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e81e064390dd28/Documents/CFA2/"/>
    </mc:Choice>
  </mc:AlternateContent>
  <xr:revisionPtr revIDLastSave="65" documentId="11_BB19CF09A82084774133F95866B5E342D4546F38" xr6:coauthVersionLast="47" xr6:coauthVersionMax="47" xr10:uidLastSave="{A8EFF83D-2E2C-4D4D-B1BE-13BF78861FAC}"/>
  <bookViews>
    <workbookView minimized="1" xWindow="2088" yWindow="1140" windowWidth="17280" windowHeight="8880" activeTab="1" xr2:uid="{00000000-000D-0000-FFFF-FFFF00000000}"/>
  </bookViews>
  <sheets>
    <sheet name="BS - Wide" sheetId="1" r:id="rId1"/>
    <sheet name="IS - Wide" sheetId="2" r:id="rId2"/>
    <sheet name="CFS - Wide" sheetId="3" r:id="rId3"/>
    <sheet name="Ratio Analysis - Wide" sheetId="4" r:id="rId4"/>
    <sheet name="Use of Cash Wide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1" i="5" a="1"/>
  <c r="A1" i="5" s="1"/>
  <c r="A1" i="3" a="1"/>
  <c r="A1" i="3" s="1"/>
  <c r="C22" i="4" l="1"/>
  <c r="A1" i="1" a="1"/>
  <c r="A1" i="1" s="1"/>
  <c r="A1" i="2" a="1"/>
  <c r="A1" i="2" l="1"/>
  <c r="B24" i="2"/>
  <c r="B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lis\Downloads\SMPP_DHI_ANALYSIS.xlsx" TargetMode="External"/><Relationship Id="rId1" Type="http://schemas.openxmlformats.org/officeDocument/2006/relationships/externalLinkPath" Target="file:///C:\Users\kalis\Downloads\SMPP_DHI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tio Analysis"/>
      <sheetName val="Use of Cash"/>
      <sheetName val="CFS"/>
      <sheetName val="IS"/>
      <sheetName val="BS"/>
    </sheetNames>
    <sheetDataSet>
      <sheetData sheetId="0">
        <row r="8">
          <cell r="A8" t="str">
            <v>year</v>
          </cell>
          <cell r="B8" t="str">
            <v>SEP '24</v>
          </cell>
          <cell r="C8" t="str">
            <v>SEP '23</v>
          </cell>
          <cell r="D8" t="str">
            <v>SEP '22</v>
          </cell>
          <cell r="E8" t="str">
            <v>SEP '21</v>
          </cell>
          <cell r="F8" t="str">
            <v>SEP '20</v>
          </cell>
          <cell r="G8" t="str">
            <v>SEP '19</v>
          </cell>
          <cell r="H8" t="str">
            <v>SEP '18</v>
          </cell>
          <cell r="I8" t="str">
            <v>SEP '17</v>
          </cell>
          <cell r="J8" t="str">
            <v>SEP '16</v>
          </cell>
          <cell r="K8" t="str">
            <v>SEP '15</v>
          </cell>
          <cell r="L8" t="str">
            <v>SEP '14</v>
          </cell>
          <cell r="M8" t="str">
            <v>SEP '13</v>
          </cell>
          <cell r="N8" t="str">
            <v>SEP '12</v>
          </cell>
          <cell r="O8" t="str">
            <v>SEP '11</v>
          </cell>
          <cell r="P8" t="str">
            <v>SEP '10</v>
          </cell>
          <cell r="Q8" t="str">
            <v>SEP '09</v>
          </cell>
          <cell r="R8" t="str">
            <v>SEP '08</v>
          </cell>
          <cell r="S8" t="str">
            <v>SEP '07</v>
          </cell>
          <cell r="T8" t="str">
            <v>SEP '06</v>
          </cell>
          <cell r="U8" t="str">
            <v>SEP '05</v>
          </cell>
        </row>
        <row r="9">
          <cell r="A9" t="str">
            <v xml:space="preserve"> Profitability</v>
          </cell>
          <cell r="B9"/>
          <cell r="C9"/>
          <cell r="D9"/>
          <cell r="E9"/>
          <cell r="F9"/>
          <cell r="G9"/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  <cell r="S9"/>
          <cell r="T9"/>
          <cell r="U9"/>
        </row>
        <row r="10">
          <cell r="A10" t="str">
            <v>Gross Margin</v>
          </cell>
          <cell r="B10">
            <v>25.910426999999999</v>
          </cell>
          <cell r="C10">
            <v>26.368569000000001</v>
          </cell>
          <cell r="D10">
            <v>31.374253</v>
          </cell>
          <cell r="E10">
            <v>28.353652</v>
          </cell>
          <cell r="F10">
            <v>24.311337000000002</v>
          </cell>
          <cell r="G10">
            <v>22.008879</v>
          </cell>
          <cell r="H10">
            <v>22.839805999999999</v>
          </cell>
          <cell r="I10">
            <v>21.632248000000001</v>
          </cell>
          <cell r="J10">
            <v>21.836905999999999</v>
          </cell>
          <cell r="K10">
            <v>21.140982999999999</v>
          </cell>
          <cell r="L10">
            <v>21.885631</v>
          </cell>
          <cell r="M10">
            <v>22.459379999999999</v>
          </cell>
          <cell r="N10">
            <v>19.788699999999999</v>
          </cell>
          <cell r="O10">
            <v>16.869226000000001</v>
          </cell>
          <cell r="P10">
            <v>17.558292999999999</v>
          </cell>
          <cell r="Q10">
            <v>3.250766</v>
          </cell>
          <cell r="R10">
            <v>-24.611426000000002</v>
          </cell>
          <cell r="S10">
            <v>7.1827560000000004</v>
          </cell>
          <cell r="T10">
            <v>24.137450000000001</v>
          </cell>
          <cell r="U10">
            <v>26.857188000000001</v>
          </cell>
        </row>
        <row r="11">
          <cell r="A11" t="str">
            <v>SG&amp;A to Sales</v>
          </cell>
          <cell r="B11">
            <v>9.3352430000000002</v>
          </cell>
          <cell r="C11">
            <v>8.7678089999999997</v>
          </cell>
          <cell r="D11">
            <v>8.3503579999999999</v>
          </cell>
          <cell r="E11">
            <v>8.9428319999999992</v>
          </cell>
          <cell r="F11">
            <v>9.7651039999999991</v>
          </cell>
          <cell r="G11">
            <v>10.329167</v>
          </cell>
          <cell r="H11">
            <v>10.141275</v>
          </cell>
          <cell r="I11">
            <v>9.8204530000000005</v>
          </cell>
          <cell r="J11">
            <v>10.452070000000001</v>
          </cell>
          <cell r="K11">
            <v>10.556171000000001</v>
          </cell>
          <cell r="L11">
            <v>11.794539</v>
          </cell>
          <cell r="M11">
            <v>12.242583</v>
          </cell>
          <cell r="N11">
            <v>14.106569</v>
          </cell>
          <cell r="O11">
            <v>15.296414</v>
          </cell>
          <cell r="P11">
            <v>13.617563000000001</v>
          </cell>
          <cell r="Q11">
            <v>16.434273999999998</v>
          </cell>
          <cell r="R11">
            <v>13.4199</v>
          </cell>
          <cell r="S11">
            <v>11.466383</v>
          </cell>
          <cell r="T11">
            <v>11.020975</v>
          </cell>
          <cell r="U11">
            <v>9.9122170000000001</v>
          </cell>
        </row>
        <row r="12">
          <cell r="A12" t="str">
            <v>Operating Margin</v>
          </cell>
          <cell r="B12">
            <v>16.575185000000001</v>
          </cell>
          <cell r="C12">
            <v>17.600760000000001</v>
          </cell>
          <cell r="D12">
            <v>23.023895</v>
          </cell>
          <cell r="E12">
            <v>19.410820000000001</v>
          </cell>
          <cell r="F12">
            <v>14.546233000000001</v>
          </cell>
          <cell r="G12">
            <v>11.679712</v>
          </cell>
          <cell r="H12">
            <v>12.698530999999999</v>
          </cell>
          <cell r="I12">
            <v>11.811795</v>
          </cell>
          <cell r="J12">
            <v>11.384836</v>
          </cell>
          <cell r="K12">
            <v>10.584811999999999</v>
          </cell>
          <cell r="L12">
            <v>10.091091</v>
          </cell>
          <cell r="M12">
            <v>10.216797</v>
          </cell>
          <cell r="N12">
            <v>5.682131</v>
          </cell>
          <cell r="O12">
            <v>1.572811</v>
          </cell>
          <cell r="P12">
            <v>3.9407299999999998</v>
          </cell>
          <cell r="Q12">
            <v>-13.183508</v>
          </cell>
          <cell r="R12">
            <v>-38.031326999999997</v>
          </cell>
          <cell r="S12">
            <v>-4.2836280000000002</v>
          </cell>
          <cell r="T12">
            <v>13.116474999999999</v>
          </cell>
          <cell r="U12">
            <v>16.944970999999999</v>
          </cell>
        </row>
        <row r="13">
          <cell r="A13" t="str">
            <v>Pretax Margin</v>
          </cell>
          <cell r="B13">
            <v>17.077338999999998</v>
          </cell>
          <cell r="C13">
            <v>17.807752000000001</v>
          </cell>
          <cell r="D13">
            <v>22.788829</v>
          </cell>
          <cell r="E13">
            <v>19.285164000000002</v>
          </cell>
          <cell r="F13">
            <v>14.686551</v>
          </cell>
          <cell r="G13">
            <v>12.080442</v>
          </cell>
          <cell r="H13">
            <v>12.820513</v>
          </cell>
          <cell r="I13">
            <v>11.369669</v>
          </cell>
          <cell r="J13">
            <v>11.133137</v>
          </cell>
          <cell r="K13">
            <v>10.378788</v>
          </cell>
          <cell r="L13">
            <v>10.145921</v>
          </cell>
          <cell r="M13">
            <v>10.509162</v>
          </cell>
          <cell r="N13">
            <v>5.5787779999999998</v>
          </cell>
          <cell r="O13">
            <v>0.33271000000000001</v>
          </cell>
          <cell r="P13">
            <v>2.2612610000000002</v>
          </cell>
          <cell r="Q13">
            <v>-15.100066</v>
          </cell>
          <cell r="R13">
            <v>-39.599162999999997</v>
          </cell>
          <cell r="S13">
            <v>-8.4203069999999993</v>
          </cell>
          <cell r="T13">
            <v>13.202182000000001</v>
          </cell>
          <cell r="U13">
            <v>17.157036000000002</v>
          </cell>
        </row>
        <row r="14">
          <cell r="A14" t="str">
            <v>Net Margin</v>
          </cell>
          <cell r="B14">
            <v>12.924507999999999</v>
          </cell>
          <cell r="C14">
            <v>13.383098</v>
          </cell>
          <cell r="D14">
            <v>17.495519999999999</v>
          </cell>
          <cell r="E14">
            <v>15.034815999999999</v>
          </cell>
          <cell r="F14">
            <v>11.686712999999999</v>
          </cell>
          <cell r="G14">
            <v>9.1997339999999994</v>
          </cell>
          <cell r="H14">
            <v>9.0882500000000004</v>
          </cell>
          <cell r="I14">
            <v>7.369243</v>
          </cell>
          <cell r="J14">
            <v>7.2902100000000001</v>
          </cell>
          <cell r="K14">
            <v>6.9355140000000004</v>
          </cell>
          <cell r="L14">
            <v>6.6480579999999998</v>
          </cell>
          <cell r="M14">
            <v>7.3921999999999999</v>
          </cell>
          <cell r="N14">
            <v>21.963712000000001</v>
          </cell>
          <cell r="O14">
            <v>1.9742630000000001</v>
          </cell>
          <cell r="P14">
            <v>5.570201</v>
          </cell>
          <cell r="Q14">
            <v>-14.908683</v>
          </cell>
          <cell r="R14">
            <v>-39.626246999999999</v>
          </cell>
          <cell r="S14">
            <v>-6.3072629999999998</v>
          </cell>
          <cell r="T14">
            <v>8.1939770000000003</v>
          </cell>
          <cell r="U14">
            <v>10.606837000000001</v>
          </cell>
        </row>
        <row r="15">
          <cell r="A15" t="str">
            <v>Free Cash Flow Margin</v>
          </cell>
          <cell r="B15">
            <v>5.5011489999999998</v>
          </cell>
          <cell r="C15">
            <v>11.718705999999999</v>
          </cell>
          <cell r="D15">
            <v>1.2353639999999999</v>
          </cell>
          <cell r="E15">
            <v>0.96132399999999996</v>
          </cell>
          <cell r="F15">
            <v>5.5870930000000003</v>
          </cell>
          <cell r="G15">
            <v>3.796986</v>
          </cell>
          <cell r="H15">
            <v>2.532362</v>
          </cell>
          <cell r="I15">
            <v>2.0076640000000001</v>
          </cell>
          <cell r="J15">
            <v>4.3751129999999998</v>
          </cell>
          <cell r="K15">
            <v>5.9525129999999997</v>
          </cell>
          <cell r="L15">
            <v>-9.4904609999999998</v>
          </cell>
          <cell r="M15">
            <v>-20.594954999999999</v>
          </cell>
          <cell r="N15">
            <v>-7.6182819999999998</v>
          </cell>
          <cell r="O15">
            <v>-3.8495000000000001E-2</v>
          </cell>
          <cell r="P15">
            <v>15.685651</v>
          </cell>
          <cell r="Q15">
            <v>31.031276999999999</v>
          </cell>
          <cell r="R15">
            <v>28.186454999999999</v>
          </cell>
          <cell r="S15">
            <v>11.64697</v>
          </cell>
          <cell r="T15">
            <v>-8.4650499999999997</v>
          </cell>
          <cell r="U15">
            <v>-4.9690919999999998</v>
          </cell>
        </row>
        <row r="16">
          <cell r="A16" t="str">
            <v>Capex To Sales</v>
          </cell>
          <cell r="B16">
            <v>0.44916800000000001</v>
          </cell>
          <cell r="C16">
            <v>0.41905900000000001</v>
          </cell>
          <cell r="D16">
            <v>0.44265199999999999</v>
          </cell>
          <cell r="E16">
            <v>0.96276399999999995</v>
          </cell>
          <cell r="F16">
            <v>1.4120360000000001</v>
          </cell>
          <cell r="G16">
            <v>1.273809</v>
          </cell>
          <cell r="H16">
            <v>0.86071699999999995</v>
          </cell>
          <cell r="I16">
            <v>1.1163149999999999</v>
          </cell>
          <cell r="J16">
            <v>0.70821100000000003</v>
          </cell>
          <cell r="K16">
            <v>0.518293</v>
          </cell>
          <cell r="L16">
            <v>1.2486139999999999</v>
          </cell>
          <cell r="M16">
            <v>0.92662100000000003</v>
          </cell>
          <cell r="N16">
            <v>0.77170399999999995</v>
          </cell>
          <cell r="O16">
            <v>0.44819599999999998</v>
          </cell>
          <cell r="P16">
            <v>0.43634400000000001</v>
          </cell>
          <cell r="Q16">
            <v>0.16950999999999999</v>
          </cell>
          <cell r="R16">
            <v>9.9306000000000005E-2</v>
          </cell>
          <cell r="S16">
            <v>0.35232200000000002</v>
          </cell>
          <cell r="T16">
            <v>0.55344099999999996</v>
          </cell>
          <cell r="U16">
            <v>0.49193199999999998</v>
          </cell>
        </row>
        <row r="17">
          <cell r="A17" t="str">
            <v>Return on Assets</v>
          </cell>
          <cell r="B17">
            <v>13.713765</v>
          </cell>
          <cell r="C17">
            <v>14.93716</v>
          </cell>
          <cell r="D17">
            <v>21.341712999999999</v>
          </cell>
          <cell r="E17">
            <v>19.283885000000001</v>
          </cell>
          <cell r="F17">
            <v>13.636429</v>
          </cell>
          <cell r="G17">
            <v>10.812707</v>
          </cell>
          <cell r="H17">
            <v>11.047145</v>
          </cell>
          <cell r="I17">
            <v>8.7256839999999993</v>
          </cell>
          <cell r="J17">
            <v>7.7980580000000002</v>
          </cell>
          <cell r="K17">
            <v>7.0171989999999997</v>
          </cell>
          <cell r="L17">
            <v>5.5793480000000004</v>
          </cell>
          <cell r="M17">
            <v>5.7188059999999998</v>
          </cell>
          <cell r="N17">
            <v>15.067197999999999</v>
          </cell>
          <cell r="O17">
            <v>1.2605010000000001</v>
          </cell>
          <cell r="P17">
            <v>3.8426260000000001</v>
          </cell>
          <cell r="Q17">
            <v>-7.5294800000000004</v>
          </cell>
          <cell r="R17">
            <v>-27.313552000000001</v>
          </cell>
          <cell r="S17">
            <v>-5.3908659999999999</v>
          </cell>
          <cell r="T17">
            <v>9.0021900000000006</v>
          </cell>
          <cell r="U17">
            <v>13.665087</v>
          </cell>
        </row>
        <row r="18">
          <cell r="A18" t="str">
            <v xml:space="preserve">Return on Equity </v>
          </cell>
          <cell r="B18">
            <v>19.814617999999999</v>
          </cell>
          <cell r="C18">
            <v>22.548909999999999</v>
          </cell>
          <cell r="D18">
            <v>34.171655000000001</v>
          </cell>
          <cell r="E18">
            <v>31.248386</v>
          </cell>
          <cell r="F18">
            <v>21.716398000000002</v>
          </cell>
          <cell r="G18">
            <v>17.032091000000001</v>
          </cell>
          <cell r="H18">
            <v>17.455697000000001</v>
          </cell>
          <cell r="I18">
            <v>14.283749</v>
          </cell>
          <cell r="J18">
            <v>13.972002</v>
          </cell>
          <cell r="K18">
            <v>13.636570000000001</v>
          </cell>
          <cell r="L18">
            <v>11.630315</v>
          </cell>
          <cell r="M18">
            <v>12.095783000000001</v>
          </cell>
          <cell r="N18">
            <v>30.785326999999999</v>
          </cell>
          <cell r="O18">
            <v>2.7437040000000001</v>
          </cell>
          <cell r="P18">
            <v>10.059924000000001</v>
          </cell>
          <cell r="Q18">
            <v>-21.409922000000002</v>
          </cell>
          <cell r="R18">
            <v>-62.546905000000002</v>
          </cell>
          <cell r="S18">
            <v>-11.835744999999999</v>
          </cell>
          <cell r="T18">
            <v>20.879856</v>
          </cell>
          <cell r="U18">
            <v>31.552070000000001</v>
          </cell>
        </row>
        <row r="19">
          <cell r="A19" t="str">
            <v>Return on Common Equity</v>
          </cell>
          <cell r="B19">
            <v>19.814617999999999</v>
          </cell>
          <cell r="C19">
            <v>22.548909999999999</v>
          </cell>
          <cell r="D19">
            <v>34.171655000000001</v>
          </cell>
          <cell r="E19">
            <v>31.248386</v>
          </cell>
          <cell r="F19">
            <v>21.716398000000002</v>
          </cell>
          <cell r="G19">
            <v>17.032091000000001</v>
          </cell>
          <cell r="H19">
            <v>17.455697000000001</v>
          </cell>
          <cell r="I19">
            <v>14.283749</v>
          </cell>
          <cell r="J19">
            <v>13.972002</v>
          </cell>
          <cell r="K19">
            <v>13.636570000000001</v>
          </cell>
          <cell r="L19">
            <v>11.630315</v>
          </cell>
          <cell r="M19">
            <v>12.095783000000001</v>
          </cell>
          <cell r="N19">
            <v>30.785326999999999</v>
          </cell>
          <cell r="O19">
            <v>2.7437040000000001</v>
          </cell>
          <cell r="P19">
            <v>10.059924000000001</v>
          </cell>
          <cell r="Q19">
            <v>-21.409922000000002</v>
          </cell>
          <cell r="R19">
            <v>-62.546905000000002</v>
          </cell>
          <cell r="S19">
            <v>-11.835744999999999</v>
          </cell>
          <cell r="T19">
            <v>20.879856</v>
          </cell>
          <cell r="U19">
            <v>31.552070000000001</v>
          </cell>
        </row>
        <row r="20">
          <cell r="A20" t="str">
            <v>Return on Total Capital</v>
          </cell>
          <cell r="B20">
            <v>20.307310999999999</v>
          </cell>
          <cell r="C20">
            <v>23.038746</v>
          </cell>
          <cell r="D20">
            <v>33.107416999999998</v>
          </cell>
          <cell r="E20">
            <v>29.057276999999999</v>
          </cell>
          <cell r="F20">
            <v>19.607583000000002</v>
          </cell>
          <cell r="G20">
            <v>15.771637999999999</v>
          </cell>
          <cell r="H20">
            <v>17.756813999999999</v>
          </cell>
          <cell r="I20">
            <v>16.093988</v>
          </cell>
          <cell r="J20">
            <v>14.001173</v>
          </cell>
          <cell r="K20">
            <v>12.379656000000001</v>
          </cell>
          <cell r="L20">
            <v>9.8919560000000004</v>
          </cell>
          <cell r="M20">
            <v>9.3643380000000001</v>
          </cell>
          <cell r="N20">
            <v>4.7504299999999997</v>
          </cell>
          <cell r="O20">
            <v>1.2540009999999999</v>
          </cell>
          <cell r="P20">
            <v>3.3538350000000001</v>
          </cell>
          <cell r="Q20">
            <v>-7.9316389999999997</v>
          </cell>
          <cell r="R20">
            <v>-30.370135000000001</v>
          </cell>
          <cell r="S20">
            <v>-4.269323</v>
          </cell>
          <cell r="T20">
            <v>17.085391999999999</v>
          </cell>
          <cell r="U20">
            <v>25.958728000000001</v>
          </cell>
        </row>
        <row r="21">
          <cell r="A21" t="str">
            <v>Return on Invested Capital</v>
          </cell>
          <cell r="B21">
            <v>16.446636000000002</v>
          </cell>
          <cell r="C21">
            <v>18.128685000000001</v>
          </cell>
          <cell r="D21">
            <v>26.471944000000001</v>
          </cell>
          <cell r="E21">
            <v>24.520402000000001</v>
          </cell>
          <cell r="F21">
            <v>18.165817000000001</v>
          </cell>
          <cell r="G21">
            <v>14.669893</v>
          </cell>
          <cell r="H21">
            <v>14.061086</v>
          </cell>
          <cell r="I21">
            <v>10.678349000000001</v>
          </cell>
          <cell r="J21">
            <v>9.8989770000000004</v>
          </cell>
          <cell r="K21">
            <v>8.8654010000000003</v>
          </cell>
          <cell r="L21">
            <v>7.2014310000000004</v>
          </cell>
          <cell r="M21">
            <v>7.5359530000000001</v>
          </cell>
          <cell r="N21">
            <v>19.271305999999999</v>
          </cell>
          <cell r="O21">
            <v>1.654874</v>
          </cell>
          <cell r="P21">
            <v>5.0593979999999998</v>
          </cell>
          <cell r="Q21">
            <v>-9.9128329999999991</v>
          </cell>
          <cell r="R21">
            <v>-34.887433000000001</v>
          </cell>
          <cell r="S21">
            <v>-6.9180799999999998</v>
          </cell>
          <cell r="T21">
            <v>12.160923</v>
          </cell>
          <cell r="U21">
            <v>17.872986999999998</v>
          </cell>
        </row>
        <row r="22">
          <cell r="A22" t="str">
            <v>Cash Flow Return on Invested Capital</v>
          </cell>
          <cell r="B22">
            <v>7.5718699999999997</v>
          </cell>
          <cell r="C22">
            <v>16.441763000000002</v>
          </cell>
          <cell r="D22">
            <v>2.5389569999999999</v>
          </cell>
          <cell r="E22">
            <v>3.13801</v>
          </cell>
          <cell r="F22">
            <v>10.879439</v>
          </cell>
          <cell r="G22">
            <v>8.0858889999999999</v>
          </cell>
          <cell r="H22">
            <v>5.2496770000000001</v>
          </cell>
          <cell r="I22">
            <v>4.5267809999999997</v>
          </cell>
          <cell r="J22">
            <v>6.9023669999999999</v>
          </cell>
          <cell r="K22">
            <v>8.2713830000000002</v>
          </cell>
          <cell r="L22">
            <v>-8.9278840000000006</v>
          </cell>
          <cell r="M22">
            <v>-20.050815</v>
          </cell>
          <cell r="N22">
            <v>-6.0072950000000001</v>
          </cell>
          <cell r="O22">
            <v>0.34342099999999998</v>
          </cell>
          <cell r="P22">
            <v>14.643561</v>
          </cell>
          <cell r="Q22">
            <v>20.745508000000001</v>
          </cell>
          <cell r="R22">
            <v>24.903130999999998</v>
          </cell>
          <cell r="S22">
            <v>13.161344</v>
          </cell>
          <cell r="T22">
            <v>-11.741853000000001</v>
          </cell>
          <cell r="U22">
            <v>-7.5442109999999998</v>
          </cell>
        </row>
        <row r="23">
          <cell r="A23" t="str">
            <v xml:space="preserve"> Valuation</v>
          </cell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</row>
        <row r="24">
          <cell r="A24" t="str">
            <v>Price/Sales</v>
          </cell>
          <cell r="B24">
            <v>1.7189380000000001</v>
          </cell>
          <cell r="C24">
            <v>1.0404409999999999</v>
          </cell>
          <cell r="D24">
            <v>0.71373299999999995</v>
          </cell>
          <cell r="E24">
            <v>1.1059270000000001</v>
          </cell>
          <cell r="F24">
            <v>1.3784689999999999</v>
          </cell>
          <cell r="G24">
            <v>1.1307259999999999</v>
          </cell>
          <cell r="H24">
            <v>1.0064610000000001</v>
          </cell>
          <cell r="I24">
            <v>1.073698</v>
          </cell>
          <cell r="J24">
            <v>0.93178000000000005</v>
          </cell>
          <cell r="K24">
            <v>1.0030790000000001</v>
          </cell>
          <cell r="L24">
            <v>0.93741099999999999</v>
          </cell>
          <cell r="M24">
            <v>1.1327160000000001</v>
          </cell>
          <cell r="N24">
            <v>1.700591</v>
          </cell>
          <cell r="O24">
            <v>0.79169599999999996</v>
          </cell>
          <cell r="P24">
            <v>0.80515199999999998</v>
          </cell>
          <cell r="Q24">
            <v>0.98858000000000001</v>
          </cell>
          <cell r="R24">
            <v>0.61846999999999996</v>
          </cell>
          <cell r="S24">
            <v>0.35618300000000003</v>
          </cell>
          <cell r="T24">
            <v>0.50314499999999995</v>
          </cell>
          <cell r="U24">
            <v>0.83106100000000005</v>
          </cell>
        </row>
        <row r="25">
          <cell r="A25" t="str">
            <v>Price/Earnings</v>
          </cell>
          <cell r="B25">
            <v>13.299823</v>
          </cell>
          <cell r="C25">
            <v>7.774273</v>
          </cell>
          <cell r="D25">
            <v>4.0795190000000003</v>
          </cell>
          <cell r="E25">
            <v>7.3557880000000004</v>
          </cell>
          <cell r="F25">
            <v>11.795256</v>
          </cell>
          <cell r="G25">
            <v>12.290724000000001</v>
          </cell>
          <cell r="H25">
            <v>11.074354</v>
          </cell>
          <cell r="I25">
            <v>14.569801999999999</v>
          </cell>
          <cell r="J25">
            <v>12.796609999999999</v>
          </cell>
          <cell r="K25">
            <v>14.463054</v>
          </cell>
          <cell r="L25">
            <v>13.68</v>
          </cell>
          <cell r="M25">
            <v>14.609023000000001</v>
          </cell>
          <cell r="N25">
            <v>7.4458479999999998</v>
          </cell>
          <cell r="O25">
            <v>39.304347999999997</v>
          </cell>
          <cell r="P25">
            <v>14.441558000000001</v>
          </cell>
          <cell r="Q25"/>
          <cell r="R25"/>
          <cell r="S25"/>
          <cell r="T25">
            <v>6.1410260000000001</v>
          </cell>
          <cell r="U25">
            <v>7.8398269999999997</v>
          </cell>
        </row>
        <row r="26">
          <cell r="A26" t="str">
            <v>Price/Book Value</v>
          </cell>
          <cell r="B26">
            <v>2.4420329999999999</v>
          </cell>
          <cell r="C26">
            <v>1.5855600000000001</v>
          </cell>
          <cell r="D26">
            <v>1.194312</v>
          </cell>
          <cell r="E26">
            <v>2.0081720000000001</v>
          </cell>
          <cell r="F26">
            <v>2.3251119999999998</v>
          </cell>
          <cell r="G26">
            <v>1.9379519999999999</v>
          </cell>
          <cell r="H26">
            <v>1.7664740000000001</v>
          </cell>
          <cell r="I26">
            <v>1.9327479999999999</v>
          </cell>
          <cell r="J26">
            <v>1.6580459999999999</v>
          </cell>
          <cell r="K26">
            <v>1.8362639999999999</v>
          </cell>
          <cell r="L26">
            <v>1.4623949999999999</v>
          </cell>
          <cell r="M26">
            <v>1.546087</v>
          </cell>
          <cell r="N26">
            <v>1.842487</v>
          </cell>
          <cell r="O26">
            <v>1.090219</v>
          </cell>
          <cell r="P26">
            <v>1.356695</v>
          </cell>
          <cell r="Q26">
            <v>1.6031409999999999</v>
          </cell>
          <cell r="R26">
            <v>1.4546509999999999</v>
          </cell>
          <cell r="S26">
            <v>0.72205600000000003</v>
          </cell>
          <cell r="T26">
            <v>1.1626190000000001</v>
          </cell>
          <cell r="U26">
            <v>2.1145149999999999</v>
          </cell>
        </row>
        <row r="27">
          <cell r="A27" t="str">
            <v>Price/Tangible Book Value</v>
          </cell>
          <cell r="B27">
            <v>2.4579089999999999</v>
          </cell>
          <cell r="C27">
            <v>1.597065</v>
          </cell>
          <cell r="D27">
            <v>1.2044649999999999</v>
          </cell>
          <cell r="E27">
            <v>2.0304730000000002</v>
          </cell>
          <cell r="F27">
            <v>2.357669</v>
          </cell>
          <cell r="G27">
            <v>1.9700960000000001</v>
          </cell>
          <cell r="H27">
            <v>1.7882089999999999</v>
          </cell>
          <cell r="I27">
            <v>1.952915</v>
          </cell>
          <cell r="J27">
            <v>1.677807</v>
          </cell>
          <cell r="K27">
            <v>1.863837</v>
          </cell>
          <cell r="L27">
            <v>1.4900059999999999</v>
          </cell>
          <cell r="M27">
            <v>1.5610489999999999</v>
          </cell>
          <cell r="N27">
            <v>1.8626579999999999</v>
          </cell>
          <cell r="O27">
            <v>1.096875</v>
          </cell>
          <cell r="P27">
            <v>1.365</v>
          </cell>
          <cell r="Q27">
            <v>1.614501</v>
          </cell>
          <cell r="R27">
            <v>1.4628570000000001</v>
          </cell>
          <cell r="S27">
            <v>0.73458599999999996</v>
          </cell>
          <cell r="T27">
            <v>1.2771980000000001</v>
          </cell>
          <cell r="U27">
            <v>2.3705210000000001</v>
          </cell>
        </row>
        <row r="28">
          <cell r="A28" t="str">
            <v>Price/Cash Flow</v>
          </cell>
          <cell r="B28">
            <v>28.888178</v>
          </cell>
          <cell r="C28">
            <v>8.5719320000000003</v>
          </cell>
          <cell r="D28">
            <v>42.534317999999999</v>
          </cell>
          <cell r="E28">
            <v>57.477967999999997</v>
          </cell>
          <cell r="F28">
            <v>19.694869000000001</v>
          </cell>
          <cell r="G28">
            <v>22.298794000000001</v>
          </cell>
          <cell r="H28">
            <v>29.662164000000001</v>
          </cell>
          <cell r="I28">
            <v>34.369551999999999</v>
          </cell>
          <cell r="J28">
            <v>18.330128999999999</v>
          </cell>
          <cell r="K28">
            <v>15.501611</v>
          </cell>
          <cell r="L28">
            <v>-11.373801</v>
          </cell>
          <cell r="M28">
            <v>-5.7590830000000004</v>
          </cell>
          <cell r="N28">
            <v>-24.838560999999999</v>
          </cell>
          <cell r="O28">
            <v>193.237584</v>
          </cell>
          <cell r="P28">
            <v>4.9941250000000004</v>
          </cell>
          <cell r="Q28">
            <v>3.1684450000000002</v>
          </cell>
          <cell r="R28">
            <v>2.1865070000000002</v>
          </cell>
          <cell r="S28">
            <v>2.9683670000000002</v>
          </cell>
          <cell r="T28">
            <v>-6.3595819999999996</v>
          </cell>
          <cell r="U28">
            <v>-18.562239000000002</v>
          </cell>
        </row>
        <row r="29">
          <cell r="A29" t="str">
            <v>Price/Free Cash Flow</v>
          </cell>
          <cell r="B29">
            <v>31.246891999999999</v>
          </cell>
          <cell r="C29">
            <v>8.878463</v>
          </cell>
          <cell r="D29">
            <v>57.775097000000002</v>
          </cell>
          <cell r="E29">
            <v>115.042045</v>
          </cell>
          <cell r="F29">
            <v>24.672388000000002</v>
          </cell>
          <cell r="G29">
            <v>29.779572000000002</v>
          </cell>
          <cell r="H29">
            <v>39.743946999999999</v>
          </cell>
          <cell r="I29">
            <v>53.479947000000003</v>
          </cell>
          <cell r="J29">
            <v>21.297274000000002</v>
          </cell>
          <cell r="K29">
            <v>16.851355000000002</v>
          </cell>
          <cell r="L29">
            <v>-9.8774049999999995</v>
          </cell>
          <cell r="M29">
            <v>-5.4999669999999998</v>
          </cell>
          <cell r="N29">
            <v>-22.322505</v>
          </cell>
          <cell r="O29">
            <v>-2056.6</v>
          </cell>
          <cell r="P29">
            <v>5.133051</v>
          </cell>
          <cell r="Q29">
            <v>3.1857519999999999</v>
          </cell>
          <cell r="R29">
            <v>2.19421</v>
          </cell>
          <cell r="S29">
            <v>3.05816</v>
          </cell>
          <cell r="T29">
            <v>-5.9437959999999999</v>
          </cell>
          <cell r="U29">
            <v>-16.724606999999999</v>
          </cell>
        </row>
        <row r="30">
          <cell r="A30" t="str">
            <v>Dividend Yield (%)</v>
          </cell>
          <cell r="B30">
            <v>0.62902999999999998</v>
          </cell>
          <cell r="C30">
            <v>0.93049199999999999</v>
          </cell>
          <cell r="D30">
            <v>1.336303</v>
          </cell>
          <cell r="E30">
            <v>0.95272100000000004</v>
          </cell>
          <cell r="F30">
            <v>0.92555900000000002</v>
          </cell>
          <cell r="G30">
            <v>1.138304</v>
          </cell>
          <cell r="H30">
            <v>1.1853959999999999</v>
          </cell>
          <cell r="I30">
            <v>1.0017529999999999</v>
          </cell>
          <cell r="J30">
            <v>1.0596030000000001</v>
          </cell>
          <cell r="K30">
            <v>0.85149900000000001</v>
          </cell>
          <cell r="L30">
            <v>0.67007799999999995</v>
          </cell>
          <cell r="M30">
            <v>0.19300100000000001</v>
          </cell>
          <cell r="N30">
            <v>0.72727299999999995</v>
          </cell>
          <cell r="O30">
            <v>1.659292</v>
          </cell>
          <cell r="P30">
            <v>1.348921</v>
          </cell>
          <cell r="Q30">
            <v>1.3146359999999999</v>
          </cell>
          <cell r="R30">
            <v>3.4562210000000002</v>
          </cell>
          <cell r="S30">
            <v>4.6838410000000001</v>
          </cell>
          <cell r="T30">
            <v>1.837161</v>
          </cell>
          <cell r="U30">
            <v>0.84898200000000001</v>
          </cell>
        </row>
        <row r="31">
          <cell r="A31" t="str">
            <v>Enterprise Value/EBIT</v>
          </cell>
          <cell r="B31">
            <v>10.451533</v>
          </cell>
          <cell r="C31">
            <v>6.0356620000000003</v>
          </cell>
          <cell r="D31">
            <v>3.5151829999999999</v>
          </cell>
          <cell r="E31">
            <v>6.0165730000000002</v>
          </cell>
          <cell r="F31">
            <v>9.8463419999999999</v>
          </cell>
          <cell r="G31">
            <v>10.502053999999999</v>
          </cell>
          <cell r="H31">
            <v>8.6957039999999992</v>
          </cell>
          <cell r="I31">
            <v>10.110668</v>
          </cell>
          <cell r="J31">
            <v>9.5523310000000006</v>
          </cell>
          <cell r="K31">
            <v>11.558513</v>
          </cell>
          <cell r="L31">
            <v>12.961494999999999</v>
          </cell>
          <cell r="M31">
            <v>13.717584</v>
          </cell>
          <cell r="N31">
            <v>31.200876999999998</v>
          </cell>
          <cell r="O31">
            <v>60.930585999999998</v>
          </cell>
          <cell r="P31">
            <v>23.449334</v>
          </cell>
          <cell r="Q31">
            <v>-10.153582</v>
          </cell>
          <cell r="R31">
            <v>-2.5765609999999999</v>
          </cell>
          <cell r="S31">
            <v>-16.954440999999999</v>
          </cell>
          <cell r="T31">
            <v>6.4893429999999999</v>
          </cell>
          <cell r="U31">
            <v>6.499339</v>
          </cell>
        </row>
        <row r="32">
          <cell r="A32" t="str">
            <v>Enterprise Value/EBITDA</v>
          </cell>
          <cell r="B32">
            <v>10.304397</v>
          </cell>
          <cell r="C32">
            <v>5.9483610000000002</v>
          </cell>
          <cell r="D32">
            <v>3.4784510000000002</v>
          </cell>
          <cell r="E32">
            <v>5.9352159999999996</v>
          </cell>
          <cell r="F32">
            <v>9.5854940000000006</v>
          </cell>
          <cell r="G32">
            <v>10.146521</v>
          </cell>
          <cell r="H32">
            <v>8.4376619999999996</v>
          </cell>
          <cell r="I32">
            <v>9.7889560000000007</v>
          </cell>
          <cell r="J32">
            <v>9.1491109999999995</v>
          </cell>
          <cell r="K32">
            <v>11.037330000000001</v>
          </cell>
          <cell r="L32">
            <v>12.374698</v>
          </cell>
          <cell r="M32">
            <v>13.247350000000001</v>
          </cell>
          <cell r="N32">
            <v>28.997358999999999</v>
          </cell>
          <cell r="O32">
            <v>45.204014000000001</v>
          </cell>
          <cell r="P32">
            <v>21.333234999999998</v>
          </cell>
          <cell r="Q32">
            <v>-10.725206999999999</v>
          </cell>
          <cell r="R32">
            <v>-2.631958</v>
          </cell>
          <cell r="S32">
            <v>-19.557220999999998</v>
          </cell>
          <cell r="T32">
            <v>6.3087900000000001</v>
          </cell>
          <cell r="U32">
            <v>6.3564730000000003</v>
          </cell>
        </row>
        <row r="33">
          <cell r="A33" t="str">
            <v>Enterprise Value/Sales</v>
          </cell>
          <cell r="B33">
            <v>1.732361</v>
          </cell>
          <cell r="C33">
            <v>1.062322</v>
          </cell>
          <cell r="D33">
            <v>0.80933200000000005</v>
          </cell>
          <cell r="E33">
            <v>1.1678660000000001</v>
          </cell>
          <cell r="F33">
            <v>1.432272</v>
          </cell>
          <cell r="G33">
            <v>1.22661</v>
          </cell>
          <cell r="H33">
            <v>1.1042270000000001</v>
          </cell>
          <cell r="I33">
            <v>1.194251</v>
          </cell>
          <cell r="J33">
            <v>1.0875170000000001</v>
          </cell>
          <cell r="K33">
            <v>1.223447</v>
          </cell>
          <cell r="L33">
            <v>1.3079559999999999</v>
          </cell>
          <cell r="M33">
            <v>1.4014979999999999</v>
          </cell>
          <cell r="N33">
            <v>1.772875</v>
          </cell>
          <cell r="O33">
            <v>0.95832300000000004</v>
          </cell>
          <cell r="P33">
            <v>0.92407499999999998</v>
          </cell>
          <cell r="Q33">
            <v>1.338598</v>
          </cell>
          <cell r="R33">
            <v>0.97989999999999999</v>
          </cell>
          <cell r="S33">
            <v>0.72626500000000005</v>
          </cell>
          <cell r="T33">
            <v>0.85117299999999996</v>
          </cell>
          <cell r="U33">
            <v>1.1013109999999999</v>
          </cell>
        </row>
        <row r="34">
          <cell r="A34" t="str">
            <v>Total Debt/Enterprise Value</v>
          </cell>
          <cell r="B34">
            <v>9.3658000000000005E-2</v>
          </cell>
          <cell r="C34">
            <v>0.136516</v>
          </cell>
          <cell r="D34">
            <v>0.22566800000000001</v>
          </cell>
          <cell r="E34">
            <v>0.16800200000000001</v>
          </cell>
          <cell r="F34">
            <v>0.14851</v>
          </cell>
          <cell r="G34">
            <v>0.157528</v>
          </cell>
          <cell r="H34">
            <v>0.18055299999999999</v>
          </cell>
          <cell r="I34">
            <v>0.17064199999999999</v>
          </cell>
          <cell r="J34">
            <v>0.24742500000000001</v>
          </cell>
          <cell r="K34">
            <v>0.28782099999999999</v>
          </cell>
          <cell r="L34">
            <v>0.35086899999999999</v>
          </cell>
          <cell r="M34">
            <v>0.400005</v>
          </cell>
          <cell r="N34">
            <v>0.32297799999999999</v>
          </cell>
          <cell r="O34">
            <v>0.489093</v>
          </cell>
          <cell r="P34">
            <v>0.53412199999999999</v>
          </cell>
          <cell r="Q34">
            <v>0.66937500000000005</v>
          </cell>
          <cell r="R34">
            <v>0.575569</v>
          </cell>
          <cell r="S34">
            <v>0.53347900000000004</v>
          </cell>
          <cell r="T34">
            <v>0.47447299999999998</v>
          </cell>
          <cell r="U34">
            <v>0.32155600000000001</v>
          </cell>
        </row>
        <row r="35">
          <cell r="A35" t="str">
            <v xml:space="preserve"> Per Share</v>
          </cell>
          <cell r="B35"/>
          <cell r="C35"/>
          <cell r="D35"/>
          <cell r="E35"/>
          <cell r="F35"/>
          <cell r="G35"/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  <cell r="S35"/>
          <cell r="T35"/>
          <cell r="U35"/>
        </row>
        <row r="36">
          <cell r="A36" t="str">
            <v>Sales per Share</v>
          </cell>
          <cell r="B36">
            <v>110.981303</v>
          </cell>
          <cell r="C36">
            <v>103.29274700000001</v>
          </cell>
          <cell r="D36">
            <v>94.363021000000003</v>
          </cell>
          <cell r="E36">
            <v>75.927283000000003</v>
          </cell>
          <cell r="F36">
            <v>54.865208000000003</v>
          </cell>
          <cell r="G36">
            <v>46.616056999999998</v>
          </cell>
          <cell r="H36">
            <v>41.909233</v>
          </cell>
          <cell r="I36">
            <v>37.189231999999997</v>
          </cell>
          <cell r="J36">
            <v>32.411090000000002</v>
          </cell>
          <cell r="K36">
            <v>29.269876</v>
          </cell>
          <cell r="L36">
            <v>21.890070999999999</v>
          </cell>
          <cell r="M36">
            <v>17.153466999999999</v>
          </cell>
          <cell r="N36">
            <v>12.128133999999999</v>
          </cell>
          <cell r="O36">
            <v>11.418524</v>
          </cell>
          <cell r="P36">
            <v>13.811048</v>
          </cell>
          <cell r="Q36">
            <v>11.541810999999999</v>
          </cell>
          <cell r="R36">
            <v>21.051947999999999</v>
          </cell>
          <cell r="S36">
            <v>35.964661</v>
          </cell>
          <cell r="T36">
            <v>47.600569</v>
          </cell>
          <cell r="U36">
            <v>43.582836</v>
          </cell>
        </row>
        <row r="37">
          <cell r="A37" t="str">
            <v>EBIT (Operating Income) per Share</v>
          </cell>
          <cell r="B37">
            <v>18.395356</v>
          </cell>
          <cell r="C37">
            <v>18.180309000000001</v>
          </cell>
          <cell r="D37">
            <v>21.726043000000001</v>
          </cell>
          <cell r="E37">
            <v>14.738108</v>
          </cell>
          <cell r="F37">
            <v>7.9808209999999997</v>
          </cell>
          <cell r="G37">
            <v>5.4446209999999997</v>
          </cell>
          <cell r="H37">
            <v>5.3218569999999996</v>
          </cell>
          <cell r="I37">
            <v>4.3927160000000001</v>
          </cell>
          <cell r="J37">
            <v>3.6899489999999999</v>
          </cell>
          <cell r="K37">
            <v>3.0981610000000002</v>
          </cell>
          <cell r="L37">
            <v>2.2089470000000002</v>
          </cell>
          <cell r="M37">
            <v>1.752535</v>
          </cell>
          <cell r="N37">
            <v>0.68913599999999997</v>
          </cell>
          <cell r="O37">
            <v>0.179592</v>
          </cell>
          <cell r="P37">
            <v>0.54425599999999996</v>
          </cell>
          <cell r="Q37">
            <v>-1.5216160000000001</v>
          </cell>
          <cell r="R37">
            <v>-8.006335</v>
          </cell>
          <cell r="S37">
            <v>-1.540592</v>
          </cell>
          <cell r="T37">
            <v>6.2435169999999998</v>
          </cell>
          <cell r="U37">
            <v>7.3850990000000003</v>
          </cell>
        </row>
        <row r="38">
          <cell r="A38" t="str">
            <v>EPS (recurring)</v>
          </cell>
          <cell r="B38">
            <v>14.689988</v>
          </cell>
          <cell r="C38">
            <v>14.108622</v>
          </cell>
          <cell r="D38">
            <v>16.781566999999999</v>
          </cell>
          <cell r="E38">
            <v>11.588710000000001</v>
          </cell>
          <cell r="F38">
            <v>6.5337120000000004</v>
          </cell>
          <cell r="G38">
            <v>4.3169320000000004</v>
          </cell>
          <cell r="H38">
            <v>3.8951750000000001</v>
          </cell>
          <cell r="I38">
            <v>2.902771</v>
          </cell>
          <cell r="J38">
            <v>2.4688349999999999</v>
          </cell>
          <cell r="K38">
            <v>2.130719</v>
          </cell>
          <cell r="L38">
            <v>1.5363610000000001</v>
          </cell>
          <cell r="M38">
            <v>1.3335159999999999</v>
          </cell>
          <cell r="N38">
            <v>2.7660999999999998</v>
          </cell>
          <cell r="O38">
            <v>0.249168</v>
          </cell>
          <cell r="P38">
            <v>0.78006900000000001</v>
          </cell>
          <cell r="Q38">
            <v>-1.729347</v>
          </cell>
          <cell r="R38">
            <v>-8.1602789999999992</v>
          </cell>
          <cell r="S38">
            <v>-1.184623</v>
          </cell>
          <cell r="T38">
            <v>3.8935170000000001</v>
          </cell>
          <cell r="U38">
            <v>4.6018549999999996</v>
          </cell>
        </row>
        <row r="39">
          <cell r="A39" t="str">
            <v>EPS (basic)</v>
          </cell>
          <cell r="B39">
            <v>14.4352</v>
          </cell>
          <cell r="C39">
            <v>13.9293</v>
          </cell>
          <cell r="D39">
            <v>16.654800000000002</v>
          </cell>
          <cell r="E39">
            <v>11.5641</v>
          </cell>
          <cell r="F39">
            <v>6.4943999999999997</v>
          </cell>
          <cell r="G39">
            <v>4.3437999999999999</v>
          </cell>
          <cell r="H39">
            <v>3.8776000000000002</v>
          </cell>
          <cell r="I39">
            <v>2.7742</v>
          </cell>
          <cell r="J39">
            <v>2.39</v>
          </cell>
          <cell r="K39">
            <v>2.0499999999999998</v>
          </cell>
          <cell r="L39">
            <v>1.57</v>
          </cell>
          <cell r="M39">
            <v>1.44</v>
          </cell>
          <cell r="N39">
            <v>3.01</v>
          </cell>
          <cell r="O39">
            <v>0.23</v>
          </cell>
          <cell r="P39">
            <v>0.77</v>
          </cell>
          <cell r="Q39">
            <v>-1.72</v>
          </cell>
          <cell r="R39">
            <v>-8.34</v>
          </cell>
          <cell r="S39">
            <v>-2.27</v>
          </cell>
          <cell r="T39">
            <v>3.94</v>
          </cell>
          <cell r="U39">
            <v>4.71</v>
          </cell>
        </row>
        <row r="40">
          <cell r="A40" t="str">
            <v>EPS (diluted)</v>
          </cell>
          <cell r="B40">
            <v>14.3438</v>
          </cell>
          <cell r="C40">
            <v>13.8238</v>
          </cell>
          <cell r="D40">
            <v>16.5093</v>
          </cell>
          <cell r="E40">
            <v>11.4155</v>
          </cell>
          <cell r="F40">
            <v>6.4119000000000002</v>
          </cell>
          <cell r="G40">
            <v>4.2885999999999997</v>
          </cell>
          <cell r="H40">
            <v>3.8088000000000002</v>
          </cell>
          <cell r="I40">
            <v>2.7406000000000001</v>
          </cell>
          <cell r="J40">
            <v>2.36</v>
          </cell>
          <cell r="K40">
            <v>2.0299999999999998</v>
          </cell>
          <cell r="L40">
            <v>1.5</v>
          </cell>
          <cell r="M40">
            <v>1.33</v>
          </cell>
          <cell r="N40">
            <v>2.77</v>
          </cell>
          <cell r="O40">
            <v>0.23</v>
          </cell>
          <cell r="P40">
            <v>0.77</v>
          </cell>
          <cell r="Q40">
            <v>-1.72</v>
          </cell>
          <cell r="R40">
            <v>-8.34</v>
          </cell>
          <cell r="S40">
            <v>-2.27</v>
          </cell>
          <cell r="T40">
            <v>3.9</v>
          </cell>
          <cell r="U40">
            <v>4.62</v>
          </cell>
        </row>
        <row r="41">
          <cell r="A41" t="str">
            <v>Dividends per Share</v>
          </cell>
          <cell r="B41">
            <v>1.2</v>
          </cell>
          <cell r="C41">
            <v>1</v>
          </cell>
          <cell r="D41">
            <v>0.9</v>
          </cell>
          <cell r="E41">
            <v>0.8</v>
          </cell>
          <cell r="F41">
            <v>0.7</v>
          </cell>
          <cell r="G41">
            <v>0.6</v>
          </cell>
          <cell r="H41">
            <v>0.5</v>
          </cell>
          <cell r="I41">
            <v>0.4</v>
          </cell>
          <cell r="J41">
            <v>0.32</v>
          </cell>
          <cell r="K41">
            <v>0.25</v>
          </cell>
          <cell r="L41">
            <v>0.13750000000000001</v>
          </cell>
          <cell r="M41">
            <v>3.7499999999999999E-2</v>
          </cell>
          <cell r="N41">
            <v>0.15</v>
          </cell>
          <cell r="O41">
            <v>0.15</v>
          </cell>
          <cell r="P41">
            <v>0.15</v>
          </cell>
          <cell r="Q41">
            <v>0.15</v>
          </cell>
          <cell r="R41">
            <v>0.45</v>
          </cell>
          <cell r="S41">
            <v>0.6</v>
          </cell>
          <cell r="T41">
            <v>0.44</v>
          </cell>
          <cell r="U41">
            <v>0.30750100000000002</v>
          </cell>
        </row>
        <row r="42">
          <cell r="A42" t="str">
            <v>Dividend Payout Ratio (%)</v>
          </cell>
          <cell r="B42">
            <v>8.3659839999999992</v>
          </cell>
          <cell r="C42">
            <v>7.2339010000000004</v>
          </cell>
          <cell r="D42">
            <v>5.451473</v>
          </cell>
          <cell r="E42">
            <v>7.0080150000000003</v>
          </cell>
          <cell r="F42">
            <v>10.917201</v>
          </cell>
          <cell r="G42">
            <v>13.99058</v>
          </cell>
          <cell r="H42">
            <v>13.127494</v>
          </cell>
          <cell r="I42">
            <v>14.595344000000001</v>
          </cell>
          <cell r="J42">
            <v>13.559322</v>
          </cell>
          <cell r="K42">
            <v>12.315270999999999</v>
          </cell>
          <cell r="L42">
            <v>9.1666670000000003</v>
          </cell>
          <cell r="M42">
            <v>2.8195489999999999</v>
          </cell>
          <cell r="N42">
            <v>5.4151619999999996</v>
          </cell>
          <cell r="O42">
            <v>65.217391000000006</v>
          </cell>
          <cell r="P42">
            <v>19.480519000000001</v>
          </cell>
          <cell r="Q42"/>
          <cell r="R42"/>
          <cell r="S42"/>
          <cell r="T42">
            <v>11.282050999999999</v>
          </cell>
          <cell r="U42">
            <v>6.6558719999999996</v>
          </cell>
        </row>
        <row r="43">
          <cell r="A43" t="str">
            <v>Book Value per Share</v>
          </cell>
          <cell r="B43">
            <v>78.119330000000005</v>
          </cell>
          <cell r="C43">
            <v>67.78049</v>
          </cell>
          <cell r="D43">
            <v>56.392290000000003</v>
          </cell>
          <cell r="E43">
            <v>41.814149999999998</v>
          </cell>
          <cell r="F43">
            <v>32.527470000000001</v>
          </cell>
          <cell r="G43">
            <v>27.198820000000001</v>
          </cell>
          <cell r="H43">
            <v>23.878070000000001</v>
          </cell>
          <cell r="I43">
            <v>20.659700000000001</v>
          </cell>
          <cell r="J43">
            <v>18.214210000000001</v>
          </cell>
          <cell r="K43">
            <v>15.988989999999999</v>
          </cell>
          <cell r="L43">
            <v>14.031779999999999</v>
          </cell>
          <cell r="M43">
            <v>12.567209999999999</v>
          </cell>
          <cell r="N43">
            <v>11.19411</v>
          </cell>
          <cell r="O43">
            <v>8.2919099999999997</v>
          </cell>
          <cell r="P43">
            <v>8.1963899999999992</v>
          </cell>
          <cell r="Q43">
            <v>7.1172800000000001</v>
          </cell>
          <cell r="R43">
            <v>8.9505999999999997</v>
          </cell>
          <cell r="S43">
            <v>17.741009999999999</v>
          </cell>
          <cell r="T43">
            <v>20.60005</v>
          </cell>
          <cell r="U43">
            <v>17.12922</v>
          </cell>
        </row>
        <row r="44">
          <cell r="A44" t="str">
            <v>Tangible Book Value per Share</v>
          </cell>
          <cell r="B44">
            <v>77.614742000000007</v>
          </cell>
          <cell r="C44">
            <v>67.292209999999997</v>
          </cell>
          <cell r="D44">
            <v>55.916938000000002</v>
          </cell>
          <cell r="E44">
            <v>41.354900999999998</v>
          </cell>
          <cell r="F44">
            <v>32.078297999999997</v>
          </cell>
          <cell r="G44">
            <v>26.755044999999999</v>
          </cell>
          <cell r="H44">
            <v>23.587841999999998</v>
          </cell>
          <cell r="I44">
            <v>20.446359000000001</v>
          </cell>
          <cell r="J44">
            <v>17.999684999999999</v>
          </cell>
          <cell r="K44">
            <v>15.752452</v>
          </cell>
          <cell r="L44">
            <v>13.771758999999999</v>
          </cell>
          <cell r="M44">
            <v>12.446755</v>
          </cell>
          <cell r="N44">
            <v>11.072884999999999</v>
          </cell>
          <cell r="O44">
            <v>8.2415970000000005</v>
          </cell>
          <cell r="P44">
            <v>8.1465200000000006</v>
          </cell>
          <cell r="Q44">
            <v>7.0671970000000002</v>
          </cell>
          <cell r="R44">
            <v>8.9003899999999998</v>
          </cell>
          <cell r="S44">
            <v>17.438386999999999</v>
          </cell>
          <cell r="T44">
            <v>18.751991</v>
          </cell>
          <cell r="U44">
            <v>15.279342</v>
          </cell>
        </row>
        <row r="45">
          <cell r="A45" t="str">
            <v>Cash Flow per Share</v>
          </cell>
          <cell r="B45">
            <v>6.603739</v>
          </cell>
          <cell r="C45">
            <v>12.537431</v>
          </cell>
          <cell r="D45">
            <v>1.5834269999999999</v>
          </cell>
          <cell r="E45">
            <v>1.4609080000000001</v>
          </cell>
          <cell r="F45">
            <v>3.8400859999999999</v>
          </cell>
          <cell r="G45">
            <v>2.3638050000000002</v>
          </cell>
          <cell r="H45">
            <v>1.4220139999999999</v>
          </cell>
          <cell r="I45">
            <v>1.1617839999999999</v>
          </cell>
          <cell r="J45">
            <v>1.6475610000000001</v>
          </cell>
          <cell r="K45">
            <v>1.8939969999999999</v>
          </cell>
          <cell r="L45">
            <v>-1.804146</v>
          </cell>
          <cell r="M45">
            <v>-3.3738009999999998</v>
          </cell>
          <cell r="N45">
            <v>-0.83036200000000004</v>
          </cell>
          <cell r="O45">
            <v>4.6781999999999997E-2</v>
          </cell>
          <cell r="P45">
            <v>2.2266159999999999</v>
          </cell>
          <cell r="Q45">
            <v>3.6011359999999999</v>
          </cell>
          <cell r="R45">
            <v>5.9547040000000004</v>
          </cell>
          <cell r="S45">
            <v>4.3155049999999999</v>
          </cell>
          <cell r="T45">
            <v>-3.765971</v>
          </cell>
          <cell r="U45">
            <v>-1.951273</v>
          </cell>
        </row>
        <row r="46">
          <cell r="A46" t="str">
            <v>Free Cash Flow per Share</v>
          </cell>
          <cell r="B46">
            <v>6.1052470000000003</v>
          </cell>
          <cell r="C46">
            <v>12.104573</v>
          </cell>
          <cell r="D46">
            <v>1.165727</v>
          </cell>
          <cell r="E46">
            <v>0.72990699999999997</v>
          </cell>
          <cell r="F46">
            <v>3.0653700000000002</v>
          </cell>
          <cell r="G46">
            <v>1.7700050000000001</v>
          </cell>
          <cell r="H46">
            <v>1.061294</v>
          </cell>
          <cell r="I46">
            <v>0.74663500000000005</v>
          </cell>
          <cell r="J46">
            <v>1.4180219999999999</v>
          </cell>
          <cell r="K46">
            <v>1.7422930000000001</v>
          </cell>
          <cell r="L46">
            <v>-2.0774689999999998</v>
          </cell>
          <cell r="M46">
            <v>-3.5327489999999999</v>
          </cell>
          <cell r="N46">
            <v>-0.92395499999999997</v>
          </cell>
          <cell r="O46">
            <v>-4.3959999999999997E-3</v>
          </cell>
          <cell r="P46">
            <v>2.166353</v>
          </cell>
          <cell r="Q46">
            <v>3.5815709999999998</v>
          </cell>
          <cell r="R46">
            <v>5.9337980000000003</v>
          </cell>
          <cell r="S46">
            <v>4.1887930000000004</v>
          </cell>
          <cell r="T46">
            <v>-4.0294119999999998</v>
          </cell>
          <cell r="U46">
            <v>-2.1656710000000001</v>
          </cell>
        </row>
        <row r="47">
          <cell r="A47" t="str">
            <v>Diluted Shares Outstanding  (M)</v>
          </cell>
          <cell r="B47">
            <v>331.6</v>
          </cell>
          <cell r="C47">
            <v>343.3</v>
          </cell>
          <cell r="D47">
            <v>354.8</v>
          </cell>
          <cell r="E47">
            <v>365.8</v>
          </cell>
          <cell r="F47">
            <v>370.2</v>
          </cell>
          <cell r="G47">
            <v>377.4</v>
          </cell>
          <cell r="H47">
            <v>383.4</v>
          </cell>
          <cell r="I47">
            <v>378.9</v>
          </cell>
          <cell r="J47">
            <v>375.1</v>
          </cell>
          <cell r="K47">
            <v>369.8</v>
          </cell>
          <cell r="L47">
            <v>366.6</v>
          </cell>
          <cell r="M47">
            <v>364.9</v>
          </cell>
          <cell r="N47">
            <v>359</v>
          </cell>
          <cell r="O47">
            <v>318.5</v>
          </cell>
          <cell r="P47">
            <v>318.60000000000002</v>
          </cell>
          <cell r="Q47">
            <v>316.89999999999998</v>
          </cell>
          <cell r="R47">
            <v>315.7</v>
          </cell>
          <cell r="S47">
            <v>314.10000000000002</v>
          </cell>
          <cell r="T47">
            <v>316.2</v>
          </cell>
          <cell r="U47">
            <v>318.10000000000002</v>
          </cell>
        </row>
        <row r="48">
          <cell r="A48" t="str">
            <v>Basic Shares Outstanding  (M)</v>
          </cell>
          <cell r="B48">
            <v>329.5</v>
          </cell>
          <cell r="C48">
            <v>340.7</v>
          </cell>
          <cell r="D48">
            <v>351.7</v>
          </cell>
          <cell r="E48">
            <v>361.1</v>
          </cell>
          <cell r="F48">
            <v>365.5</v>
          </cell>
          <cell r="G48">
            <v>372.6</v>
          </cell>
          <cell r="H48">
            <v>376.6</v>
          </cell>
          <cell r="I48">
            <v>374.3</v>
          </cell>
          <cell r="J48">
            <v>371</v>
          </cell>
          <cell r="K48">
            <v>366.3</v>
          </cell>
          <cell r="L48">
            <v>340.5</v>
          </cell>
          <cell r="M48">
            <v>322.10000000000002</v>
          </cell>
          <cell r="N48">
            <v>318.10000000000002</v>
          </cell>
          <cell r="O48">
            <v>318.3</v>
          </cell>
          <cell r="P48">
            <v>318.10000000000002</v>
          </cell>
          <cell r="Q48">
            <v>316.89999999999998</v>
          </cell>
          <cell r="R48">
            <v>315.7</v>
          </cell>
          <cell r="S48">
            <v>314.10000000000002</v>
          </cell>
          <cell r="T48">
            <v>312.8</v>
          </cell>
          <cell r="U48">
            <v>312.2</v>
          </cell>
        </row>
        <row r="49">
          <cell r="A49" t="str">
            <v>Total Shares Outstanding  (M)</v>
          </cell>
          <cell r="B49">
            <v>324.02735999999999</v>
          </cell>
          <cell r="C49">
            <v>334.84856500000001</v>
          </cell>
          <cell r="D49">
            <v>343.95302299999997</v>
          </cell>
          <cell r="E49">
            <v>356.01584300000002</v>
          </cell>
          <cell r="F49">
            <v>363.99998199999999</v>
          </cell>
          <cell r="G49">
            <v>368.43145399999997</v>
          </cell>
          <cell r="H49">
            <v>376.26163500000001</v>
          </cell>
          <cell r="I49">
            <v>374.98607900000002</v>
          </cell>
          <cell r="J49">
            <v>372.92318699999998</v>
          </cell>
          <cell r="K49">
            <v>368.64737100000002</v>
          </cell>
          <cell r="L49">
            <v>364.58669400000002</v>
          </cell>
          <cell r="M49">
            <v>322.94361800000001</v>
          </cell>
          <cell r="N49">
            <v>320.891976</v>
          </cell>
          <cell r="O49">
            <v>316.04309899999998</v>
          </cell>
          <cell r="P49">
            <v>318.82323400000001</v>
          </cell>
          <cell r="Q49">
            <v>317.480886</v>
          </cell>
          <cell r="R49">
            <v>316.66027500000001</v>
          </cell>
          <cell r="S49">
            <v>314.91444000000001</v>
          </cell>
          <cell r="T49">
            <v>313.24674499999998</v>
          </cell>
          <cell r="U49">
            <v>312.93886800000001</v>
          </cell>
        </row>
        <row r="50">
          <cell r="A50" t="str">
            <v xml:space="preserve"> Asset Turnover Analysis</v>
          </cell>
          <cell r="B50"/>
          <cell r="C50"/>
          <cell r="D50"/>
          <cell r="E50"/>
          <cell r="F50"/>
          <cell r="G50"/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  <cell r="S50"/>
          <cell r="T50"/>
          <cell r="U50"/>
        </row>
        <row r="51">
          <cell r="A51" t="str">
            <v>Cash &amp; ST Investments</v>
          </cell>
          <cell r="B51">
            <v>8.7164769999999994</v>
          </cell>
          <cell r="C51">
            <v>10.956403999999999</v>
          </cell>
          <cell r="D51">
            <v>11.524759</v>
          </cell>
          <cell r="E51">
            <v>8.8490909999999996</v>
          </cell>
          <cell r="F51">
            <v>8.9199179999999991</v>
          </cell>
          <cell r="G51">
            <v>11.650926999999999</v>
          </cell>
          <cell r="H51">
            <v>12.700469999999999</v>
          </cell>
          <cell r="I51">
            <v>12.059049999999999</v>
          </cell>
          <cell r="J51">
            <v>8.9848499999999998</v>
          </cell>
          <cell r="K51">
            <v>10.481769999999999</v>
          </cell>
          <cell r="L51">
            <v>9.5188900000000007</v>
          </cell>
          <cell r="M51">
            <v>5.1959489999999997</v>
          </cell>
          <cell r="N51">
            <v>3.5193789999999998</v>
          </cell>
          <cell r="O51">
            <v>2.6545990000000002</v>
          </cell>
          <cell r="P51">
            <v>2.3958400000000002</v>
          </cell>
          <cell r="Q51">
            <v>2.1503909999999999</v>
          </cell>
          <cell r="R51">
            <v>7.9866609999999998</v>
          </cell>
          <cell r="S51">
            <v>19.651212999999998</v>
          </cell>
          <cell r="T51">
            <v>14.656312</v>
          </cell>
          <cell r="U51">
            <v>16.337143999999999</v>
          </cell>
        </row>
        <row r="52">
          <cell r="A52" t="str">
            <v>Receivables</v>
          </cell>
          <cell r="B52">
            <v>86.765060000000005</v>
          </cell>
          <cell r="C52">
            <v>83.436234999999996</v>
          </cell>
          <cell r="D52">
            <v>89.903329999999997</v>
          </cell>
          <cell r="E52">
            <v>93.657730999999998</v>
          </cell>
          <cell r="F52">
            <v>83.004086999999998</v>
          </cell>
          <cell r="G52">
            <v>99.310754000000003</v>
          </cell>
          <cell r="H52">
            <v>118.714444</v>
          </cell>
          <cell r="I52">
            <v>108.810811</v>
          </cell>
          <cell r="J52">
            <v>80.968365000000006</v>
          </cell>
          <cell r="K52">
            <v>61.377941999999997</v>
          </cell>
          <cell r="L52">
            <v>44.189978000000004</v>
          </cell>
          <cell r="M52">
            <v>27.974525</v>
          </cell>
          <cell r="N52">
            <v>17.037762000000001</v>
          </cell>
          <cell r="O52">
            <v>13.575215</v>
          </cell>
          <cell r="P52">
            <v>10.180935</v>
          </cell>
          <cell r="Q52">
            <v>5.8307029999999997</v>
          </cell>
          <cell r="R52">
            <v>19.657202000000002</v>
          </cell>
          <cell r="S52"/>
          <cell r="T52"/>
          <cell r="U52"/>
        </row>
        <row r="53">
          <cell r="A53" t="str">
            <v>Inventories</v>
          </cell>
          <cell r="B53">
            <v>1.1534690000000001</v>
          </cell>
          <cell r="C53">
            <v>1.1860360000000001</v>
          </cell>
          <cell r="D53">
            <v>1.2049829999999999</v>
          </cell>
          <cell r="E53">
            <v>1.385907</v>
          </cell>
          <cell r="F53">
            <v>1.3072779999999999</v>
          </cell>
          <cell r="G53">
            <v>1.265941</v>
          </cell>
          <cell r="H53">
            <v>1.2630440000000001</v>
          </cell>
          <cell r="I53">
            <v>1.2564340000000001</v>
          </cell>
          <cell r="J53">
            <v>1.176946</v>
          </cell>
          <cell r="K53">
            <v>1.100848</v>
          </cell>
          <cell r="L53">
            <v>0.90209300000000003</v>
          </cell>
          <cell r="M53">
            <v>0.93673399999999996</v>
          </cell>
          <cell r="N53">
            <v>0.91725400000000001</v>
          </cell>
          <cell r="O53">
            <v>0.87648400000000004</v>
          </cell>
          <cell r="P53">
            <v>1.020135</v>
          </cell>
          <cell r="Q53">
            <v>0.84797900000000004</v>
          </cell>
          <cell r="R53">
            <v>1.1808620000000001</v>
          </cell>
          <cell r="S53">
            <v>1.013709</v>
          </cell>
          <cell r="T53">
            <v>1.1516249999999999</v>
          </cell>
          <cell r="U53">
            <v>1.347172</v>
          </cell>
        </row>
        <row r="54">
          <cell r="A54" t="str">
            <v>Current Assets</v>
          </cell>
          <cell r="B54">
            <v>1.2962849999999999</v>
          </cell>
          <cell r="C54">
            <v>1.3765039999999999</v>
          </cell>
          <cell r="D54">
            <v>1.494019</v>
          </cell>
          <cell r="E54">
            <v>1.5566530000000001</v>
          </cell>
          <cell r="F54">
            <v>1.417457</v>
          </cell>
          <cell r="G54">
            <v>1.3997170000000001</v>
          </cell>
          <cell r="H54">
            <v>1.4282159999999999</v>
          </cell>
          <cell r="I54">
            <v>1.392784</v>
          </cell>
          <cell r="J54">
            <v>1.2647619999999999</v>
          </cell>
          <cell r="K54">
            <v>1.2012119999999999</v>
          </cell>
          <cell r="L54">
            <v>0.99986299999999995</v>
          </cell>
          <cell r="M54">
            <v>0.94137599999999999</v>
          </cell>
          <cell r="N54">
            <v>0.81731500000000001</v>
          </cell>
          <cell r="O54">
            <v>0.71113899999999997</v>
          </cell>
          <cell r="P54">
            <v>0.75082300000000002</v>
          </cell>
          <cell r="Q54">
            <v>0.56076199999999998</v>
          </cell>
          <cell r="R54">
            <v>0.81212399999999996</v>
          </cell>
          <cell r="S54">
            <v>1.034653</v>
          </cell>
          <cell r="T54">
            <v>1.3755649999999999</v>
          </cell>
          <cell r="U54">
            <v>1.6552290000000001</v>
          </cell>
        </row>
        <row r="55">
          <cell r="A55" t="str">
            <v>Fixed Assets</v>
          </cell>
          <cell r="B55">
            <v>68.505956999999995</v>
          </cell>
          <cell r="C55">
            <v>70.204712000000001</v>
          </cell>
          <cell r="D55">
            <v>70.729904000000005</v>
          </cell>
          <cell r="E55">
            <v>61.379447999999996</v>
          </cell>
          <cell r="F55">
            <v>43.274954999999999</v>
          </cell>
          <cell r="G55">
            <v>40.757326999999997</v>
          </cell>
          <cell r="H55">
            <v>44.258367</v>
          </cell>
          <cell r="I55">
            <v>54.154496999999999</v>
          </cell>
          <cell r="J55">
            <v>71.033596000000003</v>
          </cell>
          <cell r="K55">
            <v>63.558425999999997</v>
          </cell>
          <cell r="L55">
            <v>52.934697</v>
          </cell>
          <cell r="M55">
            <v>68.745744000000002</v>
          </cell>
          <cell r="N55">
            <v>66.881720000000001</v>
          </cell>
          <cell r="O55">
            <v>61.588484000000001</v>
          </cell>
          <cell r="P55">
            <v>74.390533000000005</v>
          </cell>
          <cell r="Q55">
            <v>59.136620999999998</v>
          </cell>
          <cell r="R55">
            <v>75.480976999999996</v>
          </cell>
          <cell r="S55">
            <v>93.514072999999996</v>
          </cell>
          <cell r="T55">
            <v>126.163453</v>
          </cell>
          <cell r="U55">
            <v>139.263687</v>
          </cell>
        </row>
        <row r="56">
          <cell r="A56" t="str">
            <v>Total Assets</v>
          </cell>
          <cell r="B56">
            <v>1.061067</v>
          </cell>
          <cell r="C56">
            <v>1.1161209999999999</v>
          </cell>
          <cell r="D56">
            <v>1.2198389999999999</v>
          </cell>
          <cell r="E56">
            <v>1.2826150000000001</v>
          </cell>
          <cell r="F56">
            <v>1.1668320000000001</v>
          </cell>
          <cell r="G56">
            <v>1.1753279999999999</v>
          </cell>
          <cell r="H56">
            <v>1.2155419999999999</v>
          </cell>
          <cell r="I56">
            <v>1.1840679999999999</v>
          </cell>
          <cell r="J56">
            <v>1.0696619999999999</v>
          </cell>
          <cell r="K56">
            <v>1.0117780000000001</v>
          </cell>
          <cell r="L56">
            <v>0.83924500000000002</v>
          </cell>
          <cell r="M56">
            <v>0.77362699999999995</v>
          </cell>
          <cell r="N56">
            <v>0.68600399999999995</v>
          </cell>
          <cell r="O56">
            <v>0.63846599999999998</v>
          </cell>
          <cell r="P56">
            <v>0.68985399999999997</v>
          </cell>
          <cell r="Q56">
            <v>0.50504000000000004</v>
          </cell>
          <cell r="R56">
            <v>0.68927899999999998</v>
          </cell>
          <cell r="S56">
            <v>0.85470800000000002</v>
          </cell>
          <cell r="T56">
            <v>1.098635</v>
          </cell>
          <cell r="U56">
            <v>1.2883279999999999</v>
          </cell>
        </row>
        <row r="57">
          <cell r="A57" t="str">
            <v xml:space="preserve"> DuPont Analysis</v>
          </cell>
          <cell r="B57"/>
          <cell r="C57"/>
          <cell r="D57"/>
          <cell r="E57"/>
          <cell r="F57"/>
          <cell r="G57"/>
          <cell r="H57"/>
          <cell r="I57"/>
          <cell r="J57"/>
          <cell r="K57"/>
          <cell r="L57"/>
          <cell r="M57"/>
          <cell r="N57"/>
          <cell r="O57"/>
          <cell r="P57"/>
          <cell r="Q57"/>
          <cell r="R57"/>
          <cell r="S57"/>
          <cell r="T57"/>
          <cell r="U57"/>
        </row>
        <row r="58">
          <cell r="A58" t="str">
            <v xml:space="preserve">   Asset Turnover (x)</v>
          </cell>
          <cell r="B58">
            <v>1.061067</v>
          </cell>
          <cell r="C58">
            <v>1.1161209999999999</v>
          </cell>
          <cell r="D58">
            <v>1.2198389999999999</v>
          </cell>
          <cell r="E58">
            <v>1.2826150000000001</v>
          </cell>
          <cell r="F58">
            <v>1.1668320000000001</v>
          </cell>
          <cell r="G58">
            <v>1.1753279999999999</v>
          </cell>
          <cell r="H58">
            <v>1.2155419999999999</v>
          </cell>
          <cell r="I58">
            <v>1.1840679999999999</v>
          </cell>
          <cell r="J58">
            <v>1.0696619999999999</v>
          </cell>
          <cell r="K58">
            <v>1.0117780000000001</v>
          </cell>
          <cell r="L58">
            <v>0.83924500000000002</v>
          </cell>
          <cell r="M58">
            <v>0.77362699999999995</v>
          </cell>
          <cell r="N58">
            <v>0.68600399999999995</v>
          </cell>
          <cell r="O58">
            <v>0.63846599999999998</v>
          </cell>
          <cell r="P58">
            <v>0.68985399999999997</v>
          </cell>
          <cell r="Q58">
            <v>0.50504000000000004</v>
          </cell>
          <cell r="R58">
            <v>0.68927899999999998</v>
          </cell>
          <cell r="S58">
            <v>0.85470800000000002</v>
          </cell>
          <cell r="T58">
            <v>1.098635</v>
          </cell>
          <cell r="U58">
            <v>1.2883279999999999</v>
          </cell>
        </row>
        <row r="59">
          <cell r="A59" t="str">
            <v xml:space="preserve">    x Pretax Margin (%)</v>
          </cell>
          <cell r="B59">
            <v>17.077338999999998</v>
          </cell>
          <cell r="C59">
            <v>17.807752000000001</v>
          </cell>
          <cell r="D59">
            <v>22.788829</v>
          </cell>
          <cell r="E59">
            <v>19.285164000000002</v>
          </cell>
          <cell r="F59">
            <v>14.686551</v>
          </cell>
          <cell r="G59">
            <v>12.080442</v>
          </cell>
          <cell r="H59">
            <v>12.820513</v>
          </cell>
          <cell r="I59">
            <v>11.369669</v>
          </cell>
          <cell r="J59">
            <v>11.133137</v>
          </cell>
          <cell r="K59">
            <v>10.378788</v>
          </cell>
          <cell r="L59">
            <v>10.145921</v>
          </cell>
          <cell r="M59">
            <v>10.509162</v>
          </cell>
          <cell r="N59">
            <v>5.5787779999999998</v>
          </cell>
          <cell r="O59">
            <v>0.33271000000000001</v>
          </cell>
          <cell r="P59">
            <v>2.2612610000000002</v>
          </cell>
          <cell r="Q59">
            <v>-15.100066</v>
          </cell>
          <cell r="R59">
            <v>-39.599162999999997</v>
          </cell>
          <cell r="S59">
            <v>-8.4203069999999993</v>
          </cell>
          <cell r="T59">
            <v>13.202182000000001</v>
          </cell>
          <cell r="U59">
            <v>17.157036000000002</v>
          </cell>
        </row>
        <row r="60">
          <cell r="A60" t="str">
            <v xml:space="preserve"> = Pretax Return on Assets (%)</v>
          </cell>
          <cell r="B60">
            <v>18.120196</v>
          </cell>
          <cell r="C60">
            <v>19.875610000000002</v>
          </cell>
          <cell r="D60">
            <v>27.798697000000001</v>
          </cell>
          <cell r="E60">
            <v>24.735446</v>
          </cell>
          <cell r="F60">
            <v>17.136735000000002</v>
          </cell>
          <cell r="G60">
            <v>14.198483</v>
          </cell>
          <cell r="H60">
            <v>15.583864999999999</v>
          </cell>
          <cell r="I60">
            <v>13.46246</v>
          </cell>
          <cell r="J60">
            <v>11.90869</v>
          </cell>
          <cell r="K60">
            <v>10.501028</v>
          </cell>
          <cell r="L60">
            <v>8.5149109999999997</v>
          </cell>
          <cell r="M60">
            <v>8.130172</v>
          </cell>
          <cell r="N60">
            <v>3.8270650000000002</v>
          </cell>
          <cell r="O60">
            <v>0.212424</v>
          </cell>
          <cell r="P60">
            <v>1.5599400000000001</v>
          </cell>
          <cell r="Q60">
            <v>-7.6261359999999998</v>
          </cell>
          <cell r="R60">
            <v>-27.294884</v>
          </cell>
          <cell r="S60">
            <v>-7.1969010000000004</v>
          </cell>
          <cell r="T60">
            <v>14.504379999999999</v>
          </cell>
          <cell r="U60">
            <v>22.103894</v>
          </cell>
        </row>
        <row r="61">
          <cell r="A61" t="str">
            <v xml:space="preserve">    x Tax Rate Complement (1-Tax Rate) (%)</v>
          </cell>
          <cell r="B61">
            <v>76.471430999999995</v>
          </cell>
          <cell r="C61">
            <v>75.937099000000003</v>
          </cell>
          <cell r="D61">
            <v>77.271714000000003</v>
          </cell>
          <cell r="E61">
            <v>78.248043999999993</v>
          </cell>
          <cell r="F61">
            <v>79.802212999999995</v>
          </cell>
          <cell r="G61">
            <v>76.158659999999998</v>
          </cell>
          <cell r="H61">
            <v>70.985437000000005</v>
          </cell>
          <cell r="I61">
            <v>64.814930000000004</v>
          </cell>
          <cell r="J61">
            <v>65.482083000000003</v>
          </cell>
          <cell r="K61">
            <v>66.823926999999998</v>
          </cell>
          <cell r="L61">
            <v>65.524440999999996</v>
          </cell>
          <cell r="M61">
            <v>70.340529000000004</v>
          </cell>
          <cell r="N61">
            <v>393.70111200000002</v>
          </cell>
          <cell r="O61">
            <v>593.38842999999997</v>
          </cell>
          <cell r="P61">
            <v>246.331658</v>
          </cell>
          <cell r="Q61"/>
          <cell r="R61"/>
          <cell r="S61"/>
          <cell r="T61">
            <v>62.065320999999997</v>
          </cell>
          <cell r="U61">
            <v>61.82208</v>
          </cell>
        </row>
        <row r="62">
          <cell r="A62" t="str">
            <v xml:space="preserve"> = Return on Assets (%)</v>
          </cell>
          <cell r="B62">
            <v>13.713765</v>
          </cell>
          <cell r="C62">
            <v>14.93716</v>
          </cell>
          <cell r="D62">
            <v>21.341712999999999</v>
          </cell>
          <cell r="E62">
            <v>19.283885000000001</v>
          </cell>
          <cell r="F62">
            <v>13.636429</v>
          </cell>
          <cell r="G62">
            <v>10.812707</v>
          </cell>
          <cell r="H62">
            <v>11.047145</v>
          </cell>
          <cell r="I62">
            <v>8.7256839999999993</v>
          </cell>
          <cell r="J62">
            <v>7.7980580000000002</v>
          </cell>
          <cell r="K62">
            <v>7.0171989999999997</v>
          </cell>
          <cell r="L62">
            <v>5.5793480000000004</v>
          </cell>
          <cell r="M62">
            <v>5.7188059999999998</v>
          </cell>
          <cell r="N62">
            <v>15.067197999999999</v>
          </cell>
          <cell r="O62">
            <v>1.2605010000000001</v>
          </cell>
          <cell r="P62">
            <v>3.8426260000000001</v>
          </cell>
          <cell r="Q62">
            <v>-7.5294800000000004</v>
          </cell>
          <cell r="R62">
            <v>-27.313552000000001</v>
          </cell>
          <cell r="S62">
            <v>-5.3908659999999999</v>
          </cell>
          <cell r="T62">
            <v>9.0021900000000006</v>
          </cell>
          <cell r="U62">
            <v>13.665087</v>
          </cell>
        </row>
        <row r="63">
          <cell r="A63" t="str">
            <v xml:space="preserve">    x Equity Multiplier (Assets/Equity)</v>
          </cell>
          <cell r="B63">
            <v>1.444871</v>
          </cell>
          <cell r="C63">
            <v>1.509585</v>
          </cell>
          <cell r="D63">
            <v>1.601167</v>
          </cell>
          <cell r="E63">
            <v>1.6204400000000001</v>
          </cell>
          <cell r="F63">
            <v>1.5925279999999999</v>
          </cell>
          <cell r="G63">
            <v>1.5751919999999999</v>
          </cell>
          <cell r="H63">
            <v>1.580109</v>
          </cell>
          <cell r="I63">
            <v>1.636978</v>
          </cell>
          <cell r="J63">
            <v>1.791728</v>
          </cell>
          <cell r="K63">
            <v>1.9433069999999999</v>
          </cell>
          <cell r="L63">
            <v>2.08453</v>
          </cell>
          <cell r="M63">
            <v>2.1150890000000002</v>
          </cell>
          <cell r="N63">
            <v>2.043202</v>
          </cell>
          <cell r="O63">
            <v>2.176679</v>
          </cell>
          <cell r="P63">
            <v>2.6179809999999999</v>
          </cell>
          <cell r="Q63">
            <v>2.8434789999999999</v>
          </cell>
          <cell r="R63">
            <v>2.2899590000000001</v>
          </cell>
          <cell r="S63">
            <v>2.1955179999999999</v>
          </cell>
          <cell r="T63">
            <v>2.31942</v>
          </cell>
          <cell r="U63">
            <v>2.3089550000000001</v>
          </cell>
        </row>
        <row r="64">
          <cell r="A64" t="str">
            <v xml:space="preserve"> = Return on Equity (%)</v>
          </cell>
          <cell r="B64">
            <v>19.814617999999999</v>
          </cell>
          <cell r="C64">
            <v>22.548909999999999</v>
          </cell>
          <cell r="D64">
            <v>34.171655000000001</v>
          </cell>
          <cell r="E64">
            <v>31.248386</v>
          </cell>
          <cell r="F64">
            <v>21.716398000000002</v>
          </cell>
          <cell r="G64">
            <v>17.032091000000001</v>
          </cell>
          <cell r="H64">
            <v>17.455697000000001</v>
          </cell>
          <cell r="I64">
            <v>14.283749</v>
          </cell>
          <cell r="J64">
            <v>13.972002</v>
          </cell>
          <cell r="K64">
            <v>13.636570000000001</v>
          </cell>
          <cell r="L64">
            <v>11.630315</v>
          </cell>
          <cell r="M64">
            <v>12.095783000000001</v>
          </cell>
          <cell r="N64">
            <v>30.785326999999999</v>
          </cell>
          <cell r="O64">
            <v>2.7437040000000001</v>
          </cell>
          <cell r="P64">
            <v>10.059924000000001</v>
          </cell>
          <cell r="Q64">
            <v>-21.409922000000002</v>
          </cell>
          <cell r="R64">
            <v>-62.546905000000002</v>
          </cell>
          <cell r="S64">
            <v>-11.835744999999999</v>
          </cell>
          <cell r="T64">
            <v>20.879856</v>
          </cell>
          <cell r="U64">
            <v>31.552070000000001</v>
          </cell>
        </row>
        <row r="65">
          <cell r="A65" t="str">
            <v xml:space="preserve">    x Earnings Retention (1-Payout) (%)</v>
          </cell>
          <cell r="B65">
            <v>91.634016000000003</v>
          </cell>
          <cell r="C65">
            <v>92.766098999999997</v>
          </cell>
          <cell r="D65">
            <v>94.548527000000007</v>
          </cell>
          <cell r="E65">
            <v>92.991985</v>
          </cell>
          <cell r="F65">
            <v>89.082798999999994</v>
          </cell>
          <cell r="G65">
            <v>86.009420000000006</v>
          </cell>
          <cell r="H65">
            <v>86.872506000000001</v>
          </cell>
          <cell r="I65">
            <v>85.404656000000003</v>
          </cell>
          <cell r="J65">
            <v>86.440678000000005</v>
          </cell>
          <cell r="K65">
            <v>87.684729000000004</v>
          </cell>
          <cell r="L65">
            <v>90.833332999999996</v>
          </cell>
          <cell r="M65">
            <v>97.180451000000005</v>
          </cell>
          <cell r="N65">
            <v>94.584838000000005</v>
          </cell>
          <cell r="O65">
            <v>34.782609000000001</v>
          </cell>
          <cell r="P65">
            <v>80.519480999999999</v>
          </cell>
          <cell r="Q65"/>
          <cell r="R65"/>
          <cell r="S65"/>
          <cell r="T65">
            <v>88.717949000000004</v>
          </cell>
          <cell r="U65">
            <v>93.344127999999998</v>
          </cell>
        </row>
        <row r="66">
          <cell r="A66" t="str">
            <v xml:space="preserve"> = Reinvestment Rate (%)</v>
          </cell>
          <cell r="B66">
            <v>18.16826</v>
          </cell>
          <cell r="C66">
            <v>20.927719</v>
          </cell>
          <cell r="D66">
            <v>32.325248000000002</v>
          </cell>
          <cell r="E66">
            <v>29.083494000000002</v>
          </cell>
          <cell r="F66">
            <v>19.374317000000001</v>
          </cell>
          <cell r="G66">
            <v>14.681168</v>
          </cell>
          <cell r="H66">
            <v>15.203658000000001</v>
          </cell>
          <cell r="I66">
            <v>12.225921</v>
          </cell>
          <cell r="J66">
            <v>12.100766</v>
          </cell>
          <cell r="K66">
            <v>11.972643</v>
          </cell>
          <cell r="L66">
            <v>10.570834</v>
          </cell>
          <cell r="M66">
            <v>10.522050999999999</v>
          </cell>
          <cell r="N66">
            <v>29.246542999999999</v>
          </cell>
          <cell r="O66">
            <v>0.91711600000000004</v>
          </cell>
          <cell r="P66">
            <v>8.1021180000000008</v>
          </cell>
          <cell r="Q66">
            <v>-23.274896999999999</v>
          </cell>
          <cell r="R66">
            <v>-65.919346000000004</v>
          </cell>
          <cell r="S66">
            <v>-14.965365</v>
          </cell>
          <cell r="T66">
            <v>18.550277999999999</v>
          </cell>
          <cell r="U66">
            <v>29.481498999999999</v>
          </cell>
        </row>
        <row r="67">
          <cell r="A67" t="str">
            <v>Note: EBIT Return on Assets (%)</v>
          </cell>
          <cell r="B67">
            <v>17.587375999999999</v>
          </cell>
          <cell r="C67">
            <v>19.644583000000001</v>
          </cell>
          <cell r="D67">
            <v>28.085439999999998</v>
          </cell>
          <cell r="E67">
            <v>24.896614</v>
          </cell>
          <cell r="F67">
            <v>16.973008</v>
          </cell>
          <cell r="G67">
            <v>13.727494</v>
          </cell>
          <cell r="H67">
            <v>15.435592</v>
          </cell>
          <cell r="I67">
            <v>13.985967</v>
          </cell>
          <cell r="J67">
            <v>12.177922000000001</v>
          </cell>
          <cell r="K67">
            <v>10.709478000000001</v>
          </cell>
          <cell r="L67">
            <v>8.4688949999999998</v>
          </cell>
          <cell r="M67">
            <v>7.9039900000000003</v>
          </cell>
          <cell r="N67">
            <v>3.8979659999999998</v>
          </cell>
          <cell r="O67">
            <v>1.0041869999999999</v>
          </cell>
          <cell r="P67">
            <v>2.7185290000000002</v>
          </cell>
          <cell r="Q67">
            <v>-6.6581979999999996</v>
          </cell>
          <cell r="R67">
            <v>-26.214206000000001</v>
          </cell>
          <cell r="S67">
            <v>-3.6612490000000002</v>
          </cell>
          <cell r="T67">
            <v>14.410219</v>
          </cell>
          <cell r="U67">
            <v>21.830684999999999</v>
          </cell>
        </row>
        <row r="68">
          <cell r="A68" t="str">
            <v>Note: Interest as % Assets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5.7342999999999998E-2</v>
          </cell>
          <cell r="N68">
            <v>0.36910999999999999</v>
          </cell>
          <cell r="O68">
            <v>0.96004400000000001</v>
          </cell>
          <cell r="P68">
            <v>1.4733639999999999</v>
          </cell>
          <cell r="Q68">
            <v>1.435619</v>
          </cell>
          <cell r="R68">
            <v>0.55355299999999996</v>
          </cell>
          <cell r="S68">
            <v>0.20396900000000001</v>
          </cell>
          <cell r="T68">
            <v>0.37004100000000001</v>
          </cell>
          <cell r="U68">
            <v>0.169102</v>
          </cell>
        </row>
        <row r="69">
          <cell r="A69" t="str">
            <v xml:space="preserve"> Operating Efficiency</v>
          </cell>
          <cell r="B69"/>
          <cell r="C69"/>
          <cell r="D69"/>
          <cell r="E69"/>
          <cell r="F69"/>
          <cell r="G69"/>
          <cell r="H69"/>
          <cell r="I69"/>
          <cell r="J69"/>
          <cell r="K69"/>
          <cell r="L69"/>
          <cell r="M69"/>
          <cell r="N69"/>
          <cell r="O69"/>
          <cell r="P69"/>
          <cell r="Q69"/>
          <cell r="R69"/>
          <cell r="S69"/>
          <cell r="T69"/>
          <cell r="U69"/>
        </row>
        <row r="70">
          <cell r="A70" t="str">
            <v>Revenue/Employee (actual)</v>
          </cell>
          <cell r="B70">
            <v>2492306.650413</v>
          </cell>
          <cell r="C70">
            <v>2636460.9665430002</v>
          </cell>
          <cell r="D70">
            <v>2529274.0046839998</v>
          </cell>
          <cell r="E70">
            <v>2356141.839158</v>
          </cell>
          <cell r="F70">
            <v>2090479.621243</v>
          </cell>
          <cell r="G70">
            <v>1973183.0417229999</v>
          </cell>
          <cell r="H70">
            <v>1904468.412943</v>
          </cell>
          <cell r="I70">
            <v>1821719.457014</v>
          </cell>
          <cell r="J70">
            <v>1742746.5596330001</v>
          </cell>
          <cell r="K70">
            <v>1737399.678973</v>
          </cell>
          <cell r="L70">
            <v>1427664.1167049999</v>
          </cell>
          <cell r="M70">
            <v>1358060.3167719999</v>
          </cell>
          <cell r="N70">
            <v>1252228.9329880001</v>
          </cell>
          <cell r="O70">
            <v>1208239.2026579999</v>
          </cell>
          <cell r="P70">
            <v>1369072.806472</v>
          </cell>
          <cell r="Q70">
            <v>1250034.1763500001</v>
          </cell>
          <cell r="R70">
            <v>1748973.6842110001</v>
          </cell>
          <cell r="S70">
            <v>1812951.3721710001</v>
          </cell>
          <cell r="T70">
            <v>1715834.4733239999</v>
          </cell>
          <cell r="U70">
            <v>1557719.101124</v>
          </cell>
        </row>
        <row r="71">
          <cell r="A71" t="str">
            <v>Net Income/Employee (actual)</v>
          </cell>
          <cell r="B71">
            <v>322118.38006200001</v>
          </cell>
          <cell r="C71">
            <v>352840.14869900001</v>
          </cell>
          <cell r="D71">
            <v>442509.63209199999</v>
          </cell>
          <cell r="E71">
            <v>354241.60162899998</v>
          </cell>
          <cell r="F71">
            <v>244308.357349</v>
          </cell>
          <cell r="G71">
            <v>181527.59084799999</v>
          </cell>
          <cell r="H71">
            <v>173082.84935400001</v>
          </cell>
          <cell r="I71">
            <v>134246.92954099999</v>
          </cell>
          <cell r="J71">
            <v>127049.88532099999</v>
          </cell>
          <cell r="K71">
            <v>120497.59229499999</v>
          </cell>
          <cell r="L71">
            <v>94911.937378000002</v>
          </cell>
          <cell r="M71">
            <v>100390.540247</v>
          </cell>
          <cell r="N71">
            <v>275035.95053199999</v>
          </cell>
          <cell r="O71">
            <v>23853.820597999998</v>
          </cell>
          <cell r="P71">
            <v>76260.112009999997</v>
          </cell>
          <cell r="Q71">
            <v>-186363.63636400001</v>
          </cell>
          <cell r="R71">
            <v>-693052.63157900004</v>
          </cell>
          <cell r="S71">
            <v>-114347.616755</v>
          </cell>
          <cell r="T71">
            <v>140595.075239</v>
          </cell>
          <cell r="U71">
            <v>165224.719101</v>
          </cell>
        </row>
        <row r="72">
          <cell r="A72" t="str">
            <v>Assets/Employee (actual)</v>
          </cell>
          <cell r="B72">
            <v>2471055.1266419999</v>
          </cell>
          <cell r="C72">
            <v>2444550.1858740002</v>
          </cell>
          <cell r="D72">
            <v>2316461.4338600002</v>
          </cell>
          <cell r="E72">
            <v>2055437.7332880001</v>
          </cell>
          <cell r="F72">
            <v>1963688.7608070001</v>
          </cell>
          <cell r="G72">
            <v>1764793.62943</v>
          </cell>
          <cell r="H72">
            <v>1683311.603651</v>
          </cell>
          <cell r="I72">
            <v>1581835.811248</v>
          </cell>
          <cell r="J72">
            <v>1657898.509174</v>
          </cell>
          <cell r="K72">
            <v>1792263.2423759999</v>
          </cell>
          <cell r="L72">
            <v>1819996.4419140001</v>
          </cell>
          <cell r="M72">
            <v>1929681.058798</v>
          </cell>
          <cell r="N72">
            <v>2096002.3008340001</v>
          </cell>
          <cell r="O72">
            <v>1796013.2890369999</v>
          </cell>
          <cell r="P72">
            <v>1862570.0062229999</v>
          </cell>
          <cell r="Q72">
            <v>2313943.9507860001</v>
          </cell>
          <cell r="R72">
            <v>2029947.368421</v>
          </cell>
          <cell r="S72">
            <v>1856909.00337</v>
          </cell>
          <cell r="T72">
            <v>1694391.2448700001</v>
          </cell>
          <cell r="U72">
            <v>1408629.2134829999</v>
          </cell>
        </row>
        <row r="73">
          <cell r="A73" t="str">
            <v>Receivables Turnover</v>
          </cell>
          <cell r="B73">
            <v>86.765060000000005</v>
          </cell>
          <cell r="C73">
            <v>83.436234999999996</v>
          </cell>
          <cell r="D73">
            <v>89.903329999999997</v>
          </cell>
          <cell r="E73">
            <v>93.657730999999998</v>
          </cell>
          <cell r="F73">
            <v>83.004086999999998</v>
          </cell>
          <cell r="G73">
            <v>99.310754000000003</v>
          </cell>
          <cell r="H73">
            <v>118.714444</v>
          </cell>
          <cell r="I73">
            <v>108.810811</v>
          </cell>
          <cell r="J73">
            <v>80.968365000000006</v>
          </cell>
          <cell r="K73">
            <v>61.377941999999997</v>
          </cell>
          <cell r="L73">
            <v>44.189978000000004</v>
          </cell>
          <cell r="M73">
            <v>27.974525</v>
          </cell>
          <cell r="N73">
            <v>17.037762000000001</v>
          </cell>
          <cell r="O73">
            <v>13.575215</v>
          </cell>
          <cell r="P73">
            <v>10.180935</v>
          </cell>
          <cell r="Q73">
            <v>5.8307029999999997</v>
          </cell>
          <cell r="R73">
            <v>19.657202000000002</v>
          </cell>
          <cell r="S73"/>
          <cell r="T73"/>
          <cell r="U73"/>
        </row>
        <row r="74">
          <cell r="A74" t="str">
            <v>Inventory Turnover</v>
          </cell>
          <cell r="B74">
            <v>1.1534690000000001</v>
          </cell>
          <cell r="C74">
            <v>1.1860360000000001</v>
          </cell>
          <cell r="D74">
            <v>1.2049829999999999</v>
          </cell>
          <cell r="E74">
            <v>1.385907</v>
          </cell>
          <cell r="F74">
            <v>1.3072779999999999</v>
          </cell>
          <cell r="G74">
            <v>1.265941</v>
          </cell>
          <cell r="H74">
            <v>1.2630440000000001</v>
          </cell>
          <cell r="I74">
            <v>1.2564340000000001</v>
          </cell>
          <cell r="J74">
            <v>1.176946</v>
          </cell>
          <cell r="K74">
            <v>1.100848</v>
          </cell>
          <cell r="L74">
            <v>0.90209300000000003</v>
          </cell>
          <cell r="M74">
            <v>0.93673399999999996</v>
          </cell>
          <cell r="N74">
            <v>0.91725400000000001</v>
          </cell>
          <cell r="O74">
            <v>0.87648400000000004</v>
          </cell>
          <cell r="P74">
            <v>1.020135</v>
          </cell>
          <cell r="Q74">
            <v>0.84797900000000004</v>
          </cell>
          <cell r="R74">
            <v>1.1808620000000001</v>
          </cell>
          <cell r="S74">
            <v>1.013709</v>
          </cell>
          <cell r="T74">
            <v>1.1516249999999999</v>
          </cell>
          <cell r="U74">
            <v>1.347172</v>
          </cell>
        </row>
        <row r="75">
          <cell r="A75" t="str">
            <v>Payables Turnover</v>
          </cell>
          <cell r="B75">
            <v>22.993300000000001</v>
          </cell>
          <cell r="C75">
            <v>20.5852</v>
          </cell>
          <cell r="D75">
            <v>22.190899999999999</v>
          </cell>
          <cell r="E75">
            <v>23.240300000000001</v>
          </cell>
          <cell r="F75">
            <v>21.282</v>
          </cell>
          <cell r="G75">
            <v>23.211099999999998</v>
          </cell>
          <cell r="H75">
            <v>22.497699999999998</v>
          </cell>
          <cell r="I75">
            <v>20.6218</v>
          </cell>
          <cell r="J75">
            <v>18.3751</v>
          </cell>
          <cell r="K75">
            <v>16.621200000000002</v>
          </cell>
          <cell r="L75">
            <v>16.803699999999999</v>
          </cell>
          <cell r="M75">
            <v>20.721299999999999</v>
          </cell>
          <cell r="N75">
            <v>18.0946</v>
          </cell>
          <cell r="O75">
            <v>15.6198</v>
          </cell>
          <cell r="P75">
            <v>14.6632</v>
          </cell>
          <cell r="Q75">
            <v>8.9882000000000009</v>
          </cell>
          <cell r="R75">
            <v>8.3024000000000004</v>
          </cell>
          <cell r="S75">
            <v>10.398899999999999</v>
          </cell>
          <cell r="T75">
            <v>15.138999999999999</v>
          </cell>
          <cell r="U75">
            <v>18.336200000000002</v>
          </cell>
        </row>
        <row r="76">
          <cell r="A76" t="str">
            <v xml:space="preserve">Asset Turnover </v>
          </cell>
          <cell r="B76">
            <v>1.061067</v>
          </cell>
          <cell r="C76">
            <v>1.1161209999999999</v>
          </cell>
          <cell r="D76">
            <v>1.2198389999999999</v>
          </cell>
          <cell r="E76">
            <v>1.2826150000000001</v>
          </cell>
          <cell r="F76">
            <v>1.1668320000000001</v>
          </cell>
          <cell r="G76">
            <v>1.1753279999999999</v>
          </cell>
          <cell r="H76">
            <v>1.2155419999999999</v>
          </cell>
          <cell r="I76">
            <v>1.1840679999999999</v>
          </cell>
          <cell r="J76">
            <v>1.0696619999999999</v>
          </cell>
          <cell r="K76">
            <v>1.0117780000000001</v>
          </cell>
          <cell r="L76">
            <v>0.83924500000000002</v>
          </cell>
          <cell r="M76">
            <v>0.77362699999999995</v>
          </cell>
          <cell r="N76">
            <v>0.68600399999999995</v>
          </cell>
          <cell r="O76">
            <v>0.63846599999999998</v>
          </cell>
          <cell r="P76">
            <v>0.68985399999999997</v>
          </cell>
          <cell r="Q76">
            <v>0.50504000000000004</v>
          </cell>
          <cell r="R76">
            <v>0.68927899999999998</v>
          </cell>
          <cell r="S76">
            <v>0.85470800000000002</v>
          </cell>
          <cell r="T76">
            <v>1.098635</v>
          </cell>
          <cell r="U76">
            <v>1.2883279999999999</v>
          </cell>
        </row>
        <row r="77">
          <cell r="A77" t="str">
            <v>Working Capital Turnover</v>
          </cell>
          <cell r="B77">
            <v>1.39422</v>
          </cell>
          <cell r="C77">
            <v>1.4848669999999999</v>
          </cell>
          <cell r="D77">
            <v>1.570703</v>
          </cell>
          <cell r="E77">
            <v>1.6435219999999999</v>
          </cell>
          <cell r="F77">
            <v>1.624485</v>
          </cell>
          <cell r="G77">
            <v>1.755428</v>
          </cell>
          <cell r="H77">
            <v>1.714963</v>
          </cell>
          <cell r="I77">
            <v>1.549466</v>
          </cell>
          <cell r="J77">
            <v>1.500969</v>
          </cell>
          <cell r="K77">
            <v>1.4294579999999999</v>
          </cell>
          <cell r="L77">
            <v>1.1020939999999999</v>
          </cell>
          <cell r="M77">
            <v>1.0766100000000001</v>
          </cell>
          <cell r="N77">
            <v>0.86011700000000002</v>
          </cell>
          <cell r="O77">
            <v>0.83658399999999999</v>
          </cell>
          <cell r="P77">
            <v>0.93357100000000004</v>
          </cell>
          <cell r="Q77">
            <v>0.662717</v>
          </cell>
          <cell r="R77">
            <v>1.368355</v>
          </cell>
          <cell r="S77">
            <v>1.5181629999999999</v>
          </cell>
          <cell r="T77">
            <v>1.7123010000000001</v>
          </cell>
          <cell r="U77">
            <v>2.1834319999999998</v>
          </cell>
        </row>
        <row r="78">
          <cell r="A78" t="str">
            <v xml:space="preserve"> Operating Cycle - Days</v>
          </cell>
          <cell r="B78"/>
          <cell r="C78"/>
          <cell r="D78"/>
          <cell r="E78"/>
          <cell r="F78"/>
          <cell r="G78"/>
          <cell r="H78"/>
          <cell r="I78"/>
          <cell r="J78"/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A79" t="str">
            <v xml:space="preserve">   Days of Inventory on Hand</v>
          </cell>
          <cell r="B79">
            <v>316.43663400000003</v>
          </cell>
          <cell r="C79">
            <v>307.747702</v>
          </cell>
          <cell r="D79">
            <v>302.90874400000001</v>
          </cell>
          <cell r="E79">
            <v>263.36542400000002</v>
          </cell>
          <cell r="F79">
            <v>279.206053</v>
          </cell>
          <cell r="G79">
            <v>288.323106</v>
          </cell>
          <cell r="H79">
            <v>288.98446100000001</v>
          </cell>
          <cell r="I79">
            <v>290.50467300000003</v>
          </cell>
          <cell r="J79">
            <v>310.12478199999998</v>
          </cell>
          <cell r="K79">
            <v>331.56258400000002</v>
          </cell>
          <cell r="L79">
            <v>404.61454700000002</v>
          </cell>
          <cell r="M79">
            <v>389.65169500000002</v>
          </cell>
          <cell r="N79">
            <v>397.92671200000001</v>
          </cell>
          <cell r="O79">
            <v>416.43659200000002</v>
          </cell>
          <cell r="P79">
            <v>357.79578800000002</v>
          </cell>
          <cell r="Q79">
            <v>430.43532900000002</v>
          </cell>
          <cell r="R79">
            <v>309.096181</v>
          </cell>
          <cell r="S79">
            <v>360.06375700000001</v>
          </cell>
          <cell r="T79">
            <v>316.94356900000002</v>
          </cell>
          <cell r="U79">
            <v>270.93789099999998</v>
          </cell>
        </row>
        <row r="80">
          <cell r="A80" t="str">
            <v xml:space="preserve">    + Days of Sales Outstanding</v>
          </cell>
          <cell r="B80">
            <v>4.2067629999999996</v>
          </cell>
          <cell r="C80">
            <v>4.3745979999999998</v>
          </cell>
          <cell r="D80">
            <v>4.0599160000000003</v>
          </cell>
          <cell r="E80">
            <v>3.8971689999999999</v>
          </cell>
          <cell r="F80">
            <v>4.3973740000000001</v>
          </cell>
          <cell r="G80">
            <v>3.675332</v>
          </cell>
          <cell r="H80">
            <v>3.074605</v>
          </cell>
          <cell r="I80">
            <v>3.3544459999999998</v>
          </cell>
          <cell r="J80">
            <v>4.5079330000000004</v>
          </cell>
          <cell r="K80">
            <v>5.9467619999999997</v>
          </cell>
          <cell r="L80">
            <v>8.2597909999999999</v>
          </cell>
          <cell r="M80">
            <v>13.047585</v>
          </cell>
          <cell r="N80">
            <v>21.423002</v>
          </cell>
          <cell r="O80">
            <v>26.887236000000001</v>
          </cell>
          <cell r="P80">
            <v>35.851325000000003</v>
          </cell>
          <cell r="Q80">
            <v>62.599656000000003</v>
          </cell>
          <cell r="R80">
            <v>18.568258</v>
          </cell>
          <cell r="S80"/>
          <cell r="T80"/>
          <cell r="U80"/>
        </row>
        <row r="81">
          <cell r="A81" t="str">
            <v xml:space="preserve"> = Operating Cycle</v>
          </cell>
          <cell r="B81">
            <v>320.643396</v>
          </cell>
          <cell r="C81">
            <v>312.1223</v>
          </cell>
          <cell r="D81">
            <v>306.96866</v>
          </cell>
          <cell r="E81">
            <v>267.26259299999998</v>
          </cell>
          <cell r="F81">
            <v>283.60342700000001</v>
          </cell>
          <cell r="G81">
            <v>291.99843800000002</v>
          </cell>
          <cell r="H81">
            <v>292.05906599999997</v>
          </cell>
          <cell r="I81">
            <v>293.85911900000002</v>
          </cell>
          <cell r="J81">
            <v>314.63271500000002</v>
          </cell>
          <cell r="K81">
            <v>337.50934599999999</v>
          </cell>
          <cell r="L81">
            <v>412.87433900000002</v>
          </cell>
          <cell r="M81">
            <v>402.69927999999999</v>
          </cell>
          <cell r="N81">
            <v>419.34971400000001</v>
          </cell>
          <cell r="O81">
            <v>443.32382799999999</v>
          </cell>
          <cell r="P81">
            <v>393.64711299999999</v>
          </cell>
          <cell r="Q81">
            <v>493.03498500000001</v>
          </cell>
          <cell r="R81">
            <v>327.66443900000002</v>
          </cell>
          <cell r="S81"/>
          <cell r="T81"/>
          <cell r="U81"/>
        </row>
        <row r="82">
          <cell r="A82" t="str">
            <v xml:space="preserve">    - Days of Payables Outstanding</v>
          </cell>
          <cell r="B82">
            <v>15.874188999999999</v>
          </cell>
          <cell r="C82">
            <v>17.731186000000001</v>
          </cell>
          <cell r="D82">
            <v>16.448184000000001</v>
          </cell>
          <cell r="E82">
            <v>15.705477</v>
          </cell>
          <cell r="F82">
            <v>17.150644</v>
          </cell>
          <cell r="G82">
            <v>15.725235</v>
          </cell>
          <cell r="H82">
            <v>16.223880999999999</v>
          </cell>
          <cell r="I82">
            <v>17.699715999999999</v>
          </cell>
          <cell r="J82">
            <v>19.863837</v>
          </cell>
          <cell r="K82">
            <v>21.959907000000001</v>
          </cell>
          <cell r="L82">
            <v>21.721406999999999</v>
          </cell>
          <cell r="M82">
            <v>17.614725</v>
          </cell>
          <cell r="N82">
            <v>20.171764</v>
          </cell>
          <cell r="O82">
            <v>23.367777</v>
          </cell>
          <cell r="P82">
            <v>24.892247000000001</v>
          </cell>
          <cell r="Q82">
            <v>40.608798</v>
          </cell>
          <cell r="R82">
            <v>43.963191000000002</v>
          </cell>
          <cell r="S82">
            <v>35.099865999999999</v>
          </cell>
          <cell r="T82">
            <v>24.109915000000001</v>
          </cell>
          <cell r="U82">
            <v>19.905978000000001</v>
          </cell>
        </row>
        <row r="83">
          <cell r="A83" t="str">
            <v xml:space="preserve"> = Net Operating Cycle</v>
          </cell>
          <cell r="B83">
            <v>304.76920699999999</v>
          </cell>
          <cell r="C83">
            <v>294.39111500000001</v>
          </cell>
          <cell r="D83">
            <v>290.52047599999997</v>
          </cell>
          <cell r="E83">
            <v>251.55711600000001</v>
          </cell>
          <cell r="F83">
            <v>266.45278400000001</v>
          </cell>
          <cell r="G83">
            <v>276.27320300000002</v>
          </cell>
          <cell r="H83">
            <v>275.83518500000002</v>
          </cell>
          <cell r="I83">
            <v>276.159403</v>
          </cell>
          <cell r="J83">
            <v>294.76887799999997</v>
          </cell>
          <cell r="K83">
            <v>315.54943900000001</v>
          </cell>
          <cell r="L83">
            <v>391.15293200000002</v>
          </cell>
          <cell r="M83">
            <v>385.08455500000002</v>
          </cell>
          <cell r="N83">
            <v>399.17795000000001</v>
          </cell>
          <cell r="O83">
            <v>419.956052</v>
          </cell>
          <cell r="P83">
            <v>368.75486599999999</v>
          </cell>
          <cell r="Q83">
            <v>452.42618700000003</v>
          </cell>
          <cell r="R83">
            <v>283.70124700000002</v>
          </cell>
          <cell r="S83"/>
          <cell r="T83"/>
          <cell r="U83"/>
        </row>
        <row r="84">
          <cell r="A84" t="str">
            <v xml:space="preserve"> Liquidity</v>
          </cell>
          <cell r="B84"/>
          <cell r="C84"/>
          <cell r="D84"/>
          <cell r="E84"/>
          <cell r="F84"/>
          <cell r="G84"/>
          <cell r="H84"/>
          <cell r="I84"/>
          <cell r="J84"/>
          <cell r="K84"/>
          <cell r="L84"/>
          <cell r="M84"/>
          <cell r="N84"/>
          <cell r="O84"/>
          <cell r="P84"/>
          <cell r="Q84"/>
          <cell r="R84"/>
          <cell r="S84"/>
          <cell r="T84"/>
          <cell r="U84"/>
        </row>
        <row r="85">
          <cell r="A85" t="str">
            <v>Current Ratio (x)</v>
          </cell>
          <cell r="B85">
            <v>8.3509250000000002</v>
          </cell>
          <cell r="C85">
            <v>9.2006800000000002</v>
          </cell>
          <cell r="D85">
            <v>7.2438630000000002</v>
          </cell>
          <cell r="E85">
            <v>6.2968909999999996</v>
          </cell>
          <cell r="F85">
            <v>5.0439550000000004</v>
          </cell>
          <cell r="G85">
            <v>4.2949760000000001</v>
          </cell>
          <cell r="H85">
            <v>4.4638249999999999</v>
          </cell>
          <cell r="I85">
            <v>7.8248410000000002</v>
          </cell>
          <cell r="J85">
            <v>5.7422129999999996</v>
          </cell>
          <cell r="K85">
            <v>5.1041189999999999</v>
          </cell>
          <cell r="L85">
            <v>6.5029469999999998</v>
          </cell>
          <cell r="M85">
            <v>4.5593849999999998</v>
          </cell>
          <cell r="N85">
            <v>7.4174699999999998</v>
          </cell>
          <cell r="O85">
            <v>10.527066</v>
          </cell>
          <cell r="P85">
            <v>7.6263180000000004</v>
          </cell>
          <cell r="Q85">
            <v>8.1003469999999993</v>
          </cell>
          <cell r="R85">
            <v>3.5675319999999999</v>
          </cell>
          <cell r="S85">
            <v>4.4170189999999998</v>
          </cell>
          <cell r="T85">
            <v>3.5644309999999999</v>
          </cell>
          <cell r="U85">
            <v>2.9145180000000002</v>
          </cell>
        </row>
        <row r="86">
          <cell r="A86" t="str">
            <v>Quick Ratio (x)</v>
          </cell>
          <cell r="B86">
            <v>1.415646</v>
          </cell>
          <cell r="C86">
            <v>1.5178050000000001</v>
          </cell>
          <cell r="D86">
            <v>0.90028699999999995</v>
          </cell>
          <cell r="E86">
            <v>1.1316759999999999</v>
          </cell>
          <cell r="F86">
            <v>1.0859369999999999</v>
          </cell>
          <cell r="G86">
            <v>0.58574400000000004</v>
          </cell>
          <cell r="H86">
            <v>0.62079899999999999</v>
          </cell>
          <cell r="I86">
            <v>0.892683</v>
          </cell>
          <cell r="J86">
            <v>0.85878200000000005</v>
          </cell>
          <cell r="K86">
            <v>0.87268299999999999</v>
          </cell>
          <cell r="L86">
            <v>0.68334300000000003</v>
          </cell>
          <cell r="M86">
            <v>0.76521399999999995</v>
          </cell>
          <cell r="N86">
            <v>2.1370439999999999</v>
          </cell>
          <cell r="O86">
            <v>2.9669080000000001</v>
          </cell>
          <cell r="P86">
            <v>2.77745</v>
          </cell>
          <cell r="Q86">
            <v>3.3878810000000001</v>
          </cell>
          <cell r="R86">
            <v>1.0918749999999999</v>
          </cell>
          <cell r="S86">
            <v>0.12628600000000001</v>
          </cell>
          <cell r="T86">
            <v>0.25518600000000002</v>
          </cell>
          <cell r="U86">
            <v>0.35555599999999998</v>
          </cell>
        </row>
        <row r="87">
          <cell r="A87" t="str">
            <v>Cash Ratio</v>
          </cell>
          <cell r="B87">
            <v>1.2654559999999999</v>
          </cell>
          <cell r="C87">
            <v>1.3392740000000001</v>
          </cell>
          <cell r="D87">
            <v>0.75367600000000001</v>
          </cell>
          <cell r="E87">
            <v>1.014669</v>
          </cell>
          <cell r="F87">
            <v>0.98327799999999999</v>
          </cell>
          <cell r="G87">
            <v>0.49776399999999998</v>
          </cell>
          <cell r="H87">
            <v>0.55676700000000001</v>
          </cell>
          <cell r="I87">
            <v>0.76870499999999997</v>
          </cell>
          <cell r="J87">
            <v>0.76856000000000002</v>
          </cell>
          <cell r="K87">
            <v>0.75528499999999998</v>
          </cell>
          <cell r="L87">
            <v>0.50770899999999997</v>
          </cell>
          <cell r="M87">
            <v>0.62097500000000005</v>
          </cell>
          <cell r="N87">
            <v>1.7685090000000001</v>
          </cell>
          <cell r="O87">
            <v>2.3653300000000002</v>
          </cell>
          <cell r="P87">
            <v>2.3347389999999999</v>
          </cell>
          <cell r="Q87">
            <v>2.5890900000000001</v>
          </cell>
          <cell r="R87">
            <v>0.73441900000000004</v>
          </cell>
          <cell r="S87">
            <v>0.12628600000000001</v>
          </cell>
          <cell r="T87">
            <v>0.25518600000000002</v>
          </cell>
          <cell r="U87">
            <v>0.35555599999999998</v>
          </cell>
        </row>
        <row r="88">
          <cell r="A88" t="str">
            <v>Cash &amp; ST Inv/Current Assets</v>
          </cell>
          <cell r="B88">
            <v>15.153485999999999</v>
          </cell>
          <cell r="C88">
            <v>14.556251</v>
          </cell>
          <cell r="D88">
            <v>10.404341000000001</v>
          </cell>
          <cell r="E88">
            <v>16.113810000000001</v>
          </cell>
          <cell r="F88">
            <v>19.494194</v>
          </cell>
          <cell r="G88">
            <v>11.589454999999999</v>
          </cell>
          <cell r="H88">
            <v>12.472875999999999</v>
          </cell>
          <cell r="I88">
            <v>9.823912</v>
          </cell>
          <cell r="J88">
            <v>13.384382</v>
          </cell>
          <cell r="K88">
            <v>14.797549</v>
          </cell>
          <cell r="L88">
            <v>7.8073610000000002</v>
          </cell>
          <cell r="M88">
            <v>13.619700999999999</v>
          </cell>
          <cell r="N88">
            <v>23.842486000000001</v>
          </cell>
          <cell r="O88">
            <v>22.469033</v>
          </cell>
          <cell r="P88">
            <v>30.614239000000001</v>
          </cell>
          <cell r="Q88">
            <v>31.962709</v>
          </cell>
          <cell r="R88">
            <v>20.586186999999999</v>
          </cell>
          <cell r="S88">
            <v>2.8590740000000001</v>
          </cell>
          <cell r="T88">
            <v>7.1592269999999996</v>
          </cell>
          <cell r="U88">
            <v>12.199462</v>
          </cell>
        </row>
        <row r="89">
          <cell r="A89" t="str">
            <v>CFO/Current Liabilities</v>
          </cell>
          <cell r="B89">
            <v>60.983625000000004</v>
          </cell>
          <cell r="C89">
            <v>147.800556</v>
          </cell>
          <cell r="D89">
            <v>16.456734000000001</v>
          </cell>
          <cell r="E89">
            <v>16.750250999999999</v>
          </cell>
          <cell r="F89">
            <v>45.979688000000003</v>
          </cell>
          <cell r="G89">
            <v>29.329958000000001</v>
          </cell>
          <cell r="H89">
            <v>20.156013000000002</v>
          </cell>
          <cell r="I89">
            <v>33.035646999999997</v>
          </cell>
          <cell r="J89">
            <v>36.182670000000002</v>
          </cell>
          <cell r="K89">
            <v>37.962060000000001</v>
          </cell>
          <cell r="L89">
            <v>-49.984884999999998</v>
          </cell>
          <cell r="M89">
            <v>-75.370393000000007</v>
          </cell>
          <cell r="N89">
            <v>-37.791581999999998</v>
          </cell>
          <cell r="O89">
            <v>3.265396</v>
          </cell>
          <cell r="P89">
            <v>99.732883000000001</v>
          </cell>
          <cell r="Q89">
            <v>146.815901</v>
          </cell>
          <cell r="R89">
            <v>99.376221999999999</v>
          </cell>
          <cell r="S89">
            <v>62.247427999999999</v>
          </cell>
          <cell r="T89">
            <v>-34.740496999999998</v>
          </cell>
          <cell r="U89">
            <v>-18.715513000000001</v>
          </cell>
        </row>
        <row r="90">
          <cell r="A90" t="str">
            <v xml:space="preserve"> Coverage</v>
          </cell>
          <cell r="B90"/>
          <cell r="C90"/>
          <cell r="D90"/>
          <cell r="E90"/>
          <cell r="F90"/>
          <cell r="G90"/>
          <cell r="H90"/>
          <cell r="I90"/>
          <cell r="J90"/>
          <cell r="K90"/>
          <cell r="L90"/>
          <cell r="M90"/>
          <cell r="N90"/>
          <cell r="O90"/>
          <cell r="P90"/>
          <cell r="Q90"/>
          <cell r="R90"/>
          <cell r="S90"/>
          <cell r="T90"/>
          <cell r="U90"/>
        </row>
        <row r="91">
          <cell r="A91" t="str">
            <v>Net Debt/EBITDA</v>
          </cell>
          <cell r="B91">
            <v>0.22203000000000001</v>
          </cell>
          <cell r="C91">
            <v>0.18860199999999999</v>
          </cell>
          <cell r="D91">
            <v>0.44853500000000002</v>
          </cell>
          <cell r="E91">
            <v>0.39801700000000001</v>
          </cell>
          <cell r="F91">
            <v>0.40963500000000003</v>
          </cell>
          <cell r="G91">
            <v>0.88649599999999995</v>
          </cell>
          <cell r="H91">
            <v>0.807257</v>
          </cell>
          <cell r="I91">
            <v>1.0745739999999999</v>
          </cell>
          <cell r="J91">
            <v>1.3553390000000001</v>
          </cell>
          <cell r="K91">
            <v>2.015336</v>
          </cell>
          <cell r="L91">
            <v>3.5498699999999999</v>
          </cell>
          <cell r="M91">
            <v>3.7672910000000002</v>
          </cell>
          <cell r="N91">
            <v>4.1250939999999998</v>
          </cell>
          <cell r="O91">
            <v>8.1102460000000001</v>
          </cell>
          <cell r="P91">
            <v>2.6815319999999998</v>
          </cell>
          <cell r="Q91"/>
          <cell r="R91"/>
          <cell r="S91"/>
          <cell r="T91">
            <v>2.5626139999999999</v>
          </cell>
          <cell r="U91">
            <v>1.5530390000000001</v>
          </cell>
        </row>
        <row r="92">
          <cell r="A92" t="str">
            <v>Net Debt/(EBITDA-Capex)</v>
          </cell>
          <cell r="B92">
            <v>0.23697599999999999</v>
          </cell>
          <cell r="C92">
            <v>0.20091200000000001</v>
          </cell>
          <cell r="D92">
            <v>0.46350200000000003</v>
          </cell>
          <cell r="E92">
            <v>0.42561100000000002</v>
          </cell>
          <cell r="F92">
            <v>0.46584900000000001</v>
          </cell>
          <cell r="G92">
            <v>0.99090800000000001</v>
          </cell>
          <cell r="H92">
            <v>0.86408799999999997</v>
          </cell>
          <cell r="I92">
            <v>1.1828019999999999</v>
          </cell>
          <cell r="J92">
            <v>1.4412069999999999</v>
          </cell>
          <cell r="K92">
            <v>2.1141909999999999</v>
          </cell>
          <cell r="L92">
            <v>4.0254009999999996</v>
          </cell>
          <cell r="M92">
            <v>4.1289309999999997</v>
          </cell>
          <cell r="N92">
            <v>4.72098</v>
          </cell>
          <cell r="O92">
            <v>10.284539000000001</v>
          </cell>
          <cell r="P92">
            <v>2.9819140000000002</v>
          </cell>
          <cell r="Q92">
            <v>-2.7335210000000001</v>
          </cell>
          <cell r="R92">
            <v>-0.95086700000000002</v>
          </cell>
          <cell r="S92">
            <v>-8.9305459999999997</v>
          </cell>
          <cell r="T92">
            <v>2.6722299999999999</v>
          </cell>
          <cell r="U92">
            <v>1.5984229999999999</v>
          </cell>
        </row>
        <row r="93">
          <cell r="A93" t="str">
            <v>Total Debt/EBITDA</v>
          </cell>
          <cell r="B93">
            <v>0.95647300000000002</v>
          </cell>
          <cell r="C93">
            <v>0.80445</v>
          </cell>
          <cell r="D93">
            <v>0.77882600000000002</v>
          </cell>
          <cell r="E93">
            <v>0.99035700000000004</v>
          </cell>
          <cell r="F93">
            <v>1.411348</v>
          </cell>
          <cell r="G93">
            <v>1.5983639999999999</v>
          </cell>
          <cell r="H93">
            <v>1.5234449999999999</v>
          </cell>
          <cell r="I93">
            <v>1.670409</v>
          </cell>
          <cell r="J93">
            <v>2.263719</v>
          </cell>
          <cell r="K93">
            <v>3.1767789999999998</v>
          </cell>
          <cell r="L93">
            <v>4.3418999999999999</v>
          </cell>
          <cell r="M93">
            <v>5.2990029999999999</v>
          </cell>
          <cell r="N93">
            <v>9.3655150000000003</v>
          </cell>
          <cell r="O93">
            <v>22.108948999999999</v>
          </cell>
          <cell r="P93">
            <v>11.394544</v>
          </cell>
          <cell r="Q93"/>
          <cell r="R93"/>
          <cell r="S93"/>
          <cell r="T93">
            <v>2.9933519999999998</v>
          </cell>
          <cell r="U93">
            <v>2.0439630000000002</v>
          </cell>
        </row>
        <row r="94">
          <cell r="A94" t="str">
            <v>EBIT/Interest Expense (Int. Coverage)</v>
          </cell>
          <cell r="B94">
            <v>29.945508</v>
          </cell>
          <cell r="C94">
            <v>30.669778999999998</v>
          </cell>
          <cell r="D94">
            <v>47.436307999999997</v>
          </cell>
          <cell r="E94">
            <v>35.421813</v>
          </cell>
          <cell r="F94">
            <v>19.272667999999999</v>
          </cell>
          <cell r="G94">
            <v>14.656205</v>
          </cell>
          <cell r="H94">
            <v>16.271132000000001</v>
          </cell>
          <cell r="I94">
            <v>12.872389999999999</v>
          </cell>
          <cell r="J94">
            <v>9.0879840000000005</v>
          </cell>
          <cell r="K94">
            <v>6.7712770000000004</v>
          </cell>
          <cell r="L94">
            <v>4.3584500000000004</v>
          </cell>
          <cell r="M94">
            <v>3.594716</v>
          </cell>
          <cell r="N94">
            <v>1.675017</v>
          </cell>
          <cell r="O94">
            <v>0.31411299999999998</v>
          </cell>
          <cell r="P94">
            <v>0.66335100000000002</v>
          </cell>
          <cell r="Q94">
            <v>-1.640136</v>
          </cell>
          <cell r="R94">
            <v>-9.0465280000000003</v>
          </cell>
          <cell r="S94">
            <v>-1.4757549999999999</v>
          </cell>
          <cell r="T94">
            <v>4.9565650000000003</v>
          </cell>
          <cell r="U94">
            <v>7.8700169999999998</v>
          </cell>
        </row>
        <row r="95">
          <cell r="A95" t="str">
            <v>EBITDA/Interest Expense</v>
          </cell>
          <cell r="B95"/>
          <cell r="C95"/>
          <cell r="D95"/>
          <cell r="E95"/>
          <cell r="F95"/>
          <cell r="G95"/>
          <cell r="H95"/>
          <cell r="I95"/>
          <cell r="J95"/>
          <cell r="K95"/>
          <cell r="L95"/>
          <cell r="M95">
            <v>129.84313700000001</v>
          </cell>
          <cell r="N95">
            <v>9.8959109999999999</v>
          </cell>
          <cell r="O95">
            <v>1.485549</v>
          </cell>
          <cell r="P95">
            <v>2.1609980000000002</v>
          </cell>
          <cell r="Q95">
            <v>-4.6965019999999997</v>
          </cell>
          <cell r="R95">
            <v>-57.948478000000001</v>
          </cell>
          <cell r="S95">
            <v>-17.775424000000001</v>
          </cell>
          <cell r="T95">
            <v>36.921818000000002</v>
          </cell>
          <cell r="U95">
            <v>113.30188699999999</v>
          </cell>
        </row>
        <row r="96">
          <cell r="A96" t="str">
            <v>Fixed-charge Coverage Ratio</v>
          </cell>
          <cell r="B96">
            <v>29.945508</v>
          </cell>
          <cell r="C96">
            <v>30.669778999999998</v>
          </cell>
          <cell r="D96">
            <v>47.436307999999997</v>
          </cell>
          <cell r="E96">
            <v>35.421813</v>
          </cell>
          <cell r="F96">
            <v>19.272667999999999</v>
          </cell>
          <cell r="G96">
            <v>14.656205</v>
          </cell>
          <cell r="H96">
            <v>16.271132000000001</v>
          </cell>
          <cell r="I96">
            <v>12.872389999999999</v>
          </cell>
          <cell r="J96">
            <v>9.0879840000000005</v>
          </cell>
          <cell r="K96">
            <v>6.7712770000000004</v>
          </cell>
          <cell r="L96">
            <v>4.3584500000000004</v>
          </cell>
          <cell r="M96">
            <v>3.594716</v>
          </cell>
          <cell r="N96">
            <v>1.675017</v>
          </cell>
          <cell r="O96">
            <v>0.31411299999999998</v>
          </cell>
          <cell r="P96">
            <v>0.66335100000000002</v>
          </cell>
          <cell r="Q96">
            <v>-1.640136</v>
          </cell>
          <cell r="R96">
            <v>-9.0465280000000003</v>
          </cell>
          <cell r="S96">
            <v>-1.4757549999999999</v>
          </cell>
          <cell r="T96">
            <v>4.9565650000000003</v>
          </cell>
          <cell r="U96">
            <v>7.8700169999999998</v>
          </cell>
        </row>
        <row r="97">
          <cell r="A97" t="str">
            <v>CFO/Interest Expense</v>
          </cell>
          <cell r="B97"/>
          <cell r="C97"/>
          <cell r="D97"/>
          <cell r="E97"/>
          <cell r="F97"/>
          <cell r="G97"/>
          <cell r="H97"/>
          <cell r="I97"/>
          <cell r="J97"/>
          <cell r="K97"/>
          <cell r="L97"/>
          <cell r="M97">
            <v>-241.392157</v>
          </cell>
          <cell r="N97">
            <v>-11.081784000000001</v>
          </cell>
          <cell r="O97">
            <v>0.28709099999999999</v>
          </cell>
          <cell r="P97">
            <v>8.0430840000000003</v>
          </cell>
          <cell r="Q97">
            <v>11.740741</v>
          </cell>
          <cell r="R97">
            <v>44.025761000000003</v>
          </cell>
          <cell r="S97">
            <v>57.436441000000002</v>
          </cell>
          <cell r="T97">
            <v>-21.650908999999999</v>
          </cell>
          <cell r="U97">
            <v>-29.278302</v>
          </cell>
        </row>
        <row r="98">
          <cell r="A98" t="str">
            <v>Cash Dividend Coverage Ratio</v>
          </cell>
          <cell r="B98">
            <v>12.927631999999999</v>
          </cell>
          <cell r="C98">
            <v>14.749121000000001</v>
          </cell>
          <cell r="D98">
            <v>19.531122</v>
          </cell>
          <cell r="E98">
            <v>15.162115</v>
          </cell>
          <cell r="F98">
            <v>9.8695310000000003</v>
          </cell>
          <cell r="G98">
            <v>8.0344669999999994</v>
          </cell>
          <cell r="H98">
            <v>9.5122079999999993</v>
          </cell>
          <cell r="I98">
            <v>8.6497329999999994</v>
          </cell>
          <cell r="J98">
            <v>9.2763270000000002</v>
          </cell>
          <cell r="K98">
            <v>9.9727069999999998</v>
          </cell>
          <cell r="L98">
            <v>14.969136000000001</v>
          </cell>
          <cell r="M98">
            <v>11.614618</v>
          </cell>
          <cell r="N98">
            <v>6.9037660000000001</v>
          </cell>
          <cell r="O98">
            <v>4.1673640000000001</v>
          </cell>
          <cell r="P98">
            <v>7.8238989999999999</v>
          </cell>
          <cell r="Q98">
            <v>2.48</v>
          </cell>
          <cell r="R98">
            <v>4.6274649999999999</v>
          </cell>
          <cell r="S98">
            <v>3.6502119999999998</v>
          </cell>
          <cell r="T98">
            <v>11.494913</v>
          </cell>
          <cell r="U98">
            <v>15.830052</v>
          </cell>
        </row>
        <row r="99">
          <cell r="A99" t="str">
            <v>LT Debt/EBITDA</v>
          </cell>
          <cell r="B99">
            <v>0.805948</v>
          </cell>
          <cell r="C99">
            <v>0.76505199999999995</v>
          </cell>
          <cell r="D99">
            <v>0.69555100000000003</v>
          </cell>
          <cell r="E99">
            <v>0.83317799999999997</v>
          </cell>
          <cell r="F99">
            <v>0.91597700000000004</v>
          </cell>
          <cell r="G99">
            <v>0.70194699999999999</v>
          </cell>
          <cell r="H99">
            <v>0.74538700000000002</v>
          </cell>
          <cell r="I99">
            <v>1.4379040000000001</v>
          </cell>
          <cell r="J99">
            <v>1.6865270000000001</v>
          </cell>
          <cell r="K99">
            <v>2.3194699999999999</v>
          </cell>
          <cell r="L99">
            <v>3.7049050000000001</v>
          </cell>
          <cell r="M99">
            <v>3.7748409999999999</v>
          </cell>
          <cell r="N99">
            <v>7.9996239999999998</v>
          </cell>
          <cell r="O99">
            <v>20.523994999999999</v>
          </cell>
          <cell r="P99">
            <v>9.7649530000000002</v>
          </cell>
          <cell r="Q99">
            <v>-6.4729460000000003</v>
          </cell>
          <cell r="R99">
            <v>-1.1934610000000001</v>
          </cell>
          <cell r="S99">
            <v>-8.8758049999999997</v>
          </cell>
          <cell r="T99">
            <v>2.3809520000000002</v>
          </cell>
          <cell r="U99">
            <v>1.5131969999999999</v>
          </cell>
        </row>
        <row r="100">
          <cell r="A100" t="str">
            <v>Net Debt/FFO</v>
          </cell>
          <cell r="B100">
            <v>0.27931099999999998</v>
          </cell>
          <cell r="C100">
            <v>0.24690000000000001</v>
          </cell>
          <cell r="D100">
            <v>0.57297500000000001</v>
          </cell>
          <cell r="E100">
            <v>0.504332</v>
          </cell>
          <cell r="F100">
            <v>0.50668899999999994</v>
          </cell>
          <cell r="G100">
            <v>1.050421</v>
          </cell>
          <cell r="H100">
            <v>0.94721299999999997</v>
          </cell>
          <cell r="I100">
            <v>1.427589</v>
          </cell>
          <cell r="J100">
            <v>1.778767</v>
          </cell>
          <cell r="K100">
            <v>2.6469619999999998</v>
          </cell>
          <cell r="L100">
            <v>4.1388319999999998</v>
          </cell>
          <cell r="M100">
            <v>3.5679349999999999</v>
          </cell>
          <cell r="N100">
            <v>3.3275760000000001</v>
          </cell>
          <cell r="O100">
            <v>3.1390560000000001</v>
          </cell>
          <cell r="P100">
            <v>1.369507</v>
          </cell>
          <cell r="Q100">
            <v>10.736841999999999</v>
          </cell>
          <cell r="R100">
            <v>3.5901689999999999</v>
          </cell>
          <cell r="S100">
            <v>5.9645190000000001</v>
          </cell>
          <cell r="T100">
            <v>3.2900680000000002</v>
          </cell>
          <cell r="U100">
            <v>2.4420009999999999</v>
          </cell>
        </row>
        <row r="101">
          <cell r="A101" t="str">
            <v>LT Debt/FFO</v>
          </cell>
          <cell r="B101">
            <v>0.97600299999999995</v>
          </cell>
          <cell r="C101">
            <v>0.96276099999999998</v>
          </cell>
          <cell r="D101">
            <v>0.87650399999999995</v>
          </cell>
          <cell r="E101">
            <v>1.0380720000000001</v>
          </cell>
          <cell r="F101">
            <v>1.1002529999999999</v>
          </cell>
          <cell r="G101">
            <v>0.83174599999999999</v>
          </cell>
          <cell r="H101">
            <v>0.87461599999999995</v>
          </cell>
          <cell r="I101">
            <v>1.9102779999999999</v>
          </cell>
          <cell r="J101">
            <v>2.2134230000000001</v>
          </cell>
          <cell r="K101">
            <v>3.0464150000000001</v>
          </cell>
          <cell r="L101">
            <v>4.3195880000000004</v>
          </cell>
          <cell r="M101">
            <v>3.5750860000000002</v>
          </cell>
          <cell r="N101">
            <v>6.45303</v>
          </cell>
          <cell r="O101">
            <v>7.9437749999999996</v>
          </cell>
          <cell r="P101">
            <v>4.9871379999999998</v>
          </cell>
          <cell r="Q101">
            <v>25.084040999999999</v>
          </cell>
          <cell r="R101">
            <v>4.4941409999999999</v>
          </cell>
          <cell r="S101">
            <v>5.4142789999999996</v>
          </cell>
          <cell r="T101">
            <v>3.0568379999999999</v>
          </cell>
          <cell r="U101">
            <v>2.3793530000000001</v>
          </cell>
        </row>
        <row r="102">
          <cell r="A102" t="str">
            <v>FCF/Total Debt</v>
          </cell>
          <cell r="B102">
            <v>0.339055</v>
          </cell>
          <cell r="C102">
            <v>0.80805400000000005</v>
          </cell>
          <cell r="D102">
            <v>6.7639000000000005E-2</v>
          </cell>
          <cell r="E102">
            <v>4.8995999999999998E-2</v>
          </cell>
          <cell r="F102">
            <v>0.26266699999999998</v>
          </cell>
          <cell r="G102">
            <v>0.19650500000000001</v>
          </cell>
          <cell r="H102">
            <v>0.12701699999999999</v>
          </cell>
          <cell r="I102">
            <v>9.8516999999999993E-2</v>
          </cell>
          <cell r="J102">
            <v>0.16259599999999999</v>
          </cell>
          <cell r="K102">
            <v>0.169041</v>
          </cell>
          <cell r="L102">
            <v>-0.20679900000000001</v>
          </cell>
          <cell r="M102">
            <v>-0.36736999999999997</v>
          </cell>
          <cell r="N102">
            <v>-0.133047</v>
          </cell>
          <cell r="O102">
            <v>-8.2100000000000001E-4</v>
          </cell>
          <cell r="P102">
            <v>0.317801</v>
          </cell>
          <cell r="Q102">
            <v>0.34632200000000002</v>
          </cell>
          <cell r="R102">
            <v>0.49975999999999998</v>
          </cell>
          <cell r="S102">
            <v>0.30060799999999999</v>
          </cell>
          <cell r="T102">
            <v>-0.20960400000000001</v>
          </cell>
          <cell r="U102">
            <v>-0.140317</v>
          </cell>
        </row>
        <row r="103">
          <cell r="A103" t="str">
            <v>CFO/Total Debt</v>
          </cell>
          <cell r="B103">
            <v>0.36673899999999998</v>
          </cell>
          <cell r="C103">
            <v>0.83694999999999997</v>
          </cell>
          <cell r="D103">
            <v>9.1874999999999998E-2</v>
          </cell>
          <cell r="E103">
            <v>9.8066E-2</v>
          </cell>
          <cell r="F103">
            <v>0.32905099999999998</v>
          </cell>
          <cell r="G103">
            <v>0.26242900000000002</v>
          </cell>
          <cell r="H103">
            <v>0.17018900000000001</v>
          </cell>
          <cell r="I103">
            <v>0.15329400000000001</v>
          </cell>
          <cell r="J103">
            <v>0.188916</v>
          </cell>
          <cell r="K103">
            <v>0.18376000000000001</v>
          </cell>
          <cell r="L103">
            <v>-0.179592</v>
          </cell>
          <cell r="M103">
            <v>-0.35084100000000001</v>
          </cell>
          <cell r="N103">
            <v>-0.11957</v>
          </cell>
          <cell r="O103">
            <v>8.7410000000000005E-3</v>
          </cell>
          <cell r="P103">
            <v>0.32664100000000001</v>
          </cell>
          <cell r="Q103">
            <v>0.34821299999999999</v>
          </cell>
          <cell r="R103">
            <v>0.50152099999999999</v>
          </cell>
          <cell r="S103">
            <v>0.309701</v>
          </cell>
          <cell r="T103">
            <v>-0.19589999999999999</v>
          </cell>
          <cell r="U103">
            <v>-0.12642600000000001</v>
          </cell>
        </row>
        <row r="104">
          <cell r="A104" t="str">
            <v>Total Debt/EBIT</v>
          </cell>
          <cell r="B104">
            <v>0.97013099999999997</v>
          </cell>
          <cell r="C104">
            <v>0.81625599999999998</v>
          </cell>
          <cell r="D104">
            <v>0.78705000000000003</v>
          </cell>
          <cell r="E104">
            <v>1.003932</v>
          </cell>
          <cell r="F104">
            <v>1.4497549999999999</v>
          </cell>
          <cell r="G104">
            <v>1.6543699999999999</v>
          </cell>
          <cell r="H104">
            <v>1.5700350000000001</v>
          </cell>
          <cell r="I104">
            <v>1.725306</v>
          </cell>
          <cell r="J104">
            <v>2.3634849999999998</v>
          </cell>
          <cell r="K104">
            <v>3.3267869999999999</v>
          </cell>
          <cell r="L104">
            <v>4.54779</v>
          </cell>
          <cell r="M104">
            <v>5.4870989999999997</v>
          </cell>
          <cell r="N104">
            <v>10.077203000000001</v>
          </cell>
          <cell r="O104">
            <v>29.800699000000002</v>
          </cell>
          <cell r="P104">
            <v>12.524798000000001</v>
          </cell>
          <cell r="Q104"/>
          <cell r="R104"/>
          <cell r="S104"/>
          <cell r="T104">
            <v>3.0790190000000002</v>
          </cell>
          <cell r="U104">
            <v>2.0899030000000001</v>
          </cell>
        </row>
        <row r="105">
          <cell r="A105" t="str">
            <v>Net Debt/EBIT</v>
          </cell>
          <cell r="B105">
            <v>0.22520000000000001</v>
          </cell>
          <cell r="C105">
            <v>0.19137000000000001</v>
          </cell>
          <cell r="D105">
            <v>0.45327200000000001</v>
          </cell>
          <cell r="E105">
            <v>0.403472</v>
          </cell>
          <cell r="F105">
            <v>0.42078199999999999</v>
          </cell>
          <cell r="G105">
            <v>0.91755900000000001</v>
          </cell>
          <cell r="H105">
            <v>0.83194500000000005</v>
          </cell>
          <cell r="I105">
            <v>1.1098889999999999</v>
          </cell>
          <cell r="J105">
            <v>1.415071</v>
          </cell>
          <cell r="K105">
            <v>2.1105</v>
          </cell>
          <cell r="L105">
            <v>3.7182019999999998</v>
          </cell>
          <cell r="M105">
            <v>3.9010159999999998</v>
          </cell>
          <cell r="N105">
            <v>4.438561</v>
          </cell>
          <cell r="O105">
            <v>10.931818</v>
          </cell>
          <cell r="P105">
            <v>2.9475199999999999</v>
          </cell>
          <cell r="Q105"/>
          <cell r="R105"/>
          <cell r="S105"/>
          <cell r="T105">
            <v>2.6359539999999999</v>
          </cell>
          <cell r="U105">
            <v>1.5879449999999999</v>
          </cell>
        </row>
        <row r="106">
          <cell r="A106" t="str">
            <v>EBITDA-Capex/Interest Expense</v>
          </cell>
          <cell r="B106">
            <v>29.561610000000002</v>
          </cell>
          <cell r="C106">
            <v>30.389681</v>
          </cell>
          <cell r="D106">
            <v>47.025230999999998</v>
          </cell>
          <cell r="E106">
            <v>34.150460000000002</v>
          </cell>
          <cell r="F106">
            <v>17.926288</v>
          </cell>
          <cell r="G106">
            <v>13.571327</v>
          </cell>
          <cell r="H106">
            <v>15.665869000000001</v>
          </cell>
          <cell r="I106">
            <v>12.078886000000001</v>
          </cell>
          <cell r="J106">
            <v>8.9231780000000001</v>
          </cell>
          <cell r="K106">
            <v>6.7594560000000001</v>
          </cell>
          <cell r="L106">
            <v>4.0258339999999997</v>
          </cell>
          <cell r="M106">
            <v>3.39629</v>
          </cell>
          <cell r="N106">
            <v>1.5748139999999999</v>
          </cell>
          <cell r="O106">
            <v>0.33388200000000001</v>
          </cell>
          <cell r="P106">
            <v>0.65569999999999995</v>
          </cell>
          <cell r="Q106">
            <v>-1.5738099999999999</v>
          </cell>
          <cell r="R106">
            <v>-8.8797420000000002</v>
          </cell>
          <cell r="S106">
            <v>-1.4007320000000001</v>
          </cell>
          <cell r="T106">
            <v>4.8892790000000002</v>
          </cell>
          <cell r="U106">
            <v>7.8184250000000004</v>
          </cell>
        </row>
        <row r="107">
          <cell r="A107" t="str">
            <v xml:space="preserve"> Leverage</v>
          </cell>
          <cell r="B107"/>
          <cell r="C107"/>
          <cell r="D107"/>
          <cell r="E107"/>
          <cell r="F107"/>
          <cell r="G107"/>
          <cell r="H107"/>
          <cell r="I107"/>
          <cell r="J107"/>
          <cell r="K107"/>
          <cell r="L107"/>
          <cell r="M107"/>
          <cell r="N107"/>
          <cell r="O107"/>
          <cell r="P107"/>
          <cell r="Q107"/>
          <cell r="R107"/>
          <cell r="S107"/>
          <cell r="T107"/>
          <cell r="U107"/>
        </row>
        <row r="108">
          <cell r="A108" t="str">
            <v>LT Debt/Total Equity</v>
          </cell>
          <cell r="B108">
            <v>19.699124999999999</v>
          </cell>
          <cell r="C108">
            <v>21.347186000000001</v>
          </cell>
          <cell r="D108">
            <v>27.934194000000002</v>
          </cell>
          <cell r="E108">
            <v>30.587444999999999</v>
          </cell>
          <cell r="F108">
            <v>23.478884999999998</v>
          </cell>
          <cell r="G108">
            <v>14.897862999999999</v>
          </cell>
          <cell r="H108">
            <v>17.445795</v>
          </cell>
          <cell r="I108">
            <v>31.907423000000001</v>
          </cell>
          <cell r="J108">
            <v>35.880750999999997</v>
          </cell>
          <cell r="K108">
            <v>47.213410000000003</v>
          </cell>
          <cell r="L108">
            <v>61.427343</v>
          </cell>
          <cell r="M108">
            <v>61.591721</v>
          </cell>
          <cell r="N108">
            <v>59.282871</v>
          </cell>
          <cell r="O108">
            <v>60.383118000000003</v>
          </cell>
          <cell r="P108">
            <v>71.223022</v>
          </cell>
          <cell r="Q108">
            <v>130.77093300000001</v>
          </cell>
          <cell r="R108">
            <v>104.19151100000001</v>
          </cell>
          <cell r="S108">
            <v>66.645188000000005</v>
          </cell>
          <cell r="T108">
            <v>74.927552000000006</v>
          </cell>
          <cell r="U108">
            <v>67.806506999999996</v>
          </cell>
        </row>
        <row r="109">
          <cell r="A109" t="str">
            <v>LT Debt/Total Capital</v>
          </cell>
          <cell r="B109">
            <v>15.93924</v>
          </cell>
          <cell r="C109">
            <v>17.403766999999998</v>
          </cell>
          <cell r="D109">
            <v>21.238598</v>
          </cell>
          <cell r="E109">
            <v>22.390944000000001</v>
          </cell>
          <cell r="F109">
            <v>17.202031999999999</v>
          </cell>
          <cell r="G109">
            <v>11.124192000000001</v>
          </cell>
          <cell r="H109">
            <v>12.860296</v>
          </cell>
          <cell r="I109">
            <v>23.278744</v>
          </cell>
          <cell r="J109">
            <v>24.217492</v>
          </cell>
          <cell r="K109">
            <v>28.672546000000001</v>
          </cell>
          <cell r="L109">
            <v>35.715909000000003</v>
          </cell>
          <cell r="M109">
            <v>33.032044999999997</v>
          </cell>
          <cell r="N109">
            <v>34.994740999999998</v>
          </cell>
          <cell r="O109">
            <v>36.585591000000001</v>
          </cell>
          <cell r="P109">
            <v>38.896552</v>
          </cell>
          <cell r="Q109">
            <v>53.367407999999998</v>
          </cell>
          <cell r="R109">
            <v>44.861530999999999</v>
          </cell>
          <cell r="S109">
            <v>37.369652000000002</v>
          </cell>
          <cell r="T109">
            <v>38.582771000000001</v>
          </cell>
          <cell r="U109">
            <v>35.391430999999997</v>
          </cell>
        </row>
        <row r="110">
          <cell r="A110" t="str">
            <v>LT Debt/Total Assets</v>
          </cell>
          <cell r="B110">
            <v>13.666013</v>
          </cell>
          <cell r="C110">
            <v>14.735760000000001</v>
          </cell>
          <cell r="D110">
            <v>17.670155999999999</v>
          </cell>
          <cell r="E110">
            <v>18.792794000000001</v>
          </cell>
          <cell r="F110">
            <v>14.570316999999999</v>
          </cell>
          <cell r="G110">
            <v>9.4878260000000001</v>
          </cell>
          <cell r="H110">
            <v>11.036396</v>
          </cell>
          <cell r="I110">
            <v>20.202688999999999</v>
          </cell>
          <cell r="J110">
            <v>21.073018999999999</v>
          </cell>
          <cell r="K110">
            <v>24.923427</v>
          </cell>
          <cell r="L110">
            <v>30.717874999999999</v>
          </cell>
          <cell r="M110">
            <v>28.105779999999999</v>
          </cell>
          <cell r="N110">
            <v>29.220065999999999</v>
          </cell>
          <cell r="O110">
            <v>29.271180000000001</v>
          </cell>
          <cell r="P110">
            <v>31.090990999999999</v>
          </cell>
          <cell r="Q110">
            <v>43.643104000000001</v>
          </cell>
          <cell r="R110">
            <v>38.283335999999998</v>
          </cell>
          <cell r="S110">
            <v>32.180391</v>
          </cell>
          <cell r="T110">
            <v>32.530006999999998</v>
          </cell>
          <cell r="U110">
            <v>28.992246999999999</v>
          </cell>
        </row>
        <row r="111">
          <cell r="A111" t="str">
            <v>Total Debt/Total Assets (%)</v>
          </cell>
          <cell r="B111">
            <v>16.364464000000002</v>
          </cell>
          <cell r="C111">
            <v>15.640891999999999</v>
          </cell>
          <cell r="D111">
            <v>19.941949999999999</v>
          </cell>
          <cell r="E111">
            <v>22.490765</v>
          </cell>
          <cell r="F111">
            <v>22.644030999999998</v>
          </cell>
          <cell r="G111">
            <v>21.604205</v>
          </cell>
          <cell r="H111">
            <v>22.556522999999999</v>
          </cell>
          <cell r="I111">
            <v>23.469412999999999</v>
          </cell>
          <cell r="J111">
            <v>28.284986</v>
          </cell>
          <cell r="K111">
            <v>34.135485000000003</v>
          </cell>
          <cell r="L111">
            <v>35.999296000000001</v>
          </cell>
          <cell r="M111">
            <v>39.454008000000002</v>
          </cell>
          <cell r="N111">
            <v>34.209226000000001</v>
          </cell>
          <cell r="O111">
            <v>31.531631999999998</v>
          </cell>
          <cell r="P111">
            <v>36.279505</v>
          </cell>
          <cell r="Q111">
            <v>48.404868</v>
          </cell>
          <cell r="R111">
            <v>48.593429999999998</v>
          </cell>
          <cell r="S111">
            <v>37.827559999999998</v>
          </cell>
          <cell r="T111">
            <v>40.896979999999999</v>
          </cell>
          <cell r="U111">
            <v>39.161509000000002</v>
          </cell>
        </row>
        <row r="112">
          <cell r="A112" t="str">
            <v>Net Debt/Total Equity (%)</v>
          </cell>
          <cell r="B112">
            <v>5.6374639999999996</v>
          </cell>
          <cell r="C112">
            <v>5.4744849999999996</v>
          </cell>
          <cell r="D112">
            <v>18.260698999999999</v>
          </cell>
          <cell r="E112">
            <v>14.860443999999999</v>
          </cell>
          <cell r="F112">
            <v>10.8125</v>
          </cell>
          <cell r="G112">
            <v>18.814677</v>
          </cell>
          <cell r="H112">
            <v>18.89386</v>
          </cell>
          <cell r="I112">
            <v>23.845051999999999</v>
          </cell>
          <cell r="J112">
            <v>28.834744000000001</v>
          </cell>
          <cell r="K112">
            <v>41.022683000000001</v>
          </cell>
          <cell r="L112">
            <v>58.856875000000002</v>
          </cell>
          <cell r="M112">
            <v>61.468522999999998</v>
          </cell>
          <cell r="N112">
            <v>30.569862000000001</v>
          </cell>
          <cell r="O112">
            <v>23.860948</v>
          </cell>
          <cell r="P112">
            <v>19.558395999999998</v>
          </cell>
          <cell r="Q112">
            <v>55.974508999999998</v>
          </cell>
          <cell r="R112">
            <v>83.233954999999995</v>
          </cell>
          <cell r="S112">
            <v>73.418175000000005</v>
          </cell>
          <cell r="T112">
            <v>80.644361000000004</v>
          </cell>
          <cell r="U112">
            <v>69.591821999999993</v>
          </cell>
        </row>
        <row r="113">
          <cell r="A113" t="str">
            <v>Total Debt/Equity (%)</v>
          </cell>
          <cell r="B113">
            <v>23.588856</v>
          </cell>
          <cell r="C113">
            <v>22.658418999999999</v>
          </cell>
          <cell r="D113">
            <v>31.525600000000001</v>
          </cell>
          <cell r="E113">
            <v>36.606321000000001</v>
          </cell>
          <cell r="F113">
            <v>36.489019999999996</v>
          </cell>
          <cell r="G113">
            <v>33.923101000000003</v>
          </cell>
          <cell r="H113">
            <v>35.656249000000003</v>
          </cell>
          <cell r="I113">
            <v>37.066772999999998</v>
          </cell>
          <cell r="J113">
            <v>48.160471000000001</v>
          </cell>
          <cell r="K113">
            <v>64.664167000000006</v>
          </cell>
          <cell r="L113">
            <v>71.988741000000005</v>
          </cell>
          <cell r="M113">
            <v>86.460515000000001</v>
          </cell>
          <cell r="N113">
            <v>69.405083000000005</v>
          </cell>
          <cell r="O113">
            <v>65.046172999999996</v>
          </cell>
          <cell r="P113">
            <v>83.108832000000007</v>
          </cell>
          <cell r="Q113">
            <v>145.03894500000001</v>
          </cell>
          <cell r="R113">
            <v>132.25135</v>
          </cell>
          <cell r="S113">
            <v>78.340402999999995</v>
          </cell>
          <cell r="T113">
            <v>94.199506999999997</v>
          </cell>
          <cell r="U113">
            <v>91.590180000000004</v>
          </cell>
        </row>
        <row r="114">
          <cell r="A114" t="str">
            <v>Net Debt/Total Capital</v>
          </cell>
          <cell r="B114">
            <v>4.5614660000000002</v>
          </cell>
          <cell r="C114">
            <v>4.4631949999999998</v>
          </cell>
          <cell r="D114">
            <v>13.883760000000001</v>
          </cell>
          <cell r="E114">
            <v>10.878299</v>
          </cell>
          <cell r="F114">
            <v>7.9218830000000002</v>
          </cell>
          <cell r="G114">
            <v>14.048866</v>
          </cell>
          <cell r="H114">
            <v>13.927747999999999</v>
          </cell>
          <cell r="I114">
            <v>17.396667999999998</v>
          </cell>
          <cell r="J114">
            <v>19.461834</v>
          </cell>
          <cell r="K114">
            <v>24.912939000000001</v>
          </cell>
          <cell r="L114">
            <v>34.221353000000001</v>
          </cell>
          <cell r="M114">
            <v>32.965972999999998</v>
          </cell>
          <cell r="N114">
            <v>18.045421999999999</v>
          </cell>
          <cell r="O114">
            <v>14.457134999999999</v>
          </cell>
          <cell r="P114">
            <v>10.681296</v>
          </cell>
          <cell r="Q114">
            <v>22.843107</v>
          </cell>
          <cell r="R114">
            <v>35.837878000000003</v>
          </cell>
          <cell r="S114">
            <v>41.167437999999997</v>
          </cell>
          <cell r="T114">
            <v>41.526553</v>
          </cell>
          <cell r="U114">
            <v>36.323272000000003</v>
          </cell>
        </row>
        <row r="115">
          <cell r="A115" t="str">
            <v>Total Debt/Total Capital</v>
          </cell>
          <cell r="B115">
            <v>19.086556000000002</v>
          </cell>
          <cell r="C115">
            <v>18.472778999999999</v>
          </cell>
          <cell r="D115">
            <v>23.969173999999999</v>
          </cell>
          <cell r="E115">
            <v>26.796945000000001</v>
          </cell>
          <cell r="F115">
            <v>26.734033</v>
          </cell>
          <cell r="G115">
            <v>25.330283000000001</v>
          </cell>
          <cell r="H115">
            <v>26.284265999999999</v>
          </cell>
          <cell r="I115">
            <v>27.042857999999999</v>
          </cell>
          <cell r="J115">
            <v>32.505614000000001</v>
          </cell>
          <cell r="K115">
            <v>39.270333000000001</v>
          </cell>
          <cell r="L115">
            <v>41.856659000000001</v>
          </cell>
          <cell r="M115">
            <v>46.369343000000001</v>
          </cell>
          <cell r="N115">
            <v>40.969893999999996</v>
          </cell>
          <cell r="O115">
            <v>39.410893999999999</v>
          </cell>
          <cell r="P115">
            <v>45.38767</v>
          </cell>
          <cell r="Q115">
            <v>59.190161000000003</v>
          </cell>
          <cell r="R115">
            <v>56.943199999999997</v>
          </cell>
          <cell r="S115">
            <v>43.927456999999997</v>
          </cell>
          <cell r="T115">
            <v>48.506563</v>
          </cell>
          <cell r="U115">
            <v>47.805258000000002</v>
          </cell>
        </row>
      </sheetData>
      <sheetData sheetId="1">
        <row r="3">
          <cell r="A3" t="str">
            <v>year</v>
          </cell>
          <cell r="B3" t="str">
            <v>SEP '24</v>
          </cell>
          <cell r="C3" t="str">
            <v>SEP '23</v>
          </cell>
          <cell r="D3" t="str">
            <v>SEP '22</v>
          </cell>
          <cell r="E3" t="str">
            <v>SEP '21</v>
          </cell>
          <cell r="F3" t="str">
            <v>SEP '20</v>
          </cell>
          <cell r="G3" t="str">
            <v>SEP '19</v>
          </cell>
          <cell r="H3" t="str">
            <v>SEP '18</v>
          </cell>
          <cell r="I3" t="str">
            <v>SEP '17</v>
          </cell>
          <cell r="J3" t="str">
            <v>SEP '16</v>
          </cell>
          <cell r="K3" t="str">
            <v>SEP '15</v>
          </cell>
          <cell r="L3" t="str">
            <v>SEP '14</v>
          </cell>
          <cell r="M3" t="str">
            <v>SEP '13</v>
          </cell>
          <cell r="N3" t="str">
            <v>SEP '12</v>
          </cell>
          <cell r="O3" t="str">
            <v>SEP '11</v>
          </cell>
          <cell r="P3" t="str">
            <v>SEP '10</v>
          </cell>
          <cell r="Q3" t="str">
            <v>SEP '09</v>
          </cell>
          <cell r="R3" t="str">
            <v>SEP '08</v>
          </cell>
          <cell r="S3" t="str">
            <v>SEP '07</v>
          </cell>
          <cell r="T3" t="str">
            <v>SEP '06</v>
          </cell>
          <cell r="U3" t="str">
            <v>SEP '05</v>
          </cell>
        </row>
        <row r="4">
          <cell r="A4" t="str">
            <v>Total Cash</v>
          </cell>
          <cell r="B4"/>
          <cell r="C4"/>
          <cell r="D4"/>
          <cell r="E4"/>
          <cell r="F4"/>
          <cell r="G4"/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  <cell r="S4"/>
          <cell r="T4"/>
          <cell r="U4"/>
        </row>
        <row r="5">
          <cell r="A5" t="str">
            <v>Previous Balance Sheet Amt + Cash Inflows</v>
          </cell>
          <cell r="B5">
            <v>7918.3</v>
          </cell>
          <cell r="C5">
            <v>7243.7</v>
          </cell>
          <cell r="D5">
            <v>7822.1</v>
          </cell>
          <cell r="E5">
            <v>5201.2</v>
          </cell>
          <cell r="F5">
            <v>5339.4</v>
          </cell>
          <cell r="G5">
            <v>4903.3</v>
          </cell>
          <cell r="H5">
            <v>4003.6</v>
          </cell>
          <cell r="I5">
            <v>2479.8000000000002</v>
          </cell>
          <cell r="J5">
            <v>1981.1</v>
          </cell>
          <cell r="K5">
            <v>2942.3</v>
          </cell>
          <cell r="L5">
            <v>1476.4</v>
          </cell>
          <cell r="M5">
            <v>1722.7</v>
          </cell>
          <cell r="N5">
            <v>1486.8</v>
          </cell>
          <cell r="O5">
            <v>1737</v>
          </cell>
          <cell r="P5">
            <v>2518.8000000000002</v>
          </cell>
          <cell r="Q5">
            <v>3113.4</v>
          </cell>
          <cell r="R5">
            <v>2522</v>
          </cell>
          <cell r="S5">
            <v>5216.6000000000004</v>
          </cell>
          <cell r="T5">
            <v>5806.1</v>
          </cell>
          <cell r="U5">
            <v>3935.3</v>
          </cell>
        </row>
        <row r="6">
          <cell r="A6" t="str">
            <v>Cash Flow</v>
          </cell>
          <cell r="B6"/>
          <cell r="C6"/>
          <cell r="D6"/>
          <cell r="E6"/>
          <cell r="F6"/>
          <cell r="G6"/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  <cell r="S6"/>
          <cell r="T6"/>
          <cell r="U6"/>
        </row>
        <row r="7">
          <cell r="A7" t="str">
            <v>Free Cash Flow</v>
          </cell>
          <cell r="B7">
            <v>2024.5</v>
          </cell>
          <cell r="C7">
            <v>4155.5</v>
          </cell>
          <cell r="D7">
            <v>413.6</v>
          </cell>
          <cell r="E7">
            <v>267</v>
          </cell>
          <cell r="F7">
            <v>1134.8</v>
          </cell>
          <cell r="G7">
            <v>668</v>
          </cell>
          <cell r="H7">
            <v>406.9</v>
          </cell>
          <cell r="I7">
            <v>282.89999999999998</v>
          </cell>
          <cell r="J7">
            <v>531.9</v>
          </cell>
          <cell r="K7">
            <v>644.29999999999995</v>
          </cell>
          <cell r="L7">
            <v>-761.6</v>
          </cell>
          <cell r="M7">
            <v>-1289.0999999999999</v>
          </cell>
          <cell r="N7">
            <v>-331.7</v>
          </cell>
          <cell r="O7">
            <v>-1.4</v>
          </cell>
          <cell r="P7">
            <v>690.2</v>
          </cell>
          <cell r="Q7">
            <v>1135</v>
          </cell>
          <cell r="R7">
            <v>1873.3</v>
          </cell>
          <cell r="S7">
            <v>1315.7</v>
          </cell>
          <cell r="T7">
            <v>-1274.0999999999999</v>
          </cell>
          <cell r="U7">
            <v>-688.9</v>
          </cell>
        </row>
        <row r="8">
          <cell r="A8" t="str">
            <v>Net Operating Cash Flow</v>
          </cell>
          <cell r="B8">
            <v>2189.8000000000002</v>
          </cell>
          <cell r="C8">
            <v>4304.1000000000004</v>
          </cell>
          <cell r="D8">
            <v>561.79999999999995</v>
          </cell>
          <cell r="E8">
            <v>534.4</v>
          </cell>
          <cell r="F8">
            <v>1421.6</v>
          </cell>
          <cell r="G8">
            <v>892.1</v>
          </cell>
          <cell r="H8">
            <v>545.20000000000005</v>
          </cell>
          <cell r="I8">
            <v>440.2</v>
          </cell>
          <cell r="J8">
            <v>618</v>
          </cell>
          <cell r="K8">
            <v>700.4</v>
          </cell>
          <cell r="L8">
            <v>-661.4</v>
          </cell>
          <cell r="M8">
            <v>-1231.0999999999999</v>
          </cell>
          <cell r="N8">
            <v>-298.10000000000002</v>
          </cell>
          <cell r="O8">
            <v>14.9</v>
          </cell>
          <cell r="P8">
            <v>709.4</v>
          </cell>
          <cell r="Q8">
            <v>1141.2</v>
          </cell>
          <cell r="R8">
            <v>1879.9</v>
          </cell>
          <cell r="S8">
            <v>1355.5</v>
          </cell>
          <cell r="T8">
            <v>-1190.8</v>
          </cell>
          <cell r="U8">
            <v>-620.70000000000005</v>
          </cell>
        </row>
        <row r="9">
          <cell r="A9" t="str">
            <v>Capital Expenditures</v>
          </cell>
          <cell r="B9">
            <v>-165.3</v>
          </cell>
          <cell r="C9">
            <v>-148.6</v>
          </cell>
          <cell r="D9">
            <v>-148.19999999999999</v>
          </cell>
          <cell r="E9">
            <v>-267.39999999999998</v>
          </cell>
          <cell r="F9">
            <v>-286.8</v>
          </cell>
          <cell r="G9">
            <v>-224.1</v>
          </cell>
          <cell r="H9">
            <v>-138.30000000000001</v>
          </cell>
          <cell r="I9">
            <v>-157.30000000000001</v>
          </cell>
          <cell r="J9">
            <v>-86.1</v>
          </cell>
          <cell r="K9">
            <v>-56.1</v>
          </cell>
          <cell r="L9">
            <v>-100.2</v>
          </cell>
          <cell r="M9">
            <v>-58</v>
          </cell>
          <cell r="N9">
            <v>-33.6</v>
          </cell>
          <cell r="O9">
            <v>-16.3</v>
          </cell>
          <cell r="P9">
            <v>-19.2</v>
          </cell>
          <cell r="Q9">
            <v>-6.2</v>
          </cell>
          <cell r="R9">
            <v>-6.6</v>
          </cell>
          <cell r="S9">
            <v>-39.799999999999997</v>
          </cell>
          <cell r="T9">
            <v>-83.3</v>
          </cell>
          <cell r="U9">
            <v>-68.2</v>
          </cell>
        </row>
        <row r="10">
          <cell r="A10" t="str">
            <v>Interest Expense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5.0999999999999996</v>
          </cell>
          <cell r="N10">
            <v>26.9</v>
          </cell>
          <cell r="O10">
            <v>51.9</v>
          </cell>
          <cell r="P10">
            <v>88.2</v>
          </cell>
          <cell r="Q10">
            <v>97.2</v>
          </cell>
          <cell r="R10">
            <v>42.7</v>
          </cell>
          <cell r="S10">
            <v>23.6</v>
          </cell>
          <cell r="T10">
            <v>55</v>
          </cell>
          <cell r="U10">
            <v>21.2</v>
          </cell>
        </row>
        <row r="11">
          <cell r="A11" t="str">
            <v>Preferred Dividends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</row>
        <row r="12">
          <cell r="A12" t="str">
            <v>Mergers &amp; Acquisitions</v>
          </cell>
          <cell r="B12">
            <v>-21</v>
          </cell>
          <cell r="C12">
            <v>-160.9</v>
          </cell>
          <cell r="D12">
            <v>-271.5</v>
          </cell>
          <cell r="E12">
            <v>13.1</v>
          </cell>
          <cell r="F12">
            <v>120.1</v>
          </cell>
          <cell r="G12">
            <v>-172</v>
          </cell>
          <cell r="H12">
            <v>133.69999999999999</v>
          </cell>
          <cell r="I12">
            <v>-4.0999999999999996</v>
          </cell>
          <cell r="J12">
            <v>-82.2</v>
          </cell>
          <cell r="K12">
            <v>-14.9</v>
          </cell>
          <cell r="L12">
            <v>-244.1</v>
          </cell>
          <cell r="M12">
            <v>-9.4</v>
          </cell>
          <cell r="N12">
            <v>-96.5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A13" t="str">
            <v>Business Divestitures</v>
          </cell>
          <cell r="B13">
            <v>19.399999999999999</v>
          </cell>
          <cell r="C13">
            <v>52</v>
          </cell>
          <cell r="D13">
            <v>0</v>
          </cell>
          <cell r="E13">
            <v>37.6</v>
          </cell>
          <cell r="F13">
            <v>129.80000000000001</v>
          </cell>
          <cell r="G13">
            <v>143.80000000000001</v>
          </cell>
          <cell r="H13">
            <v>292.89999999999998</v>
          </cell>
          <cell r="I13">
            <v>0</v>
          </cell>
          <cell r="J13">
            <v>0</v>
          </cell>
          <cell r="K13">
            <v>56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A14" t="str">
            <v>Business Acquisitions</v>
          </cell>
          <cell r="B14">
            <v>-40.4</v>
          </cell>
          <cell r="C14">
            <v>-212.9</v>
          </cell>
          <cell r="D14">
            <v>-271.5</v>
          </cell>
          <cell r="E14">
            <v>-24.5</v>
          </cell>
          <cell r="F14">
            <v>-9.6999999999999993</v>
          </cell>
          <cell r="G14">
            <v>-315.8</v>
          </cell>
          <cell r="H14">
            <v>-159.19999999999999</v>
          </cell>
          <cell r="I14">
            <v>-4.0999999999999996</v>
          </cell>
          <cell r="J14">
            <v>-82.2</v>
          </cell>
          <cell r="K14">
            <v>-70.900000000000006</v>
          </cell>
          <cell r="L14">
            <v>-244.1</v>
          </cell>
          <cell r="M14">
            <v>-9.4</v>
          </cell>
          <cell r="N14">
            <v>-96.5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</row>
        <row r="15">
          <cell r="A15" t="str">
            <v>Purchase/Sale of Investments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4.3</v>
          </cell>
          <cell r="G15">
            <v>4.4000000000000004</v>
          </cell>
          <cell r="H15">
            <v>23.6</v>
          </cell>
          <cell r="I15">
            <v>-2.6</v>
          </cell>
          <cell r="J15">
            <v>35.799999999999997</v>
          </cell>
          <cell r="K15">
            <v>-14.8</v>
          </cell>
          <cell r="L15">
            <v>0</v>
          </cell>
          <cell r="M15">
            <v>279.3</v>
          </cell>
          <cell r="N15">
            <v>-8</v>
          </cell>
          <cell r="O15">
            <v>-7.6</v>
          </cell>
          <cell r="P15">
            <v>-300.3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A16" t="str">
            <v>Other Funds</v>
          </cell>
          <cell r="B16">
            <v>-111.9</v>
          </cell>
          <cell r="C16">
            <v>-111.6</v>
          </cell>
          <cell r="D16">
            <v>34.200000000000003</v>
          </cell>
          <cell r="E16">
            <v>-78.8</v>
          </cell>
          <cell r="F16">
            <v>-47</v>
          </cell>
          <cell r="G16">
            <v>-25.9</v>
          </cell>
          <cell r="H16">
            <v>-3.2</v>
          </cell>
          <cell r="I16">
            <v>14.3</v>
          </cell>
          <cell r="J16">
            <v>29.7</v>
          </cell>
          <cell r="K16">
            <v>3.4</v>
          </cell>
          <cell r="L16">
            <v>-5</v>
          </cell>
          <cell r="M16">
            <v>4.2</v>
          </cell>
          <cell r="N16">
            <v>0</v>
          </cell>
          <cell r="O16">
            <v>0</v>
          </cell>
          <cell r="P16">
            <v>2.8</v>
          </cell>
          <cell r="Q16">
            <v>0</v>
          </cell>
          <cell r="R16">
            <v>0</v>
          </cell>
          <cell r="S16">
            <v>9.9</v>
          </cell>
          <cell r="T16">
            <v>9.4</v>
          </cell>
          <cell r="U16">
            <v>0</v>
          </cell>
        </row>
        <row r="17">
          <cell r="A17" t="str">
            <v>Cash Increase/Decrease</v>
          </cell>
          <cell r="B17">
            <v>1891.6</v>
          </cell>
          <cell r="C17">
            <v>3883</v>
          </cell>
          <cell r="D17">
            <v>176.3</v>
          </cell>
          <cell r="E17">
            <v>201.3</v>
          </cell>
          <cell r="F17">
            <v>1212.2</v>
          </cell>
          <cell r="G17">
            <v>474.5</v>
          </cell>
          <cell r="H17">
            <v>561</v>
          </cell>
          <cell r="I17">
            <v>290.5</v>
          </cell>
          <cell r="J17">
            <v>515.20000000000005</v>
          </cell>
          <cell r="K17">
            <v>618</v>
          </cell>
          <cell r="L17">
            <v>-1010.7</v>
          </cell>
          <cell r="M17">
            <v>-1009.9</v>
          </cell>
          <cell r="N17">
            <v>-409.3</v>
          </cell>
          <cell r="O17">
            <v>42.9</v>
          </cell>
          <cell r="P17">
            <v>480.9</v>
          </cell>
          <cell r="Q17">
            <v>1232.2</v>
          </cell>
          <cell r="R17">
            <v>1916</v>
          </cell>
          <cell r="S17">
            <v>1349.2</v>
          </cell>
          <cell r="T17">
            <v>-1209.7</v>
          </cell>
          <cell r="U17">
            <v>-667.7</v>
          </cell>
        </row>
        <row r="18">
          <cell r="A18" t="str">
            <v>Debt</v>
          </cell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</row>
        <row r="19">
          <cell r="A19" t="str">
            <v>Debt Issuance</v>
          </cell>
          <cell r="B19">
            <v>2086.3000000000002</v>
          </cell>
          <cell r="C19">
            <v>762.3</v>
          </cell>
          <cell r="D19">
            <v>4373.7</v>
          </cell>
          <cell r="E19">
            <v>1903.6</v>
          </cell>
          <cell r="F19">
            <v>2589.8000000000002</v>
          </cell>
          <cell r="G19">
            <v>2779.4</v>
          </cell>
          <cell r="H19">
            <v>2381.1999999999998</v>
          </cell>
          <cell r="I19">
            <v>835</v>
          </cell>
          <cell r="J19">
            <v>0</v>
          </cell>
          <cell r="K19">
            <v>1590.7</v>
          </cell>
          <cell r="L19">
            <v>1427.6</v>
          </cell>
          <cell r="M19">
            <v>1307.9000000000001</v>
          </cell>
          <cell r="N19">
            <v>765.9</v>
          </cell>
          <cell r="O19">
            <v>30</v>
          </cell>
          <cell r="P19">
            <v>17.8</v>
          </cell>
          <cell r="Q19">
            <v>487.5</v>
          </cell>
          <cell r="R19">
            <v>321.5</v>
          </cell>
          <cell r="S19">
            <v>2980</v>
          </cell>
          <cell r="T19">
            <v>5824.2</v>
          </cell>
          <cell r="U19">
            <v>4060.2</v>
          </cell>
        </row>
        <row r="20">
          <cell r="A20" t="str">
            <v>Interest Expense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-5.0999999999999996</v>
          </cell>
          <cell r="N20">
            <v>-26.9</v>
          </cell>
          <cell r="O20">
            <v>-51.9</v>
          </cell>
          <cell r="P20">
            <v>-88.2</v>
          </cell>
          <cell r="Q20">
            <v>-97.2</v>
          </cell>
          <cell r="R20">
            <v>-42.7</v>
          </cell>
          <cell r="S20">
            <v>-23.6</v>
          </cell>
          <cell r="T20">
            <v>-55</v>
          </cell>
          <cell r="U20">
            <v>-21.2</v>
          </cell>
        </row>
        <row r="21">
          <cell r="A21" t="str">
            <v>Repayment of Debt</v>
          </cell>
          <cell r="B21">
            <v>-1191.5999999999999</v>
          </cell>
          <cell r="C21">
            <v>-1823.9</v>
          </cell>
          <cell r="D21">
            <v>-3801.2</v>
          </cell>
          <cell r="E21">
            <v>-826.3</v>
          </cell>
          <cell r="F21">
            <v>-1682.9</v>
          </cell>
          <cell r="G21">
            <v>-2686.1</v>
          </cell>
          <cell r="H21">
            <v>-2181.6999999999998</v>
          </cell>
          <cell r="I21">
            <v>-1245.3</v>
          </cell>
          <cell r="J21">
            <v>-549.70000000000005</v>
          </cell>
          <cell r="K21">
            <v>-1456.2</v>
          </cell>
          <cell r="L21">
            <v>-796.9</v>
          </cell>
          <cell r="M21">
            <v>-345.1</v>
          </cell>
          <cell r="N21">
            <v>-17.5</v>
          </cell>
          <cell r="O21">
            <v>-519.29999999999995</v>
          </cell>
          <cell r="P21">
            <v>-1019.9</v>
          </cell>
          <cell r="Q21">
            <v>-956.2</v>
          </cell>
          <cell r="R21">
            <v>-944.6</v>
          </cell>
          <cell r="S21">
            <v>-4696.2</v>
          </cell>
          <cell r="T21">
            <v>-4711.3999999999996</v>
          </cell>
          <cell r="U21">
            <v>-2667.8</v>
          </cell>
        </row>
        <row r="22">
          <cell r="A22" t="str">
            <v>Cash Received (Paid) from Debt Activity</v>
          </cell>
          <cell r="B22">
            <v>894.7</v>
          </cell>
          <cell r="C22">
            <v>-1061.5999999999999</v>
          </cell>
          <cell r="D22">
            <v>572.5</v>
          </cell>
          <cell r="E22">
            <v>1077.3</v>
          </cell>
          <cell r="F22">
            <v>906.9</v>
          </cell>
          <cell r="G22">
            <v>93.3</v>
          </cell>
          <cell r="H22">
            <v>199.5</v>
          </cell>
          <cell r="I22">
            <v>-410.3</v>
          </cell>
          <cell r="J22">
            <v>-549.70000000000005</v>
          </cell>
          <cell r="K22">
            <v>134.5</v>
          </cell>
          <cell r="L22">
            <v>630.70000000000005</v>
          </cell>
          <cell r="M22">
            <v>957.7</v>
          </cell>
          <cell r="N22">
            <v>721.5</v>
          </cell>
          <cell r="O22">
            <v>-541.20000000000005</v>
          </cell>
          <cell r="P22">
            <v>-1090.3</v>
          </cell>
          <cell r="Q22">
            <v>-565.9</v>
          </cell>
          <cell r="R22">
            <v>-665.8</v>
          </cell>
          <cell r="S22">
            <v>-1739.8</v>
          </cell>
          <cell r="T22">
            <v>1057.8</v>
          </cell>
          <cell r="U22">
            <v>1371.2</v>
          </cell>
        </row>
        <row r="23">
          <cell r="A23" t="str">
            <v>Dividends</v>
          </cell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</row>
        <row r="24">
          <cell r="A24" t="str">
            <v>Common Dividends</v>
          </cell>
          <cell r="B24">
            <v>-395.2</v>
          </cell>
          <cell r="C24">
            <v>-341.2</v>
          </cell>
          <cell r="D24">
            <v>-316.5</v>
          </cell>
          <cell r="E24">
            <v>-289.3</v>
          </cell>
          <cell r="F24">
            <v>-256</v>
          </cell>
          <cell r="G24">
            <v>-223.4</v>
          </cell>
          <cell r="H24">
            <v>-188.4</v>
          </cell>
          <cell r="I24">
            <v>-149.6</v>
          </cell>
          <cell r="J24">
            <v>-118.7</v>
          </cell>
          <cell r="K24">
            <v>-91.6</v>
          </cell>
          <cell r="L24">
            <v>-48.6</v>
          </cell>
          <cell r="M24">
            <v>-60.2</v>
          </cell>
          <cell r="N24">
            <v>-47.8</v>
          </cell>
          <cell r="O24">
            <v>-47.8</v>
          </cell>
          <cell r="P24">
            <v>-47.7</v>
          </cell>
          <cell r="Q24">
            <v>-47.5</v>
          </cell>
          <cell r="R24">
            <v>-142</v>
          </cell>
          <cell r="S24">
            <v>-188.4</v>
          </cell>
          <cell r="T24">
            <v>-137.6</v>
          </cell>
          <cell r="U24">
            <v>-96.5</v>
          </cell>
        </row>
        <row r="25">
          <cell r="A25" t="str">
            <v>Preferred Dividends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</row>
        <row r="26">
          <cell r="A26" t="str">
            <v>Dividends Paid</v>
          </cell>
          <cell r="B26">
            <v>-395.2</v>
          </cell>
          <cell r="C26">
            <v>-341.2</v>
          </cell>
          <cell r="D26">
            <v>-316.5</v>
          </cell>
          <cell r="E26">
            <v>-289.3</v>
          </cell>
          <cell r="F26">
            <v>-256</v>
          </cell>
          <cell r="G26">
            <v>-223.4</v>
          </cell>
          <cell r="H26">
            <v>-188.4</v>
          </cell>
          <cell r="I26">
            <v>-149.6</v>
          </cell>
          <cell r="J26">
            <v>-118.7</v>
          </cell>
          <cell r="K26">
            <v>-91.6</v>
          </cell>
          <cell r="L26">
            <v>-48.6</v>
          </cell>
          <cell r="M26">
            <v>-60.2</v>
          </cell>
          <cell r="N26">
            <v>-47.8</v>
          </cell>
          <cell r="O26">
            <v>-47.8</v>
          </cell>
          <cell r="P26">
            <v>-47.7</v>
          </cell>
          <cell r="Q26">
            <v>-47.5</v>
          </cell>
          <cell r="R26">
            <v>-142</v>
          </cell>
          <cell r="S26">
            <v>-188.4</v>
          </cell>
          <cell r="T26">
            <v>-137.6</v>
          </cell>
          <cell r="U26">
            <v>-96.5</v>
          </cell>
        </row>
        <row r="27">
          <cell r="A27" t="str">
            <v>Share Issued/Repurchased</v>
          </cell>
          <cell r="B27"/>
          <cell r="C27"/>
          <cell r="D27"/>
          <cell r="E27"/>
          <cell r="F27"/>
          <cell r="G27"/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</row>
        <row r="28">
          <cell r="A28" t="str">
            <v>Equity Issuance/Option Exercise Proceeds</v>
          </cell>
          <cell r="B28">
            <v>40.299999999999997</v>
          </cell>
          <cell r="C28">
            <v>25.5</v>
          </cell>
          <cell r="D28">
            <v>34.9</v>
          </cell>
          <cell r="E28">
            <v>56.2</v>
          </cell>
          <cell r="F28">
            <v>23.4</v>
          </cell>
          <cell r="G28">
            <v>143.4</v>
          </cell>
          <cell r="H28">
            <v>37.1</v>
          </cell>
          <cell r="I28">
            <v>41.6</v>
          </cell>
          <cell r="J28">
            <v>72.400000000000006</v>
          </cell>
          <cell r="K28">
            <v>61.8</v>
          </cell>
          <cell r="L28">
            <v>45.2</v>
          </cell>
          <cell r="M28">
            <v>29.7</v>
          </cell>
          <cell r="N28">
            <v>50.9</v>
          </cell>
          <cell r="O28">
            <v>3.4</v>
          </cell>
          <cell r="P28">
            <v>7.6</v>
          </cell>
          <cell r="Q28">
            <v>4.4000000000000004</v>
          </cell>
          <cell r="R28">
            <v>9.5</v>
          </cell>
          <cell r="S28">
            <v>12.7</v>
          </cell>
          <cell r="T28">
            <v>12.4</v>
          </cell>
          <cell r="U28">
            <v>24.8</v>
          </cell>
        </row>
        <row r="29">
          <cell r="A29" t="str">
            <v>Repurchase of Common/Preferred Stock</v>
          </cell>
          <cell r="B29">
            <v>-1787.5</v>
          </cell>
          <cell r="C29">
            <v>-1178.5</v>
          </cell>
          <cell r="D29">
            <v>-1131.5</v>
          </cell>
          <cell r="E29">
            <v>-848.4</v>
          </cell>
          <cell r="F29">
            <v>-360.4</v>
          </cell>
          <cell r="G29">
            <v>-479.8</v>
          </cell>
          <cell r="H29">
            <v>-127.5</v>
          </cell>
          <cell r="I29">
            <v>-60.6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-38.6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-36.799999999999997</v>
          </cell>
          <cell r="U29">
            <v>0</v>
          </cell>
        </row>
        <row r="30">
          <cell r="A30" t="str">
            <v>Cash Received (Paid) from Change in Equity</v>
          </cell>
          <cell r="B30">
            <v>-1747.2</v>
          </cell>
          <cell r="C30">
            <v>-1153</v>
          </cell>
          <cell r="D30">
            <v>-1096.5999999999999</v>
          </cell>
          <cell r="E30">
            <v>-792.2</v>
          </cell>
          <cell r="F30">
            <v>-337</v>
          </cell>
          <cell r="G30">
            <v>-336.4</v>
          </cell>
          <cell r="H30">
            <v>-90.4</v>
          </cell>
          <cell r="I30">
            <v>-19</v>
          </cell>
          <cell r="J30">
            <v>72.400000000000006</v>
          </cell>
          <cell r="K30">
            <v>61.8</v>
          </cell>
          <cell r="L30">
            <v>45.2</v>
          </cell>
          <cell r="M30">
            <v>29.7</v>
          </cell>
          <cell r="N30">
            <v>50.9</v>
          </cell>
          <cell r="O30">
            <v>-35.200000000000003</v>
          </cell>
          <cell r="P30">
            <v>7.6</v>
          </cell>
          <cell r="Q30">
            <v>4.4000000000000004</v>
          </cell>
          <cell r="R30">
            <v>9.5</v>
          </cell>
          <cell r="S30">
            <v>12.7</v>
          </cell>
          <cell r="T30">
            <v>-24.4</v>
          </cell>
          <cell r="U30">
            <v>24.8</v>
          </cell>
        </row>
        <row r="31">
          <cell r="A31" t="str">
            <v>Cash</v>
          </cell>
          <cell r="B31"/>
          <cell r="C31"/>
          <cell r="D31"/>
          <cell r="E31"/>
          <cell r="F31"/>
          <cell r="G31"/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  <cell r="S31"/>
          <cell r="T31"/>
          <cell r="U31"/>
        </row>
        <row r="32">
          <cell r="A32" t="str">
            <v>Exchange Rate Effect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</row>
        <row r="33">
          <cell r="A33" t="str">
            <v>Net Change in Cash (FX Adjusted)</v>
          </cell>
          <cell r="B33">
            <v>643.9</v>
          </cell>
          <cell r="C33">
            <v>1327.2</v>
          </cell>
          <cell r="D33">
            <v>-664.3</v>
          </cell>
          <cell r="E33">
            <v>197.1</v>
          </cell>
          <cell r="F33">
            <v>1526.1</v>
          </cell>
          <cell r="G33">
            <v>8</v>
          </cell>
          <cell r="H33">
            <v>481.7</v>
          </cell>
          <cell r="I33">
            <v>-288.39999999999998</v>
          </cell>
          <cell r="J33">
            <v>-80.8</v>
          </cell>
          <cell r="K33">
            <v>722.7</v>
          </cell>
          <cell r="L33">
            <v>-383.4</v>
          </cell>
          <cell r="M33">
            <v>-82.7</v>
          </cell>
          <cell r="N33">
            <v>315.3</v>
          </cell>
          <cell r="O33">
            <v>-581.29999999999995</v>
          </cell>
          <cell r="P33">
            <v>-649.5</v>
          </cell>
          <cell r="Q33">
            <v>623.20000000000005</v>
          </cell>
          <cell r="R33">
            <v>1117.7</v>
          </cell>
          <cell r="S33">
            <v>-566.29999999999995</v>
          </cell>
          <cell r="T33">
            <v>-313.89999999999998</v>
          </cell>
          <cell r="U33">
            <v>631.79999999999995</v>
          </cell>
        </row>
        <row r="34">
          <cell r="A34" t="str">
            <v>Cash on Balance Sheet</v>
          </cell>
          <cell r="B34">
            <v>4544</v>
          </cell>
          <cell r="C34">
            <v>3900.1</v>
          </cell>
          <cell r="D34">
            <v>2572.9</v>
          </cell>
          <cell r="E34">
            <v>3237.2</v>
          </cell>
          <cell r="F34">
            <v>3040.1</v>
          </cell>
          <cell r="G34">
            <v>1514</v>
          </cell>
          <cell r="H34">
            <v>1506</v>
          </cell>
          <cell r="I34">
            <v>1024.3</v>
          </cell>
          <cell r="J34">
            <v>1312.7</v>
          </cell>
          <cell r="K34">
            <v>1393.5</v>
          </cell>
          <cell r="L34">
            <v>671.8</v>
          </cell>
          <cell r="M34">
            <v>1014.3</v>
          </cell>
          <cell r="N34">
            <v>1395</v>
          </cell>
          <cell r="O34">
            <v>1079.3</v>
          </cell>
          <cell r="P34">
            <v>1660.7</v>
          </cell>
          <cell r="Q34">
            <v>2012.5</v>
          </cell>
          <cell r="R34">
            <v>1389.3</v>
          </cell>
          <cell r="S34">
            <v>275</v>
          </cell>
          <cell r="T34">
            <v>874.7</v>
          </cell>
          <cell r="U34">
            <v>1179.2</v>
          </cell>
        </row>
      </sheetData>
      <sheetData sheetId="2">
        <row r="8">
          <cell r="A8" t="str">
            <v>year</v>
          </cell>
          <cell r="B8" t="str">
            <v>DEC '24</v>
          </cell>
          <cell r="C8" t="str">
            <v>SEP '24</v>
          </cell>
          <cell r="D8" t="str">
            <v>SEP '23</v>
          </cell>
          <cell r="E8" t="str">
            <v>SEP '22</v>
          </cell>
          <cell r="F8" t="str">
            <v>SEP '21</v>
          </cell>
          <cell r="G8" t="str">
            <v>SEP '20</v>
          </cell>
          <cell r="H8" t="str">
            <v>SEP '19</v>
          </cell>
          <cell r="I8" t="str">
            <v>SEP '18</v>
          </cell>
          <cell r="J8" t="str">
            <v>SEP '17</v>
          </cell>
          <cell r="K8" t="str">
            <v>SEP '16</v>
          </cell>
          <cell r="L8" t="str">
            <v>SEP '15</v>
          </cell>
          <cell r="M8" t="str">
            <v>SEP '14</v>
          </cell>
          <cell r="N8" t="str">
            <v>SEP '13</v>
          </cell>
          <cell r="O8" t="str">
            <v>SEP '12</v>
          </cell>
          <cell r="P8" t="str">
            <v>SEP '11</v>
          </cell>
          <cell r="Q8" t="str">
            <v>SEP '10</v>
          </cell>
          <cell r="R8" t="str">
            <v>SEP '09</v>
          </cell>
          <cell r="S8" t="str">
            <v>SEP '08</v>
          </cell>
          <cell r="T8" t="str">
            <v>SEP '07</v>
          </cell>
          <cell r="U8" t="str">
            <v>SEP '06</v>
          </cell>
          <cell r="V8" t="str">
            <v>SEP '05</v>
          </cell>
        </row>
        <row r="9">
          <cell r="A9" t="str">
            <v>Operating Activities</v>
          </cell>
          <cell r="B9"/>
          <cell r="C9"/>
          <cell r="D9"/>
          <cell r="E9"/>
          <cell r="F9"/>
          <cell r="G9"/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  <cell r="S9"/>
          <cell r="T9"/>
          <cell r="U9"/>
          <cell r="V9"/>
        </row>
        <row r="10">
          <cell r="A10" t="str">
            <v>Net Income / Starting Line</v>
          </cell>
          <cell r="B10">
            <v>4702.2</v>
          </cell>
          <cell r="C10">
            <v>4806</v>
          </cell>
          <cell r="D10">
            <v>4795.2</v>
          </cell>
          <cell r="E10">
            <v>5895.6</v>
          </cell>
          <cell r="F10">
            <v>4191.2</v>
          </cell>
          <cell r="G10">
            <v>2380.5</v>
          </cell>
          <cell r="H10">
            <v>1618.6</v>
          </cell>
          <cell r="I10">
            <v>1462.3</v>
          </cell>
          <cell r="J10">
            <v>1038.4000000000001</v>
          </cell>
          <cell r="K10">
            <v>886.3</v>
          </cell>
          <cell r="L10">
            <v>750.7</v>
          </cell>
          <cell r="M10">
            <v>533.5</v>
          </cell>
          <cell r="N10">
            <v>462.7</v>
          </cell>
          <cell r="O10">
            <v>956.3</v>
          </cell>
          <cell r="P10">
            <v>71.8</v>
          </cell>
          <cell r="Q10">
            <v>245.1</v>
          </cell>
          <cell r="R10">
            <v>-545.29999999999995</v>
          </cell>
          <cell r="S10">
            <v>-2633.6</v>
          </cell>
          <cell r="T10">
            <v>-712.5</v>
          </cell>
          <cell r="U10">
            <v>1233.3</v>
          </cell>
          <cell r="V10">
            <v>1470.5</v>
          </cell>
        </row>
        <row r="11">
          <cell r="A11" t="str">
            <v>Depreciation, Depletion &amp; Amortization</v>
          </cell>
          <cell r="B11">
            <v>91.2</v>
          </cell>
          <cell r="C11">
            <v>87.1</v>
          </cell>
          <cell r="D11">
            <v>91.6</v>
          </cell>
          <cell r="E11">
            <v>81.400000000000006</v>
          </cell>
          <cell r="F11">
            <v>73.900000000000006</v>
          </cell>
          <cell r="G11">
            <v>80.400000000000006</v>
          </cell>
          <cell r="H11">
            <v>72</v>
          </cell>
          <cell r="I11">
            <v>62.4</v>
          </cell>
          <cell r="J11">
            <v>54.7</v>
          </cell>
          <cell r="K11">
            <v>61</v>
          </cell>
          <cell r="L11">
            <v>54.1</v>
          </cell>
          <cell r="M11">
            <v>38.4</v>
          </cell>
          <cell r="N11">
            <v>22.7</v>
          </cell>
          <cell r="O11">
            <v>18.8</v>
          </cell>
          <cell r="P11">
            <v>19.899999999999999</v>
          </cell>
          <cell r="Q11">
            <v>17.2</v>
          </cell>
          <cell r="R11">
            <v>25.7</v>
          </cell>
          <cell r="S11">
            <v>53.2</v>
          </cell>
          <cell r="T11">
            <v>64.400000000000006</v>
          </cell>
          <cell r="U11">
            <v>56.5</v>
          </cell>
          <cell r="V11">
            <v>52.8</v>
          </cell>
        </row>
        <row r="12">
          <cell r="A12" t="str">
            <v>Depreciation and Depletion</v>
          </cell>
          <cell r="B12"/>
          <cell r="C12">
            <v>78.5</v>
          </cell>
          <cell r="D12">
            <v>82.9</v>
          </cell>
          <cell r="E12">
            <v>72</v>
          </cell>
          <cell r="F12">
            <v>73.3</v>
          </cell>
          <cell r="G12">
            <v>69.400000000000006</v>
          </cell>
          <cell r="H12">
            <v>66.099999999999994</v>
          </cell>
          <cell r="I12">
            <v>58.2</v>
          </cell>
          <cell r="J12">
            <v>49.4</v>
          </cell>
          <cell r="K12">
            <v>50.8</v>
          </cell>
          <cell r="L12">
            <v>50.3</v>
          </cell>
          <cell r="M12">
            <v>36.6</v>
          </cell>
          <cell r="N12"/>
          <cell r="O12">
            <v>18.8</v>
          </cell>
          <cell r="P12">
            <v>19.899999999999999</v>
          </cell>
          <cell r="Q12">
            <v>17.2</v>
          </cell>
          <cell r="R12">
            <v>25.7</v>
          </cell>
          <cell r="S12">
            <v>53.2</v>
          </cell>
          <cell r="T12">
            <v>64.400000000000006</v>
          </cell>
          <cell r="U12">
            <v>56.5</v>
          </cell>
          <cell r="V12">
            <v>52.8</v>
          </cell>
        </row>
        <row r="13">
          <cell r="A13" t="str">
            <v>Amortization of Intangible Assets</v>
          </cell>
          <cell r="B13"/>
          <cell r="C13">
            <v>8.6</v>
          </cell>
          <cell r="D13">
            <v>8.6999999999999993</v>
          </cell>
          <cell r="E13">
            <v>9.4</v>
          </cell>
          <cell r="F13">
            <v>0.6</v>
          </cell>
          <cell r="G13">
            <v>11</v>
          </cell>
          <cell r="H13">
            <v>5.9</v>
          </cell>
          <cell r="I13">
            <v>4.2</v>
          </cell>
          <cell r="J13">
            <v>5.3</v>
          </cell>
          <cell r="K13">
            <v>10.199999999999999</v>
          </cell>
          <cell r="L13">
            <v>3.8</v>
          </cell>
          <cell r="M13">
            <v>1.8</v>
          </cell>
          <cell r="N13"/>
          <cell r="O13"/>
          <cell r="P13"/>
          <cell r="Q13"/>
          <cell r="R13"/>
          <cell r="S13"/>
          <cell r="T13"/>
          <cell r="U13"/>
          <cell r="V13"/>
        </row>
        <row r="14">
          <cell r="A14" t="str">
            <v>Deferred Taxes &amp; Investment Tax Credit</v>
          </cell>
          <cell r="B14">
            <v>47.8</v>
          </cell>
          <cell r="C14">
            <v>19</v>
          </cell>
          <cell r="D14">
            <v>-45.9</v>
          </cell>
          <cell r="E14">
            <v>29.1</v>
          </cell>
          <cell r="F14">
            <v>-10</v>
          </cell>
          <cell r="G14">
            <v>14.1</v>
          </cell>
          <cell r="H14">
            <v>20.100000000000001</v>
          </cell>
          <cell r="I14">
            <v>170.9</v>
          </cell>
          <cell r="J14">
            <v>110.8</v>
          </cell>
          <cell r="K14">
            <v>75.3</v>
          </cell>
          <cell r="L14">
            <v>3.1</v>
          </cell>
          <cell r="M14">
            <v>17.399999999999999</v>
          </cell>
          <cell r="N14">
            <v>130.9</v>
          </cell>
          <cell r="O14">
            <v>-709.5</v>
          </cell>
          <cell r="P14">
            <v>0</v>
          </cell>
          <cell r="Q14">
            <v>0</v>
          </cell>
          <cell r="R14">
            <v>213.5</v>
          </cell>
          <cell r="S14">
            <v>650.29999999999995</v>
          </cell>
          <cell r="T14">
            <v>-489</v>
          </cell>
          <cell r="U14">
            <v>0</v>
          </cell>
          <cell r="V14">
            <v>0</v>
          </cell>
        </row>
        <row r="15">
          <cell r="A15" t="str">
            <v>Deferred Taxes</v>
          </cell>
          <cell r="B15">
            <v>47.8</v>
          </cell>
          <cell r="C15">
            <v>19</v>
          </cell>
          <cell r="D15">
            <v>-45.9</v>
          </cell>
          <cell r="E15">
            <v>29.1</v>
          </cell>
          <cell r="F15">
            <v>-10</v>
          </cell>
          <cell r="G15">
            <v>14.1</v>
          </cell>
          <cell r="H15">
            <v>20.100000000000001</v>
          </cell>
          <cell r="I15">
            <v>170.9</v>
          </cell>
          <cell r="J15">
            <v>110.8</v>
          </cell>
          <cell r="K15">
            <v>75.3</v>
          </cell>
          <cell r="L15">
            <v>3.1</v>
          </cell>
          <cell r="M15">
            <v>17.399999999999999</v>
          </cell>
          <cell r="N15">
            <v>130.9</v>
          </cell>
          <cell r="O15">
            <v>-709.5</v>
          </cell>
          <cell r="P15">
            <v>0</v>
          </cell>
          <cell r="Q15">
            <v>0</v>
          </cell>
          <cell r="R15">
            <v>213.5</v>
          </cell>
          <cell r="S15">
            <v>650.29999999999995</v>
          </cell>
          <cell r="T15">
            <v>-489</v>
          </cell>
          <cell r="U15">
            <v>0</v>
          </cell>
          <cell r="V15">
            <v>0</v>
          </cell>
        </row>
        <row r="16">
          <cell r="A16" t="str">
            <v>Other Funds</v>
          </cell>
          <cell r="B16">
            <v>209.5</v>
          </cell>
          <cell r="C16">
            <v>196.9</v>
          </cell>
          <cell r="D16">
            <v>191.5</v>
          </cell>
          <cell r="E16">
            <v>175.5</v>
          </cell>
          <cell r="F16">
            <v>131.30000000000001</v>
          </cell>
          <cell r="G16">
            <v>51.6</v>
          </cell>
          <cell r="H16">
            <v>84.2</v>
          </cell>
          <cell r="I16">
            <v>96.5</v>
          </cell>
          <cell r="J16">
            <v>90.1</v>
          </cell>
          <cell r="K16">
            <v>78.5</v>
          </cell>
          <cell r="L16">
            <v>105.6</v>
          </cell>
          <cell r="M16">
            <v>138.19999999999999</v>
          </cell>
          <cell r="N16">
            <v>82.9</v>
          </cell>
          <cell r="O16">
            <v>64.400000000000006</v>
          </cell>
          <cell r="P16">
            <v>107.5</v>
          </cell>
          <cell r="Q16">
            <v>110.9</v>
          </cell>
          <cell r="R16">
            <v>423.9</v>
          </cell>
          <cell r="S16">
            <v>2587.1999999999998</v>
          </cell>
          <cell r="T16">
            <v>1824.8</v>
          </cell>
          <cell r="U16">
            <v>291.89999999999998</v>
          </cell>
          <cell r="V16">
            <v>4.3</v>
          </cell>
        </row>
        <row r="17">
          <cell r="A17" t="str">
            <v>Funds from Operations</v>
          </cell>
          <cell r="B17">
            <v>5050.7</v>
          </cell>
          <cell r="C17">
            <v>5109</v>
          </cell>
          <cell r="D17">
            <v>5032.3999999999996</v>
          </cell>
          <cell r="E17">
            <v>6181.6</v>
          </cell>
          <cell r="F17">
            <v>4386.3999999999996</v>
          </cell>
          <cell r="G17">
            <v>2526.6</v>
          </cell>
          <cell r="H17">
            <v>1794.9</v>
          </cell>
          <cell r="I17">
            <v>1792.1</v>
          </cell>
          <cell r="J17">
            <v>1294</v>
          </cell>
          <cell r="K17">
            <v>1101.0999999999999</v>
          </cell>
          <cell r="L17">
            <v>913.5</v>
          </cell>
          <cell r="M17">
            <v>727.5</v>
          </cell>
          <cell r="N17">
            <v>699.2</v>
          </cell>
          <cell r="O17">
            <v>330</v>
          </cell>
          <cell r="P17">
            <v>199.2</v>
          </cell>
          <cell r="Q17">
            <v>373.2</v>
          </cell>
          <cell r="R17">
            <v>117.8</v>
          </cell>
          <cell r="S17">
            <v>657.1</v>
          </cell>
          <cell r="T17">
            <v>687.7</v>
          </cell>
          <cell r="U17">
            <v>1581.7</v>
          </cell>
          <cell r="V17">
            <v>1527.6</v>
          </cell>
        </row>
        <row r="18">
          <cell r="A18" t="str">
            <v>Changes in Working Capital</v>
          </cell>
          <cell r="B18">
            <v>-2060.8000000000002</v>
          </cell>
          <cell r="C18">
            <v>-2919.2</v>
          </cell>
          <cell r="D18">
            <v>-728.3</v>
          </cell>
          <cell r="E18">
            <v>-5619.8</v>
          </cell>
          <cell r="F18">
            <v>-3852</v>
          </cell>
          <cell r="G18">
            <v>-1105</v>
          </cell>
          <cell r="H18">
            <v>-902.8</v>
          </cell>
          <cell r="I18">
            <v>-1246.9000000000001</v>
          </cell>
          <cell r="J18">
            <v>-853.8</v>
          </cell>
          <cell r="K18">
            <v>-483.1</v>
          </cell>
          <cell r="L18">
            <v>-213.1</v>
          </cell>
          <cell r="M18">
            <v>-1388.9</v>
          </cell>
          <cell r="N18">
            <v>-1930.3</v>
          </cell>
          <cell r="O18">
            <v>-628.1</v>
          </cell>
          <cell r="P18">
            <v>-184.3</v>
          </cell>
          <cell r="Q18">
            <v>336.2</v>
          </cell>
          <cell r="R18">
            <v>1023.4</v>
          </cell>
          <cell r="S18">
            <v>1222.8</v>
          </cell>
          <cell r="T18">
            <v>667.8</v>
          </cell>
          <cell r="U18">
            <v>-2772.5</v>
          </cell>
          <cell r="V18">
            <v>-2148.3000000000002</v>
          </cell>
        </row>
        <row r="19">
          <cell r="A19" t="str">
            <v>Receivables</v>
          </cell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>
            <v>0</v>
          </cell>
          <cell r="M19">
            <v>0</v>
          </cell>
          <cell r="N19">
            <v>14.4</v>
          </cell>
          <cell r="O19">
            <v>-2</v>
          </cell>
          <cell r="P19">
            <v>3.6</v>
          </cell>
          <cell r="Q19">
            <v>277.10000000000002</v>
          </cell>
          <cell r="R19">
            <v>383.1</v>
          </cell>
          <cell r="S19">
            <v>-676.2</v>
          </cell>
          <cell r="T19"/>
          <cell r="U19"/>
          <cell r="V19"/>
        </row>
        <row r="20">
          <cell r="A20" t="str">
            <v>Inventories</v>
          </cell>
          <cell r="B20">
            <v>-1922.8</v>
          </cell>
          <cell r="C20">
            <v>-2435.1999999999998</v>
          </cell>
          <cell r="D20">
            <v>-364.6</v>
          </cell>
          <cell r="E20">
            <v>-3461.8</v>
          </cell>
          <cell r="F20">
            <v>-3455.5</v>
          </cell>
          <cell r="G20">
            <v>-1063.5</v>
          </cell>
          <cell r="H20">
            <v>-591.79999999999995</v>
          </cell>
          <cell r="I20">
            <v>-1056.5999999999999</v>
          </cell>
          <cell r="J20">
            <v>-946.7</v>
          </cell>
          <cell r="K20">
            <v>-506.5</v>
          </cell>
          <cell r="L20">
            <v>-89.5</v>
          </cell>
          <cell r="M20">
            <v>-1431.8</v>
          </cell>
          <cell r="N20">
            <v>-2050.9</v>
          </cell>
          <cell r="O20">
            <v>-646.4</v>
          </cell>
          <cell r="P20">
            <v>-74.5</v>
          </cell>
          <cell r="Q20">
            <v>144.80000000000001</v>
          </cell>
          <cell r="R20">
            <v>577</v>
          </cell>
          <cell r="S20">
            <v>2139.6999999999998</v>
          </cell>
          <cell r="T20">
            <v>737.6</v>
          </cell>
          <cell r="U20">
            <v>-3109</v>
          </cell>
          <cell r="V20">
            <v>-1855.2</v>
          </cell>
        </row>
        <row r="21">
          <cell r="A21" t="str">
            <v>Accounts Payable</v>
          </cell>
          <cell r="B21">
            <v>-36.9</v>
          </cell>
          <cell r="C21">
            <v>19.600000000000001</v>
          </cell>
          <cell r="D21">
            <v>-101.8</v>
          </cell>
          <cell r="E21">
            <v>1035.5</v>
          </cell>
          <cell r="F21">
            <v>845.1</v>
          </cell>
          <cell r="G21">
            <v>566.20000000000005</v>
          </cell>
          <cell r="H21">
            <v>126.2</v>
          </cell>
          <cell r="I21">
            <v>129.1</v>
          </cell>
          <cell r="J21">
            <v>89</v>
          </cell>
          <cell r="K21">
            <v>52.1</v>
          </cell>
          <cell r="L21">
            <v>60.3</v>
          </cell>
          <cell r="M21">
            <v>115.9</v>
          </cell>
          <cell r="N21">
            <v>139.5</v>
          </cell>
          <cell r="O21">
            <v>113.6</v>
          </cell>
          <cell r="P21">
            <v>-101.8</v>
          </cell>
          <cell r="Q21">
            <v>-56.4</v>
          </cell>
          <cell r="R21">
            <v>-102.1</v>
          </cell>
          <cell r="S21">
            <v>-407.7</v>
          </cell>
          <cell r="T21">
            <v>-692.5</v>
          </cell>
          <cell r="U21">
            <v>37.799999999999997</v>
          </cell>
          <cell r="V21">
            <v>589.20000000000005</v>
          </cell>
        </row>
        <row r="22">
          <cell r="A22" t="str">
            <v>Other Assets/Liabilities</v>
          </cell>
          <cell r="B22">
            <v>-101.1</v>
          </cell>
          <cell r="C22">
            <v>-503.6</v>
          </cell>
          <cell r="D22">
            <v>-261.89999999999998</v>
          </cell>
          <cell r="E22">
            <v>-3193.5</v>
          </cell>
          <cell r="F22">
            <v>-1241.5999999999999</v>
          </cell>
          <cell r="G22">
            <v>-607.70000000000005</v>
          </cell>
          <cell r="H22">
            <v>-437.2</v>
          </cell>
          <cell r="I22">
            <v>-319.39999999999998</v>
          </cell>
          <cell r="J22">
            <v>3.9</v>
          </cell>
          <cell r="K22">
            <v>-28.7</v>
          </cell>
          <cell r="L22">
            <v>-183.9</v>
          </cell>
          <cell r="M22">
            <v>-73</v>
          </cell>
          <cell r="N22">
            <v>-33.299999999999997</v>
          </cell>
          <cell r="O22">
            <v>-93.3</v>
          </cell>
          <cell r="P22">
            <v>-11.6</v>
          </cell>
          <cell r="Q22">
            <v>-29.3</v>
          </cell>
          <cell r="R22">
            <v>165.4</v>
          </cell>
          <cell r="S22">
            <v>167</v>
          </cell>
          <cell r="T22">
            <v>622.70000000000005</v>
          </cell>
          <cell r="U22">
            <v>298.7</v>
          </cell>
          <cell r="V22">
            <v>-882.3</v>
          </cell>
        </row>
        <row r="23">
          <cell r="A23" t="str">
            <v>Net Operating Cash Flow</v>
          </cell>
          <cell r="B23">
            <v>2989.9</v>
          </cell>
          <cell r="C23">
            <v>2189.8000000000002</v>
          </cell>
          <cell r="D23">
            <v>4304.1000000000004</v>
          </cell>
          <cell r="E23">
            <v>561.79999999999995</v>
          </cell>
          <cell r="F23">
            <v>534.4</v>
          </cell>
          <cell r="G23">
            <v>1421.6</v>
          </cell>
          <cell r="H23">
            <v>892.1</v>
          </cell>
          <cell r="I23">
            <v>545.20000000000005</v>
          </cell>
          <cell r="J23">
            <v>440.2</v>
          </cell>
          <cell r="K23">
            <v>618</v>
          </cell>
          <cell r="L23">
            <v>700.4</v>
          </cell>
          <cell r="M23">
            <v>-661.4</v>
          </cell>
          <cell r="N23">
            <v>-1231.0999999999999</v>
          </cell>
          <cell r="O23">
            <v>-298.10000000000002</v>
          </cell>
          <cell r="P23">
            <v>14.9</v>
          </cell>
          <cell r="Q23">
            <v>709.4</v>
          </cell>
          <cell r="R23">
            <v>1141.2</v>
          </cell>
          <cell r="S23">
            <v>1879.9</v>
          </cell>
          <cell r="T23">
            <v>1355.5</v>
          </cell>
          <cell r="U23">
            <v>-1190.8</v>
          </cell>
          <cell r="V23">
            <v>-620.70000000000005</v>
          </cell>
        </row>
        <row r="24">
          <cell r="A24" t="str">
            <v>Investing Activities</v>
          </cell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</row>
        <row r="25">
          <cell r="A25" t="str">
            <v>Capital Expenditures</v>
          </cell>
          <cell r="B25">
            <v>-131</v>
          </cell>
          <cell r="C25">
            <v>-165.3</v>
          </cell>
          <cell r="D25">
            <v>-148.6</v>
          </cell>
          <cell r="E25">
            <v>-148.19999999999999</v>
          </cell>
          <cell r="F25">
            <v>-267.39999999999998</v>
          </cell>
          <cell r="G25">
            <v>-286.8</v>
          </cell>
          <cell r="H25">
            <v>-224.1</v>
          </cell>
          <cell r="I25">
            <v>-138.30000000000001</v>
          </cell>
          <cell r="J25">
            <v>-157.30000000000001</v>
          </cell>
          <cell r="K25">
            <v>-86.1</v>
          </cell>
          <cell r="L25">
            <v>-56.1</v>
          </cell>
          <cell r="M25">
            <v>-100.2</v>
          </cell>
          <cell r="N25">
            <v>-58</v>
          </cell>
          <cell r="O25">
            <v>-33.6</v>
          </cell>
          <cell r="P25">
            <v>-16.3</v>
          </cell>
          <cell r="Q25">
            <v>-19.2</v>
          </cell>
          <cell r="R25">
            <v>-6.2</v>
          </cell>
          <cell r="S25">
            <v>-6.6</v>
          </cell>
          <cell r="T25">
            <v>-39.799999999999997</v>
          </cell>
          <cell r="U25">
            <v>-83.3</v>
          </cell>
          <cell r="V25">
            <v>-68.2</v>
          </cell>
        </row>
        <row r="26">
          <cell r="A26" t="str">
            <v>Capital Expenditures (Fixed Assets)</v>
          </cell>
          <cell r="B26">
            <v>-131</v>
          </cell>
          <cell r="C26">
            <v>-165.3</v>
          </cell>
          <cell r="D26">
            <v>-148.6</v>
          </cell>
          <cell r="E26">
            <v>-148.19999999999999</v>
          </cell>
          <cell r="F26">
            <v>-267.39999999999998</v>
          </cell>
          <cell r="G26">
            <v>-286.8</v>
          </cell>
          <cell r="H26">
            <v>-224.1</v>
          </cell>
          <cell r="I26">
            <v>-138.30000000000001</v>
          </cell>
          <cell r="J26">
            <v>-157.30000000000001</v>
          </cell>
          <cell r="K26">
            <v>-86.1</v>
          </cell>
          <cell r="L26">
            <v>-56.1</v>
          </cell>
          <cell r="M26">
            <v>-100.2</v>
          </cell>
          <cell r="N26">
            <v>-58</v>
          </cell>
          <cell r="O26">
            <v>-33.6</v>
          </cell>
          <cell r="P26">
            <v>-16.3</v>
          </cell>
          <cell r="Q26">
            <v>-19.2</v>
          </cell>
          <cell r="R26">
            <v>-6.2</v>
          </cell>
          <cell r="S26">
            <v>-6.6</v>
          </cell>
          <cell r="T26">
            <v>-39.799999999999997</v>
          </cell>
          <cell r="U26">
            <v>-83.3</v>
          </cell>
          <cell r="V26">
            <v>-68.2</v>
          </cell>
        </row>
        <row r="27">
          <cell r="A27" t="str">
            <v>Net Assets from Acquisitions</v>
          </cell>
          <cell r="B27">
            <v>-90.4</v>
          </cell>
          <cell r="C27">
            <v>-40.4</v>
          </cell>
          <cell r="D27">
            <v>-212.9</v>
          </cell>
          <cell r="E27">
            <v>-271.5</v>
          </cell>
          <cell r="F27">
            <v>-24.5</v>
          </cell>
          <cell r="G27">
            <v>-9.6999999999999993</v>
          </cell>
          <cell r="H27">
            <v>-315.8</v>
          </cell>
          <cell r="I27">
            <v>-159.19999999999999</v>
          </cell>
          <cell r="J27">
            <v>-4.0999999999999996</v>
          </cell>
          <cell r="K27">
            <v>-82.2</v>
          </cell>
          <cell r="L27">
            <v>-70.900000000000006</v>
          </cell>
          <cell r="M27">
            <v>-244.1</v>
          </cell>
          <cell r="N27">
            <v>-9.4</v>
          </cell>
          <cell r="O27">
            <v>-96.5</v>
          </cell>
          <cell r="P27"/>
          <cell r="Q27"/>
          <cell r="R27"/>
          <cell r="S27"/>
          <cell r="T27"/>
          <cell r="U27"/>
          <cell r="V27"/>
        </row>
        <row r="28">
          <cell r="A28" t="str">
            <v>Sale of Fixed Assets &amp; Businesses</v>
          </cell>
          <cell r="B28">
            <v>9.5</v>
          </cell>
          <cell r="C28">
            <v>19.399999999999999</v>
          </cell>
          <cell r="D28">
            <v>52</v>
          </cell>
          <cell r="E28">
            <v>0</v>
          </cell>
          <cell r="F28">
            <v>37.6</v>
          </cell>
          <cell r="G28">
            <v>129.80000000000001</v>
          </cell>
          <cell r="H28">
            <v>143.80000000000001</v>
          </cell>
          <cell r="I28">
            <v>292.89999999999998</v>
          </cell>
          <cell r="J28">
            <v>0</v>
          </cell>
          <cell r="K28">
            <v>0</v>
          </cell>
          <cell r="L28">
            <v>56</v>
          </cell>
          <cell r="M28"/>
          <cell r="N28"/>
          <cell r="O28"/>
          <cell r="P28"/>
          <cell r="Q28"/>
          <cell r="R28"/>
          <cell r="S28"/>
          <cell r="T28"/>
          <cell r="U28"/>
          <cell r="V28"/>
        </row>
        <row r="29">
          <cell r="A29" t="str">
            <v>Purchase/Sale of Investments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4.3</v>
          </cell>
          <cell r="H29">
            <v>4.4000000000000004</v>
          </cell>
          <cell r="I29">
            <v>23.6</v>
          </cell>
          <cell r="J29">
            <v>-2.6</v>
          </cell>
          <cell r="K29">
            <v>35.799999999999997</v>
          </cell>
          <cell r="L29">
            <v>-14.8</v>
          </cell>
          <cell r="M29">
            <v>0</v>
          </cell>
          <cell r="N29">
            <v>279.3</v>
          </cell>
          <cell r="O29">
            <v>-8</v>
          </cell>
          <cell r="P29">
            <v>-7.6</v>
          </cell>
          <cell r="Q29">
            <v>-300.3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A30" t="str">
            <v>Purchase of Investments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/>
          <cell r="G30">
            <v>0</v>
          </cell>
          <cell r="H30">
            <v>0</v>
          </cell>
          <cell r="I30">
            <v>1.2</v>
          </cell>
          <cell r="J30">
            <v>8.8000000000000007</v>
          </cell>
          <cell r="K30"/>
          <cell r="L30">
            <v>14.8</v>
          </cell>
          <cell r="M30">
            <v>0</v>
          </cell>
          <cell r="N30">
            <v>47.5</v>
          </cell>
          <cell r="O30">
            <v>240.8</v>
          </cell>
          <cell r="P30">
            <v>300.10000000000002</v>
          </cell>
          <cell r="Q30">
            <v>328</v>
          </cell>
          <cell r="R30"/>
          <cell r="S30"/>
          <cell r="T30"/>
          <cell r="U30"/>
          <cell r="V30"/>
        </row>
        <row r="31">
          <cell r="A31" t="str">
            <v>Sale/Maturity of Investments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4.3</v>
          </cell>
          <cell r="H31">
            <v>4.4000000000000004</v>
          </cell>
          <cell r="I31">
            <v>24.8</v>
          </cell>
          <cell r="J31">
            <v>6.2</v>
          </cell>
          <cell r="K31">
            <v>35.799999999999997</v>
          </cell>
          <cell r="L31">
            <v>0</v>
          </cell>
          <cell r="M31">
            <v>0</v>
          </cell>
          <cell r="N31">
            <v>326.8</v>
          </cell>
          <cell r="O31">
            <v>232.8</v>
          </cell>
          <cell r="P31">
            <v>292.5</v>
          </cell>
          <cell r="Q31">
            <v>27.7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A32" t="str">
            <v>Other Funds</v>
          </cell>
          <cell r="B32">
            <v>3.5</v>
          </cell>
          <cell r="C32">
            <v>-4.3</v>
          </cell>
          <cell r="D32">
            <v>-0.7</v>
          </cell>
          <cell r="E32">
            <v>4.8</v>
          </cell>
          <cell r="F32">
            <v>2.1</v>
          </cell>
          <cell r="G32">
            <v>-3.7</v>
          </cell>
          <cell r="H32">
            <v>-2.2999999999999998</v>
          </cell>
          <cell r="I32">
            <v>0</v>
          </cell>
          <cell r="J32">
            <v>0</v>
          </cell>
          <cell r="K32">
            <v>19.7</v>
          </cell>
          <cell r="L32">
            <v>-8.9</v>
          </cell>
          <cell r="M32">
            <v>-5.6</v>
          </cell>
          <cell r="N32">
            <v>-2.5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 t="str">
            <v>Other Uses</v>
          </cell>
          <cell r="B33">
            <v>-3.7</v>
          </cell>
          <cell r="C33">
            <v>-4.3</v>
          </cell>
          <cell r="D33">
            <v>-0.7</v>
          </cell>
          <cell r="E33">
            <v>0</v>
          </cell>
          <cell r="F33">
            <v>0</v>
          </cell>
          <cell r="G33">
            <v>-3.7</v>
          </cell>
          <cell r="H33">
            <v>-2.2999999999999998</v>
          </cell>
          <cell r="I33">
            <v>0</v>
          </cell>
          <cell r="J33">
            <v>0</v>
          </cell>
          <cell r="K33">
            <v>0</v>
          </cell>
          <cell r="L33">
            <v>-8.9</v>
          </cell>
          <cell r="M33">
            <v>-5.6</v>
          </cell>
          <cell r="N33">
            <v>-2.5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</row>
        <row r="34">
          <cell r="A34" t="str">
            <v>Other Sources</v>
          </cell>
          <cell r="B34">
            <v>7.2</v>
          </cell>
          <cell r="C34">
            <v>0</v>
          </cell>
          <cell r="D34">
            <v>0</v>
          </cell>
          <cell r="E34">
            <v>4.8</v>
          </cell>
          <cell r="F34">
            <v>2.1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19.7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 t="str">
            <v>Net Investing Cash Flow</v>
          </cell>
          <cell r="B35">
            <v>-208.4</v>
          </cell>
          <cell r="C35">
            <v>-190.6</v>
          </cell>
          <cell r="D35">
            <v>-310.2</v>
          </cell>
          <cell r="E35">
            <v>-414.9</v>
          </cell>
          <cell r="F35">
            <v>-252.2</v>
          </cell>
          <cell r="G35">
            <v>-166.1</v>
          </cell>
          <cell r="H35">
            <v>-394</v>
          </cell>
          <cell r="I35">
            <v>19</v>
          </cell>
          <cell r="J35">
            <v>-164</v>
          </cell>
          <cell r="K35">
            <v>-112.8</v>
          </cell>
          <cell r="L35">
            <v>-94.7</v>
          </cell>
          <cell r="M35">
            <v>-349.9</v>
          </cell>
          <cell r="N35">
            <v>209.4</v>
          </cell>
          <cell r="O35">
            <v>-138.1</v>
          </cell>
          <cell r="P35">
            <v>-23.9</v>
          </cell>
          <cell r="Q35">
            <v>-319.5</v>
          </cell>
          <cell r="R35">
            <v>-6.2</v>
          </cell>
          <cell r="S35">
            <v>-6.6</v>
          </cell>
          <cell r="T35">
            <v>-39.799999999999997</v>
          </cell>
          <cell r="U35">
            <v>-83.3</v>
          </cell>
          <cell r="V35">
            <v>-68.2</v>
          </cell>
        </row>
        <row r="36">
          <cell r="A36" t="str">
            <v>Financing Activities</v>
          </cell>
          <cell r="B36"/>
          <cell r="C36"/>
          <cell r="D36"/>
          <cell r="E36"/>
          <cell r="F36"/>
          <cell r="G36"/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</row>
        <row r="37">
          <cell r="A37" t="str">
            <v>Cash Dividends Paid</v>
          </cell>
          <cell r="B37">
            <v>-423.8</v>
          </cell>
          <cell r="C37">
            <v>-395.2</v>
          </cell>
          <cell r="D37">
            <v>-341.2</v>
          </cell>
          <cell r="E37">
            <v>-316.5</v>
          </cell>
          <cell r="F37">
            <v>-289.3</v>
          </cell>
          <cell r="G37">
            <v>-256</v>
          </cell>
          <cell r="H37">
            <v>-223.4</v>
          </cell>
          <cell r="I37">
            <v>-188.4</v>
          </cell>
          <cell r="J37">
            <v>-149.6</v>
          </cell>
          <cell r="K37">
            <v>-118.7</v>
          </cell>
          <cell r="L37">
            <v>-91.6</v>
          </cell>
          <cell r="M37">
            <v>-48.6</v>
          </cell>
          <cell r="N37">
            <v>-60.2</v>
          </cell>
          <cell r="O37">
            <v>-47.8</v>
          </cell>
          <cell r="P37">
            <v>-47.8</v>
          </cell>
          <cell r="Q37">
            <v>-47.7</v>
          </cell>
          <cell r="R37">
            <v>-47.5</v>
          </cell>
          <cell r="S37">
            <v>-142</v>
          </cell>
          <cell r="T37">
            <v>-188.4</v>
          </cell>
          <cell r="U37">
            <v>-137.6</v>
          </cell>
          <cell r="V37">
            <v>-96.5</v>
          </cell>
        </row>
        <row r="38">
          <cell r="A38" t="str">
            <v>Common Dividends</v>
          </cell>
          <cell r="B38">
            <v>-423.8</v>
          </cell>
          <cell r="C38">
            <v>-395.2</v>
          </cell>
          <cell r="D38">
            <v>-341.2</v>
          </cell>
          <cell r="E38">
            <v>-316.5</v>
          </cell>
          <cell r="F38">
            <v>-289.3</v>
          </cell>
          <cell r="G38">
            <v>-256</v>
          </cell>
          <cell r="H38">
            <v>-223.4</v>
          </cell>
          <cell r="I38">
            <v>-188.4</v>
          </cell>
          <cell r="J38">
            <v>-149.6</v>
          </cell>
          <cell r="K38">
            <v>-118.7</v>
          </cell>
          <cell r="L38">
            <v>-91.6</v>
          </cell>
          <cell r="M38">
            <v>-48.6</v>
          </cell>
          <cell r="N38">
            <v>-60.2</v>
          </cell>
          <cell r="O38">
            <v>-47.8</v>
          </cell>
          <cell r="P38">
            <v>-47.8</v>
          </cell>
          <cell r="Q38">
            <v>-47.7</v>
          </cell>
          <cell r="R38">
            <v>-47.5</v>
          </cell>
          <cell r="S38">
            <v>-142</v>
          </cell>
          <cell r="T38">
            <v>-188.4</v>
          </cell>
          <cell r="U38">
            <v>-137.6</v>
          </cell>
          <cell r="V38">
            <v>-96.5</v>
          </cell>
        </row>
        <row r="39">
          <cell r="A39" t="str">
            <v>Change in Capital Stock</v>
          </cell>
          <cell r="B39">
            <v>-2427.6</v>
          </cell>
          <cell r="C39">
            <v>-1747.2</v>
          </cell>
          <cell r="D39">
            <v>-1153</v>
          </cell>
          <cell r="E39">
            <v>-1096.5999999999999</v>
          </cell>
          <cell r="F39">
            <v>-792.2</v>
          </cell>
          <cell r="G39">
            <v>-337</v>
          </cell>
          <cell r="H39">
            <v>-336.4</v>
          </cell>
          <cell r="I39">
            <v>-90.4</v>
          </cell>
          <cell r="J39">
            <v>-19</v>
          </cell>
          <cell r="K39">
            <v>72.400000000000006</v>
          </cell>
          <cell r="L39">
            <v>61.8</v>
          </cell>
          <cell r="M39">
            <v>45.2</v>
          </cell>
          <cell r="N39">
            <v>29.7</v>
          </cell>
          <cell r="O39">
            <v>50.9</v>
          </cell>
          <cell r="P39">
            <v>-35.200000000000003</v>
          </cell>
          <cell r="Q39">
            <v>7.6</v>
          </cell>
          <cell r="R39">
            <v>4.4000000000000004</v>
          </cell>
          <cell r="S39">
            <v>9.5</v>
          </cell>
          <cell r="T39">
            <v>12.7</v>
          </cell>
          <cell r="U39">
            <v>-24.4</v>
          </cell>
          <cell r="V39">
            <v>24.8</v>
          </cell>
        </row>
        <row r="40">
          <cell r="A40" t="str">
            <v>Repurchase of Common &amp; Preferred Stk.</v>
          </cell>
          <cell r="B40">
            <v>-2466.3000000000002</v>
          </cell>
          <cell r="C40">
            <v>-1787.5</v>
          </cell>
          <cell r="D40">
            <v>-1178.5</v>
          </cell>
          <cell r="E40">
            <v>-1131.5</v>
          </cell>
          <cell r="F40">
            <v>-848.4</v>
          </cell>
          <cell r="G40">
            <v>-360.4</v>
          </cell>
          <cell r="H40">
            <v>-479.8</v>
          </cell>
          <cell r="I40">
            <v>-127.5</v>
          </cell>
          <cell r="J40">
            <v>-60.6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-38.6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-36.799999999999997</v>
          </cell>
          <cell r="V40">
            <v>0</v>
          </cell>
        </row>
        <row r="41">
          <cell r="A41" t="str">
            <v>Sale of Common &amp; Preferred Stock</v>
          </cell>
          <cell r="B41">
            <v>38.700000000000003</v>
          </cell>
          <cell r="C41">
            <v>40.299999999999997</v>
          </cell>
          <cell r="D41">
            <v>25.5</v>
          </cell>
          <cell r="E41">
            <v>34.9</v>
          </cell>
          <cell r="F41">
            <v>56.2</v>
          </cell>
          <cell r="G41">
            <v>23.4</v>
          </cell>
          <cell r="H41">
            <v>143.4</v>
          </cell>
          <cell r="I41">
            <v>37.1</v>
          </cell>
          <cell r="J41">
            <v>41.6</v>
          </cell>
          <cell r="K41">
            <v>72.400000000000006</v>
          </cell>
          <cell r="L41">
            <v>61.8</v>
          </cell>
          <cell r="M41">
            <v>45.2</v>
          </cell>
          <cell r="N41">
            <v>29.7</v>
          </cell>
          <cell r="O41">
            <v>50.9</v>
          </cell>
          <cell r="P41">
            <v>3.4</v>
          </cell>
          <cell r="Q41">
            <v>7.6</v>
          </cell>
          <cell r="R41">
            <v>4.4000000000000004</v>
          </cell>
          <cell r="S41">
            <v>9.5</v>
          </cell>
          <cell r="T41">
            <v>12.7</v>
          </cell>
          <cell r="U41">
            <v>12.4</v>
          </cell>
          <cell r="V41">
            <v>24.8</v>
          </cell>
        </row>
        <row r="42">
          <cell r="A42" t="str">
            <v>Proceeds from Sale of Stock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33.5</v>
          </cell>
          <cell r="G42">
            <v>0</v>
          </cell>
          <cell r="H42">
            <v>100.7</v>
          </cell>
          <cell r="I42">
            <v>-10.3</v>
          </cell>
          <cell r="J42">
            <v>-5.0999999999999996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</row>
        <row r="43">
          <cell r="A43" t="str">
            <v>Proceeds from Stock Options</v>
          </cell>
          <cell r="B43">
            <v>38.700000000000003</v>
          </cell>
          <cell r="C43">
            <v>40.299999999999997</v>
          </cell>
          <cell r="D43">
            <v>25.5</v>
          </cell>
          <cell r="E43">
            <v>34.9</v>
          </cell>
          <cell r="F43">
            <v>22.7</v>
          </cell>
          <cell r="G43">
            <v>23.4</v>
          </cell>
          <cell r="H43">
            <v>42.7</v>
          </cell>
          <cell r="I43">
            <v>47.4</v>
          </cell>
          <cell r="J43">
            <v>46.7</v>
          </cell>
          <cell r="K43">
            <v>72.400000000000006</v>
          </cell>
          <cell r="L43">
            <v>61.8</v>
          </cell>
          <cell r="M43">
            <v>45.2</v>
          </cell>
          <cell r="N43">
            <v>29.7</v>
          </cell>
          <cell r="O43">
            <v>50.9</v>
          </cell>
          <cell r="P43">
            <v>3.4</v>
          </cell>
          <cell r="Q43">
            <v>7.6</v>
          </cell>
          <cell r="R43">
            <v>4.4000000000000004</v>
          </cell>
          <cell r="S43">
            <v>9.5</v>
          </cell>
          <cell r="T43">
            <v>12.7</v>
          </cell>
          <cell r="U43">
            <v>12.4</v>
          </cell>
          <cell r="V43">
            <v>24.8</v>
          </cell>
        </row>
        <row r="44">
          <cell r="A44" t="str">
            <v>Issuance/Reduction of Debt, Net</v>
          </cell>
          <cell r="B44">
            <v>-107.7</v>
          </cell>
          <cell r="C44">
            <v>894.7</v>
          </cell>
          <cell r="D44">
            <v>-1061.5999999999999</v>
          </cell>
          <cell r="E44">
            <v>572.5</v>
          </cell>
          <cell r="F44">
            <v>1077.3</v>
          </cell>
          <cell r="G44">
            <v>906.9</v>
          </cell>
          <cell r="H44">
            <v>93.3</v>
          </cell>
          <cell r="I44">
            <v>199.5</v>
          </cell>
          <cell r="J44">
            <v>-410.3</v>
          </cell>
          <cell r="K44">
            <v>-549.70000000000005</v>
          </cell>
          <cell r="L44">
            <v>134.5</v>
          </cell>
          <cell r="M44">
            <v>630.70000000000005</v>
          </cell>
          <cell r="N44">
            <v>962.8</v>
          </cell>
          <cell r="O44">
            <v>748.4</v>
          </cell>
          <cell r="P44">
            <v>-489.3</v>
          </cell>
          <cell r="Q44">
            <v>-1002.1</v>
          </cell>
          <cell r="R44">
            <v>-468.7</v>
          </cell>
          <cell r="S44">
            <v>-623.1</v>
          </cell>
          <cell r="T44">
            <v>-1716.2</v>
          </cell>
          <cell r="U44">
            <v>1112.8</v>
          </cell>
          <cell r="V44">
            <v>1392.4</v>
          </cell>
        </row>
        <row r="45">
          <cell r="A45" t="str">
            <v>Change in Long-Term Debt</v>
          </cell>
          <cell r="B45">
            <v>-107.7</v>
          </cell>
          <cell r="C45">
            <v>894.7</v>
          </cell>
          <cell r="D45">
            <v>-1061.5999999999999</v>
          </cell>
          <cell r="E45">
            <v>572.5</v>
          </cell>
          <cell r="F45">
            <v>1077.3</v>
          </cell>
          <cell r="G45">
            <v>906.9</v>
          </cell>
          <cell r="H45">
            <v>93.3</v>
          </cell>
          <cell r="I45">
            <v>199.5</v>
          </cell>
          <cell r="J45">
            <v>-410.3</v>
          </cell>
          <cell r="K45">
            <v>-549.70000000000005</v>
          </cell>
          <cell r="L45">
            <v>134.5</v>
          </cell>
          <cell r="M45">
            <v>630.70000000000005</v>
          </cell>
          <cell r="N45">
            <v>962.8</v>
          </cell>
          <cell r="O45">
            <v>748.4</v>
          </cell>
          <cell r="P45">
            <v>-489.3</v>
          </cell>
          <cell r="Q45">
            <v>-1002.1</v>
          </cell>
          <cell r="R45">
            <v>-468.7</v>
          </cell>
          <cell r="S45">
            <v>-623.1</v>
          </cell>
          <cell r="T45">
            <v>-1716.2</v>
          </cell>
          <cell r="U45">
            <v>1112.8</v>
          </cell>
          <cell r="V45">
            <v>1392.4</v>
          </cell>
        </row>
        <row r="46">
          <cell r="A46" t="str">
            <v>Issuance of Long-Term Debt</v>
          </cell>
          <cell r="B46">
            <v>2026.3</v>
          </cell>
          <cell r="C46">
            <v>2086.3000000000002</v>
          </cell>
          <cell r="D46">
            <v>762.3</v>
          </cell>
          <cell r="E46">
            <v>4373.7</v>
          </cell>
          <cell r="F46">
            <v>1903.6</v>
          </cell>
          <cell r="G46">
            <v>2589.8000000000002</v>
          </cell>
          <cell r="H46">
            <v>2779.4</v>
          </cell>
          <cell r="I46">
            <v>2381.1999999999998</v>
          </cell>
          <cell r="J46">
            <v>835</v>
          </cell>
          <cell r="K46">
            <v>0</v>
          </cell>
          <cell r="L46">
            <v>1590.7</v>
          </cell>
          <cell r="M46">
            <v>1427.6</v>
          </cell>
          <cell r="N46">
            <v>1307.9000000000001</v>
          </cell>
          <cell r="O46">
            <v>765.9</v>
          </cell>
          <cell r="P46">
            <v>30</v>
          </cell>
          <cell r="Q46">
            <v>17.8</v>
          </cell>
          <cell r="R46">
            <v>487.5</v>
          </cell>
          <cell r="S46">
            <v>321.5</v>
          </cell>
          <cell r="T46">
            <v>2980</v>
          </cell>
          <cell r="U46">
            <v>5824.2</v>
          </cell>
          <cell r="V46">
            <v>4060.2</v>
          </cell>
        </row>
        <row r="47">
          <cell r="A47" t="str">
            <v>Reduction in Long-Term Debt</v>
          </cell>
          <cell r="B47">
            <v>-2134</v>
          </cell>
          <cell r="C47">
            <v>-1191.5999999999999</v>
          </cell>
          <cell r="D47">
            <v>-1823.9</v>
          </cell>
          <cell r="E47">
            <v>-3801.2</v>
          </cell>
          <cell r="F47">
            <v>-826.3</v>
          </cell>
          <cell r="G47">
            <v>-1682.9</v>
          </cell>
          <cell r="H47">
            <v>-2686.1</v>
          </cell>
          <cell r="I47">
            <v>-2181.6999999999998</v>
          </cell>
          <cell r="J47">
            <v>-1245.3</v>
          </cell>
          <cell r="K47">
            <v>-549.70000000000005</v>
          </cell>
          <cell r="L47">
            <v>-1456.2</v>
          </cell>
          <cell r="M47">
            <v>-796.9</v>
          </cell>
          <cell r="N47">
            <v>-345.1</v>
          </cell>
          <cell r="O47">
            <v>-17.5</v>
          </cell>
          <cell r="P47">
            <v>-519.29999999999995</v>
          </cell>
          <cell r="Q47">
            <v>-1019.9</v>
          </cell>
          <cell r="R47">
            <v>-956.2</v>
          </cell>
          <cell r="S47">
            <v>-944.6</v>
          </cell>
          <cell r="T47">
            <v>-4696.2</v>
          </cell>
          <cell r="U47">
            <v>-4711.3999999999996</v>
          </cell>
          <cell r="V47">
            <v>-2667.8</v>
          </cell>
        </row>
        <row r="48">
          <cell r="A48" t="str">
            <v>Other Funds</v>
          </cell>
          <cell r="B48">
            <v>-98</v>
          </cell>
          <cell r="C48">
            <v>-107.6</v>
          </cell>
          <cell r="D48">
            <v>-110.9</v>
          </cell>
          <cell r="E48">
            <v>29.4</v>
          </cell>
          <cell r="F48">
            <v>-80.900000000000006</v>
          </cell>
          <cell r="G48">
            <v>-43.3</v>
          </cell>
          <cell r="H48">
            <v>-23.6</v>
          </cell>
          <cell r="I48">
            <v>-3.2</v>
          </cell>
          <cell r="J48">
            <v>14.3</v>
          </cell>
          <cell r="K48">
            <v>10</v>
          </cell>
          <cell r="L48">
            <v>12.3</v>
          </cell>
          <cell r="M48">
            <v>0.6</v>
          </cell>
          <cell r="N48">
            <v>6.7</v>
          </cell>
          <cell r="O48">
            <v>0</v>
          </cell>
          <cell r="P48">
            <v>0</v>
          </cell>
          <cell r="Q48">
            <v>2.8</v>
          </cell>
          <cell r="R48">
            <v>0</v>
          </cell>
          <cell r="S48">
            <v>0</v>
          </cell>
          <cell r="T48">
            <v>9.9</v>
          </cell>
          <cell r="U48">
            <v>9.4</v>
          </cell>
          <cell r="V48">
            <v>0</v>
          </cell>
        </row>
        <row r="49">
          <cell r="A49" t="str">
            <v>Other Uses</v>
          </cell>
          <cell r="B49">
            <v>-98</v>
          </cell>
          <cell r="C49">
            <v>-107.6</v>
          </cell>
          <cell r="D49">
            <v>-110.9</v>
          </cell>
          <cell r="E49">
            <v>-62</v>
          </cell>
          <cell r="F49">
            <v>-80.900000000000006</v>
          </cell>
          <cell r="G49">
            <v>-43.3</v>
          </cell>
          <cell r="H49">
            <v>-23.6</v>
          </cell>
          <cell r="I49">
            <v>-3.2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</row>
        <row r="50">
          <cell r="A50" t="str">
            <v>Other Sources</v>
          </cell>
          <cell r="B50">
            <v>0</v>
          </cell>
          <cell r="C50">
            <v>0</v>
          </cell>
          <cell r="D50">
            <v>0</v>
          </cell>
          <cell r="E50">
            <v>91.4</v>
          </cell>
          <cell r="F50"/>
          <cell r="G50"/>
          <cell r="H50">
            <v>0</v>
          </cell>
          <cell r="I50">
            <v>0</v>
          </cell>
          <cell r="J50">
            <v>14.3</v>
          </cell>
          <cell r="K50">
            <v>10</v>
          </cell>
          <cell r="L50">
            <v>12.3</v>
          </cell>
          <cell r="M50">
            <v>0.6</v>
          </cell>
          <cell r="N50">
            <v>6.7</v>
          </cell>
          <cell r="O50">
            <v>0</v>
          </cell>
          <cell r="P50">
            <v>0</v>
          </cell>
          <cell r="Q50">
            <v>2.8</v>
          </cell>
          <cell r="R50">
            <v>0</v>
          </cell>
          <cell r="S50">
            <v>0</v>
          </cell>
          <cell r="T50">
            <v>9.9</v>
          </cell>
          <cell r="U50">
            <v>9.4</v>
          </cell>
          <cell r="V50">
            <v>0</v>
          </cell>
        </row>
        <row r="51">
          <cell r="A51" t="str">
            <v>Net Financing Cash Flow</v>
          </cell>
          <cell r="B51">
            <v>-3057.1</v>
          </cell>
          <cell r="C51">
            <v>-1355.3</v>
          </cell>
          <cell r="D51">
            <v>-2666.7</v>
          </cell>
          <cell r="E51">
            <v>-811.2</v>
          </cell>
          <cell r="F51">
            <v>-85.1</v>
          </cell>
          <cell r="G51">
            <v>270.60000000000002</v>
          </cell>
          <cell r="H51">
            <v>-490.1</v>
          </cell>
          <cell r="I51">
            <v>-82.5</v>
          </cell>
          <cell r="J51">
            <v>-564.6</v>
          </cell>
          <cell r="K51">
            <v>-586</v>
          </cell>
          <cell r="L51">
            <v>117</v>
          </cell>
          <cell r="M51">
            <v>627.9</v>
          </cell>
          <cell r="N51">
            <v>939</v>
          </cell>
          <cell r="O51">
            <v>751.5</v>
          </cell>
          <cell r="P51">
            <v>-572.29999999999995</v>
          </cell>
          <cell r="Q51">
            <v>-1039.4000000000001</v>
          </cell>
          <cell r="R51">
            <v>-511.8</v>
          </cell>
          <cell r="S51">
            <v>-755.6</v>
          </cell>
          <cell r="T51">
            <v>-1882</v>
          </cell>
          <cell r="U51">
            <v>960.2</v>
          </cell>
          <cell r="V51">
            <v>1320.7</v>
          </cell>
        </row>
        <row r="52">
          <cell r="A52" t="str">
            <v>All Activities</v>
          </cell>
          <cell r="B52"/>
          <cell r="C52"/>
          <cell r="D52"/>
          <cell r="E52"/>
          <cell r="F52"/>
          <cell r="G52"/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  <cell r="S52"/>
          <cell r="T52"/>
          <cell r="U52"/>
          <cell r="V52"/>
        </row>
        <row r="53">
          <cell r="A53" t="str">
            <v>Net Change in Cash</v>
          </cell>
          <cell r="B53">
            <v>-275.60000000000002</v>
          </cell>
          <cell r="C53">
            <v>643.9</v>
          </cell>
          <cell r="D53">
            <v>1327.2</v>
          </cell>
          <cell r="E53">
            <v>-664.3</v>
          </cell>
          <cell r="F53">
            <v>197.1</v>
          </cell>
          <cell r="G53">
            <v>1526.1</v>
          </cell>
          <cell r="H53">
            <v>8</v>
          </cell>
          <cell r="I53">
            <v>481.7</v>
          </cell>
          <cell r="J53">
            <v>-288.39999999999998</v>
          </cell>
          <cell r="K53">
            <v>-80.8</v>
          </cell>
          <cell r="L53">
            <v>722.7</v>
          </cell>
          <cell r="M53">
            <v>-383.4</v>
          </cell>
          <cell r="N53">
            <v>-82.7</v>
          </cell>
          <cell r="O53">
            <v>315.3</v>
          </cell>
          <cell r="P53">
            <v>-581.29999999999995</v>
          </cell>
          <cell r="Q53">
            <v>-649.5</v>
          </cell>
          <cell r="R53">
            <v>623.20000000000005</v>
          </cell>
          <cell r="S53">
            <v>1117.7</v>
          </cell>
          <cell r="T53">
            <v>-566.29999999999995</v>
          </cell>
          <cell r="U53">
            <v>-313.89999999999998</v>
          </cell>
          <cell r="V53">
            <v>631.79999999999995</v>
          </cell>
        </row>
        <row r="54">
          <cell r="A54" t="str">
            <v>Free Cash Flow</v>
          </cell>
          <cell r="B54">
            <v>2858.9</v>
          </cell>
          <cell r="C54">
            <v>2024.5</v>
          </cell>
          <cell r="D54">
            <v>4155.5</v>
          </cell>
          <cell r="E54">
            <v>413.6</v>
          </cell>
          <cell r="F54">
            <v>267</v>
          </cell>
          <cell r="G54">
            <v>1134.8</v>
          </cell>
          <cell r="H54">
            <v>668</v>
          </cell>
          <cell r="I54">
            <v>406.9</v>
          </cell>
          <cell r="J54">
            <v>282.89999999999998</v>
          </cell>
          <cell r="K54">
            <v>531.9</v>
          </cell>
          <cell r="L54">
            <v>644.29999999999995</v>
          </cell>
          <cell r="M54">
            <v>-761.6</v>
          </cell>
          <cell r="N54">
            <v>-1289.0999999999999</v>
          </cell>
          <cell r="O54">
            <v>-331.7</v>
          </cell>
          <cell r="P54">
            <v>-1.4</v>
          </cell>
          <cell r="Q54">
            <v>690.2</v>
          </cell>
          <cell r="R54">
            <v>1135</v>
          </cell>
          <cell r="S54">
            <v>1873.3</v>
          </cell>
          <cell r="T54">
            <v>1315.7</v>
          </cell>
          <cell r="U54">
            <v>-1274.0999999999999</v>
          </cell>
          <cell r="V54">
            <v>-688.9</v>
          </cell>
        </row>
        <row r="55">
          <cell r="A55" t="str">
            <v>Free Cash Flow per Share</v>
          </cell>
          <cell r="B55">
            <v>8.8428699999999996</v>
          </cell>
          <cell r="C55">
            <v>6.1052470000000003</v>
          </cell>
          <cell r="D55">
            <v>12.104573</v>
          </cell>
          <cell r="E55">
            <v>1.165727</v>
          </cell>
          <cell r="F55">
            <v>0.72990699999999997</v>
          </cell>
          <cell r="G55">
            <v>3.0653700000000002</v>
          </cell>
          <cell r="H55">
            <v>1.7700050000000001</v>
          </cell>
          <cell r="I55">
            <v>1.061294</v>
          </cell>
          <cell r="J55">
            <v>0.74663500000000005</v>
          </cell>
          <cell r="K55">
            <v>1.4180219999999999</v>
          </cell>
          <cell r="L55">
            <v>1.7422930000000001</v>
          </cell>
          <cell r="M55">
            <v>-2.0774689999999998</v>
          </cell>
          <cell r="N55">
            <v>-3.5327489999999999</v>
          </cell>
          <cell r="O55">
            <v>-0.92395499999999997</v>
          </cell>
          <cell r="P55">
            <v>-4.3959999999999997E-3</v>
          </cell>
          <cell r="Q55">
            <v>2.166353</v>
          </cell>
          <cell r="R55">
            <v>3.5815709999999998</v>
          </cell>
          <cell r="S55">
            <v>5.9337980000000003</v>
          </cell>
          <cell r="T55">
            <v>4.1887930000000004</v>
          </cell>
          <cell r="U55">
            <v>-4.0294119999999998</v>
          </cell>
          <cell r="V55">
            <v>-2.1656710000000001</v>
          </cell>
        </row>
        <row r="56">
          <cell r="A56" t="str">
            <v>Free Cash Flow Yield (%)</v>
          </cell>
          <cell r="B56">
            <v>6.3244670000000003</v>
          </cell>
          <cell r="C56">
            <v>3.2003180000000002</v>
          </cell>
          <cell r="D56">
            <v>11.263211</v>
          </cell>
          <cell r="E56">
            <v>1.73085</v>
          </cell>
          <cell r="F56">
            <v>0.86924699999999999</v>
          </cell>
          <cell r="G56">
            <v>4.0531139999999999</v>
          </cell>
          <cell r="H56">
            <v>3.3580070000000002</v>
          </cell>
          <cell r="I56">
            <v>2.5161060000000002</v>
          </cell>
          <cell r="J56">
            <v>1.8698600000000001</v>
          </cell>
          <cell r="K56">
            <v>4.6954370000000001</v>
          </cell>
          <cell r="L56">
            <v>5.9342410000000001</v>
          </cell>
          <cell r="M56">
            <v>-10.124116000000001</v>
          </cell>
          <cell r="N56">
            <v>-18.181927999999999</v>
          </cell>
          <cell r="O56">
            <v>-4.4797840000000004</v>
          </cell>
          <cell r="P56">
            <v>-4.8624000000000001E-2</v>
          </cell>
          <cell r="Q56">
            <v>19.481590000000001</v>
          </cell>
          <cell r="R56">
            <v>31.389759000000002</v>
          </cell>
          <cell r="S56">
            <v>45.574485000000003</v>
          </cell>
          <cell r="T56">
            <v>32.699401999999999</v>
          </cell>
          <cell r="U56">
            <v>-16.824266000000001</v>
          </cell>
          <cell r="V56">
            <v>-5.9792139999999998</v>
          </cell>
        </row>
        <row r="57">
          <cell r="A57" t="str">
            <v>Supplemental</v>
          </cell>
          <cell r="B57"/>
          <cell r="C57"/>
          <cell r="D57"/>
          <cell r="E57"/>
          <cell r="F57"/>
          <cell r="G57"/>
          <cell r="H57"/>
          <cell r="I57"/>
          <cell r="J57"/>
          <cell r="K57"/>
          <cell r="L57"/>
          <cell r="M57"/>
          <cell r="N57"/>
          <cell r="O57"/>
          <cell r="P57"/>
          <cell r="Q57"/>
          <cell r="R57"/>
          <cell r="S57"/>
          <cell r="T57"/>
          <cell r="U57"/>
          <cell r="V57"/>
        </row>
        <row r="58">
          <cell r="A58" t="str">
            <v>Interest Paid</v>
          </cell>
          <cell r="B58"/>
          <cell r="C58"/>
          <cell r="D58"/>
          <cell r="E58"/>
          <cell r="F58"/>
          <cell r="G58"/>
          <cell r="H58"/>
          <cell r="I58"/>
          <cell r="J58"/>
          <cell r="K58"/>
          <cell r="L58">
            <v>0</v>
          </cell>
          <cell r="M58">
            <v>0</v>
          </cell>
          <cell r="N58">
            <v>5.6</v>
          </cell>
          <cell r="O58">
            <v>19.5</v>
          </cell>
          <cell r="P58">
            <v>66.3</v>
          </cell>
          <cell r="Q58">
            <v>101.8</v>
          </cell>
          <cell r="R58">
            <v>103.3</v>
          </cell>
          <cell r="S58">
            <v>49.8</v>
          </cell>
          <cell r="T58">
            <v>37.299999999999997</v>
          </cell>
          <cell r="U58">
            <v>11</v>
          </cell>
          <cell r="V58">
            <v>20.6</v>
          </cell>
        </row>
        <row r="59">
          <cell r="A59" t="str">
            <v>Taxation</v>
          </cell>
          <cell r="B59"/>
          <cell r="C59">
            <v>1669.7</v>
          </cell>
          <cell r="D59">
            <v>1442</v>
          </cell>
          <cell r="E59">
            <v>1701.1</v>
          </cell>
          <cell r="F59">
            <v>1137.8</v>
          </cell>
          <cell r="G59">
            <v>581.29999999999995</v>
          </cell>
          <cell r="H59">
            <v>488</v>
          </cell>
          <cell r="I59">
            <v>387.2</v>
          </cell>
          <cell r="J59">
            <v>446.4</v>
          </cell>
          <cell r="K59">
            <v>389.9</v>
          </cell>
          <cell r="L59">
            <v>334</v>
          </cell>
          <cell r="M59">
            <v>279.8</v>
          </cell>
          <cell r="N59">
            <v>34.799999999999997</v>
          </cell>
          <cell r="O59">
            <v>6.1</v>
          </cell>
          <cell r="P59">
            <v>-1.9</v>
          </cell>
          <cell r="Q59">
            <v>-485.4</v>
          </cell>
          <cell r="R59">
            <v>-603.9</v>
          </cell>
          <cell r="S59">
            <v>23</v>
          </cell>
          <cell r="T59">
            <v>325.60000000000002</v>
          </cell>
          <cell r="U59">
            <v>956.3</v>
          </cell>
          <cell r="V59">
            <v>895</v>
          </cell>
        </row>
      </sheetData>
      <sheetData sheetId="3">
        <row r="8">
          <cell r="A8" t="str">
            <v>year</v>
          </cell>
          <cell r="B8" t="str">
            <v>DEC '24</v>
          </cell>
          <cell r="C8" t="str">
            <v>SEP '24</v>
          </cell>
          <cell r="D8" t="str">
            <v>SEP '23</v>
          </cell>
          <cell r="E8" t="str">
            <v>SEP '22</v>
          </cell>
          <cell r="F8" t="str">
            <v>SEP '21</v>
          </cell>
          <cell r="G8" t="str">
            <v>SEP '20</v>
          </cell>
          <cell r="H8" t="str">
            <v>SEP '19</v>
          </cell>
          <cell r="I8" t="str">
            <v>SEP '18</v>
          </cell>
          <cell r="J8" t="str">
            <v>SEP '17</v>
          </cell>
          <cell r="K8" t="str">
            <v>SEP '16</v>
          </cell>
          <cell r="L8" t="str">
            <v>SEP '15</v>
          </cell>
          <cell r="M8" t="str">
            <v>SEP '14</v>
          </cell>
          <cell r="N8" t="str">
            <v>SEP '13</v>
          </cell>
          <cell r="O8" t="str">
            <v>SEP '12</v>
          </cell>
          <cell r="P8" t="str">
            <v>SEP '11</v>
          </cell>
          <cell r="Q8" t="str">
            <v>SEP '10</v>
          </cell>
          <cell r="R8" t="str">
            <v>SEP '09</v>
          </cell>
          <cell r="S8" t="str">
            <v>SEP '08</v>
          </cell>
          <cell r="T8" t="str">
            <v>SEP '07</v>
          </cell>
          <cell r="U8" t="str">
            <v>SEP '06</v>
          </cell>
          <cell r="V8" t="str">
            <v>SEP '05</v>
          </cell>
        </row>
        <row r="9">
          <cell r="A9" t="str">
            <v>Sales</v>
          </cell>
          <cell r="B9">
            <v>36688.5</v>
          </cell>
          <cell r="C9">
            <v>36801.4</v>
          </cell>
          <cell r="D9">
            <v>35460.400000000001</v>
          </cell>
          <cell r="E9">
            <v>33480</v>
          </cell>
          <cell r="F9">
            <v>27774.2</v>
          </cell>
          <cell r="G9">
            <v>20311.099999999999</v>
          </cell>
          <cell r="H9">
            <v>17592.900000000001</v>
          </cell>
          <cell r="I9">
            <v>16068</v>
          </cell>
          <cell r="J9">
            <v>14091</v>
          </cell>
          <cell r="K9">
            <v>12157.4</v>
          </cell>
          <cell r="L9">
            <v>10824</v>
          </cell>
          <cell r="M9">
            <v>8024.9</v>
          </cell>
          <cell r="N9">
            <v>6259.3</v>
          </cell>
          <cell r="O9">
            <v>4354</v>
          </cell>
          <cell r="P9">
            <v>3636.8</v>
          </cell>
          <cell r="Q9">
            <v>4400.2</v>
          </cell>
          <cell r="R9">
            <v>3657.6</v>
          </cell>
          <cell r="S9">
            <v>6646.1</v>
          </cell>
          <cell r="T9">
            <v>11296.5</v>
          </cell>
          <cell r="U9">
            <v>15051.3</v>
          </cell>
          <cell r="V9">
            <v>13863.7</v>
          </cell>
        </row>
        <row r="10">
          <cell r="A10" t="str">
            <v>Growth</v>
          </cell>
          <cell r="B10">
            <v>-3.0678180721386283E-3</v>
          </cell>
          <cell r="C10">
            <v>3.7816832297435932E-2</v>
          </cell>
          <cell r="D10">
            <v>5.915173237753879E-2</v>
          </cell>
          <cell r="E10">
            <v>0.20543526006149593</v>
          </cell>
          <cell r="F10">
            <v>0.36743947890562323</v>
          </cell>
          <cell r="G10">
            <v>0.15450551074581198</v>
          </cell>
          <cell r="H10">
            <v>9.4902912621359414E-2</v>
          </cell>
          <cell r="I10">
            <v>0.14030232063018944</v>
          </cell>
          <cell r="J10">
            <v>0.15904716468981861</v>
          </cell>
          <cell r="K10">
            <v>0.12318920916481879</v>
          </cell>
          <cell r="L10">
            <v>0.34880185422871324</v>
          </cell>
          <cell r="M10">
            <v>0.2820762705094817</v>
          </cell>
          <cell r="N10">
            <v>0.43759761139182363</v>
          </cell>
          <cell r="O10">
            <v>0.19720633523977127</v>
          </cell>
          <cell r="P10">
            <v>-0.17349211399481834</v>
          </cell>
          <cell r="Q10">
            <v>0.20302930883639547</v>
          </cell>
          <cell r="R10">
            <v>-0.44966220791140676</v>
          </cell>
          <cell r="S10">
            <v>-0.41166733058912053</v>
          </cell>
          <cell r="T10">
            <v>-0.24946682346375393</v>
          </cell>
          <cell r="U10">
            <v>8.5662557614489598E-2</v>
          </cell>
          <cell r="V10"/>
        </row>
        <row r="11">
          <cell r="A11" t="str">
            <v>Cost of Goods Sold (COGS) incl. D&amp;A</v>
          </cell>
          <cell r="B11">
            <v>27249.1</v>
          </cell>
          <cell r="C11">
            <v>27266</v>
          </cell>
          <cell r="D11">
            <v>26110</v>
          </cell>
          <cell r="E11">
            <v>22975.9</v>
          </cell>
          <cell r="F11">
            <v>19899.2</v>
          </cell>
          <cell r="G11">
            <v>15373.2</v>
          </cell>
          <cell r="H11">
            <v>13720.9</v>
          </cell>
          <cell r="I11">
            <v>12398.1</v>
          </cell>
          <cell r="J11">
            <v>11042.8</v>
          </cell>
          <cell r="K11">
            <v>9502.6</v>
          </cell>
          <cell r="L11">
            <v>8535.7000000000007</v>
          </cell>
          <cell r="M11">
            <v>6268.6</v>
          </cell>
          <cell r="N11">
            <v>4853.5</v>
          </cell>
          <cell r="O11">
            <v>3492.4</v>
          </cell>
          <cell r="P11">
            <v>3023.3</v>
          </cell>
          <cell r="Q11">
            <v>3627.6</v>
          </cell>
          <cell r="R11">
            <v>3538.7</v>
          </cell>
          <cell r="S11">
            <v>8281.7999999999993</v>
          </cell>
          <cell r="T11">
            <v>10485.1</v>
          </cell>
          <cell r="U11">
            <v>11418.3</v>
          </cell>
          <cell r="V11">
            <v>10140.299999999999</v>
          </cell>
        </row>
        <row r="12">
          <cell r="A12" t="str">
            <v>COGS excluding D&amp;A</v>
          </cell>
          <cell r="B12">
            <v>27157.9</v>
          </cell>
          <cell r="C12">
            <v>27178.9</v>
          </cell>
          <cell r="D12">
            <v>26018.400000000001</v>
          </cell>
          <cell r="E12">
            <v>22894.5</v>
          </cell>
          <cell r="F12">
            <v>19825.3</v>
          </cell>
          <cell r="G12">
            <v>15292.8</v>
          </cell>
          <cell r="H12">
            <v>13648.9</v>
          </cell>
          <cell r="I12">
            <v>12335.7</v>
          </cell>
          <cell r="J12">
            <v>10988.1</v>
          </cell>
          <cell r="K12">
            <v>9441.6</v>
          </cell>
          <cell r="L12">
            <v>8481.6</v>
          </cell>
          <cell r="M12">
            <v>6230.2</v>
          </cell>
          <cell r="N12">
            <v>4830.8</v>
          </cell>
          <cell r="O12">
            <v>3473.6</v>
          </cell>
          <cell r="P12">
            <v>3003.4</v>
          </cell>
          <cell r="Q12">
            <v>3610.4</v>
          </cell>
          <cell r="R12">
            <v>3513</v>
          </cell>
          <cell r="S12">
            <v>8228.6</v>
          </cell>
          <cell r="T12">
            <v>10420.700000000001</v>
          </cell>
          <cell r="U12">
            <v>11361.8</v>
          </cell>
          <cell r="V12">
            <v>10087.5</v>
          </cell>
        </row>
        <row r="13">
          <cell r="A13" t="str">
            <v>Depreciation &amp; Amortization Expense</v>
          </cell>
          <cell r="B13">
            <v>91.2</v>
          </cell>
          <cell r="C13">
            <v>87.1</v>
          </cell>
          <cell r="D13">
            <v>91.6</v>
          </cell>
          <cell r="E13">
            <v>81.400000000000006</v>
          </cell>
          <cell r="F13">
            <v>73.900000000000006</v>
          </cell>
          <cell r="G13">
            <v>80.400000000000006</v>
          </cell>
          <cell r="H13">
            <v>72</v>
          </cell>
          <cell r="I13">
            <v>62.4</v>
          </cell>
          <cell r="J13">
            <v>54.7</v>
          </cell>
          <cell r="K13">
            <v>61</v>
          </cell>
          <cell r="L13">
            <v>54.1</v>
          </cell>
          <cell r="M13">
            <v>38.4</v>
          </cell>
          <cell r="N13">
            <v>22.7</v>
          </cell>
          <cell r="O13">
            <v>18.8</v>
          </cell>
          <cell r="P13">
            <v>19.899999999999999</v>
          </cell>
          <cell r="Q13">
            <v>17.2</v>
          </cell>
          <cell r="R13">
            <v>25.7</v>
          </cell>
          <cell r="S13">
            <v>53.2</v>
          </cell>
          <cell r="T13">
            <v>64.400000000000006</v>
          </cell>
          <cell r="U13">
            <v>56.5</v>
          </cell>
          <cell r="V13">
            <v>52.8</v>
          </cell>
        </row>
        <row r="14">
          <cell r="A14" t="str">
            <v>Depreciation</v>
          </cell>
          <cell r="B14"/>
          <cell r="C14">
            <v>78.5</v>
          </cell>
          <cell r="D14">
            <v>82.9</v>
          </cell>
          <cell r="E14">
            <v>72</v>
          </cell>
          <cell r="F14">
            <v>73.3</v>
          </cell>
          <cell r="G14">
            <v>69.400000000000006</v>
          </cell>
          <cell r="H14">
            <v>66.099999999999994</v>
          </cell>
          <cell r="I14">
            <v>58.2</v>
          </cell>
          <cell r="J14">
            <v>49.4</v>
          </cell>
          <cell r="K14">
            <v>50.8</v>
          </cell>
          <cell r="L14">
            <v>50.3</v>
          </cell>
          <cell r="M14">
            <v>36.6</v>
          </cell>
          <cell r="N14">
            <v>22.3</v>
          </cell>
          <cell r="O14">
            <v>18.8</v>
          </cell>
          <cell r="P14">
            <v>19.899999999999999</v>
          </cell>
          <cell r="Q14">
            <v>17.2</v>
          </cell>
          <cell r="R14">
            <v>25.7</v>
          </cell>
          <cell r="S14">
            <v>53.2</v>
          </cell>
          <cell r="T14">
            <v>64.400000000000006</v>
          </cell>
          <cell r="U14">
            <v>56.5</v>
          </cell>
          <cell r="V14">
            <v>52.8</v>
          </cell>
        </row>
        <row r="15">
          <cell r="A15" t="str">
            <v>Amortization of Intangibles</v>
          </cell>
          <cell r="B15"/>
          <cell r="C15">
            <v>8.6</v>
          </cell>
          <cell r="D15">
            <v>8.6999999999999993</v>
          </cell>
          <cell r="E15">
            <v>9.4</v>
          </cell>
          <cell r="F15">
            <v>0.6</v>
          </cell>
          <cell r="G15">
            <v>11</v>
          </cell>
          <cell r="H15">
            <v>5.9</v>
          </cell>
          <cell r="I15">
            <v>4.2</v>
          </cell>
          <cell r="J15">
            <v>5.3</v>
          </cell>
          <cell r="K15">
            <v>10.199999999999999</v>
          </cell>
          <cell r="L15">
            <v>3.8</v>
          </cell>
          <cell r="M15">
            <v>1.8</v>
          </cell>
          <cell r="N15">
            <v>0.4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 t="str">
            <v>Gross Income</v>
          </cell>
          <cell r="B16">
            <v>9439.4</v>
          </cell>
          <cell r="C16">
            <v>9535.4</v>
          </cell>
          <cell r="D16">
            <v>9350.4</v>
          </cell>
          <cell r="E16">
            <v>10504.1</v>
          </cell>
          <cell r="F16">
            <v>7875</v>
          </cell>
          <cell r="G16">
            <v>4937.8999999999996</v>
          </cell>
          <cell r="H16">
            <v>3872</v>
          </cell>
          <cell r="I16">
            <v>3669.9</v>
          </cell>
          <cell r="J16">
            <v>3048.2</v>
          </cell>
          <cell r="K16">
            <v>2654.8</v>
          </cell>
          <cell r="L16">
            <v>2288.3000000000002</v>
          </cell>
          <cell r="M16">
            <v>1756.3</v>
          </cell>
          <cell r="N16">
            <v>1405.8</v>
          </cell>
          <cell r="O16">
            <v>861.6</v>
          </cell>
          <cell r="P16">
            <v>613.5</v>
          </cell>
          <cell r="Q16">
            <v>772.6</v>
          </cell>
          <cell r="R16">
            <v>118.9</v>
          </cell>
          <cell r="S16">
            <v>-1635.7</v>
          </cell>
          <cell r="T16">
            <v>811.4</v>
          </cell>
          <cell r="U16">
            <v>3633</v>
          </cell>
          <cell r="V16">
            <v>3723.4</v>
          </cell>
        </row>
        <row r="17">
          <cell r="A17" t="str">
            <v>SG&amp;A Expense</v>
          </cell>
          <cell r="B17">
            <v>3464.9</v>
          </cell>
          <cell r="C17">
            <v>3435.5</v>
          </cell>
          <cell r="D17">
            <v>3109.1</v>
          </cell>
          <cell r="E17">
            <v>2795.7</v>
          </cell>
          <cell r="F17">
            <v>2483.8000000000002</v>
          </cell>
          <cell r="G17">
            <v>1983.4</v>
          </cell>
          <cell r="H17">
            <v>1817.2</v>
          </cell>
          <cell r="I17">
            <v>1629.5</v>
          </cell>
          <cell r="J17">
            <v>1383.8</v>
          </cell>
          <cell r="K17">
            <v>1270.7</v>
          </cell>
          <cell r="L17">
            <v>1142.5999999999999</v>
          </cell>
          <cell r="M17">
            <v>946.5</v>
          </cell>
          <cell r="N17">
            <v>766.3</v>
          </cell>
          <cell r="O17">
            <v>614.20000000000005</v>
          </cell>
          <cell r="P17">
            <v>556.29999999999995</v>
          </cell>
          <cell r="Q17">
            <v>599.20000000000005</v>
          </cell>
          <cell r="R17">
            <v>601.1</v>
          </cell>
          <cell r="S17">
            <v>891.9</v>
          </cell>
          <cell r="T17">
            <v>1295.3</v>
          </cell>
          <cell r="U17">
            <v>1658.8</v>
          </cell>
          <cell r="V17">
            <v>1374.2</v>
          </cell>
        </row>
        <row r="18">
          <cell r="A18" t="str">
            <v>Other SG&amp;A</v>
          </cell>
          <cell r="B18">
            <v>3464.9</v>
          </cell>
          <cell r="C18">
            <v>3435.5</v>
          </cell>
          <cell r="D18">
            <v>3109.1</v>
          </cell>
          <cell r="E18">
            <v>2795.7</v>
          </cell>
          <cell r="F18">
            <v>2483.8000000000002</v>
          </cell>
          <cell r="G18">
            <v>1983.4</v>
          </cell>
          <cell r="H18">
            <v>1817.2</v>
          </cell>
          <cell r="I18">
            <v>1629.5</v>
          </cell>
          <cell r="J18">
            <v>1383.8</v>
          </cell>
          <cell r="K18">
            <v>1270.7</v>
          </cell>
          <cell r="L18">
            <v>1142.5999999999999</v>
          </cell>
          <cell r="M18">
            <v>946.5</v>
          </cell>
          <cell r="N18">
            <v>766.3</v>
          </cell>
          <cell r="O18">
            <v>614.20000000000005</v>
          </cell>
          <cell r="P18">
            <v>556.29999999999995</v>
          </cell>
          <cell r="Q18">
            <v>599.20000000000005</v>
          </cell>
          <cell r="R18">
            <v>601.1</v>
          </cell>
          <cell r="S18">
            <v>891.9</v>
          </cell>
          <cell r="T18">
            <v>1295.3</v>
          </cell>
          <cell r="U18">
            <v>1658.8</v>
          </cell>
          <cell r="V18">
            <v>1374.2</v>
          </cell>
        </row>
        <row r="19">
          <cell r="A19" t="str">
            <v>EBIT (Operating Income)</v>
          </cell>
          <cell r="B19">
            <v>5974.5</v>
          </cell>
          <cell r="C19">
            <v>6099.9</v>
          </cell>
          <cell r="D19">
            <v>6241.3</v>
          </cell>
          <cell r="E19">
            <v>7708.4</v>
          </cell>
          <cell r="F19">
            <v>5391.2</v>
          </cell>
          <cell r="G19">
            <v>2954.5</v>
          </cell>
          <cell r="H19">
            <v>2054.8000000000002</v>
          </cell>
          <cell r="I19">
            <v>2040.4</v>
          </cell>
          <cell r="J19">
            <v>1664.4</v>
          </cell>
          <cell r="K19">
            <v>1384.1</v>
          </cell>
          <cell r="L19">
            <v>1145.7</v>
          </cell>
          <cell r="M19">
            <v>809.8</v>
          </cell>
          <cell r="N19">
            <v>639.5</v>
          </cell>
          <cell r="O19">
            <v>247.4</v>
          </cell>
          <cell r="P19">
            <v>57.2</v>
          </cell>
          <cell r="Q19">
            <v>173.4</v>
          </cell>
          <cell r="R19">
            <v>-482.2</v>
          </cell>
          <cell r="S19">
            <v>-2527.6</v>
          </cell>
          <cell r="T19">
            <v>-483.9</v>
          </cell>
          <cell r="U19">
            <v>1974.2</v>
          </cell>
          <cell r="V19">
            <v>2349.1999999999998</v>
          </cell>
        </row>
        <row r="20">
          <cell r="A20" t="str">
            <v>Nonoperating Income - Net</v>
          </cell>
          <cell r="B20">
            <v>350.2</v>
          </cell>
          <cell r="C20">
            <v>348.8</v>
          </cell>
          <cell r="D20">
            <v>213.1</v>
          </cell>
          <cell r="E20">
            <v>59.3</v>
          </cell>
          <cell r="F20">
            <v>55.6</v>
          </cell>
          <cell r="G20">
            <v>92.9</v>
          </cell>
          <cell r="H20">
            <v>85.8</v>
          </cell>
          <cell r="I20">
            <v>66.900000000000006</v>
          </cell>
          <cell r="J20">
            <v>25.5</v>
          </cell>
          <cell r="K20">
            <v>26.2</v>
          </cell>
          <cell r="L20">
            <v>30.9</v>
          </cell>
          <cell r="M20">
            <v>23.3</v>
          </cell>
          <cell r="N20">
            <v>23.4</v>
          </cell>
          <cell r="O20">
            <v>22.3</v>
          </cell>
          <cell r="P20">
            <v>17.600000000000001</v>
          </cell>
          <cell r="Q20">
            <v>19.2</v>
          </cell>
          <cell r="R20">
            <v>23.2</v>
          </cell>
          <cell r="S20">
            <v>20.5</v>
          </cell>
          <cell r="T20">
            <v>42.6</v>
          </cell>
          <cell r="U20">
            <v>64.8</v>
          </cell>
          <cell r="V20">
            <v>41.1</v>
          </cell>
        </row>
        <row r="21">
          <cell r="A21" t="str">
            <v>Nonoperating Interest Income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13.5</v>
          </cell>
          <cell r="L21">
            <v>12.5</v>
          </cell>
          <cell r="M21">
            <v>10.199999999999999</v>
          </cell>
          <cell r="N21">
            <v>8.5</v>
          </cell>
          <cell r="O21">
            <v>10.199999999999999</v>
          </cell>
          <cell r="P21">
            <v>9.6</v>
          </cell>
          <cell r="Q21">
            <v>10</v>
          </cell>
          <cell r="R21">
            <v>10.4</v>
          </cell>
          <cell r="S21">
            <v>11.4</v>
          </cell>
          <cell r="T21">
            <v>6.9</v>
          </cell>
          <cell r="U21">
            <v>6.9</v>
          </cell>
          <cell r="V21">
            <v>3.9</v>
          </cell>
        </row>
        <row r="22">
          <cell r="A22" t="str">
            <v>Equity in Earnings of Affiliates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0.7</v>
          </cell>
          <cell r="H22">
            <v>0.5</v>
          </cell>
          <cell r="I22">
            <v>2.8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 t="str">
            <v>Other Income (Expense)</v>
          </cell>
          <cell r="B23">
            <v>350.2</v>
          </cell>
          <cell r="C23">
            <v>348.8</v>
          </cell>
          <cell r="D23">
            <v>213.1</v>
          </cell>
          <cell r="E23">
            <v>59.3</v>
          </cell>
          <cell r="F23">
            <v>55.6</v>
          </cell>
          <cell r="G23">
            <v>92.2</v>
          </cell>
          <cell r="H23">
            <v>85.3</v>
          </cell>
          <cell r="I23">
            <v>64.099999999999994</v>
          </cell>
          <cell r="J23">
            <v>25.5</v>
          </cell>
          <cell r="K23">
            <v>12.7</v>
          </cell>
          <cell r="L23">
            <v>18.399999999999999</v>
          </cell>
          <cell r="M23">
            <v>13.1</v>
          </cell>
          <cell r="N23">
            <v>14.9</v>
          </cell>
          <cell r="O23">
            <v>12.1</v>
          </cell>
          <cell r="P23">
            <v>8</v>
          </cell>
          <cell r="Q23">
            <v>9.1999999999999993</v>
          </cell>
          <cell r="R23">
            <v>12.8</v>
          </cell>
          <cell r="S23">
            <v>9.1</v>
          </cell>
          <cell r="T23">
            <v>35.700000000000003</v>
          </cell>
          <cell r="U23">
            <v>57.9</v>
          </cell>
          <cell r="V23">
            <v>37.200000000000003</v>
          </cell>
        </row>
        <row r="24">
          <cell r="A24" t="str">
            <v>Interest Expense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5.0999999999999996</v>
          </cell>
          <cell r="O24">
            <v>26.9</v>
          </cell>
          <cell r="P24">
            <v>51.9</v>
          </cell>
          <cell r="Q24">
            <v>88.2</v>
          </cell>
          <cell r="R24">
            <v>97.2</v>
          </cell>
          <cell r="S24">
            <v>42.7</v>
          </cell>
          <cell r="T24">
            <v>23.6</v>
          </cell>
          <cell r="U24">
            <v>55</v>
          </cell>
          <cell r="V24">
            <v>21.2</v>
          </cell>
        </row>
        <row r="25">
          <cell r="A25" t="str">
            <v>Gross Interest Expense</v>
          </cell>
          <cell r="B25">
            <v>207.8</v>
          </cell>
          <cell r="C25">
            <v>203.7</v>
          </cell>
          <cell r="D25">
            <v>203.5</v>
          </cell>
          <cell r="E25">
            <v>162.5</v>
          </cell>
          <cell r="F25">
            <v>152.19999999999999</v>
          </cell>
          <cell r="G25">
            <v>153.30000000000001</v>
          </cell>
          <cell r="H25">
            <v>140.19999999999999</v>
          </cell>
          <cell r="I25">
            <v>125.4</v>
          </cell>
          <cell r="J25">
            <v>129.30000000000001</v>
          </cell>
          <cell r="K25">
            <v>152.30000000000001</v>
          </cell>
          <cell r="L25">
            <v>169.2</v>
          </cell>
          <cell r="M25">
            <v>185.8</v>
          </cell>
          <cell r="N25">
            <v>177.9</v>
          </cell>
          <cell r="O25">
            <v>147.69999999999999</v>
          </cell>
          <cell r="P25">
            <v>182.1</v>
          </cell>
          <cell r="Q25">
            <v>261.39999999999998</v>
          </cell>
          <cell r="R25">
            <v>294</v>
          </cell>
          <cell r="S25">
            <v>279.39999999999998</v>
          </cell>
          <cell r="T25">
            <v>327.9</v>
          </cell>
          <cell r="U25">
            <v>398.3</v>
          </cell>
          <cell r="V25">
            <v>298.5</v>
          </cell>
        </row>
        <row r="26">
          <cell r="A26" t="str">
            <v>Interest Capitalized</v>
          </cell>
          <cell r="B26">
            <v>207.8</v>
          </cell>
          <cell r="C26">
            <v>203.7</v>
          </cell>
          <cell r="D26">
            <v>203.5</v>
          </cell>
          <cell r="E26">
            <v>162.5</v>
          </cell>
          <cell r="F26">
            <v>152.19999999999999</v>
          </cell>
          <cell r="G26">
            <v>153.30000000000001</v>
          </cell>
          <cell r="H26">
            <v>140.19999999999999</v>
          </cell>
          <cell r="I26">
            <v>125.4</v>
          </cell>
          <cell r="J26">
            <v>129.30000000000001</v>
          </cell>
          <cell r="K26">
            <v>152.30000000000001</v>
          </cell>
          <cell r="L26">
            <v>169.2</v>
          </cell>
          <cell r="M26">
            <v>185.8</v>
          </cell>
          <cell r="N26">
            <v>172.8</v>
          </cell>
          <cell r="O26">
            <v>120.8</v>
          </cell>
          <cell r="P26">
            <v>130.19999999999999</v>
          </cell>
          <cell r="Q26">
            <v>173.2</v>
          </cell>
          <cell r="R26">
            <v>196.8</v>
          </cell>
          <cell r="S26">
            <v>236.7</v>
          </cell>
          <cell r="T26">
            <v>304.3</v>
          </cell>
          <cell r="U26">
            <v>343.3</v>
          </cell>
          <cell r="V26">
            <v>277.3</v>
          </cell>
        </row>
        <row r="27">
          <cell r="A27" t="str">
            <v>Unusual Expense - Net</v>
          </cell>
          <cell r="B27">
            <v>177.6</v>
          </cell>
          <cell r="C27">
            <v>164</v>
          </cell>
          <cell r="D27">
            <v>139.69999999999999</v>
          </cell>
          <cell r="E27">
            <v>138</v>
          </cell>
          <cell r="F27">
            <v>90.5</v>
          </cell>
          <cell r="G27">
            <v>64.400000000000006</v>
          </cell>
          <cell r="H27">
            <v>15.3</v>
          </cell>
          <cell r="I27">
            <v>47.3</v>
          </cell>
          <cell r="J27">
            <v>87.8</v>
          </cell>
          <cell r="K27">
            <v>56.8</v>
          </cell>
          <cell r="L27">
            <v>53.2</v>
          </cell>
          <cell r="M27">
            <v>18.899999999999999</v>
          </cell>
          <cell r="N27">
            <v>0</v>
          </cell>
          <cell r="O27">
            <v>-0.1</v>
          </cell>
          <cell r="P27">
            <v>10.8</v>
          </cell>
          <cell r="Q27">
            <v>4.9000000000000004</v>
          </cell>
          <cell r="R27">
            <v>-3.9</v>
          </cell>
          <cell r="S27">
            <v>82</v>
          </cell>
          <cell r="T27">
            <v>486.3</v>
          </cell>
          <cell r="U27">
            <v>-3.1</v>
          </cell>
          <cell r="V27">
            <v>-9.5</v>
          </cell>
        </row>
        <row r="28">
          <cell r="A28" t="str">
            <v>Impairments</v>
          </cell>
          <cell r="B28"/>
          <cell r="C28"/>
          <cell r="D28"/>
          <cell r="E28"/>
          <cell r="F28"/>
          <cell r="G28"/>
          <cell r="H28"/>
          <cell r="I28">
            <v>0</v>
          </cell>
          <cell r="J28">
            <v>0</v>
          </cell>
          <cell r="K28">
            <v>7.2</v>
          </cell>
          <cell r="L28">
            <v>9.8000000000000007</v>
          </cell>
          <cell r="M28"/>
          <cell r="N28"/>
          <cell r="O28"/>
          <cell r="P28"/>
          <cell r="Q28">
            <v>0</v>
          </cell>
          <cell r="R28">
            <v>0</v>
          </cell>
          <cell r="S28">
            <v>79.400000000000006</v>
          </cell>
          <cell r="T28">
            <v>474.1</v>
          </cell>
          <cell r="U28"/>
          <cell r="V28"/>
        </row>
        <row r="29">
          <cell r="A29" t="str">
            <v>Goodwill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7.2</v>
          </cell>
          <cell r="L29">
            <v>9.8000000000000007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79.400000000000006</v>
          </cell>
          <cell r="T29">
            <v>474.1</v>
          </cell>
          <cell r="U29">
            <v>0</v>
          </cell>
          <cell r="V29">
            <v>0</v>
          </cell>
        </row>
        <row r="30">
          <cell r="A30" t="str">
            <v>Restructuring Expense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6.3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A31" t="str">
            <v>Legal Claim Expense</v>
          </cell>
          <cell r="B31">
            <v>177.6</v>
          </cell>
          <cell r="C31">
            <v>164</v>
          </cell>
          <cell r="D31">
            <v>139.69999999999999</v>
          </cell>
          <cell r="E31">
            <v>138</v>
          </cell>
          <cell r="F31">
            <v>72.400000000000006</v>
          </cell>
          <cell r="G31">
            <v>64.400000000000006</v>
          </cell>
          <cell r="H31">
            <v>15.3</v>
          </cell>
          <cell r="I31">
            <v>41</v>
          </cell>
          <cell r="J31">
            <v>87.8</v>
          </cell>
          <cell r="K31">
            <v>49.6</v>
          </cell>
          <cell r="L31">
            <v>43.4</v>
          </cell>
          <cell r="M31">
            <v>18.899999999999999</v>
          </cell>
          <cell r="N31"/>
          <cell r="O31"/>
          <cell r="P31"/>
          <cell r="Q31"/>
          <cell r="R31"/>
          <cell r="S31"/>
          <cell r="T31"/>
          <cell r="U31"/>
          <cell r="V31"/>
        </row>
        <row r="32">
          <cell r="A32" t="str">
            <v>Unrealized Valuation Gain/Loss</v>
          </cell>
          <cell r="B32"/>
          <cell r="C32"/>
          <cell r="D32"/>
          <cell r="E32"/>
          <cell r="F32"/>
          <cell r="G32"/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  <cell r="S32"/>
          <cell r="T32">
            <v>-0.1</v>
          </cell>
          <cell r="U32">
            <v>3.1</v>
          </cell>
          <cell r="V32">
            <v>9.5</v>
          </cell>
        </row>
        <row r="33">
          <cell r="A33" t="str">
            <v>Hedges/Derivatives</v>
          </cell>
          <cell r="B33"/>
          <cell r="C33"/>
          <cell r="D33"/>
          <cell r="E33"/>
          <cell r="F33"/>
          <cell r="G33"/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  <cell r="S33"/>
          <cell r="T33">
            <v>-0.1</v>
          </cell>
          <cell r="U33">
            <v>3.1</v>
          </cell>
          <cell r="V33">
            <v>9.5</v>
          </cell>
        </row>
        <row r="34">
          <cell r="A34" t="str">
            <v>Excpl Chrgs - Others</v>
          </cell>
          <cell r="B34"/>
          <cell r="C34"/>
          <cell r="D34">
            <v>0</v>
          </cell>
          <cell r="E34">
            <v>0</v>
          </cell>
          <cell r="F34">
            <v>18.100000000000001</v>
          </cell>
          <cell r="G34"/>
          <cell r="H34"/>
          <cell r="I34"/>
          <cell r="J34"/>
          <cell r="K34"/>
          <cell r="L34"/>
          <cell r="M34"/>
          <cell r="N34"/>
          <cell r="O34">
            <v>-0.1</v>
          </cell>
          <cell r="P34">
            <v>10.8</v>
          </cell>
          <cell r="Q34">
            <v>4.9000000000000004</v>
          </cell>
          <cell r="R34">
            <v>-3.9</v>
          </cell>
          <cell r="S34">
            <v>2.6</v>
          </cell>
          <cell r="T34">
            <v>12.1</v>
          </cell>
          <cell r="U34"/>
          <cell r="V34"/>
        </row>
        <row r="35">
          <cell r="A35" t="str">
            <v>Restructuring of Debt</v>
          </cell>
          <cell r="B35"/>
          <cell r="C35"/>
          <cell r="D35">
            <v>0</v>
          </cell>
          <cell r="E35">
            <v>0</v>
          </cell>
          <cell r="F35">
            <v>18.100000000000001</v>
          </cell>
          <cell r="G35"/>
          <cell r="H35"/>
          <cell r="I35"/>
          <cell r="J35"/>
          <cell r="K35"/>
          <cell r="L35"/>
          <cell r="M35"/>
          <cell r="N35">
            <v>0</v>
          </cell>
          <cell r="O35">
            <v>-0.1</v>
          </cell>
          <cell r="P35">
            <v>10.8</v>
          </cell>
          <cell r="Q35">
            <v>4.9000000000000004</v>
          </cell>
          <cell r="R35">
            <v>-3.9</v>
          </cell>
          <cell r="S35">
            <v>2.6</v>
          </cell>
          <cell r="T35">
            <v>12.1</v>
          </cell>
          <cell r="U35"/>
          <cell r="V35"/>
        </row>
        <row r="36">
          <cell r="A36" t="str">
            <v>Pretax Income</v>
          </cell>
          <cell r="B36">
            <v>6147.1</v>
          </cell>
          <cell r="C36">
            <v>6284.7</v>
          </cell>
          <cell r="D36">
            <v>6314.7</v>
          </cell>
          <cell r="E36">
            <v>7629.7</v>
          </cell>
          <cell r="F36">
            <v>5356.3</v>
          </cell>
          <cell r="G36">
            <v>2983</v>
          </cell>
          <cell r="H36">
            <v>2125.3000000000002</v>
          </cell>
          <cell r="I36">
            <v>2060</v>
          </cell>
          <cell r="J36">
            <v>1602.1</v>
          </cell>
          <cell r="K36">
            <v>1353.5</v>
          </cell>
          <cell r="L36">
            <v>1123.4000000000001</v>
          </cell>
          <cell r="M36">
            <v>814.2</v>
          </cell>
          <cell r="N36">
            <v>657.8</v>
          </cell>
          <cell r="O36">
            <v>242.9</v>
          </cell>
          <cell r="P36">
            <v>12.1</v>
          </cell>
          <cell r="Q36">
            <v>99.5</v>
          </cell>
          <cell r="R36">
            <v>-552.29999999999995</v>
          </cell>
          <cell r="S36">
            <v>-2631.8</v>
          </cell>
          <cell r="T36">
            <v>-951.2</v>
          </cell>
          <cell r="U36">
            <v>1987.1</v>
          </cell>
          <cell r="V36">
            <v>2378.6</v>
          </cell>
        </row>
        <row r="37">
          <cell r="A37" t="str">
            <v>Income Taxes</v>
          </cell>
          <cell r="B37">
            <v>1444.9</v>
          </cell>
          <cell r="C37">
            <v>1478.7</v>
          </cell>
          <cell r="D37">
            <v>1519.5</v>
          </cell>
          <cell r="E37">
            <v>1734.1</v>
          </cell>
          <cell r="F37">
            <v>1165.0999999999999</v>
          </cell>
          <cell r="G37">
            <v>602.5</v>
          </cell>
          <cell r="H37">
            <v>506.7</v>
          </cell>
          <cell r="I37">
            <v>597.70000000000005</v>
          </cell>
          <cell r="J37">
            <v>563.70000000000005</v>
          </cell>
          <cell r="K37">
            <v>467.2</v>
          </cell>
          <cell r="L37">
            <v>372.7</v>
          </cell>
          <cell r="M37">
            <v>280.7</v>
          </cell>
          <cell r="N37">
            <v>195.1</v>
          </cell>
          <cell r="O37">
            <v>-713.4</v>
          </cell>
          <cell r="P37">
            <v>-59.7</v>
          </cell>
          <cell r="Q37">
            <v>-145.6</v>
          </cell>
          <cell r="R37">
            <v>-7</v>
          </cell>
          <cell r="S37">
            <v>1.8</v>
          </cell>
          <cell r="T37">
            <v>-238.7</v>
          </cell>
          <cell r="U37">
            <v>753.8</v>
          </cell>
          <cell r="V37">
            <v>908.1</v>
          </cell>
        </row>
        <row r="38">
          <cell r="A38" t="str">
            <v>Income Taxes - Current Domestic</v>
          </cell>
          <cell r="B38"/>
          <cell r="C38">
            <v>1459.7</v>
          </cell>
          <cell r="D38">
            <v>1565.4</v>
          </cell>
          <cell r="E38">
            <v>1705</v>
          </cell>
          <cell r="F38">
            <v>1175.0999999999999</v>
          </cell>
          <cell r="G38">
            <v>588.4</v>
          </cell>
          <cell r="H38">
            <v>486.6</v>
          </cell>
          <cell r="I38">
            <v>426.8</v>
          </cell>
          <cell r="J38">
            <v>452.9</v>
          </cell>
          <cell r="K38">
            <v>391.9</v>
          </cell>
          <cell r="L38">
            <v>369.6</v>
          </cell>
          <cell r="M38">
            <v>262.7</v>
          </cell>
          <cell r="N38">
            <v>73.400000000000006</v>
          </cell>
          <cell r="O38">
            <v>-3.9</v>
          </cell>
          <cell r="P38">
            <v>-59.7</v>
          </cell>
          <cell r="Q38">
            <v>-145.6</v>
          </cell>
          <cell r="R38">
            <v>-220.5</v>
          </cell>
          <cell r="S38">
            <v>-648.5</v>
          </cell>
          <cell r="T38">
            <v>251.1</v>
          </cell>
          <cell r="U38">
            <v>862.7</v>
          </cell>
          <cell r="V38">
            <v>992.8</v>
          </cell>
        </row>
        <row r="39">
          <cell r="A39" t="str">
            <v>Income Taxes - Deferred Domestic</v>
          </cell>
          <cell r="B39"/>
          <cell r="C39">
            <v>19</v>
          </cell>
          <cell r="D39">
            <v>-45.9</v>
          </cell>
          <cell r="E39">
            <v>29.1</v>
          </cell>
          <cell r="F39">
            <v>-10</v>
          </cell>
          <cell r="G39">
            <v>14.1</v>
          </cell>
          <cell r="H39">
            <v>20.100000000000001</v>
          </cell>
          <cell r="I39">
            <v>170.9</v>
          </cell>
          <cell r="J39">
            <v>110.8</v>
          </cell>
          <cell r="K39">
            <v>75.3</v>
          </cell>
          <cell r="L39">
            <v>3.1</v>
          </cell>
          <cell r="M39">
            <v>18</v>
          </cell>
          <cell r="N39">
            <v>121.7</v>
          </cell>
          <cell r="O39">
            <v>-709.5</v>
          </cell>
          <cell r="P39">
            <v>0</v>
          </cell>
          <cell r="Q39">
            <v>0</v>
          </cell>
          <cell r="R39">
            <v>213.5</v>
          </cell>
          <cell r="S39">
            <v>650.29999999999995</v>
          </cell>
          <cell r="T39">
            <v>-489.8</v>
          </cell>
          <cell r="U39">
            <v>-108.9</v>
          </cell>
          <cell r="V39">
            <v>-84.7</v>
          </cell>
        </row>
        <row r="40">
          <cell r="A40" t="str">
            <v>Consolidated Net Income</v>
          </cell>
          <cell r="B40">
            <v>4702.2</v>
          </cell>
          <cell r="C40">
            <v>4806</v>
          </cell>
          <cell r="D40">
            <v>4795.2</v>
          </cell>
          <cell r="E40">
            <v>5895.6</v>
          </cell>
          <cell r="F40">
            <v>4191.2</v>
          </cell>
          <cell r="G40">
            <v>2380.5</v>
          </cell>
          <cell r="H40">
            <v>1618.6</v>
          </cell>
          <cell r="I40">
            <v>1462.3</v>
          </cell>
          <cell r="J40">
            <v>1038.4000000000001</v>
          </cell>
          <cell r="K40">
            <v>886.3</v>
          </cell>
          <cell r="L40">
            <v>750.7</v>
          </cell>
          <cell r="M40">
            <v>533.5</v>
          </cell>
          <cell r="N40">
            <v>462.7</v>
          </cell>
          <cell r="O40">
            <v>956.3</v>
          </cell>
          <cell r="P40">
            <v>71.8</v>
          </cell>
          <cell r="Q40">
            <v>245.1</v>
          </cell>
          <cell r="R40">
            <v>-545.29999999999995</v>
          </cell>
          <cell r="S40">
            <v>-2633.6</v>
          </cell>
          <cell r="T40">
            <v>-712.5</v>
          </cell>
          <cell r="U40">
            <v>1233.3</v>
          </cell>
          <cell r="V40">
            <v>1470.5</v>
          </cell>
        </row>
        <row r="41">
          <cell r="A41" t="str">
            <v>Minority Interest</v>
          </cell>
          <cell r="B41">
            <v>48.2</v>
          </cell>
          <cell r="C41">
            <v>49.6</v>
          </cell>
          <cell r="D41">
            <v>49.5</v>
          </cell>
          <cell r="E41">
            <v>38.1</v>
          </cell>
          <cell r="F41">
            <v>15.4</v>
          </cell>
          <cell r="G41">
            <v>6.8</v>
          </cell>
          <cell r="H41">
            <v>0.1</v>
          </cell>
          <cell r="I41">
            <v>2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</row>
        <row r="42">
          <cell r="A42" t="str">
            <v>Net Income</v>
          </cell>
          <cell r="B42">
            <v>4654</v>
          </cell>
          <cell r="C42">
            <v>4756.3999999999996</v>
          </cell>
          <cell r="D42">
            <v>4745.7</v>
          </cell>
          <cell r="E42">
            <v>5857.5</v>
          </cell>
          <cell r="F42">
            <v>4175.8</v>
          </cell>
          <cell r="G42">
            <v>2373.6999999999998</v>
          </cell>
          <cell r="H42">
            <v>1618.5</v>
          </cell>
          <cell r="I42">
            <v>1460.3</v>
          </cell>
          <cell r="J42">
            <v>1038.4000000000001</v>
          </cell>
          <cell r="K42">
            <v>886.3</v>
          </cell>
          <cell r="L42">
            <v>750.7</v>
          </cell>
          <cell r="M42">
            <v>533.5</v>
          </cell>
          <cell r="N42">
            <v>462.7</v>
          </cell>
          <cell r="O42">
            <v>956.3</v>
          </cell>
          <cell r="P42">
            <v>71.8</v>
          </cell>
          <cell r="Q42">
            <v>245.1</v>
          </cell>
          <cell r="R42">
            <v>-545.29999999999995</v>
          </cell>
          <cell r="S42">
            <v>-2633.6</v>
          </cell>
          <cell r="T42">
            <v>-712.5</v>
          </cell>
          <cell r="U42">
            <v>1233.3</v>
          </cell>
          <cell r="V42">
            <v>1470.5</v>
          </cell>
        </row>
        <row r="43">
          <cell r="A43" t="str">
            <v>Net Income available to Common</v>
          </cell>
          <cell r="B43">
            <v>4654</v>
          </cell>
          <cell r="C43">
            <v>4756.3999999999996</v>
          </cell>
          <cell r="D43">
            <v>4745.7</v>
          </cell>
          <cell r="E43">
            <v>5857.5</v>
          </cell>
          <cell r="F43">
            <v>4175.8</v>
          </cell>
          <cell r="G43">
            <v>2373.6999999999998</v>
          </cell>
          <cell r="H43">
            <v>1618.5</v>
          </cell>
          <cell r="I43">
            <v>1460.3</v>
          </cell>
          <cell r="J43">
            <v>1038.4000000000001</v>
          </cell>
          <cell r="K43">
            <v>886.3</v>
          </cell>
          <cell r="L43">
            <v>750.7</v>
          </cell>
          <cell r="M43">
            <v>533.5</v>
          </cell>
          <cell r="N43">
            <v>462.7</v>
          </cell>
          <cell r="O43">
            <v>956.3</v>
          </cell>
          <cell r="P43">
            <v>71.8</v>
          </cell>
          <cell r="Q43">
            <v>245.1</v>
          </cell>
          <cell r="R43">
            <v>-545.29999999999995</v>
          </cell>
          <cell r="S43">
            <v>-2633.6</v>
          </cell>
          <cell r="T43">
            <v>-712.5</v>
          </cell>
          <cell r="U43">
            <v>1233.3</v>
          </cell>
          <cell r="V43">
            <v>1470.5</v>
          </cell>
        </row>
        <row r="44">
          <cell r="A44" t="str">
            <v>Net Income growth</v>
          </cell>
          <cell r="B44">
            <v>-2.152888739382719E-2</v>
          </cell>
          <cell r="C44">
            <v>2.2546726510315196E-3</v>
          </cell>
          <cell r="D44">
            <v>-0.18980793854033295</v>
          </cell>
          <cell r="E44">
            <v>0.40272522630394181</v>
          </cell>
          <cell r="F44">
            <v>0.75919450646669784</v>
          </cell>
          <cell r="G44">
            <v>0.46660488106271236</v>
          </cell>
          <cell r="H44">
            <v>0.10833390399233034</v>
          </cell>
          <cell r="I44">
            <v>0.40629815100154065</v>
          </cell>
          <cell r="J44">
            <v>0.17161232088457656</v>
          </cell>
          <cell r="K44">
            <v>0.18063141068336197</v>
          </cell>
          <cell r="L44">
            <v>0.4071227741330834</v>
          </cell>
          <cell r="M44">
            <v>0.15301491247028309</v>
          </cell>
          <cell r="N44">
            <v>-0.51615601798598765</v>
          </cell>
          <cell r="O44">
            <v>12.318941504178273</v>
          </cell>
          <cell r="P44">
            <v>-0.70705834353325181</v>
          </cell>
          <cell r="Q44">
            <v>-1.4494773519163764</v>
          </cell>
          <cell r="R44">
            <v>-0.7929450182260025</v>
          </cell>
          <cell r="S44">
            <v>2.6962807017543859</v>
          </cell>
          <cell r="T44">
            <v>-1.5777183167112625</v>
          </cell>
          <cell r="U44">
            <v>-0.16130567834070042</v>
          </cell>
          <cell r="V44"/>
        </row>
        <row r="45">
          <cell r="A45" t="str">
            <v>Per Share</v>
          </cell>
          <cell r="B45"/>
          <cell r="C45"/>
          <cell r="D45"/>
          <cell r="E45"/>
          <cell r="F45"/>
          <cell r="G45"/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</row>
        <row r="46">
          <cell r="A46" t="str">
            <v>EPS (recurring)</v>
          </cell>
          <cell r="B46">
            <v>14.779833</v>
          </cell>
          <cell r="C46">
            <v>14.689988</v>
          </cell>
          <cell r="D46">
            <v>14.108622</v>
          </cell>
          <cell r="E46">
            <v>16.781566999999999</v>
          </cell>
          <cell r="F46">
            <v>11.588710000000001</v>
          </cell>
          <cell r="G46">
            <v>6.5337120000000004</v>
          </cell>
          <cell r="H46">
            <v>4.3169320000000004</v>
          </cell>
          <cell r="I46">
            <v>3.8951750000000001</v>
          </cell>
          <cell r="J46">
            <v>2.902771</v>
          </cell>
          <cell r="K46">
            <v>2.4688349999999999</v>
          </cell>
          <cell r="L46">
            <v>2.130719</v>
          </cell>
          <cell r="M46">
            <v>1.5363610000000001</v>
          </cell>
          <cell r="N46">
            <v>1.3335159999999999</v>
          </cell>
          <cell r="O46">
            <v>2.7660999999999998</v>
          </cell>
          <cell r="P46">
            <v>0.249168</v>
          </cell>
          <cell r="Q46">
            <v>0.78006900000000001</v>
          </cell>
          <cell r="R46">
            <v>-1.729347</v>
          </cell>
          <cell r="S46">
            <v>-8.1602789999999992</v>
          </cell>
          <cell r="T46">
            <v>-1.184623</v>
          </cell>
          <cell r="U46">
            <v>3.8935170000000001</v>
          </cell>
          <cell r="V46">
            <v>4.6018549999999996</v>
          </cell>
        </row>
        <row r="47">
          <cell r="A47" t="str">
            <v>EPS (basic)</v>
          </cell>
          <cell r="B47">
            <v>14.2384</v>
          </cell>
          <cell r="C47">
            <v>14.4352</v>
          </cell>
          <cell r="D47">
            <v>13.9293</v>
          </cell>
          <cell r="E47">
            <v>16.654800000000002</v>
          </cell>
          <cell r="F47">
            <v>11.5641</v>
          </cell>
          <cell r="G47">
            <v>6.4943999999999997</v>
          </cell>
          <cell r="H47">
            <v>4.3437999999999999</v>
          </cell>
          <cell r="I47">
            <v>3.8776000000000002</v>
          </cell>
          <cell r="J47">
            <v>2.7742</v>
          </cell>
          <cell r="K47">
            <v>2.39</v>
          </cell>
          <cell r="L47">
            <v>2.0499999999999998</v>
          </cell>
          <cell r="M47">
            <v>1.57</v>
          </cell>
          <cell r="N47">
            <v>1.44</v>
          </cell>
          <cell r="O47">
            <v>3.01</v>
          </cell>
          <cell r="P47">
            <v>0.23</v>
          </cell>
          <cell r="Q47">
            <v>0.77</v>
          </cell>
          <cell r="R47">
            <v>-1.72</v>
          </cell>
          <cell r="S47">
            <v>-8.34</v>
          </cell>
          <cell r="T47">
            <v>-2.27</v>
          </cell>
          <cell r="U47">
            <v>3.94</v>
          </cell>
          <cell r="V47">
            <v>4.71</v>
          </cell>
        </row>
        <row r="48">
          <cell r="A48" t="str">
            <v>Basic Shares Outstanding</v>
          </cell>
          <cell r="B48">
            <v>321.5</v>
          </cell>
          <cell r="C48">
            <v>329.5</v>
          </cell>
          <cell r="D48">
            <v>340.7</v>
          </cell>
          <cell r="E48">
            <v>351.7</v>
          </cell>
          <cell r="F48">
            <v>361.1</v>
          </cell>
          <cell r="G48">
            <v>365.5</v>
          </cell>
          <cell r="H48">
            <v>372.6</v>
          </cell>
          <cell r="I48">
            <v>376.6</v>
          </cell>
          <cell r="J48">
            <v>374.3</v>
          </cell>
          <cell r="K48">
            <v>371</v>
          </cell>
          <cell r="L48">
            <v>366.3</v>
          </cell>
          <cell r="M48">
            <v>340.5</v>
          </cell>
          <cell r="N48">
            <v>322.10000000000002</v>
          </cell>
          <cell r="O48">
            <v>318.10000000000002</v>
          </cell>
          <cell r="P48">
            <v>318.3</v>
          </cell>
          <cell r="Q48">
            <v>318.10000000000002</v>
          </cell>
          <cell r="R48">
            <v>316.89999999999998</v>
          </cell>
          <cell r="S48">
            <v>315.7</v>
          </cell>
          <cell r="T48">
            <v>314.10000000000002</v>
          </cell>
          <cell r="U48">
            <v>312.8</v>
          </cell>
          <cell r="V48">
            <v>312.2</v>
          </cell>
        </row>
        <row r="49">
          <cell r="A49" t="str">
            <v>Total Shares Outstanding</v>
          </cell>
          <cell r="B49">
            <v>317.65219999999999</v>
          </cell>
          <cell r="C49">
            <v>324.02735999999999</v>
          </cell>
          <cell r="D49">
            <v>334.84856500000001</v>
          </cell>
          <cell r="E49">
            <v>343.95302299999997</v>
          </cell>
          <cell r="F49">
            <v>356.01584300000002</v>
          </cell>
          <cell r="G49">
            <v>363.99998199999999</v>
          </cell>
          <cell r="H49">
            <v>368.43145399999997</v>
          </cell>
          <cell r="I49">
            <v>376.26163500000001</v>
          </cell>
          <cell r="J49">
            <v>374.98607900000002</v>
          </cell>
          <cell r="K49">
            <v>372.92318699999998</v>
          </cell>
          <cell r="L49">
            <v>368.64737100000002</v>
          </cell>
          <cell r="M49">
            <v>364.58669400000002</v>
          </cell>
          <cell r="N49">
            <v>322.94361800000001</v>
          </cell>
          <cell r="O49">
            <v>320.891976</v>
          </cell>
          <cell r="P49">
            <v>316.04309899999998</v>
          </cell>
          <cell r="Q49">
            <v>318.82323400000001</v>
          </cell>
          <cell r="R49">
            <v>317.480886</v>
          </cell>
          <cell r="S49">
            <v>316.66027500000001</v>
          </cell>
          <cell r="T49">
            <v>314.91444000000001</v>
          </cell>
          <cell r="U49">
            <v>313.24674499999998</v>
          </cell>
          <cell r="V49">
            <v>312.93886800000001</v>
          </cell>
        </row>
        <row r="50">
          <cell r="A50" t="str">
            <v>EPS (diluted)</v>
          </cell>
          <cell r="B50">
            <v>14.1518</v>
          </cell>
          <cell r="C50">
            <v>14.3438</v>
          </cell>
          <cell r="D50">
            <v>13.8238</v>
          </cell>
          <cell r="E50">
            <v>16.5093</v>
          </cell>
          <cell r="F50">
            <v>11.4155</v>
          </cell>
          <cell r="G50">
            <v>6.4119000000000002</v>
          </cell>
          <cell r="H50">
            <v>4.2885999999999997</v>
          </cell>
          <cell r="I50">
            <v>3.8088000000000002</v>
          </cell>
          <cell r="J50">
            <v>2.7406000000000001</v>
          </cell>
          <cell r="K50">
            <v>2.36</v>
          </cell>
          <cell r="L50">
            <v>2.0299999999999998</v>
          </cell>
          <cell r="M50">
            <v>1.5</v>
          </cell>
          <cell r="N50">
            <v>1.33</v>
          </cell>
          <cell r="O50">
            <v>2.77</v>
          </cell>
          <cell r="P50">
            <v>0.23</v>
          </cell>
          <cell r="Q50">
            <v>0.77</v>
          </cell>
          <cell r="R50">
            <v>-1.72</v>
          </cell>
          <cell r="S50">
            <v>-8.34</v>
          </cell>
          <cell r="T50">
            <v>-2.27</v>
          </cell>
          <cell r="U50">
            <v>3.9</v>
          </cell>
          <cell r="V50">
            <v>4.62</v>
          </cell>
        </row>
        <row r="51">
          <cell r="A51" t="str">
            <v>Diluted Shares Outstanding</v>
          </cell>
          <cell r="B51">
            <v>323.3</v>
          </cell>
          <cell r="C51">
            <v>331.6</v>
          </cell>
          <cell r="D51">
            <v>343.3</v>
          </cell>
          <cell r="E51">
            <v>354.8</v>
          </cell>
          <cell r="F51">
            <v>365.8</v>
          </cell>
          <cell r="G51">
            <v>370.2</v>
          </cell>
          <cell r="H51">
            <v>377.4</v>
          </cell>
          <cell r="I51">
            <v>383.4</v>
          </cell>
          <cell r="J51">
            <v>378.9</v>
          </cell>
          <cell r="K51">
            <v>375.1</v>
          </cell>
          <cell r="L51">
            <v>369.8</v>
          </cell>
          <cell r="M51">
            <v>366.6</v>
          </cell>
          <cell r="N51">
            <v>364.9</v>
          </cell>
          <cell r="O51">
            <v>359</v>
          </cell>
          <cell r="P51">
            <v>318.5</v>
          </cell>
          <cell r="Q51">
            <v>318.60000000000002</v>
          </cell>
          <cell r="R51">
            <v>316.89999999999998</v>
          </cell>
          <cell r="S51">
            <v>315.7</v>
          </cell>
          <cell r="T51">
            <v>314.10000000000002</v>
          </cell>
          <cell r="U51">
            <v>316.2</v>
          </cell>
          <cell r="V51">
            <v>318.10000000000002</v>
          </cell>
        </row>
        <row r="52">
          <cell r="A52" t="str">
            <v>Total Shares Outstanding</v>
          </cell>
          <cell r="B52">
            <v>317.65219999999999</v>
          </cell>
          <cell r="C52">
            <v>324.02735999999999</v>
          </cell>
          <cell r="D52">
            <v>334.84856500000001</v>
          </cell>
          <cell r="E52">
            <v>343.95302299999997</v>
          </cell>
          <cell r="F52">
            <v>356.01584300000002</v>
          </cell>
          <cell r="G52">
            <v>363.99998199999999</v>
          </cell>
          <cell r="H52">
            <v>368.43145399999997</v>
          </cell>
          <cell r="I52">
            <v>376.26163500000001</v>
          </cell>
          <cell r="J52">
            <v>374.98607900000002</v>
          </cell>
          <cell r="K52">
            <v>372.92318699999998</v>
          </cell>
          <cell r="L52">
            <v>368.64737100000002</v>
          </cell>
          <cell r="M52">
            <v>364.58669400000002</v>
          </cell>
          <cell r="N52">
            <v>322.94361800000001</v>
          </cell>
          <cell r="O52">
            <v>320.891976</v>
          </cell>
          <cell r="P52">
            <v>316.04309899999998</v>
          </cell>
          <cell r="Q52">
            <v>318.82323400000001</v>
          </cell>
          <cell r="R52">
            <v>317.480886</v>
          </cell>
          <cell r="S52">
            <v>316.66027500000001</v>
          </cell>
          <cell r="T52">
            <v>314.91444000000001</v>
          </cell>
          <cell r="U52">
            <v>313.24674499999998</v>
          </cell>
          <cell r="V52">
            <v>312.93886800000001</v>
          </cell>
        </row>
        <row r="53">
          <cell r="A53" t="str">
            <v>Earnings Persistence</v>
          </cell>
          <cell r="B53"/>
          <cell r="C53">
            <v>83.513000000000005</v>
          </cell>
          <cell r="D53">
            <v>90.281999999999996</v>
          </cell>
          <cell r="E53">
            <v>73.361999999999995</v>
          </cell>
          <cell r="F53">
            <v>74.701999999999998</v>
          </cell>
          <cell r="G53">
            <v>84.897999999999996</v>
          </cell>
          <cell r="H53">
            <v>83.733000000000004</v>
          </cell>
          <cell r="I53">
            <v>83.78</v>
          </cell>
          <cell r="J53">
            <v>85.225999999999999</v>
          </cell>
          <cell r="K53">
            <v>89.054000000000002</v>
          </cell>
          <cell r="L53">
            <v>92.944000000000003</v>
          </cell>
          <cell r="M53">
            <v>76.995000000000005</v>
          </cell>
          <cell r="N53">
            <v>72.772999999999996</v>
          </cell>
          <cell r="O53">
            <v>70.176000000000002</v>
          </cell>
          <cell r="P53">
            <v>91.251999999999995</v>
          </cell>
          <cell r="Q53">
            <v>85.733999999999995</v>
          </cell>
          <cell r="R53">
            <v>69.039000000000001</v>
          </cell>
          <cell r="S53">
            <v>61.244999999999997</v>
          </cell>
          <cell r="T53">
            <v>78.388000000000005</v>
          </cell>
          <cell r="U53">
            <v>75.736999999999995</v>
          </cell>
          <cell r="V53">
            <v>74.311000000000007</v>
          </cell>
        </row>
        <row r="54">
          <cell r="A54" t="str">
            <v>Dividends per Share</v>
          </cell>
          <cell r="B54">
            <v>1.3</v>
          </cell>
          <cell r="C54">
            <v>1.2</v>
          </cell>
          <cell r="D54">
            <v>1</v>
          </cell>
          <cell r="E54">
            <v>0.9</v>
          </cell>
          <cell r="F54">
            <v>0.8</v>
          </cell>
          <cell r="G54">
            <v>0.7</v>
          </cell>
          <cell r="H54">
            <v>0.6</v>
          </cell>
          <cell r="I54">
            <v>0.5</v>
          </cell>
          <cell r="J54">
            <v>0.4</v>
          </cell>
          <cell r="K54">
            <v>0.32</v>
          </cell>
          <cell r="L54">
            <v>0.25</v>
          </cell>
          <cell r="M54">
            <v>0.13750000000000001</v>
          </cell>
          <cell r="N54">
            <v>3.7499999999999999E-2</v>
          </cell>
          <cell r="O54">
            <v>0.15</v>
          </cell>
          <cell r="P54">
            <v>0.15</v>
          </cell>
          <cell r="Q54">
            <v>0.15</v>
          </cell>
          <cell r="R54">
            <v>0.15</v>
          </cell>
          <cell r="S54">
            <v>0.45</v>
          </cell>
          <cell r="T54">
            <v>0.6</v>
          </cell>
          <cell r="U54">
            <v>0.44</v>
          </cell>
          <cell r="V54">
            <v>0.30750100000000002</v>
          </cell>
        </row>
        <row r="55">
          <cell r="A55" t="str">
            <v>Payout Ratio</v>
          </cell>
          <cell r="B55">
            <v>9.1861110000000004</v>
          </cell>
          <cell r="C55">
            <v>8.3659839999999992</v>
          </cell>
          <cell r="D55">
            <v>7.2339010000000004</v>
          </cell>
          <cell r="E55">
            <v>5.451473</v>
          </cell>
          <cell r="F55">
            <v>7.0080150000000003</v>
          </cell>
          <cell r="G55">
            <v>10.917201</v>
          </cell>
          <cell r="H55">
            <v>13.99058</v>
          </cell>
          <cell r="I55">
            <v>13.127494</v>
          </cell>
          <cell r="J55">
            <v>14.595344000000001</v>
          </cell>
          <cell r="K55">
            <v>13.559322</v>
          </cell>
          <cell r="L55">
            <v>12.315270999999999</v>
          </cell>
          <cell r="M55">
            <v>9.1666670000000003</v>
          </cell>
          <cell r="N55">
            <v>2.8195489999999999</v>
          </cell>
          <cell r="O55">
            <v>5.4151619999999996</v>
          </cell>
          <cell r="P55">
            <v>65.217391000000006</v>
          </cell>
          <cell r="Q55">
            <v>19.480519000000001</v>
          </cell>
          <cell r="R55"/>
          <cell r="S55"/>
          <cell r="T55"/>
          <cell r="U55">
            <v>11.282050999999999</v>
          </cell>
          <cell r="V55">
            <v>6.6558719999999996</v>
          </cell>
        </row>
        <row r="56">
          <cell r="A56" t="str">
            <v>EBITDA</v>
          </cell>
          <cell r="B56"/>
          <cell r="C56"/>
          <cell r="D56"/>
          <cell r="E56"/>
          <cell r="F56"/>
          <cell r="G56"/>
          <cell r="H56"/>
          <cell r="I56"/>
          <cell r="J56"/>
          <cell r="K56"/>
          <cell r="L56"/>
          <cell r="M56"/>
          <cell r="N56"/>
          <cell r="O56"/>
          <cell r="P56"/>
          <cell r="Q56"/>
          <cell r="R56"/>
          <cell r="S56"/>
          <cell r="T56"/>
          <cell r="U56"/>
          <cell r="V56"/>
        </row>
        <row r="57">
          <cell r="A57" t="str">
            <v>EBITDA</v>
          </cell>
          <cell r="B57">
            <v>6065.7</v>
          </cell>
          <cell r="C57">
            <v>6187</v>
          </cell>
          <cell r="D57">
            <v>6332.9</v>
          </cell>
          <cell r="E57">
            <v>7789.8</v>
          </cell>
          <cell r="F57">
            <v>5465.1</v>
          </cell>
          <cell r="G57">
            <v>3034.9</v>
          </cell>
          <cell r="H57">
            <v>2126.8000000000002</v>
          </cell>
          <cell r="I57">
            <v>2102.8000000000002</v>
          </cell>
          <cell r="J57">
            <v>1719.1</v>
          </cell>
          <cell r="K57">
            <v>1445.1</v>
          </cell>
          <cell r="L57">
            <v>1199.8</v>
          </cell>
          <cell r="M57">
            <v>848.2</v>
          </cell>
          <cell r="N57">
            <v>662.2</v>
          </cell>
          <cell r="O57">
            <v>266.2</v>
          </cell>
          <cell r="P57">
            <v>77.099999999999994</v>
          </cell>
          <cell r="Q57">
            <v>190.6</v>
          </cell>
          <cell r="R57">
            <v>-456.5</v>
          </cell>
          <cell r="S57">
            <v>-2474.4</v>
          </cell>
          <cell r="T57">
            <v>-419.5</v>
          </cell>
          <cell r="U57">
            <v>2030.7</v>
          </cell>
          <cell r="V57">
            <v>2402</v>
          </cell>
        </row>
        <row r="58">
          <cell r="A58" t="str">
            <v>EBIT</v>
          </cell>
          <cell r="B58">
            <v>5974.5</v>
          </cell>
          <cell r="C58">
            <v>6099.9</v>
          </cell>
          <cell r="D58">
            <v>6241.3</v>
          </cell>
          <cell r="E58">
            <v>7708.4</v>
          </cell>
          <cell r="F58">
            <v>5391.2</v>
          </cell>
          <cell r="G58">
            <v>2954.5</v>
          </cell>
          <cell r="H58">
            <v>2054.8000000000002</v>
          </cell>
          <cell r="I58">
            <v>2040.4</v>
          </cell>
          <cell r="J58">
            <v>1664.4</v>
          </cell>
          <cell r="K58">
            <v>1384.1</v>
          </cell>
          <cell r="L58">
            <v>1145.7</v>
          </cell>
          <cell r="M58">
            <v>809.8</v>
          </cell>
          <cell r="N58">
            <v>639.5</v>
          </cell>
          <cell r="O58">
            <v>247.4</v>
          </cell>
          <cell r="P58">
            <v>57.2</v>
          </cell>
          <cell r="Q58">
            <v>173.4</v>
          </cell>
          <cell r="R58">
            <v>-482.2</v>
          </cell>
          <cell r="S58">
            <v>-2527.6</v>
          </cell>
          <cell r="T58">
            <v>-483.9</v>
          </cell>
          <cell r="U58">
            <v>1974.2</v>
          </cell>
          <cell r="V58">
            <v>2349.1999999999998</v>
          </cell>
        </row>
        <row r="59">
          <cell r="A59" t="str">
            <v>Depreciation &amp; Amortization Expense</v>
          </cell>
          <cell r="B59">
            <v>91.2</v>
          </cell>
          <cell r="C59">
            <v>87.1</v>
          </cell>
          <cell r="D59">
            <v>91.6</v>
          </cell>
          <cell r="E59">
            <v>81.400000000000006</v>
          </cell>
          <cell r="F59">
            <v>73.900000000000006</v>
          </cell>
          <cell r="G59">
            <v>80.400000000000006</v>
          </cell>
          <cell r="H59">
            <v>72</v>
          </cell>
          <cell r="I59">
            <v>62.4</v>
          </cell>
          <cell r="J59">
            <v>54.7</v>
          </cell>
          <cell r="K59">
            <v>61</v>
          </cell>
          <cell r="L59">
            <v>54.1</v>
          </cell>
          <cell r="M59">
            <v>38.4</v>
          </cell>
          <cell r="N59">
            <v>22.7</v>
          </cell>
          <cell r="O59">
            <v>18.8</v>
          </cell>
          <cell r="P59">
            <v>19.899999999999999</v>
          </cell>
          <cell r="Q59">
            <v>17.2</v>
          </cell>
          <cell r="R59">
            <v>25.7</v>
          </cell>
          <cell r="S59">
            <v>53.2</v>
          </cell>
          <cell r="T59">
            <v>64.400000000000006</v>
          </cell>
          <cell r="U59">
            <v>56.5</v>
          </cell>
          <cell r="V59">
            <v>52.8</v>
          </cell>
        </row>
        <row r="60">
          <cell r="A60" t="str">
            <v>Supplemental</v>
          </cell>
          <cell r="B60"/>
          <cell r="C60"/>
          <cell r="D60"/>
          <cell r="E60"/>
          <cell r="F60"/>
          <cell r="G60"/>
          <cell r="H60"/>
          <cell r="I60"/>
          <cell r="J60"/>
          <cell r="K60"/>
          <cell r="L60"/>
          <cell r="M60"/>
          <cell r="N60"/>
          <cell r="O60"/>
          <cell r="P60"/>
          <cell r="Q60"/>
          <cell r="R60"/>
          <cell r="S60"/>
          <cell r="T60"/>
          <cell r="U60"/>
          <cell r="V60"/>
        </row>
        <row r="61">
          <cell r="A61" t="str">
            <v>Rental Expense</v>
          </cell>
          <cell r="B61"/>
          <cell r="C61">
            <v>44.3</v>
          </cell>
          <cell r="D61">
            <v>44.7</v>
          </cell>
          <cell r="E61">
            <v>38.1</v>
          </cell>
          <cell r="F61">
            <v>31.7</v>
          </cell>
          <cell r="G61">
            <v>31.5</v>
          </cell>
          <cell r="H61">
            <v>30.5</v>
          </cell>
          <cell r="I61">
            <v>27.8</v>
          </cell>
          <cell r="J61">
            <v>26.3</v>
          </cell>
          <cell r="K61">
            <v>24.7</v>
          </cell>
          <cell r="L61">
            <v>22.4</v>
          </cell>
          <cell r="M61">
            <v>19.3</v>
          </cell>
          <cell r="N61">
            <v>18.100000000000001</v>
          </cell>
          <cell r="O61">
            <v>18.5</v>
          </cell>
          <cell r="P61">
            <v>20.6</v>
          </cell>
          <cell r="Q61">
            <v>24.9</v>
          </cell>
          <cell r="R61">
            <v>34.299999999999997</v>
          </cell>
          <cell r="S61">
            <v>55.5</v>
          </cell>
          <cell r="T61">
            <v>68</v>
          </cell>
          <cell r="U61">
            <v>68.599999999999994</v>
          </cell>
          <cell r="V61">
            <v>50.7</v>
          </cell>
        </row>
        <row r="62">
          <cell r="A62" t="str">
            <v>Stock Option Comp Exp (Net of Tax)</v>
          </cell>
          <cell r="B62">
            <v>97.802000000000007</v>
          </cell>
          <cell r="C62">
            <v>93.299000000000007</v>
          </cell>
          <cell r="D62">
            <v>87.847999999999999</v>
          </cell>
          <cell r="E62">
            <v>83.028999999999996</v>
          </cell>
          <cell r="F62">
            <v>66.721999999999994</v>
          </cell>
          <cell r="G62">
            <v>56.793999999999997</v>
          </cell>
          <cell r="H62">
            <v>53.436</v>
          </cell>
          <cell r="I62">
            <v>44.082000000000001</v>
          </cell>
          <cell r="J62">
            <v>35.520000000000003</v>
          </cell>
          <cell r="K62">
            <v>29.4</v>
          </cell>
          <cell r="L62">
            <v>25.32</v>
          </cell>
          <cell r="M62">
            <v>15.72</v>
          </cell>
          <cell r="N62">
            <v>11.4</v>
          </cell>
          <cell r="O62">
            <v>10.86</v>
          </cell>
          <cell r="P62">
            <v>8.52</v>
          </cell>
          <cell r="Q62">
            <v>7.98</v>
          </cell>
          <cell r="R62">
            <v>8.2200000000000006</v>
          </cell>
          <cell r="S62">
            <v>8.1</v>
          </cell>
          <cell r="T62">
            <v>7.44</v>
          </cell>
          <cell r="U62">
            <v>7.08</v>
          </cell>
          <cell r="V62"/>
        </row>
        <row r="63">
          <cell r="A63" t="str">
            <v>Tax Rate</v>
          </cell>
          <cell r="B63">
            <v>23.505393000000002</v>
          </cell>
          <cell r="C63">
            <v>23.528569000000001</v>
          </cell>
          <cell r="D63">
            <v>24.062901</v>
          </cell>
          <cell r="E63">
            <v>22.728286000000001</v>
          </cell>
          <cell r="F63">
            <v>21.751956</v>
          </cell>
          <cell r="G63">
            <v>20.197787000000002</v>
          </cell>
          <cell r="H63">
            <v>23.841339999999999</v>
          </cell>
          <cell r="I63">
            <v>29.014562999999999</v>
          </cell>
          <cell r="J63">
            <v>35.185070000000003</v>
          </cell>
          <cell r="K63">
            <v>34.517916999999997</v>
          </cell>
          <cell r="L63">
            <v>33.176073000000002</v>
          </cell>
          <cell r="M63">
            <v>34.475558999999997</v>
          </cell>
          <cell r="N63">
            <v>29.659471</v>
          </cell>
          <cell r="O63">
            <v>-293.70111200000002</v>
          </cell>
          <cell r="P63">
            <v>-493.38843000000003</v>
          </cell>
          <cell r="Q63">
            <v>-146.331658</v>
          </cell>
          <cell r="R63"/>
          <cell r="S63"/>
          <cell r="T63"/>
          <cell r="U63">
            <v>37.934679000000003</v>
          </cell>
          <cell r="V63">
            <v>38.17792</v>
          </cell>
        </row>
      </sheetData>
      <sheetData sheetId="4">
        <row r="1">
          <cell r="A1" t="str">
            <v>Year</v>
          </cell>
          <cell r="B1" t="str">
            <v>SEP '24</v>
          </cell>
          <cell r="C1" t="str">
            <v>SEP '23</v>
          </cell>
          <cell r="D1" t="str">
            <v>SEP '22</v>
          </cell>
          <cell r="E1" t="str">
            <v>SEP '21</v>
          </cell>
          <cell r="F1" t="str">
            <v>SEP '20</v>
          </cell>
          <cell r="G1" t="str">
            <v>SEP '19</v>
          </cell>
          <cell r="H1" t="str">
            <v>SEP '18</v>
          </cell>
          <cell r="I1" t="str">
            <v>SEP '17</v>
          </cell>
          <cell r="J1" t="str">
            <v>SEP '16</v>
          </cell>
          <cell r="K1" t="str">
            <v>SEP '15</v>
          </cell>
          <cell r="L1" t="str">
            <v>SEP '14</v>
          </cell>
          <cell r="M1" t="str">
            <v>SEP '13</v>
          </cell>
          <cell r="N1" t="str">
            <v>SEP '12</v>
          </cell>
          <cell r="O1" t="str">
            <v>SEP '11</v>
          </cell>
          <cell r="P1" t="str">
            <v>SEP '10</v>
          </cell>
          <cell r="Q1" t="str">
            <v>SEP '09</v>
          </cell>
          <cell r="R1" t="str">
            <v>SEP '08</v>
          </cell>
          <cell r="S1" t="str">
            <v>SEP '07</v>
          </cell>
          <cell r="T1" t="str">
            <v>SEP '06</v>
          </cell>
          <cell r="U1" t="str">
            <v>SEP '05</v>
          </cell>
        </row>
        <row r="2">
          <cell r="A2" t="str">
            <v>GAAP/IFRS Balance Sheet</v>
          </cell>
          <cell r="B2"/>
          <cell r="C2"/>
          <cell r="D2"/>
          <cell r="E2"/>
          <cell r="F2"/>
          <cell r="G2"/>
          <cell r="H2"/>
          <cell r="I2"/>
          <cell r="J2"/>
          <cell r="K2"/>
          <cell r="L2"/>
          <cell r="M2"/>
          <cell r="N2"/>
          <cell r="O2"/>
          <cell r="P2"/>
          <cell r="Q2"/>
          <cell r="R2"/>
          <cell r="S2"/>
          <cell r="T2"/>
          <cell r="U2"/>
        </row>
        <row r="3">
          <cell r="A3" t="str">
            <v>Assets</v>
          </cell>
          <cell r="B3"/>
          <cell r="C3"/>
          <cell r="D3"/>
          <cell r="E3"/>
          <cell r="F3"/>
          <cell r="G3"/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  <cell r="S3"/>
          <cell r="T3"/>
          <cell r="U3"/>
        </row>
        <row r="4">
          <cell r="A4" t="str">
            <v>Cash &amp; Short-Term Investments</v>
          </cell>
          <cell r="B4">
            <v>4544</v>
          </cell>
          <cell r="C4">
            <v>3900.1</v>
          </cell>
          <cell r="D4">
            <v>2572.9</v>
          </cell>
          <cell r="E4">
            <v>3237.2</v>
          </cell>
          <cell r="F4">
            <v>3040.1</v>
          </cell>
          <cell r="G4">
            <v>1514</v>
          </cell>
          <cell r="H4">
            <v>1506</v>
          </cell>
          <cell r="I4">
            <v>1024.3</v>
          </cell>
          <cell r="J4">
            <v>1312.7</v>
          </cell>
          <cell r="K4">
            <v>1393.5</v>
          </cell>
          <cell r="L4">
            <v>671.8</v>
          </cell>
          <cell r="M4">
            <v>1014.3</v>
          </cell>
          <cell r="N4">
            <v>1395</v>
          </cell>
          <cell r="O4">
            <v>1079.3</v>
          </cell>
          <cell r="P4">
            <v>1660.7</v>
          </cell>
          <cell r="Q4">
            <v>2012.5</v>
          </cell>
          <cell r="R4">
            <v>1389.3</v>
          </cell>
          <cell r="S4">
            <v>275</v>
          </cell>
          <cell r="T4">
            <v>874.7</v>
          </cell>
          <cell r="U4">
            <v>1179.2</v>
          </cell>
        </row>
        <row r="5">
          <cell r="A5" t="str">
            <v>Cash Only</v>
          </cell>
          <cell r="B5">
            <v>4544</v>
          </cell>
          <cell r="C5">
            <v>3900.1</v>
          </cell>
          <cell r="D5">
            <v>2572.9</v>
          </cell>
          <cell r="E5">
            <v>3237.2</v>
          </cell>
          <cell r="F5">
            <v>3040.1</v>
          </cell>
          <cell r="G5">
            <v>1514</v>
          </cell>
          <cell r="H5">
            <v>1506</v>
          </cell>
          <cell r="I5">
            <v>1024.3</v>
          </cell>
          <cell r="J5">
            <v>1312.7</v>
          </cell>
          <cell r="K5">
            <v>1393.5</v>
          </cell>
          <cell r="L5">
            <v>671.8</v>
          </cell>
          <cell r="M5">
            <v>1014.3</v>
          </cell>
          <cell r="N5">
            <v>1097</v>
          </cell>
          <cell r="O5">
            <v>781.7</v>
          </cell>
          <cell r="P5">
            <v>1363</v>
          </cell>
          <cell r="Q5">
            <v>2012.5</v>
          </cell>
          <cell r="R5">
            <v>1389.3</v>
          </cell>
          <cell r="S5">
            <v>275</v>
          </cell>
          <cell r="T5">
            <v>874.7</v>
          </cell>
          <cell r="U5">
            <v>1179.2</v>
          </cell>
        </row>
        <row r="6">
          <cell r="A6" t="str">
            <v>Total Short Term Investments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298</v>
          </cell>
          <cell r="O6">
            <v>297.60000000000002</v>
          </cell>
          <cell r="P6">
            <v>297.7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</row>
        <row r="7">
          <cell r="A7" t="str">
            <v>Short-Term Receivables</v>
          </cell>
          <cell r="B7">
            <v>421.4</v>
          </cell>
          <cell r="C7">
            <v>426.9</v>
          </cell>
          <cell r="D7">
            <v>423.1</v>
          </cell>
          <cell r="E7">
            <v>321.7</v>
          </cell>
          <cell r="F7">
            <v>271.39999999999998</v>
          </cell>
          <cell r="G7">
            <v>218</v>
          </cell>
          <cell r="H7">
            <v>136.30000000000001</v>
          </cell>
          <cell r="I7">
            <v>134.4</v>
          </cell>
          <cell r="J7">
            <v>124.6</v>
          </cell>
          <cell r="K7">
            <v>175.7</v>
          </cell>
          <cell r="L7">
            <v>177</v>
          </cell>
          <cell r="M7">
            <v>186.2</v>
          </cell>
          <cell r="N7">
            <v>261.3</v>
          </cell>
          <cell r="O7">
            <v>249.8</v>
          </cell>
          <cell r="P7">
            <v>286</v>
          </cell>
          <cell r="Q7">
            <v>578.4</v>
          </cell>
          <cell r="R7">
            <v>676.2</v>
          </cell>
          <cell r="S7">
            <v>0</v>
          </cell>
          <cell r="T7">
            <v>0</v>
          </cell>
          <cell r="U7">
            <v>0</v>
          </cell>
        </row>
        <row r="8">
          <cell r="A8" t="str">
            <v>Accounts Receivables, Net</v>
          </cell>
          <cell r="B8">
            <v>117.5</v>
          </cell>
          <cell r="C8">
            <v>93.9</v>
          </cell>
          <cell r="D8">
            <v>74.3</v>
          </cell>
          <cell r="E8">
            <v>58.6</v>
          </cell>
          <cell r="F8">
            <v>47.1</v>
          </cell>
          <cell r="G8">
            <v>39.299999999999997</v>
          </cell>
          <cell r="H8"/>
          <cell r="I8"/>
          <cell r="J8">
            <v>35.9</v>
          </cell>
          <cell r="K8">
            <v>49.2</v>
          </cell>
          <cell r="L8">
            <v>38.6</v>
          </cell>
          <cell r="M8">
            <v>24.1</v>
          </cell>
          <cell r="N8">
            <v>21.9</v>
          </cell>
          <cell r="O8">
            <v>19.100000000000001</v>
          </cell>
          <cell r="P8">
            <v>18.5</v>
          </cell>
          <cell r="Q8">
            <v>50.7</v>
          </cell>
          <cell r="R8"/>
          <cell r="S8"/>
          <cell r="T8"/>
          <cell r="U8"/>
        </row>
        <row r="9">
          <cell r="A9" t="str">
            <v>Accounts Receivables, Gross</v>
          </cell>
          <cell r="B9">
            <v>117.5</v>
          </cell>
          <cell r="C9">
            <v>93.9</v>
          </cell>
          <cell r="D9">
            <v>74.3</v>
          </cell>
          <cell r="E9">
            <v>58.6</v>
          </cell>
          <cell r="F9">
            <v>47.1</v>
          </cell>
          <cell r="G9">
            <v>39.299999999999997</v>
          </cell>
          <cell r="H9"/>
          <cell r="I9"/>
          <cell r="J9">
            <v>35.9</v>
          </cell>
          <cell r="K9">
            <v>49.2</v>
          </cell>
          <cell r="L9">
            <v>38.6</v>
          </cell>
          <cell r="M9">
            <v>24.1</v>
          </cell>
          <cell r="N9">
            <v>21.9</v>
          </cell>
          <cell r="O9">
            <v>19.100000000000001</v>
          </cell>
          <cell r="P9">
            <v>18.5</v>
          </cell>
          <cell r="Q9">
            <v>50.7</v>
          </cell>
          <cell r="R9"/>
          <cell r="S9"/>
          <cell r="T9"/>
          <cell r="U9"/>
        </row>
        <row r="10">
          <cell r="A10" t="str">
            <v>Other Receivables</v>
          </cell>
          <cell r="B10">
            <v>303.89999999999998</v>
          </cell>
          <cell r="C10">
            <v>333</v>
          </cell>
          <cell r="D10">
            <v>348.8</v>
          </cell>
          <cell r="E10">
            <v>263.10000000000002</v>
          </cell>
          <cell r="F10">
            <v>224.3</v>
          </cell>
          <cell r="G10">
            <v>178.7</v>
          </cell>
          <cell r="H10"/>
          <cell r="I10"/>
          <cell r="J10">
            <v>88.7</v>
          </cell>
          <cell r="K10">
            <v>126.5</v>
          </cell>
          <cell r="L10">
            <v>138.4</v>
          </cell>
          <cell r="M10">
            <v>162.1</v>
          </cell>
          <cell r="N10">
            <v>239.4</v>
          </cell>
          <cell r="O10">
            <v>230.7</v>
          </cell>
          <cell r="P10">
            <v>267.5</v>
          </cell>
          <cell r="Q10">
            <v>527.70000000000005</v>
          </cell>
          <cell r="R10"/>
          <cell r="S10"/>
          <cell r="T10"/>
          <cell r="U10"/>
        </row>
        <row r="11">
          <cell r="A11" t="str">
            <v>Inventories</v>
          </cell>
          <cell r="B11">
            <v>24903.200000000001</v>
          </cell>
          <cell r="C11">
            <v>22373.3</v>
          </cell>
          <cell r="D11">
            <v>21655.7</v>
          </cell>
          <cell r="E11">
            <v>16479.099999999999</v>
          </cell>
          <cell r="F11">
            <v>12237.4</v>
          </cell>
          <cell r="G11">
            <v>11282</v>
          </cell>
          <cell r="H11">
            <v>10395</v>
          </cell>
          <cell r="I11">
            <v>9237.1</v>
          </cell>
          <cell r="J11">
            <v>8340.9</v>
          </cell>
          <cell r="K11">
            <v>7807</v>
          </cell>
          <cell r="L11">
            <v>7700.5</v>
          </cell>
          <cell r="M11">
            <v>6197.4</v>
          </cell>
          <cell r="N11">
            <v>4165.2</v>
          </cell>
          <cell r="O11">
            <v>3449.7</v>
          </cell>
          <cell r="P11">
            <v>3449</v>
          </cell>
          <cell r="Q11">
            <v>3663</v>
          </cell>
          <cell r="R11">
            <v>4683.2</v>
          </cell>
          <cell r="S11">
            <v>9343.5</v>
          </cell>
          <cell r="T11">
            <v>11343.1</v>
          </cell>
          <cell r="U11">
            <v>8486.7999999999993</v>
          </cell>
        </row>
        <row r="12">
          <cell r="A12" t="str">
            <v>Finished Goods</v>
          </cell>
          <cell r="B12">
            <v>24729.9</v>
          </cell>
          <cell r="C12">
            <v>22314.6</v>
          </cell>
          <cell r="D12">
            <v>21515.5</v>
          </cell>
          <cell r="E12">
            <v>16342.8</v>
          </cell>
          <cell r="F12">
            <v>12155.9</v>
          </cell>
          <cell r="G12">
            <v>11184.4</v>
          </cell>
          <cell r="H12">
            <v>10258.700000000001</v>
          </cell>
          <cell r="I12">
            <v>9125.7000000000007</v>
          </cell>
          <cell r="J12">
            <v>8169.9</v>
          </cell>
          <cell r="K12">
            <v>7566.5</v>
          </cell>
          <cell r="L12">
            <v>7341.3</v>
          </cell>
          <cell r="M12">
            <v>3227.3</v>
          </cell>
          <cell r="N12">
            <v>1838.4</v>
          </cell>
          <cell r="O12">
            <v>1370.7</v>
          </cell>
          <cell r="P12">
            <v>1406.1</v>
          </cell>
          <cell r="Q12">
            <v>1641.3</v>
          </cell>
          <cell r="R12">
            <v>2409.6</v>
          </cell>
          <cell r="S12">
            <v>3346.8</v>
          </cell>
          <cell r="T12">
            <v>4322.8</v>
          </cell>
          <cell r="U12">
            <v>3105.9</v>
          </cell>
        </row>
        <row r="13">
          <cell r="A13" t="str">
            <v>Work in Progress</v>
          </cell>
          <cell r="B13">
            <v>160.6</v>
          </cell>
          <cell r="C13">
            <v>50</v>
          </cell>
          <cell r="D13">
            <v>110.8</v>
          </cell>
          <cell r="E13">
            <v>110.9</v>
          </cell>
          <cell r="F13">
            <v>53.2</v>
          </cell>
          <cell r="G13">
            <v>77.8</v>
          </cell>
          <cell r="H13">
            <v>96.1</v>
          </cell>
          <cell r="I13">
            <v>101</v>
          </cell>
          <cell r="J13">
            <v>137.80000000000001</v>
          </cell>
          <cell r="K13">
            <v>202.3</v>
          </cell>
          <cell r="L13">
            <v>332.8</v>
          </cell>
          <cell r="M13">
            <v>2970.1</v>
          </cell>
          <cell r="N13">
            <v>2326.8000000000002</v>
          </cell>
          <cell r="O13">
            <v>2079</v>
          </cell>
          <cell r="P13">
            <v>2035.3</v>
          </cell>
          <cell r="Q13">
            <v>2007.4</v>
          </cell>
          <cell r="R13">
            <v>2213.3000000000002</v>
          </cell>
          <cell r="S13">
            <v>5874.8</v>
          </cell>
          <cell r="T13">
            <v>6737</v>
          </cell>
          <cell r="U13">
            <v>5174.3</v>
          </cell>
        </row>
        <row r="14">
          <cell r="A14" t="str">
            <v>Progress Payments &amp; Other</v>
          </cell>
          <cell r="B14">
            <v>12.7</v>
          </cell>
          <cell r="C14">
            <v>8.6999999999999993</v>
          </cell>
          <cell r="D14">
            <v>29.4</v>
          </cell>
          <cell r="E14">
            <v>25.4</v>
          </cell>
          <cell r="F14">
            <v>28.3</v>
          </cell>
          <cell r="G14">
            <v>19.8</v>
          </cell>
          <cell r="H14">
            <v>40.200000000000003</v>
          </cell>
          <cell r="I14">
            <v>10.4</v>
          </cell>
          <cell r="J14">
            <v>33.200000000000003</v>
          </cell>
          <cell r="K14">
            <v>38.200000000000003</v>
          </cell>
          <cell r="L14">
            <v>26.4</v>
          </cell>
          <cell r="M14">
            <v>0</v>
          </cell>
          <cell r="N14">
            <v>0</v>
          </cell>
          <cell r="O14">
            <v>0</v>
          </cell>
          <cell r="P14">
            <v>7.6</v>
          </cell>
          <cell r="Q14">
            <v>14.3</v>
          </cell>
          <cell r="R14">
            <v>60.3</v>
          </cell>
          <cell r="S14">
            <v>121.9</v>
          </cell>
          <cell r="T14">
            <v>283.3</v>
          </cell>
          <cell r="U14">
            <v>206.6</v>
          </cell>
        </row>
        <row r="15">
          <cell r="A15" t="str">
            <v>Other Current Assets</v>
          </cell>
          <cell r="B15">
            <v>117.9</v>
          </cell>
          <cell r="C15">
            <v>93</v>
          </cell>
          <cell r="D15">
            <v>77.400000000000006</v>
          </cell>
          <cell r="E15">
            <v>51.6</v>
          </cell>
          <cell r="F15">
            <v>46</v>
          </cell>
          <cell r="G15">
            <v>49.6</v>
          </cell>
          <cell r="H15">
            <v>36.9</v>
          </cell>
          <cell r="I15">
            <v>30.8</v>
          </cell>
          <cell r="J15">
            <v>29.5</v>
          </cell>
          <cell r="K15">
            <v>40.9</v>
          </cell>
          <cell r="L15">
            <v>55.4</v>
          </cell>
          <cell r="M15">
            <v>49.4</v>
          </cell>
          <cell r="N15">
            <v>29.4</v>
          </cell>
          <cell r="O15">
            <v>24.7</v>
          </cell>
          <cell r="P15">
            <v>28.9</v>
          </cell>
          <cell r="Q15">
            <v>42.5</v>
          </cell>
          <cell r="R15"/>
          <cell r="S15"/>
          <cell r="T15"/>
          <cell r="U15"/>
        </row>
        <row r="16">
          <cell r="A16" t="str">
            <v>Prepaid Expenses</v>
          </cell>
          <cell r="B16">
            <v>117.9</v>
          </cell>
          <cell r="C16">
            <v>93</v>
          </cell>
          <cell r="D16">
            <v>77.400000000000006</v>
          </cell>
          <cell r="E16">
            <v>51.6</v>
          </cell>
          <cell r="F16">
            <v>46</v>
          </cell>
          <cell r="G16">
            <v>49.6</v>
          </cell>
          <cell r="H16">
            <v>36.9</v>
          </cell>
          <cell r="I16">
            <v>30.8</v>
          </cell>
          <cell r="J16">
            <v>29.5</v>
          </cell>
          <cell r="K16">
            <v>40.9</v>
          </cell>
          <cell r="L16">
            <v>55.4</v>
          </cell>
          <cell r="M16">
            <v>49.4</v>
          </cell>
          <cell r="N16">
            <v>29.4</v>
          </cell>
          <cell r="O16">
            <v>24.7</v>
          </cell>
          <cell r="P16">
            <v>28.9</v>
          </cell>
          <cell r="Q16">
            <v>42.5</v>
          </cell>
          <cell r="R16"/>
          <cell r="S16"/>
          <cell r="T16"/>
          <cell r="U16"/>
        </row>
        <row r="17">
          <cell r="A17" t="str">
            <v>Total Current Assets</v>
          </cell>
          <cell r="B17">
            <v>29986.5</v>
          </cell>
          <cell r="C17">
            <v>26793.3</v>
          </cell>
          <cell r="D17">
            <v>24729.1</v>
          </cell>
          <cell r="E17">
            <v>20089.599999999999</v>
          </cell>
          <cell r="F17">
            <v>15594.9</v>
          </cell>
          <cell r="G17">
            <v>13063.6</v>
          </cell>
          <cell r="H17">
            <v>12074.2</v>
          </cell>
          <cell r="I17">
            <v>10426.6</v>
          </cell>
          <cell r="J17">
            <v>9807.7000000000007</v>
          </cell>
          <cell r="K17">
            <v>9417.1</v>
          </cell>
          <cell r="L17">
            <v>8604.7000000000007</v>
          </cell>
          <cell r="M17">
            <v>7447.3</v>
          </cell>
          <cell r="N17">
            <v>5850.9</v>
          </cell>
          <cell r="O17">
            <v>4803.5</v>
          </cell>
          <cell r="P17">
            <v>5424.6</v>
          </cell>
          <cell r="Q17">
            <v>6296.4</v>
          </cell>
          <cell r="R17">
            <v>6748.7</v>
          </cell>
          <cell r="S17">
            <v>9618.5</v>
          </cell>
          <cell r="T17">
            <v>12217.8</v>
          </cell>
          <cell r="U17">
            <v>9666</v>
          </cell>
        </row>
        <row r="18">
          <cell r="A18" t="str">
            <v>Net Property, Plant &amp; Equipment</v>
          </cell>
          <cell r="B18">
            <v>582.4</v>
          </cell>
          <cell r="C18">
            <v>492</v>
          </cell>
          <cell r="D18">
            <v>518.20000000000005</v>
          </cell>
          <cell r="E18">
            <v>428.5</v>
          </cell>
          <cell r="F18">
            <v>476.5</v>
          </cell>
          <cell r="G18">
            <v>462.2</v>
          </cell>
          <cell r="H18">
            <v>401.1</v>
          </cell>
          <cell r="I18">
            <v>325</v>
          </cell>
          <cell r="J18">
            <v>195.4</v>
          </cell>
          <cell r="K18">
            <v>146.9</v>
          </cell>
          <cell r="L18">
            <v>193.7</v>
          </cell>
          <cell r="M18">
            <v>109.5</v>
          </cell>
          <cell r="N18">
            <v>72.599999999999994</v>
          </cell>
          <cell r="O18">
            <v>57.6</v>
          </cell>
          <cell r="P18">
            <v>60.5</v>
          </cell>
          <cell r="Q18">
            <v>57.8</v>
          </cell>
          <cell r="R18">
            <v>65.900000000000006</v>
          </cell>
          <cell r="S18">
            <v>110.2</v>
          </cell>
          <cell r="T18">
            <v>131.4</v>
          </cell>
          <cell r="U18">
            <v>107.2</v>
          </cell>
        </row>
        <row r="19">
          <cell r="A19" t="str">
            <v>Property, Plant &amp; Equipment - Gross</v>
          </cell>
          <cell r="B19">
            <v>905.4</v>
          </cell>
          <cell r="C19">
            <v>791.2</v>
          </cell>
          <cell r="D19">
            <v>848.1</v>
          </cell>
          <cell r="E19">
            <v>733.5</v>
          </cell>
          <cell r="F19">
            <v>760.9</v>
          </cell>
          <cell r="G19">
            <v>723.1</v>
          </cell>
          <cell r="H19">
            <v>645.79999999999995</v>
          </cell>
          <cell r="I19">
            <v>551.20000000000005</v>
          </cell>
          <cell r="J19">
            <v>390.9</v>
          </cell>
          <cell r="K19">
            <v>313.8</v>
          </cell>
          <cell r="L19">
            <v>334.8</v>
          </cell>
          <cell r="M19">
            <v>236.7</v>
          </cell>
          <cell r="N19">
            <v>194.2</v>
          </cell>
          <cell r="O19">
            <v>186.8</v>
          </cell>
          <cell r="P19">
            <v>211.3</v>
          </cell>
          <cell r="Q19">
            <v>215.2</v>
          </cell>
          <cell r="R19">
            <v>222.4</v>
          </cell>
          <cell r="S19">
            <v>268.10000000000002</v>
          </cell>
          <cell r="T19">
            <v>261.39999999999998</v>
          </cell>
          <cell r="U19">
            <v>248.5</v>
          </cell>
        </row>
        <row r="20">
          <cell r="A20" t="str">
            <v>Buildings</v>
          </cell>
          <cell r="B20">
            <v>483.2</v>
          </cell>
          <cell r="C20">
            <v>414.6</v>
          </cell>
          <cell r="D20">
            <v>349.6</v>
          </cell>
          <cell r="E20">
            <v>299.5</v>
          </cell>
          <cell r="F20">
            <v>267.39999999999998</v>
          </cell>
          <cell r="G20">
            <v>329.4</v>
          </cell>
          <cell r="H20">
            <v>292.3</v>
          </cell>
          <cell r="I20">
            <v>219</v>
          </cell>
          <cell r="J20">
            <v>166.7</v>
          </cell>
          <cell r="K20">
            <v>115.7</v>
          </cell>
          <cell r="L20">
            <v>112.8</v>
          </cell>
          <cell r="M20">
            <v>92.2</v>
          </cell>
          <cell r="N20"/>
          <cell r="O20"/>
          <cell r="P20"/>
          <cell r="Q20"/>
          <cell r="R20"/>
          <cell r="S20"/>
          <cell r="T20"/>
          <cell r="U20"/>
        </row>
        <row r="21">
          <cell r="A21" t="str">
            <v>Land &amp; Improvements</v>
          </cell>
          <cell r="B21">
            <v>57.7</v>
          </cell>
          <cell r="C21">
            <v>39.1</v>
          </cell>
          <cell r="D21">
            <v>51.6</v>
          </cell>
          <cell r="E21">
            <v>48.7</v>
          </cell>
          <cell r="F21">
            <v>129.4</v>
          </cell>
          <cell r="G21">
            <v>71.599999999999994</v>
          </cell>
          <cell r="H21">
            <v>63.8</v>
          </cell>
          <cell r="I21">
            <v>52.9</v>
          </cell>
          <cell r="J21">
            <v>37.799999999999997</v>
          </cell>
          <cell r="K21">
            <v>26.7</v>
          </cell>
          <cell r="L21">
            <v>66.900000000000006</v>
          </cell>
          <cell r="M21">
            <v>16.899999999999999</v>
          </cell>
          <cell r="N21"/>
          <cell r="O21"/>
          <cell r="P21"/>
          <cell r="Q21"/>
          <cell r="R21"/>
          <cell r="S21"/>
          <cell r="T21"/>
          <cell r="U21"/>
        </row>
        <row r="22">
          <cell r="A22" t="str">
            <v>Construction in Progress</v>
          </cell>
          <cell r="B22"/>
          <cell r="C22"/>
          <cell r="D22"/>
          <cell r="E22"/>
          <cell r="F22"/>
          <cell r="G22">
            <v>65.2</v>
          </cell>
          <cell r="H22">
            <v>54.1</v>
          </cell>
          <cell r="I22">
            <v>59.2</v>
          </cell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</row>
        <row r="23">
          <cell r="A23" t="str">
            <v>Other Property, Plant &amp; Equipment</v>
          </cell>
          <cell r="B23">
            <v>313.10000000000002</v>
          </cell>
          <cell r="C23">
            <v>290.89999999999998</v>
          </cell>
          <cell r="D23">
            <v>400.3</v>
          </cell>
          <cell r="E23">
            <v>349.7</v>
          </cell>
          <cell r="F23">
            <v>329.4</v>
          </cell>
          <cell r="G23">
            <v>256.89999999999998</v>
          </cell>
          <cell r="H23">
            <v>235.6</v>
          </cell>
          <cell r="I23">
            <v>220.1</v>
          </cell>
          <cell r="J23">
            <v>186.4</v>
          </cell>
          <cell r="K23">
            <v>171.4</v>
          </cell>
          <cell r="L23">
            <v>155.1</v>
          </cell>
          <cell r="M23">
            <v>127.6</v>
          </cell>
          <cell r="N23"/>
          <cell r="O23"/>
          <cell r="P23"/>
          <cell r="Q23"/>
          <cell r="R23"/>
          <cell r="S23"/>
          <cell r="T23"/>
          <cell r="U23"/>
        </row>
        <row r="24">
          <cell r="A24" t="str">
            <v>Operating Lease Right-of-Use Assets</v>
          </cell>
          <cell r="B24">
            <v>51.4</v>
          </cell>
          <cell r="C24">
            <v>46.6</v>
          </cell>
          <cell r="D24">
            <v>46.6</v>
          </cell>
          <cell r="E24">
            <v>35.6</v>
          </cell>
          <cell r="F24">
            <v>34.700000000000003</v>
          </cell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</row>
        <row r="25">
          <cell r="A25" t="str">
            <v>Accumulated Depreciation</v>
          </cell>
          <cell r="B25">
            <v>323</v>
          </cell>
          <cell r="C25">
            <v>299.2</v>
          </cell>
          <cell r="D25">
            <v>329.9</v>
          </cell>
          <cell r="E25">
            <v>305</v>
          </cell>
          <cell r="F25">
            <v>284.39999999999998</v>
          </cell>
          <cell r="G25">
            <v>260.89999999999998</v>
          </cell>
          <cell r="H25">
            <v>244.7</v>
          </cell>
          <cell r="I25">
            <v>226.2</v>
          </cell>
          <cell r="J25">
            <v>195.5</v>
          </cell>
          <cell r="K25">
            <v>166.9</v>
          </cell>
          <cell r="L25">
            <v>141.1</v>
          </cell>
          <cell r="M25">
            <v>127.2</v>
          </cell>
          <cell r="N25">
            <v>121.6</v>
          </cell>
          <cell r="O25">
            <v>129.19999999999999</v>
          </cell>
          <cell r="P25">
            <v>150.80000000000001</v>
          </cell>
          <cell r="Q25">
            <v>157.4</v>
          </cell>
          <cell r="R25">
            <v>156.5</v>
          </cell>
          <cell r="S25">
            <v>157.9</v>
          </cell>
          <cell r="T25">
            <v>130</v>
          </cell>
          <cell r="U25">
            <v>141.30000000000001</v>
          </cell>
        </row>
        <row r="26">
          <cell r="A26" t="str">
            <v xml:space="preserve">Total Long-Term Investments </v>
          </cell>
          <cell r="B26">
            <v>2596.1</v>
          </cell>
          <cell r="C26">
            <v>2675.8</v>
          </cell>
          <cell r="D26">
            <v>2763.9</v>
          </cell>
          <cell r="E26">
            <v>2045.2</v>
          </cell>
          <cell r="F26">
            <v>1802.2</v>
          </cell>
          <cell r="G26">
            <v>1137.0999999999999</v>
          </cell>
          <cell r="H26">
            <v>860.6</v>
          </cell>
          <cell r="I26">
            <v>650.4</v>
          </cell>
          <cell r="J26">
            <v>710.9</v>
          </cell>
          <cell r="K26">
            <v>678.1</v>
          </cell>
          <cell r="L26">
            <v>525.6</v>
          </cell>
          <cell r="M26">
            <v>395.1</v>
          </cell>
          <cell r="N26">
            <v>345.3</v>
          </cell>
          <cell r="O26">
            <v>294.10000000000002</v>
          </cell>
          <cell r="P26">
            <v>253.8</v>
          </cell>
          <cell r="Q26">
            <v>220.8</v>
          </cell>
          <cell r="R26">
            <v>352.1</v>
          </cell>
          <cell r="S26">
            <v>523.5</v>
          </cell>
          <cell r="T26">
            <v>1022.9</v>
          </cell>
          <cell r="U26">
            <v>1358.7</v>
          </cell>
        </row>
        <row r="27">
          <cell r="A27" t="str">
            <v>LT Investment - Affiliate Companies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/>
          <cell r="G27">
            <v>6.5</v>
          </cell>
          <cell r="H27">
            <v>11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</row>
        <row r="28">
          <cell r="A28" t="str">
            <v>Other Long-Term Investments</v>
          </cell>
          <cell r="B28">
            <v>2596.1</v>
          </cell>
          <cell r="C28">
            <v>2675.8</v>
          </cell>
          <cell r="D28">
            <v>2763.9</v>
          </cell>
          <cell r="E28">
            <v>2045.2</v>
          </cell>
          <cell r="F28">
            <v>1802.2</v>
          </cell>
          <cell r="G28">
            <v>1130.5999999999999</v>
          </cell>
          <cell r="H28">
            <v>849.6</v>
          </cell>
          <cell r="I28">
            <v>650.4</v>
          </cell>
          <cell r="J28">
            <v>710.9</v>
          </cell>
          <cell r="K28">
            <v>678.1</v>
          </cell>
          <cell r="L28">
            <v>525.6</v>
          </cell>
          <cell r="M28">
            <v>395.1</v>
          </cell>
          <cell r="N28">
            <v>345.3</v>
          </cell>
          <cell r="O28">
            <v>294.10000000000002</v>
          </cell>
          <cell r="P28">
            <v>253.8</v>
          </cell>
          <cell r="Q28">
            <v>220.8</v>
          </cell>
          <cell r="R28">
            <v>352.1</v>
          </cell>
          <cell r="S28">
            <v>523.5</v>
          </cell>
          <cell r="T28">
            <v>1022.9</v>
          </cell>
          <cell r="U28">
            <v>1358.7</v>
          </cell>
        </row>
        <row r="29">
          <cell r="A29" t="str">
            <v>Intangible Assets</v>
          </cell>
          <cell r="B29">
            <v>163.5</v>
          </cell>
          <cell r="C29">
            <v>163.5</v>
          </cell>
          <cell r="D29">
            <v>163.5</v>
          </cell>
          <cell r="E29">
            <v>163.5</v>
          </cell>
          <cell r="F29">
            <v>163.5</v>
          </cell>
          <cell r="G29">
            <v>163.5</v>
          </cell>
          <cell r="H29">
            <v>109.2</v>
          </cell>
          <cell r="I29">
            <v>80</v>
          </cell>
          <cell r="J29">
            <v>80</v>
          </cell>
          <cell r="K29">
            <v>87.2</v>
          </cell>
          <cell r="L29">
            <v>94.8</v>
          </cell>
          <cell r="M29">
            <v>38.9</v>
          </cell>
          <cell r="N29">
            <v>38.9</v>
          </cell>
          <cell r="O29">
            <v>15.9</v>
          </cell>
          <cell r="P29">
            <v>15.9</v>
          </cell>
          <cell r="Q29">
            <v>15.9</v>
          </cell>
          <cell r="R29">
            <v>15.9</v>
          </cell>
          <cell r="S29">
            <v>95.3</v>
          </cell>
          <cell r="T29">
            <v>578.9</v>
          </cell>
          <cell r="U29">
            <v>578.9</v>
          </cell>
        </row>
        <row r="30">
          <cell r="A30" t="str">
            <v>Goodwill</v>
          </cell>
          <cell r="B30">
            <v>163.5</v>
          </cell>
          <cell r="C30">
            <v>163.5</v>
          </cell>
          <cell r="D30">
            <v>163.5</v>
          </cell>
          <cell r="E30">
            <v>163.5</v>
          </cell>
          <cell r="F30">
            <v>163.5</v>
          </cell>
          <cell r="G30">
            <v>163.5</v>
          </cell>
          <cell r="H30">
            <v>109.2</v>
          </cell>
          <cell r="I30">
            <v>80</v>
          </cell>
          <cell r="J30">
            <v>80</v>
          </cell>
          <cell r="K30">
            <v>87.2</v>
          </cell>
          <cell r="L30">
            <v>94.8</v>
          </cell>
          <cell r="M30">
            <v>38.9</v>
          </cell>
          <cell r="N30">
            <v>38.9</v>
          </cell>
          <cell r="O30">
            <v>15.9</v>
          </cell>
          <cell r="P30">
            <v>15.9</v>
          </cell>
          <cell r="Q30">
            <v>15.9</v>
          </cell>
          <cell r="R30">
            <v>15.9</v>
          </cell>
          <cell r="S30">
            <v>95.3</v>
          </cell>
          <cell r="T30">
            <v>578.9</v>
          </cell>
          <cell r="U30">
            <v>578.9</v>
          </cell>
        </row>
        <row r="31">
          <cell r="A31" t="str">
            <v>Deferred Tax Assets</v>
          </cell>
          <cell r="B31">
            <v>550.79999999999995</v>
          </cell>
          <cell r="C31">
            <v>484</v>
          </cell>
          <cell r="D31">
            <v>453</v>
          </cell>
          <cell r="E31">
            <v>368.9</v>
          </cell>
          <cell r="F31">
            <v>311.8</v>
          </cell>
          <cell r="G31">
            <v>291.39999999999998</v>
          </cell>
          <cell r="H31">
            <v>281.5</v>
          </cell>
          <cell r="I31">
            <v>415.9</v>
          </cell>
          <cell r="J31">
            <v>482.9</v>
          </cell>
          <cell r="K31">
            <v>572.9</v>
          </cell>
          <cell r="L31">
            <v>592.70000000000005</v>
          </cell>
          <cell r="M31">
            <v>624.1</v>
          </cell>
          <cell r="N31">
            <v>749.1</v>
          </cell>
          <cell r="O31">
            <v>47.6</v>
          </cell>
          <cell r="P31">
            <v>47.7</v>
          </cell>
          <cell r="Q31">
            <v>14</v>
          </cell>
          <cell r="R31">
            <v>217.7</v>
          </cell>
          <cell r="S31">
            <v>877.9</v>
          </cell>
          <cell r="T31">
            <v>416.5</v>
          </cell>
          <cell r="U31">
            <v>287.10000000000002</v>
          </cell>
        </row>
        <row r="32">
          <cell r="A32" t="str">
            <v>Other Assets</v>
          </cell>
          <cell r="B32">
            <v>2608.3000000000002</v>
          </cell>
          <cell r="C32">
            <v>2270.6</v>
          </cell>
          <cell r="D32">
            <v>2035.3</v>
          </cell>
          <cell r="E32">
            <v>1133.8</v>
          </cell>
          <cell r="F32">
            <v>730.3</v>
          </cell>
          <cell r="G32">
            <v>617.1</v>
          </cell>
          <cell r="H32">
            <v>475.5</v>
          </cell>
          <cell r="I32">
            <v>337.6</v>
          </cell>
          <cell r="J32">
            <v>288.60000000000002</v>
          </cell>
          <cell r="K32">
            <v>263.60000000000002</v>
          </cell>
          <cell r="L32">
            <v>218.7</v>
          </cell>
          <cell r="M32">
            <v>279</v>
          </cell>
          <cell r="N32">
            <v>231</v>
          </cell>
          <cell r="O32">
            <v>187.3</v>
          </cell>
          <cell r="P32">
            <v>183.8</v>
          </cell>
          <cell r="Q32">
            <v>165.7</v>
          </cell>
          <cell r="R32">
            <v>313.5</v>
          </cell>
          <cell r="S32">
            <v>345</v>
          </cell>
          <cell r="T32">
            <v>495.7</v>
          </cell>
          <cell r="U32">
            <v>538.9</v>
          </cell>
        </row>
        <row r="33">
          <cell r="A33" t="str">
            <v>Tangible Other Assets</v>
          </cell>
          <cell r="B33">
            <v>2608.3000000000002</v>
          </cell>
          <cell r="C33">
            <v>2270.6</v>
          </cell>
          <cell r="D33">
            <v>2035.3</v>
          </cell>
          <cell r="E33">
            <v>1133.8</v>
          </cell>
          <cell r="F33">
            <v>730.3</v>
          </cell>
          <cell r="G33">
            <v>617.1</v>
          </cell>
          <cell r="H33">
            <v>475.5</v>
          </cell>
          <cell r="I33">
            <v>337.6</v>
          </cell>
          <cell r="J33">
            <v>288.60000000000002</v>
          </cell>
          <cell r="K33">
            <v>263.60000000000002</v>
          </cell>
          <cell r="L33">
            <v>218.7</v>
          </cell>
          <cell r="M33">
            <v>279</v>
          </cell>
          <cell r="N33">
            <v>231</v>
          </cell>
          <cell r="O33">
            <v>187.3</v>
          </cell>
          <cell r="P33">
            <v>183.8</v>
          </cell>
          <cell r="Q33">
            <v>165.7</v>
          </cell>
          <cell r="R33">
            <v>313.5</v>
          </cell>
          <cell r="S33">
            <v>345</v>
          </cell>
          <cell r="T33">
            <v>495.7</v>
          </cell>
          <cell r="U33">
            <v>538.9</v>
          </cell>
        </row>
        <row r="34">
          <cell r="A34" t="str">
            <v>Total Assets</v>
          </cell>
          <cell r="B34">
            <v>36487.599999999999</v>
          </cell>
          <cell r="C34">
            <v>32879.199999999997</v>
          </cell>
          <cell r="D34">
            <v>30663</v>
          </cell>
          <cell r="E34">
            <v>24229.5</v>
          </cell>
          <cell r="F34">
            <v>19079.2</v>
          </cell>
          <cell r="G34">
            <v>15734.9</v>
          </cell>
          <cell r="H34">
            <v>14202.1</v>
          </cell>
          <cell r="I34">
            <v>12235.5</v>
          </cell>
          <cell r="J34">
            <v>11565.5</v>
          </cell>
          <cell r="K34">
            <v>11165.8</v>
          </cell>
          <cell r="L34">
            <v>10230.200000000001</v>
          </cell>
          <cell r="M34">
            <v>8893.9</v>
          </cell>
          <cell r="N34">
            <v>7287.8</v>
          </cell>
          <cell r="O34">
            <v>5406</v>
          </cell>
          <cell r="P34">
            <v>5986.3</v>
          </cell>
          <cell r="Q34">
            <v>6770.6</v>
          </cell>
          <cell r="R34">
            <v>7713.8</v>
          </cell>
          <cell r="S34">
            <v>11570.4</v>
          </cell>
          <cell r="T34">
            <v>14863.2</v>
          </cell>
          <cell r="U34">
            <v>12536.8</v>
          </cell>
        </row>
        <row r="35">
          <cell r="A35" t="str">
            <v>Total Assets growth</v>
          </cell>
          <cell r="B35">
            <v>0.10974719579551828</v>
          </cell>
          <cell r="C35">
            <v>7.2276033003946027E-2</v>
          </cell>
          <cell r="D35">
            <v>0.26552343217978081</v>
          </cell>
          <cell r="E35">
            <v>0.26994318420059527</v>
          </cell>
          <cell r="F35">
            <v>0.21254027670973441</v>
          </cell>
          <cell r="G35">
            <v>0.10792770083297532</v>
          </cell>
          <cell r="H35">
            <v>0.16072902619427087</v>
          </cell>
          <cell r="I35">
            <v>5.7930915221996448E-2</v>
          </cell>
          <cell r="J35">
            <v>3.5796808110480249E-2</v>
          </cell>
          <cell r="K35">
            <v>9.1454712517839098E-2</v>
          </cell>
          <cell r="L35">
            <v>0.15024904709969777</v>
          </cell>
          <cell r="M35">
            <v>0.22038200828782339</v>
          </cell>
          <cell r="N35">
            <v>0.34809470958194599</v>
          </cell>
          <cell r="O35">
            <v>-9.6938008452633562E-2</v>
          </cell>
          <cell r="P35">
            <v>-0.11583906891560569</v>
          </cell>
          <cell r="Q35">
            <v>-0.12227436542300807</v>
          </cell>
          <cell r="R35">
            <v>-0.33331604784622826</v>
          </cell>
          <cell r="S35">
            <v>-0.22154044889391256</v>
          </cell>
          <cell r="T35">
            <v>0.18556569459511207</v>
          </cell>
          <cell r="U35"/>
        </row>
        <row r="36">
          <cell r="A36" t="str">
            <v>Liabilities &amp; Shareholders' Equity</v>
          </cell>
          <cell r="B36"/>
          <cell r="C36"/>
          <cell r="D36"/>
          <cell r="E36"/>
          <cell r="F36"/>
          <cell r="G36"/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</row>
        <row r="37">
          <cell r="A37" t="str">
            <v>Current</v>
          </cell>
          <cell r="B37"/>
          <cell r="C37"/>
          <cell r="D37"/>
          <cell r="E37"/>
          <cell r="F37"/>
          <cell r="G37"/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  <cell r="S37"/>
          <cell r="T37"/>
          <cell r="U37"/>
        </row>
        <row r="38">
          <cell r="A38" t="str">
            <v>ST Debt &amp; Curr. Portion LT Debt</v>
          </cell>
          <cell r="B38">
            <v>984.6</v>
          </cell>
          <cell r="C38">
            <v>297.60000000000002</v>
          </cell>
          <cell r="D38">
            <v>696.6</v>
          </cell>
          <cell r="E38">
            <v>896</v>
          </cell>
          <cell r="F38">
            <v>1540.4</v>
          </cell>
          <cell r="G38">
            <v>1906.5</v>
          </cell>
          <cell r="H38">
            <v>1636.1</v>
          </cell>
          <cell r="I38">
            <v>399.7</v>
          </cell>
          <cell r="J38">
            <v>834.1</v>
          </cell>
          <cell r="K38">
            <v>1028.5999999999999</v>
          </cell>
          <cell r="L38">
            <v>540.29999999999995</v>
          </cell>
          <cell r="M38">
            <v>1009.3</v>
          </cell>
          <cell r="N38">
            <v>363.6</v>
          </cell>
          <cell r="O38">
            <v>122.2</v>
          </cell>
          <cell r="P38">
            <v>310.60000000000002</v>
          </cell>
          <cell r="Q38">
            <v>322.39999999999998</v>
          </cell>
          <cell r="R38">
            <v>795.3</v>
          </cell>
          <cell r="S38">
            <v>653.4</v>
          </cell>
          <cell r="T38">
            <v>1243.5999999999999</v>
          </cell>
          <cell r="U38">
            <v>1274.9000000000001</v>
          </cell>
        </row>
        <row r="39">
          <cell r="A39" t="str">
            <v>Accounts Payable</v>
          </cell>
          <cell r="B39">
            <v>1345.5</v>
          </cell>
          <cell r="C39">
            <v>1246.2</v>
          </cell>
          <cell r="D39">
            <v>1360.3</v>
          </cell>
          <cell r="E39">
            <v>1177</v>
          </cell>
          <cell r="F39">
            <v>900.5</v>
          </cell>
          <cell r="G39">
            <v>634</v>
          </cell>
          <cell r="H39">
            <v>624.70000000000005</v>
          </cell>
          <cell r="I39">
            <v>580.4</v>
          </cell>
          <cell r="J39">
            <v>577.5</v>
          </cell>
          <cell r="K39">
            <v>514.9</v>
          </cell>
          <cell r="L39">
            <v>525</v>
          </cell>
          <cell r="M39">
            <v>400</v>
          </cell>
          <cell r="N39">
            <v>264.60000000000002</v>
          </cell>
          <cell r="O39">
            <v>200.5</v>
          </cell>
          <cell r="P39">
            <v>186.7</v>
          </cell>
          <cell r="Q39">
            <v>278.89999999999998</v>
          </cell>
          <cell r="R39">
            <v>281.5</v>
          </cell>
          <cell r="S39">
            <v>590.9</v>
          </cell>
          <cell r="T39">
            <v>1041.0999999999999</v>
          </cell>
          <cell r="U39">
            <v>844.7</v>
          </cell>
        </row>
        <row r="40">
          <cell r="A40" t="str">
            <v>Income Tax Payable</v>
          </cell>
          <cell r="B40">
            <v>27.7</v>
          </cell>
          <cell r="C40">
            <v>233.8</v>
          </cell>
          <cell r="D40">
            <v>110.9</v>
          </cell>
          <cell r="E40">
            <v>88.2</v>
          </cell>
          <cell r="F40">
            <v>42.6</v>
          </cell>
          <cell r="G40">
            <v>33.4</v>
          </cell>
          <cell r="H40">
            <v>35.200000000000003</v>
          </cell>
          <cell r="I40">
            <v>20.3</v>
          </cell>
          <cell r="J40">
            <v>28.1</v>
          </cell>
          <cell r="K40">
            <v>36.1</v>
          </cell>
          <cell r="L40">
            <v>12.8</v>
          </cell>
          <cell r="M40">
            <v>29.9</v>
          </cell>
          <cell r="N40">
            <v>21.6</v>
          </cell>
          <cell r="O40">
            <v>22.5</v>
          </cell>
          <cell r="P40">
            <v>83.8</v>
          </cell>
          <cell r="Q40">
            <v>24</v>
          </cell>
          <cell r="R40"/>
          <cell r="S40"/>
          <cell r="T40"/>
          <cell r="U40"/>
        </row>
        <row r="41">
          <cell r="A41" t="str">
            <v>Other Current Liabilities</v>
          </cell>
          <cell r="B41">
            <v>1233</v>
          </cell>
          <cell r="C41">
            <v>1134.5</v>
          </cell>
          <cell r="D41">
            <v>1246</v>
          </cell>
          <cell r="E41">
            <v>1029.2</v>
          </cell>
          <cell r="F41">
            <v>608.29999999999995</v>
          </cell>
          <cell r="G41">
            <v>467.7</v>
          </cell>
          <cell r="H41">
            <v>408.9</v>
          </cell>
          <cell r="I41">
            <v>332.1</v>
          </cell>
          <cell r="J41">
            <v>268.3</v>
          </cell>
          <cell r="K41">
            <v>265.39999999999998</v>
          </cell>
          <cell r="L41">
            <v>245.1</v>
          </cell>
          <cell r="M41">
            <v>194.2</v>
          </cell>
          <cell r="N41">
            <v>139</v>
          </cell>
          <cell r="O41">
            <v>111.1</v>
          </cell>
          <cell r="P41">
            <v>130.19999999999999</v>
          </cell>
          <cell r="Q41">
            <v>152</v>
          </cell>
          <cell r="R41">
            <v>814.9</v>
          </cell>
          <cell r="S41">
            <v>933.3</v>
          </cell>
          <cell r="T41">
            <v>1143</v>
          </cell>
          <cell r="U41">
            <v>1196.9000000000001</v>
          </cell>
        </row>
        <row r="42">
          <cell r="A42" t="str">
            <v>Accrued Payroll</v>
          </cell>
          <cell r="B42">
            <v>569.70000000000005</v>
          </cell>
          <cell r="C42">
            <v>531</v>
          </cell>
          <cell r="D42">
            <v>524.29999999999995</v>
          </cell>
          <cell r="E42">
            <v>492.1</v>
          </cell>
          <cell r="F42">
            <v>376.1</v>
          </cell>
          <cell r="G42">
            <v>282.10000000000002</v>
          </cell>
          <cell r="H42">
            <v>252.5</v>
          </cell>
          <cell r="I42">
            <v>208.9</v>
          </cell>
          <cell r="J42">
            <v>183.3</v>
          </cell>
          <cell r="K42">
            <v>172.7</v>
          </cell>
          <cell r="L42">
            <v>150.80000000000001</v>
          </cell>
          <cell r="M42">
            <v>130.19999999999999</v>
          </cell>
          <cell r="N42">
            <v>106.4</v>
          </cell>
          <cell r="O42">
            <v>85.8</v>
          </cell>
          <cell r="P42">
            <v>90.4</v>
          </cell>
          <cell r="Q42">
            <v>98.5</v>
          </cell>
          <cell r="R42"/>
          <cell r="S42"/>
          <cell r="T42"/>
          <cell r="U42"/>
        </row>
        <row r="43">
          <cell r="A43" t="str">
            <v>Miscellaneous Current Liabilities</v>
          </cell>
          <cell r="B43">
            <v>663.3</v>
          </cell>
          <cell r="C43">
            <v>603.5</v>
          </cell>
          <cell r="D43">
            <v>721.7</v>
          </cell>
          <cell r="E43">
            <v>537.1</v>
          </cell>
          <cell r="F43">
            <v>232.2</v>
          </cell>
          <cell r="G43">
            <v>185.6</v>
          </cell>
          <cell r="H43">
            <v>156.4</v>
          </cell>
          <cell r="I43">
            <v>123.2</v>
          </cell>
          <cell r="J43">
            <v>85</v>
          </cell>
          <cell r="K43">
            <v>92.7</v>
          </cell>
          <cell r="L43">
            <v>94.3</v>
          </cell>
          <cell r="M43">
            <v>64</v>
          </cell>
          <cell r="N43">
            <v>32.6</v>
          </cell>
          <cell r="O43">
            <v>25.3</v>
          </cell>
          <cell r="P43">
            <v>39.799999999999997</v>
          </cell>
          <cell r="Q43">
            <v>53.5</v>
          </cell>
          <cell r="R43">
            <v>814.9</v>
          </cell>
          <cell r="S43">
            <v>933.3</v>
          </cell>
          <cell r="T43">
            <v>1143</v>
          </cell>
          <cell r="U43">
            <v>1196.9000000000001</v>
          </cell>
        </row>
        <row r="44">
          <cell r="A44" t="str">
            <v>Total Current Liabilities</v>
          </cell>
          <cell r="B44">
            <v>3590.8</v>
          </cell>
          <cell r="C44">
            <v>2912.1</v>
          </cell>
          <cell r="D44">
            <v>3413.8</v>
          </cell>
          <cell r="E44">
            <v>3190.4</v>
          </cell>
          <cell r="F44">
            <v>3091.8</v>
          </cell>
          <cell r="G44">
            <v>3041.6</v>
          </cell>
          <cell r="H44">
            <v>2704.9</v>
          </cell>
          <cell r="I44">
            <v>1332.5</v>
          </cell>
          <cell r="J44">
            <v>1708</v>
          </cell>
          <cell r="K44">
            <v>1845</v>
          </cell>
          <cell r="L44">
            <v>1323.2</v>
          </cell>
          <cell r="M44">
            <v>1633.4</v>
          </cell>
          <cell r="N44">
            <v>788.8</v>
          </cell>
          <cell r="O44">
            <v>456.3</v>
          </cell>
          <cell r="P44">
            <v>711.3</v>
          </cell>
          <cell r="Q44">
            <v>777.3</v>
          </cell>
          <cell r="R44">
            <v>1891.7</v>
          </cell>
          <cell r="S44">
            <v>2177.6</v>
          </cell>
          <cell r="T44">
            <v>3427.7</v>
          </cell>
          <cell r="U44">
            <v>3316.5</v>
          </cell>
        </row>
        <row r="45">
          <cell r="A45" t="str">
            <v>Long-Term</v>
          </cell>
          <cell r="B45"/>
          <cell r="C45"/>
          <cell r="D45"/>
          <cell r="E45"/>
          <cell r="F45"/>
          <cell r="G45"/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</row>
        <row r="46">
          <cell r="A46" t="str">
            <v>Long-Term Debt</v>
          </cell>
          <cell r="B46">
            <v>4986.3999999999996</v>
          </cell>
          <cell r="C46">
            <v>4845</v>
          </cell>
          <cell r="D46">
            <v>5418.2</v>
          </cell>
          <cell r="E46">
            <v>4553.3999999999996</v>
          </cell>
          <cell r="F46">
            <v>2779.9</v>
          </cell>
          <cell r="G46">
            <v>1492.9</v>
          </cell>
          <cell r="H46">
            <v>1567.4</v>
          </cell>
          <cell r="I46">
            <v>2471.9</v>
          </cell>
          <cell r="J46">
            <v>2437.1999999999998</v>
          </cell>
          <cell r="K46">
            <v>2782.9</v>
          </cell>
          <cell r="L46">
            <v>3142.5</v>
          </cell>
          <cell r="M46">
            <v>2499.6999999999998</v>
          </cell>
          <cell r="N46">
            <v>2129.5</v>
          </cell>
          <cell r="O46">
            <v>1582.4</v>
          </cell>
          <cell r="P46">
            <v>1861.2</v>
          </cell>
          <cell r="Q46">
            <v>2954.9</v>
          </cell>
          <cell r="R46">
            <v>2953.1</v>
          </cell>
          <cell r="S46">
            <v>3723.4</v>
          </cell>
          <cell r="T46">
            <v>4835</v>
          </cell>
          <cell r="U46">
            <v>3634.7</v>
          </cell>
        </row>
        <row r="47">
          <cell r="A47" t="str">
            <v>Long-Term Debt excl Lease Obligations</v>
          </cell>
          <cell r="B47">
            <v>4933.1000000000004</v>
          </cell>
          <cell r="C47">
            <v>4796.8999999999996</v>
          </cell>
          <cell r="D47">
            <v>5370.3</v>
          </cell>
          <cell r="E47">
            <v>4516.3999999999996</v>
          </cell>
          <cell r="F47">
            <v>2742.9</v>
          </cell>
          <cell r="G47">
            <v>1492.9</v>
          </cell>
          <cell r="H47">
            <v>1567.4</v>
          </cell>
          <cell r="I47">
            <v>2471.9</v>
          </cell>
          <cell r="J47">
            <v>2437.1999999999998</v>
          </cell>
          <cell r="K47">
            <v>2782.9</v>
          </cell>
          <cell r="L47">
            <v>3142.5</v>
          </cell>
          <cell r="M47">
            <v>2499.6999999999998</v>
          </cell>
          <cell r="N47">
            <v>2129.5</v>
          </cell>
          <cell r="O47">
            <v>1582.4</v>
          </cell>
          <cell r="P47">
            <v>1861.2</v>
          </cell>
          <cell r="Q47">
            <v>2954.9</v>
          </cell>
          <cell r="R47">
            <v>2953.1</v>
          </cell>
          <cell r="S47">
            <v>3723.4</v>
          </cell>
          <cell r="T47">
            <v>4835</v>
          </cell>
          <cell r="U47">
            <v>3634.7</v>
          </cell>
        </row>
        <row r="48">
          <cell r="A48" t="str">
            <v>Capital and Operating Lease Obligations</v>
          </cell>
          <cell r="B48">
            <v>53.3</v>
          </cell>
          <cell r="C48">
            <v>48.1</v>
          </cell>
          <cell r="D48">
            <v>47.9</v>
          </cell>
          <cell r="E48">
            <v>37</v>
          </cell>
          <cell r="F48">
            <v>37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A49" t="str">
            <v>Provision for Risks &amp; Charges</v>
          </cell>
          <cell r="B49">
            <v>1516.5</v>
          </cell>
          <cell r="C49">
            <v>1371.3</v>
          </cell>
          <cell r="D49">
            <v>1183.4000000000001</v>
          </cell>
          <cell r="E49">
            <v>953.8</v>
          </cell>
          <cell r="F49">
            <v>784</v>
          </cell>
          <cell r="G49">
            <v>682</v>
          </cell>
          <cell r="H49">
            <v>610.1</v>
          </cell>
          <cell r="I49">
            <v>564.29999999999995</v>
          </cell>
          <cell r="J49">
            <v>527.9</v>
          </cell>
          <cell r="K49">
            <v>533</v>
          </cell>
          <cell r="L49">
            <v>522.6</v>
          </cell>
          <cell r="M49">
            <v>538.9</v>
          </cell>
          <cell r="N49">
            <v>603.70000000000005</v>
          </cell>
          <cell r="O49">
            <v>575.79999999999995</v>
          </cell>
          <cell r="P49">
            <v>617.5</v>
          </cell>
          <cell r="Q49">
            <v>593.6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</row>
        <row r="50">
          <cell r="A50" t="str">
            <v>Deferred Tax Liabilities</v>
          </cell>
          <cell r="B50">
            <v>383.3</v>
          </cell>
          <cell r="C50">
            <v>296.8</v>
          </cell>
          <cell r="D50">
            <v>311.89999999999998</v>
          </cell>
          <cell r="E50">
            <v>213.6</v>
          </cell>
          <cell r="F50">
            <v>166.9</v>
          </cell>
          <cell r="G50">
            <v>128.30000000000001</v>
          </cell>
          <cell r="H50">
            <v>87.5</v>
          </cell>
          <cell r="I50">
            <v>50.9</v>
          </cell>
          <cell r="J50">
            <v>6.6</v>
          </cell>
          <cell r="K50">
            <v>14.8</v>
          </cell>
          <cell r="L50">
            <v>27.7</v>
          </cell>
          <cell r="M50">
            <v>37.5</v>
          </cell>
          <cell r="N50">
            <v>39.6</v>
          </cell>
          <cell r="O50">
            <v>47.6</v>
          </cell>
          <cell r="P50">
            <v>47.7</v>
          </cell>
          <cell r="Q50">
            <v>14</v>
          </cell>
          <cell r="R50">
            <v>4.2</v>
          </cell>
          <cell r="S50">
            <v>14.1</v>
          </cell>
          <cell r="T50">
            <v>42.5</v>
          </cell>
          <cell r="U50">
            <v>22</v>
          </cell>
        </row>
        <row r="51">
          <cell r="A51" t="str">
            <v>Other Liabilities</v>
          </cell>
          <cell r="B51">
            <v>186.2</v>
          </cell>
          <cell r="C51">
            <v>316.10000000000002</v>
          </cell>
          <cell r="D51">
            <v>550.1</v>
          </cell>
          <cell r="E51">
            <v>102.1</v>
          </cell>
          <cell r="F51">
            <v>135.1</v>
          </cell>
          <cell r="G51">
            <v>95</v>
          </cell>
          <cell r="H51">
            <v>73.3</v>
          </cell>
          <cell r="I51">
            <v>68.3</v>
          </cell>
          <cell r="J51">
            <v>92.8</v>
          </cell>
          <cell r="K51">
            <v>94.7</v>
          </cell>
          <cell r="L51">
            <v>94.5</v>
          </cell>
          <cell r="M51">
            <v>123</v>
          </cell>
          <cell r="N51">
            <v>131.5</v>
          </cell>
          <cell r="O51">
            <v>120.4</v>
          </cell>
          <cell r="P51">
            <v>125.7</v>
          </cell>
          <cell r="Q51">
            <v>162.4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A52" t="str">
            <v>Other Liabilities (excl. Deferred Income)</v>
          </cell>
          <cell r="B52">
            <v>186.2</v>
          </cell>
          <cell r="C52">
            <v>316.10000000000002</v>
          </cell>
          <cell r="D52">
            <v>550.1</v>
          </cell>
          <cell r="E52">
            <v>102.1</v>
          </cell>
          <cell r="F52">
            <v>135.1</v>
          </cell>
          <cell r="G52">
            <v>95</v>
          </cell>
          <cell r="H52">
            <v>73.3</v>
          </cell>
          <cell r="I52">
            <v>68.3</v>
          </cell>
          <cell r="J52">
            <v>92.8</v>
          </cell>
          <cell r="K52">
            <v>94.7</v>
          </cell>
          <cell r="L52">
            <v>94.5</v>
          </cell>
          <cell r="M52">
            <v>123</v>
          </cell>
          <cell r="N52">
            <v>131.5</v>
          </cell>
          <cell r="O52">
            <v>120.4</v>
          </cell>
          <cell r="P52">
            <v>125.7</v>
          </cell>
          <cell r="Q52">
            <v>162.4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</row>
        <row r="53">
          <cell r="A53" t="str">
            <v>Total Liabilities</v>
          </cell>
          <cell r="B53">
            <v>10663.2</v>
          </cell>
          <cell r="C53">
            <v>9741.2999999999993</v>
          </cell>
          <cell r="D53">
            <v>10877.4</v>
          </cell>
          <cell r="E53">
            <v>9013.2999999999993</v>
          </cell>
          <cell r="F53">
            <v>6957.7</v>
          </cell>
          <cell r="G53">
            <v>5439.8</v>
          </cell>
          <cell r="H53">
            <v>5043.2</v>
          </cell>
          <cell r="I53">
            <v>4487.8999999999996</v>
          </cell>
          <cell r="J53">
            <v>4772.5</v>
          </cell>
          <cell r="K53">
            <v>5270.4</v>
          </cell>
          <cell r="L53">
            <v>5110.5</v>
          </cell>
          <cell r="M53">
            <v>4832.5</v>
          </cell>
          <cell r="N53">
            <v>3693.1</v>
          </cell>
          <cell r="O53">
            <v>2782.5</v>
          </cell>
          <cell r="P53">
            <v>3363.4</v>
          </cell>
          <cell r="Q53">
            <v>4502.2</v>
          </cell>
          <cell r="R53">
            <v>4849</v>
          </cell>
          <cell r="S53">
            <v>5915.1</v>
          </cell>
          <cell r="T53">
            <v>8305.2000000000007</v>
          </cell>
          <cell r="U53">
            <v>6973.2</v>
          </cell>
        </row>
        <row r="54">
          <cell r="A54" t="str">
            <v>Equity</v>
          </cell>
          <cell r="B54"/>
          <cell r="C54"/>
          <cell r="D54"/>
          <cell r="E54"/>
          <cell r="F54"/>
          <cell r="G54"/>
          <cell r="H54"/>
          <cell r="I54"/>
          <cell r="J54"/>
          <cell r="K54"/>
          <cell r="L54"/>
          <cell r="M54"/>
          <cell r="N54"/>
          <cell r="O54"/>
          <cell r="P54"/>
          <cell r="Q54"/>
          <cell r="R54"/>
          <cell r="S54"/>
          <cell r="T54"/>
          <cell r="U54"/>
        </row>
        <row r="55">
          <cell r="A55" t="str">
            <v>Common Equity</v>
          </cell>
          <cell r="B55">
            <v>25312.799999999999</v>
          </cell>
          <cell r="C55">
            <v>22696.2</v>
          </cell>
          <cell r="D55">
            <v>19396.3</v>
          </cell>
          <cell r="E55">
            <v>14886.5</v>
          </cell>
          <cell r="F55">
            <v>11840</v>
          </cell>
          <cell r="G55">
            <v>10020.9</v>
          </cell>
          <cell r="H55">
            <v>8984.4</v>
          </cell>
          <cell r="I55">
            <v>7747.1</v>
          </cell>
          <cell r="J55">
            <v>6792.5</v>
          </cell>
          <cell r="K55">
            <v>5894.3</v>
          </cell>
          <cell r="L55">
            <v>5115.8</v>
          </cell>
          <cell r="M55">
            <v>4058.5</v>
          </cell>
          <cell r="N55">
            <v>3592.1</v>
          </cell>
          <cell r="O55">
            <v>2620.6</v>
          </cell>
          <cell r="P55">
            <v>2613.1999999999998</v>
          </cell>
          <cell r="Q55">
            <v>2259.6</v>
          </cell>
          <cell r="R55">
            <v>2834.3</v>
          </cell>
          <cell r="S55">
            <v>5586.9</v>
          </cell>
          <cell r="T55">
            <v>6452.9</v>
          </cell>
          <cell r="U55">
            <v>5360.4</v>
          </cell>
        </row>
        <row r="56">
          <cell r="A56" t="str">
            <v>Common Stock Par/Carry Value</v>
          </cell>
          <cell r="B56">
            <v>4</v>
          </cell>
          <cell r="C56">
            <v>4</v>
          </cell>
          <cell r="D56">
            <v>4</v>
          </cell>
          <cell r="E56">
            <v>4</v>
          </cell>
          <cell r="F56">
            <v>3.9</v>
          </cell>
          <cell r="G56">
            <v>3.9</v>
          </cell>
          <cell r="H56">
            <v>3.9</v>
          </cell>
          <cell r="I56">
            <v>3.8</v>
          </cell>
          <cell r="J56">
            <v>3.8</v>
          </cell>
          <cell r="K56">
            <v>3.8</v>
          </cell>
          <cell r="L56">
            <v>3.7</v>
          </cell>
          <cell r="M56">
            <v>3.3</v>
          </cell>
          <cell r="N56">
            <v>3.3</v>
          </cell>
          <cell r="O56">
            <v>3.2</v>
          </cell>
          <cell r="P56">
            <v>3.2</v>
          </cell>
          <cell r="Q56">
            <v>3.2</v>
          </cell>
          <cell r="R56">
            <v>3.2</v>
          </cell>
          <cell r="S56">
            <v>3.2</v>
          </cell>
          <cell r="T56">
            <v>3.2</v>
          </cell>
          <cell r="U56">
            <v>3.2</v>
          </cell>
        </row>
        <row r="57">
          <cell r="A57" t="str">
            <v>Additional Paid-In Capital/Capital Surplus</v>
          </cell>
          <cell r="B57">
            <v>3490.7</v>
          </cell>
          <cell r="C57">
            <v>3432.2</v>
          </cell>
          <cell r="D57">
            <v>3349.5</v>
          </cell>
          <cell r="E57">
            <v>3274.8</v>
          </cell>
          <cell r="F57">
            <v>3240.9</v>
          </cell>
          <cell r="G57">
            <v>3179.1</v>
          </cell>
          <cell r="H57">
            <v>3085</v>
          </cell>
          <cell r="I57">
            <v>2992.2</v>
          </cell>
          <cell r="J57">
            <v>2865.8</v>
          </cell>
          <cell r="K57">
            <v>2733.8</v>
          </cell>
          <cell r="L57">
            <v>2613.6999999999998</v>
          </cell>
          <cell r="M57">
            <v>2042</v>
          </cell>
          <cell r="N57">
            <v>1979.8</v>
          </cell>
          <cell r="O57">
            <v>1917</v>
          </cell>
          <cell r="P57">
            <v>1894.8</v>
          </cell>
          <cell r="Q57">
            <v>1734.4</v>
          </cell>
          <cell r="R57">
            <v>1716.3</v>
          </cell>
          <cell r="S57">
            <v>1693.3</v>
          </cell>
          <cell r="T57">
            <v>1658.4</v>
          </cell>
          <cell r="U57">
            <v>1624.8</v>
          </cell>
        </row>
        <row r="58">
          <cell r="A58" t="str">
            <v>Retained Earnings</v>
          </cell>
          <cell r="B58">
            <v>27951</v>
          </cell>
          <cell r="C58">
            <v>23589.8</v>
          </cell>
          <cell r="D58">
            <v>19185.3</v>
          </cell>
          <cell r="E58">
            <v>13644.3</v>
          </cell>
          <cell r="F58">
            <v>9757.7999999999993</v>
          </cell>
          <cell r="G58">
            <v>7640.1</v>
          </cell>
          <cell r="H58">
            <v>6217.9</v>
          </cell>
          <cell r="I58">
            <v>4946</v>
          </cell>
          <cell r="J58">
            <v>4057.2</v>
          </cell>
          <cell r="K58">
            <v>3289.6</v>
          </cell>
          <cell r="L58">
            <v>2630.5</v>
          </cell>
          <cell r="M58">
            <v>2145.6</v>
          </cell>
          <cell r="N58">
            <v>1743.1</v>
          </cell>
          <cell r="O58">
            <v>834.6</v>
          </cell>
          <cell r="P58">
            <v>810.6</v>
          </cell>
          <cell r="Q58">
            <v>617.70000000000005</v>
          </cell>
          <cell r="R58">
            <v>1210.5</v>
          </cell>
          <cell r="S58">
            <v>3986.1</v>
          </cell>
          <cell r="T58">
            <v>4887</v>
          </cell>
          <cell r="U58">
            <v>3791.3</v>
          </cell>
        </row>
        <row r="59">
          <cell r="A59" t="str">
            <v>Other Appropriated Reserves</v>
          </cell>
          <cell r="B59"/>
          <cell r="C59"/>
          <cell r="D59"/>
          <cell r="E59"/>
          <cell r="F59"/>
          <cell r="G59"/>
          <cell r="H59"/>
          <cell r="I59"/>
          <cell r="J59">
            <v>0</v>
          </cell>
          <cell r="K59">
            <v>1.4</v>
          </cell>
          <cell r="L59">
            <v>2.2000000000000002</v>
          </cell>
          <cell r="M59">
            <v>1.9</v>
          </cell>
          <cell r="N59">
            <v>0.2</v>
          </cell>
          <cell r="O59">
            <v>0.1</v>
          </cell>
          <cell r="P59">
            <v>0.3</v>
          </cell>
          <cell r="Q59"/>
          <cell r="R59"/>
          <cell r="S59"/>
          <cell r="T59"/>
          <cell r="U59"/>
        </row>
        <row r="60">
          <cell r="A60" t="str">
            <v>Treasury Stock</v>
          </cell>
          <cell r="B60">
            <v>-6132.9</v>
          </cell>
          <cell r="C60">
            <v>-4329.8</v>
          </cell>
          <cell r="D60">
            <v>-3142.5</v>
          </cell>
          <cell r="E60">
            <v>-2036.6</v>
          </cell>
          <cell r="F60">
            <v>-1162.5999999999999</v>
          </cell>
          <cell r="G60">
            <v>-802.2</v>
          </cell>
          <cell r="H60">
            <v>-322.39999999999998</v>
          </cell>
          <cell r="I60">
            <v>-194.9</v>
          </cell>
          <cell r="J60">
            <v>-134.30000000000001</v>
          </cell>
          <cell r="K60">
            <v>-134.30000000000001</v>
          </cell>
          <cell r="L60">
            <v>-134.30000000000001</v>
          </cell>
          <cell r="M60">
            <v>-134.30000000000001</v>
          </cell>
          <cell r="N60">
            <v>-134.30000000000001</v>
          </cell>
          <cell r="O60">
            <v>-134.30000000000001</v>
          </cell>
          <cell r="P60">
            <v>-95.7</v>
          </cell>
          <cell r="Q60">
            <v>-95.7</v>
          </cell>
          <cell r="R60">
            <v>-95.7</v>
          </cell>
          <cell r="S60">
            <v>-95.7</v>
          </cell>
          <cell r="T60">
            <v>-95.7</v>
          </cell>
          <cell r="U60">
            <v>-58.9</v>
          </cell>
        </row>
        <row r="61">
          <cell r="A61" t="str">
            <v>Total Shareholders' Equity</v>
          </cell>
          <cell r="B61">
            <v>25312.799999999999</v>
          </cell>
          <cell r="C61">
            <v>22696.2</v>
          </cell>
          <cell r="D61">
            <v>19396.3</v>
          </cell>
          <cell r="E61">
            <v>14886.5</v>
          </cell>
          <cell r="F61">
            <v>11840</v>
          </cell>
          <cell r="G61">
            <v>10020.9</v>
          </cell>
          <cell r="H61">
            <v>8984.4</v>
          </cell>
          <cell r="I61">
            <v>7747.1</v>
          </cell>
          <cell r="J61">
            <v>6792.5</v>
          </cell>
          <cell r="K61">
            <v>5894.3</v>
          </cell>
          <cell r="L61">
            <v>5115.8</v>
          </cell>
          <cell r="M61">
            <v>4058.5</v>
          </cell>
          <cell r="N61">
            <v>3592.1</v>
          </cell>
          <cell r="O61">
            <v>2620.6</v>
          </cell>
          <cell r="P61">
            <v>2613.1999999999998</v>
          </cell>
          <cell r="Q61">
            <v>2259.6</v>
          </cell>
          <cell r="R61">
            <v>2834.3</v>
          </cell>
          <cell r="S61">
            <v>5586.9</v>
          </cell>
          <cell r="T61">
            <v>6452.9</v>
          </cell>
          <cell r="U61">
            <v>5360.4</v>
          </cell>
        </row>
        <row r="62">
          <cell r="A62" t="str">
            <v>Accumulated Minority Interest</v>
          </cell>
          <cell r="B62">
            <v>511.6</v>
          </cell>
          <cell r="C62">
            <v>441.7</v>
          </cell>
          <cell r="D62">
            <v>389.3</v>
          </cell>
          <cell r="E62">
            <v>329.7</v>
          </cell>
          <cell r="F62">
            <v>281.5</v>
          </cell>
          <cell r="G62">
            <v>274.2</v>
          </cell>
          <cell r="H62">
            <v>174.5</v>
          </cell>
          <cell r="I62">
            <v>0.5</v>
          </cell>
          <cell r="J62">
            <v>0.5</v>
          </cell>
          <cell r="K62">
            <v>1.1000000000000001</v>
          </cell>
          <cell r="L62">
            <v>3.9</v>
          </cell>
          <cell r="M62">
            <v>2.9</v>
          </cell>
          <cell r="N62">
            <v>2.6</v>
          </cell>
          <cell r="O62">
            <v>2.9</v>
          </cell>
          <cell r="P62">
            <v>9.6999999999999993</v>
          </cell>
          <cell r="Q62">
            <v>8.8000000000000007</v>
          </cell>
          <cell r="R62">
            <v>30.5</v>
          </cell>
          <cell r="S62">
            <v>68.400000000000006</v>
          </cell>
          <cell r="T62">
            <v>105.1</v>
          </cell>
          <cell r="U62">
            <v>203.2</v>
          </cell>
        </row>
        <row r="63">
          <cell r="A63" t="str">
            <v>Total Equity</v>
          </cell>
          <cell r="B63">
            <v>25824.400000000001</v>
          </cell>
          <cell r="C63">
            <v>23137.9</v>
          </cell>
          <cell r="D63">
            <v>19785.599999999999</v>
          </cell>
          <cell r="E63">
            <v>15216.2</v>
          </cell>
          <cell r="F63">
            <v>12121.5</v>
          </cell>
          <cell r="G63">
            <v>10295.1</v>
          </cell>
          <cell r="H63">
            <v>9158.9</v>
          </cell>
          <cell r="I63">
            <v>7747.6</v>
          </cell>
          <cell r="J63">
            <v>6793</v>
          </cell>
          <cell r="K63">
            <v>5895.4</v>
          </cell>
          <cell r="L63">
            <v>5119.7</v>
          </cell>
          <cell r="M63">
            <v>4061.4</v>
          </cell>
          <cell r="N63">
            <v>3594.7</v>
          </cell>
          <cell r="O63">
            <v>2623.5</v>
          </cell>
          <cell r="P63">
            <v>2622.9</v>
          </cell>
          <cell r="Q63">
            <v>2268.4</v>
          </cell>
          <cell r="R63">
            <v>2864.8</v>
          </cell>
          <cell r="S63">
            <v>5655.3</v>
          </cell>
          <cell r="T63">
            <v>6558</v>
          </cell>
          <cell r="U63">
            <v>5563.6</v>
          </cell>
        </row>
        <row r="64">
          <cell r="A64" t="str">
            <v>Total Equity Growth</v>
          </cell>
          <cell r="B64">
            <v>0.11610820342381989</v>
          </cell>
          <cell r="C64">
            <v>0.1694313035743169</v>
          </cell>
          <cell r="D64">
            <v>0.30029836621495498</v>
          </cell>
          <cell r="E64">
            <v>0.25530668646619659</v>
          </cell>
          <cell r="F64">
            <v>0.17740478480053623</v>
          </cell>
          <cell r="G64">
            <v>0.12405419864830947</v>
          </cell>
          <cell r="H64">
            <v>0.18215963653260347</v>
          </cell>
          <cell r="I64">
            <v>0.14052701310172244</v>
          </cell>
          <cell r="J64">
            <v>0.1522542999626828</v>
          </cell>
          <cell r="K64">
            <v>0.15151278395218459</v>
          </cell>
          <cell r="L64">
            <v>0.26057517112325801</v>
          </cell>
          <cell r="M64">
            <v>0.12983002754054596</v>
          </cell>
          <cell r="N64">
            <v>0.37019249094720785</v>
          </cell>
          <cell r="O64">
            <v>2.2875443211711755E-4</v>
          </cell>
          <cell r="P64">
            <v>0.15627755245988362</v>
          </cell>
          <cell r="Q64">
            <v>-0.2081820720469143</v>
          </cell>
          <cell r="R64">
            <v>-0.49343094088730921</v>
          </cell>
          <cell r="S64">
            <v>-0.13764867337602926</v>
          </cell>
          <cell r="T64">
            <v>0.17873319433460333</v>
          </cell>
          <cell r="U64"/>
        </row>
        <row r="65">
          <cell r="A65" t="str">
            <v>Total Liabilities &amp; Shareholders' Equity</v>
          </cell>
          <cell r="B65">
            <v>36487.599999999999</v>
          </cell>
          <cell r="C65">
            <v>32879.199999999997</v>
          </cell>
          <cell r="D65">
            <v>30663</v>
          </cell>
          <cell r="E65">
            <v>24229.5</v>
          </cell>
          <cell r="F65">
            <v>19079.2</v>
          </cell>
          <cell r="G65">
            <v>15734.9</v>
          </cell>
          <cell r="H65">
            <v>14202.1</v>
          </cell>
          <cell r="I65">
            <v>12235.5</v>
          </cell>
          <cell r="J65">
            <v>11565.5</v>
          </cell>
          <cell r="K65">
            <v>11165.8</v>
          </cell>
          <cell r="L65">
            <v>10230.200000000001</v>
          </cell>
          <cell r="M65">
            <v>8893.9</v>
          </cell>
          <cell r="N65">
            <v>7287.8</v>
          </cell>
          <cell r="O65">
            <v>5406</v>
          </cell>
          <cell r="P65">
            <v>5986.3</v>
          </cell>
          <cell r="Q65">
            <v>6770.6</v>
          </cell>
          <cell r="R65">
            <v>7713.8</v>
          </cell>
          <cell r="S65">
            <v>11570.4</v>
          </cell>
          <cell r="T65">
            <v>14863.2</v>
          </cell>
          <cell r="U65">
            <v>12536.8</v>
          </cell>
        </row>
        <row r="66">
          <cell r="A66" t="str">
            <v>Per Share</v>
          </cell>
          <cell r="B66"/>
          <cell r="C66"/>
          <cell r="D66"/>
          <cell r="E66"/>
          <cell r="F66"/>
          <cell r="G66"/>
          <cell r="H66"/>
          <cell r="I66"/>
          <cell r="J66"/>
          <cell r="K66"/>
          <cell r="L66"/>
          <cell r="M66"/>
          <cell r="N66"/>
          <cell r="O66"/>
          <cell r="P66"/>
          <cell r="Q66"/>
          <cell r="R66"/>
          <cell r="S66"/>
          <cell r="T66"/>
          <cell r="U66"/>
        </row>
        <row r="67">
          <cell r="A67" t="str">
            <v>Book Value per Share</v>
          </cell>
          <cell r="B67">
            <v>78.119330000000005</v>
          </cell>
          <cell r="C67">
            <v>67.78049</v>
          </cell>
          <cell r="D67">
            <v>56.392290000000003</v>
          </cell>
          <cell r="E67">
            <v>41.814149999999998</v>
          </cell>
          <cell r="F67">
            <v>32.527470000000001</v>
          </cell>
          <cell r="G67">
            <v>27.198820000000001</v>
          </cell>
          <cell r="H67">
            <v>23.878070000000001</v>
          </cell>
          <cell r="I67">
            <v>20.659700000000001</v>
          </cell>
          <cell r="J67">
            <v>18.214210000000001</v>
          </cell>
          <cell r="K67">
            <v>15.988989999999999</v>
          </cell>
          <cell r="L67">
            <v>14.031779999999999</v>
          </cell>
          <cell r="M67">
            <v>12.567209999999999</v>
          </cell>
          <cell r="N67">
            <v>11.19411</v>
          </cell>
          <cell r="O67">
            <v>8.2919099999999997</v>
          </cell>
          <cell r="P67">
            <v>8.1963899999999992</v>
          </cell>
          <cell r="Q67">
            <v>7.1172800000000001</v>
          </cell>
          <cell r="R67">
            <v>8.9505999999999997</v>
          </cell>
          <cell r="S67">
            <v>17.741009999999999</v>
          </cell>
          <cell r="T67">
            <v>20.60005</v>
          </cell>
          <cell r="U67">
            <v>17.12922</v>
          </cell>
        </row>
        <row r="68">
          <cell r="A68" t="str">
            <v>Tangible Book Value per Share</v>
          </cell>
          <cell r="B68">
            <v>77.614742000000007</v>
          </cell>
          <cell r="C68">
            <v>67.292209999999997</v>
          </cell>
          <cell r="D68">
            <v>55.916938000000002</v>
          </cell>
          <cell r="E68">
            <v>41.354900999999998</v>
          </cell>
          <cell r="F68">
            <v>32.078297999999997</v>
          </cell>
          <cell r="G68">
            <v>26.755044999999999</v>
          </cell>
          <cell r="H68">
            <v>23.587841999999998</v>
          </cell>
          <cell r="I68">
            <v>20.446359000000001</v>
          </cell>
          <cell r="J68">
            <v>17.999684999999999</v>
          </cell>
          <cell r="K68">
            <v>15.752452</v>
          </cell>
          <cell r="L68">
            <v>13.771758999999999</v>
          </cell>
          <cell r="M68">
            <v>12.446755</v>
          </cell>
          <cell r="N68">
            <v>11.072884999999999</v>
          </cell>
          <cell r="O68">
            <v>8.2415970000000005</v>
          </cell>
          <cell r="P68">
            <v>8.1465200000000006</v>
          </cell>
          <cell r="Q68">
            <v>7.0671970000000002</v>
          </cell>
          <cell r="R68">
            <v>8.9003899999999998</v>
          </cell>
          <cell r="S68">
            <v>17.438386999999999</v>
          </cell>
          <cell r="T68">
            <v>18.751991</v>
          </cell>
          <cell r="U68">
            <v>15.279342</v>
          </cell>
        </row>
        <row r="69">
          <cell r="A69" t="str">
            <v>Supplemental</v>
          </cell>
          <cell r="B69"/>
          <cell r="C69"/>
          <cell r="D69"/>
          <cell r="E69"/>
          <cell r="F69"/>
          <cell r="G69"/>
          <cell r="H69"/>
          <cell r="I69"/>
          <cell r="J69"/>
          <cell r="K69"/>
          <cell r="L69"/>
          <cell r="M69"/>
          <cell r="N69"/>
          <cell r="O69"/>
          <cell r="P69"/>
          <cell r="Q69"/>
          <cell r="R69"/>
          <cell r="S69"/>
          <cell r="T69"/>
          <cell r="U69"/>
        </row>
        <row r="70">
          <cell r="A70" t="str">
            <v>Working Capital</v>
          </cell>
          <cell r="B70">
            <v>26395.7</v>
          </cell>
          <cell r="C70">
            <v>23881.200000000001</v>
          </cell>
          <cell r="D70">
            <v>21315.3</v>
          </cell>
          <cell r="E70">
            <v>16899.2</v>
          </cell>
          <cell r="F70">
            <v>12503.1</v>
          </cell>
          <cell r="G70">
            <v>10022</v>
          </cell>
          <cell r="H70">
            <v>9369.2999999999993</v>
          </cell>
          <cell r="I70">
            <v>9094.1</v>
          </cell>
          <cell r="J70">
            <v>8099.7</v>
          </cell>
          <cell r="K70">
            <v>7572.1</v>
          </cell>
          <cell r="L70">
            <v>7281.5</v>
          </cell>
          <cell r="M70">
            <v>5813.9</v>
          </cell>
          <cell r="N70">
            <v>5062.1000000000004</v>
          </cell>
          <cell r="O70">
            <v>4347.2</v>
          </cell>
          <cell r="P70">
            <v>4713.3</v>
          </cell>
          <cell r="Q70">
            <v>5519.1</v>
          </cell>
          <cell r="R70">
            <v>4857</v>
          </cell>
          <cell r="S70">
            <v>7440.9</v>
          </cell>
          <cell r="T70">
            <v>8790.1</v>
          </cell>
          <cell r="U70">
            <v>6349.5</v>
          </cell>
        </row>
        <row r="71">
          <cell r="A71" t="str">
            <v>Total Capital</v>
          </cell>
          <cell r="B71">
            <v>31283.8</v>
          </cell>
          <cell r="C71">
            <v>27838.799999999999</v>
          </cell>
          <cell r="D71">
            <v>25511.1</v>
          </cell>
          <cell r="E71">
            <v>20335.900000000001</v>
          </cell>
          <cell r="F71">
            <v>16160.3</v>
          </cell>
          <cell r="G71">
            <v>13420.3</v>
          </cell>
          <cell r="H71">
            <v>12187.9</v>
          </cell>
          <cell r="I71">
            <v>10618.7</v>
          </cell>
          <cell r="J71">
            <v>10063.799999999999</v>
          </cell>
          <cell r="K71">
            <v>9705.7999999999993</v>
          </cell>
          <cell r="L71">
            <v>8798.6</v>
          </cell>
          <cell r="M71">
            <v>7567.5</v>
          </cell>
          <cell r="N71">
            <v>6085.2</v>
          </cell>
          <cell r="O71">
            <v>4325.2</v>
          </cell>
          <cell r="P71">
            <v>4785</v>
          </cell>
          <cell r="Q71">
            <v>5536.9</v>
          </cell>
          <cell r="R71">
            <v>6582.7</v>
          </cell>
          <cell r="S71">
            <v>9963.7000000000007</v>
          </cell>
          <cell r="T71">
            <v>12531.5</v>
          </cell>
          <cell r="U71">
            <v>10270</v>
          </cell>
        </row>
        <row r="72">
          <cell r="A72" t="str">
            <v>Total Debt</v>
          </cell>
          <cell r="B72">
            <v>5971</v>
          </cell>
          <cell r="C72">
            <v>5142.6000000000004</v>
          </cell>
          <cell r="D72">
            <v>6114.8</v>
          </cell>
          <cell r="E72">
            <v>5449.4</v>
          </cell>
          <cell r="F72">
            <v>4320.3</v>
          </cell>
          <cell r="G72">
            <v>3399.4</v>
          </cell>
          <cell r="H72">
            <v>3203.5</v>
          </cell>
          <cell r="I72">
            <v>2871.6</v>
          </cell>
          <cell r="J72">
            <v>3271.3</v>
          </cell>
          <cell r="K72">
            <v>3811.5</v>
          </cell>
          <cell r="L72">
            <v>3682.8</v>
          </cell>
          <cell r="M72">
            <v>3509</v>
          </cell>
          <cell r="N72">
            <v>2493.1</v>
          </cell>
          <cell r="O72">
            <v>1704.6</v>
          </cell>
          <cell r="P72">
            <v>2171.8000000000002</v>
          </cell>
          <cell r="Q72">
            <v>3277.3</v>
          </cell>
          <cell r="R72">
            <v>3748.4</v>
          </cell>
          <cell r="S72">
            <v>4376.8</v>
          </cell>
          <cell r="T72">
            <v>6078.6</v>
          </cell>
          <cell r="U72">
            <v>4909.6000000000004</v>
          </cell>
        </row>
        <row r="73">
          <cell r="A73" t="str">
            <v>Net Debt</v>
          </cell>
          <cell r="B73">
            <v>1427</v>
          </cell>
          <cell r="C73">
            <v>1242.5</v>
          </cell>
          <cell r="D73">
            <v>3541.9</v>
          </cell>
          <cell r="E73">
            <v>2212.1999999999998</v>
          </cell>
          <cell r="F73">
            <v>1280.2</v>
          </cell>
          <cell r="G73">
            <v>1885.4</v>
          </cell>
          <cell r="H73">
            <v>1697.5</v>
          </cell>
          <cell r="I73">
            <v>1847.3</v>
          </cell>
          <cell r="J73">
            <v>1958.6</v>
          </cell>
          <cell r="K73">
            <v>2418</v>
          </cell>
          <cell r="L73">
            <v>3011</v>
          </cell>
          <cell r="M73">
            <v>2494.6999999999998</v>
          </cell>
          <cell r="N73">
            <v>1098.0999999999999</v>
          </cell>
          <cell r="O73">
            <v>625.29999999999995</v>
          </cell>
          <cell r="P73">
            <v>511.1</v>
          </cell>
          <cell r="Q73">
            <v>1264.8</v>
          </cell>
          <cell r="R73">
            <v>2359.1</v>
          </cell>
          <cell r="S73">
            <v>4101.8</v>
          </cell>
          <cell r="T73">
            <v>5203.8999999999996</v>
          </cell>
          <cell r="U73">
            <v>3730.4</v>
          </cell>
        </row>
        <row r="74">
          <cell r="A74" t="str">
            <v>Efficiency</v>
          </cell>
          <cell r="B74"/>
          <cell r="C74"/>
          <cell r="D74"/>
          <cell r="E74"/>
          <cell r="F74"/>
          <cell r="G74"/>
          <cell r="H74"/>
          <cell r="I74"/>
          <cell r="J74"/>
          <cell r="K74"/>
          <cell r="L74"/>
          <cell r="M74"/>
          <cell r="N74"/>
          <cell r="O74"/>
          <cell r="P74"/>
          <cell r="Q74"/>
          <cell r="R74"/>
          <cell r="S74"/>
          <cell r="T74"/>
          <cell r="U74"/>
        </row>
        <row r="75">
          <cell r="A75" t="str">
            <v>Days of Inventory on Hand</v>
          </cell>
          <cell r="B75">
            <v>316.43663400000003</v>
          </cell>
          <cell r="C75">
            <v>307.747702</v>
          </cell>
          <cell r="D75">
            <v>302.90874400000001</v>
          </cell>
          <cell r="E75">
            <v>263.36542400000002</v>
          </cell>
          <cell r="F75">
            <v>279.206053</v>
          </cell>
          <cell r="G75">
            <v>288.323106</v>
          </cell>
          <cell r="H75">
            <v>288.98446100000001</v>
          </cell>
          <cell r="I75">
            <v>290.50467300000003</v>
          </cell>
          <cell r="J75">
            <v>310.12478199999998</v>
          </cell>
          <cell r="K75">
            <v>331.56258400000002</v>
          </cell>
          <cell r="L75">
            <v>404.61454700000002</v>
          </cell>
          <cell r="M75">
            <v>389.65169500000002</v>
          </cell>
          <cell r="N75">
            <v>397.92671200000001</v>
          </cell>
          <cell r="O75">
            <v>416.43659200000002</v>
          </cell>
          <cell r="P75">
            <v>357.79578800000002</v>
          </cell>
          <cell r="Q75">
            <v>430.43532900000002</v>
          </cell>
          <cell r="R75">
            <v>309.096181</v>
          </cell>
          <cell r="S75">
            <v>360.06375700000001</v>
          </cell>
          <cell r="T75">
            <v>316.94356900000002</v>
          </cell>
          <cell r="U75">
            <v>270.93789099999998</v>
          </cell>
        </row>
        <row r="76">
          <cell r="A76" t="str">
            <v>Days of Sales Outstanding</v>
          </cell>
          <cell r="B76">
            <v>4.2067629999999996</v>
          </cell>
          <cell r="C76">
            <v>4.3745979999999998</v>
          </cell>
          <cell r="D76">
            <v>4.0599160000000003</v>
          </cell>
          <cell r="E76">
            <v>3.8971689999999999</v>
          </cell>
          <cell r="F76">
            <v>4.3973740000000001</v>
          </cell>
          <cell r="G76">
            <v>3.675332</v>
          </cell>
          <cell r="H76">
            <v>3.074605</v>
          </cell>
          <cell r="I76">
            <v>3.3544459999999998</v>
          </cell>
          <cell r="J76">
            <v>4.5079330000000004</v>
          </cell>
          <cell r="K76">
            <v>5.9467619999999997</v>
          </cell>
          <cell r="L76">
            <v>8.2597909999999999</v>
          </cell>
          <cell r="M76">
            <v>13.047585</v>
          </cell>
          <cell r="N76">
            <v>21.423002</v>
          </cell>
          <cell r="O76">
            <v>26.887236000000001</v>
          </cell>
          <cell r="P76">
            <v>35.851325000000003</v>
          </cell>
          <cell r="Q76">
            <v>62.599656000000003</v>
          </cell>
          <cell r="R76">
            <v>18.568258</v>
          </cell>
          <cell r="S76"/>
          <cell r="T76"/>
          <cell r="U76"/>
        </row>
        <row r="77">
          <cell r="A77" t="str">
            <v>Days of Payables Outstanding</v>
          </cell>
          <cell r="B77">
            <v>15.874188999999999</v>
          </cell>
          <cell r="C77">
            <v>17.731186000000001</v>
          </cell>
          <cell r="D77">
            <v>16.448184000000001</v>
          </cell>
          <cell r="E77">
            <v>15.705477</v>
          </cell>
          <cell r="F77">
            <v>17.150644</v>
          </cell>
          <cell r="G77">
            <v>15.725235</v>
          </cell>
          <cell r="H77">
            <v>16.223880999999999</v>
          </cell>
          <cell r="I77">
            <v>17.699715999999999</v>
          </cell>
          <cell r="J77">
            <v>19.863837</v>
          </cell>
          <cell r="K77">
            <v>21.959907000000001</v>
          </cell>
          <cell r="L77">
            <v>21.721406999999999</v>
          </cell>
          <cell r="M77">
            <v>17.614725</v>
          </cell>
          <cell r="N77">
            <v>20.171764</v>
          </cell>
          <cell r="O77">
            <v>23.367777</v>
          </cell>
          <cell r="P77">
            <v>24.892247000000001</v>
          </cell>
          <cell r="Q77">
            <v>40.608798</v>
          </cell>
          <cell r="R77">
            <v>43.963191000000002</v>
          </cell>
          <cell r="S77">
            <v>35.099865999999999</v>
          </cell>
          <cell r="T77">
            <v>24.109915000000001</v>
          </cell>
          <cell r="U77">
            <v>19.905978000000001</v>
          </cell>
        </row>
        <row r="78">
          <cell r="A78" t="str">
            <v>Stock Option Comp</v>
          </cell>
          <cell r="B78"/>
          <cell r="C78"/>
          <cell r="D78"/>
          <cell r="E78"/>
          <cell r="F78"/>
          <cell r="G78"/>
          <cell r="H78"/>
          <cell r="I78"/>
          <cell r="J78"/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A79" t="str">
            <v>Stock Option Comp Exp (Net of Tax)</v>
          </cell>
          <cell r="B79">
            <v>93.299000000000007</v>
          </cell>
          <cell r="C79">
            <v>87.847999999999999</v>
          </cell>
          <cell r="D79">
            <v>83.028999999999996</v>
          </cell>
          <cell r="E79">
            <v>66.721999999999994</v>
          </cell>
          <cell r="F79">
            <v>56.793999999999997</v>
          </cell>
          <cell r="G79">
            <v>53.436</v>
          </cell>
          <cell r="H79">
            <v>44.082000000000001</v>
          </cell>
          <cell r="I79">
            <v>35.520000000000003</v>
          </cell>
          <cell r="J79">
            <v>29.4</v>
          </cell>
          <cell r="K79">
            <v>25.32</v>
          </cell>
          <cell r="L79">
            <v>15.72</v>
          </cell>
          <cell r="M79">
            <v>11.4</v>
          </cell>
          <cell r="N79">
            <v>10.86</v>
          </cell>
          <cell r="O79">
            <v>8.52</v>
          </cell>
          <cell r="P79">
            <v>7.98</v>
          </cell>
          <cell r="Q79">
            <v>8.2200000000000006</v>
          </cell>
          <cell r="R79">
            <v>8.1</v>
          </cell>
          <cell r="S79">
            <v>7.44</v>
          </cell>
          <cell r="T79">
            <v>7.08</v>
          </cell>
          <cell r="U79"/>
        </row>
        <row r="80">
          <cell r="A80" t="str">
            <v>Non-Qualified Option/Warrant Awards</v>
          </cell>
          <cell r="B80"/>
          <cell r="C80"/>
          <cell r="D80"/>
          <cell r="E80"/>
          <cell r="F80"/>
          <cell r="G80"/>
          <cell r="H80"/>
          <cell r="I80"/>
          <cell r="J80"/>
          <cell r="K80"/>
          <cell r="L80"/>
          <cell r="M80"/>
          <cell r="N80"/>
          <cell r="O80"/>
          <cell r="P80"/>
          <cell r="Q80"/>
          <cell r="R80"/>
          <cell r="S80"/>
          <cell r="T80"/>
          <cell r="U80"/>
        </row>
        <row r="81">
          <cell r="A81" t="str">
            <v>Operating Lease Commitments</v>
          </cell>
          <cell r="B81">
            <v>58</v>
          </cell>
          <cell r="C81">
            <v>52.6</v>
          </cell>
          <cell r="D81">
            <v>50.3</v>
          </cell>
          <cell r="E81">
            <v>39.200000000000003</v>
          </cell>
          <cell r="F81">
            <v>39.5</v>
          </cell>
          <cell r="G81">
            <v>42.5</v>
          </cell>
          <cell r="H81">
            <v>42.3</v>
          </cell>
          <cell r="I81"/>
          <cell r="J81">
            <v>34.700000000000003</v>
          </cell>
          <cell r="K81">
            <v>28.4</v>
          </cell>
          <cell r="L81">
            <v>33.299999999999997</v>
          </cell>
          <cell r="M81">
            <v>23.3</v>
          </cell>
          <cell r="N81">
            <v>23.3</v>
          </cell>
          <cell r="O81">
            <v>30</v>
          </cell>
          <cell r="P81">
            <v>40.9</v>
          </cell>
          <cell r="Q81">
            <v>45.5</v>
          </cell>
          <cell r="R81">
            <v>66.400000000000006</v>
          </cell>
          <cell r="S81">
            <v>92.8</v>
          </cell>
          <cell r="T81">
            <v>119.7</v>
          </cell>
          <cell r="U81">
            <v>101.7</v>
          </cell>
        </row>
        <row r="82">
          <cell r="A82" t="str">
            <v>Year 1</v>
          </cell>
          <cell r="B82">
            <v>2.2000000000000002</v>
          </cell>
          <cell r="C82">
            <v>25.2</v>
          </cell>
          <cell r="D82">
            <v>23.2</v>
          </cell>
          <cell r="E82">
            <v>1.2</v>
          </cell>
          <cell r="F82">
            <v>17.399999999999999</v>
          </cell>
          <cell r="G82">
            <v>18.600000000000001</v>
          </cell>
          <cell r="H82">
            <v>16.8</v>
          </cell>
          <cell r="I82"/>
          <cell r="J82">
            <v>13</v>
          </cell>
          <cell r="K82">
            <v>14.3</v>
          </cell>
          <cell r="L82">
            <v>14.3</v>
          </cell>
          <cell r="M82">
            <v>11.6</v>
          </cell>
          <cell r="N82">
            <v>11</v>
          </cell>
          <cell r="O82">
            <v>13.3</v>
          </cell>
          <cell r="P82">
            <v>16.100000000000001</v>
          </cell>
          <cell r="Q82">
            <v>17.899999999999999</v>
          </cell>
          <cell r="R82">
            <v>23.4</v>
          </cell>
          <cell r="S82">
            <v>27.5</v>
          </cell>
          <cell r="T82">
            <v>34.4</v>
          </cell>
          <cell r="U82">
            <v>25.3</v>
          </cell>
        </row>
        <row r="83">
          <cell r="A83" t="str">
            <v>Year 2</v>
          </cell>
          <cell r="B83">
            <v>27.7</v>
          </cell>
          <cell r="C83">
            <v>14.7</v>
          </cell>
          <cell r="D83">
            <v>14.9</v>
          </cell>
          <cell r="E83">
            <v>18.5</v>
          </cell>
          <cell r="F83">
            <v>10.8</v>
          </cell>
          <cell r="G83">
            <v>12</v>
          </cell>
          <cell r="H83">
            <v>12</v>
          </cell>
          <cell r="I83"/>
          <cell r="J83">
            <v>10</v>
          </cell>
          <cell r="K83">
            <v>7</v>
          </cell>
          <cell r="L83">
            <v>11.1</v>
          </cell>
          <cell r="M83">
            <v>6.3</v>
          </cell>
          <cell r="N83">
            <v>8.3000000000000007</v>
          </cell>
          <cell r="O83">
            <v>8.4</v>
          </cell>
          <cell r="P83">
            <v>10.3</v>
          </cell>
          <cell r="Q83">
            <v>11.6</v>
          </cell>
          <cell r="R83">
            <v>18</v>
          </cell>
          <cell r="S83">
            <v>23.6</v>
          </cell>
          <cell r="T83">
            <v>29.6</v>
          </cell>
          <cell r="U83">
            <v>22.7</v>
          </cell>
        </row>
        <row r="84">
          <cell r="A84" t="str">
            <v>Year 3</v>
          </cell>
          <cell r="B84">
            <v>15.9</v>
          </cell>
          <cell r="C84">
            <v>6.6</v>
          </cell>
          <cell r="D84">
            <v>7.3</v>
          </cell>
          <cell r="E84">
            <v>11.1</v>
          </cell>
          <cell r="F84">
            <v>6</v>
          </cell>
          <cell r="G84">
            <v>6.2</v>
          </cell>
          <cell r="H84">
            <v>6.8</v>
          </cell>
          <cell r="I84"/>
          <cell r="J84">
            <v>5.2</v>
          </cell>
          <cell r="K84">
            <v>3.8</v>
          </cell>
          <cell r="L84">
            <v>4.4000000000000004</v>
          </cell>
          <cell r="M84">
            <v>2.8</v>
          </cell>
          <cell r="N84">
            <v>3.4</v>
          </cell>
          <cell r="O84">
            <v>5.8</v>
          </cell>
          <cell r="P84">
            <v>6.4</v>
          </cell>
          <cell r="Q84">
            <v>5.7</v>
          </cell>
          <cell r="R84">
            <v>12.2</v>
          </cell>
          <cell r="S84">
            <v>17.899999999999999</v>
          </cell>
          <cell r="T84">
            <v>20</v>
          </cell>
          <cell r="U84">
            <v>16.8</v>
          </cell>
        </row>
        <row r="85">
          <cell r="A85" t="str">
            <v>Year 4</v>
          </cell>
          <cell r="B85">
            <v>7.4</v>
          </cell>
          <cell r="C85">
            <v>4.0999999999999996</v>
          </cell>
          <cell r="D85">
            <v>3.4</v>
          </cell>
          <cell r="E85">
            <v>5.7</v>
          </cell>
          <cell r="F85">
            <v>3.8</v>
          </cell>
          <cell r="G85">
            <v>3.6</v>
          </cell>
          <cell r="H85">
            <v>3.8</v>
          </cell>
          <cell r="I85"/>
          <cell r="J85">
            <v>3.3</v>
          </cell>
          <cell r="K85">
            <v>2</v>
          </cell>
          <cell r="L85">
            <v>2.6</v>
          </cell>
          <cell r="M85">
            <v>1.4</v>
          </cell>
          <cell r="N85">
            <v>0.6</v>
          </cell>
          <cell r="O85">
            <v>2.5</v>
          </cell>
          <cell r="P85">
            <v>5.6</v>
          </cell>
          <cell r="Q85">
            <v>4.4000000000000004</v>
          </cell>
          <cell r="R85">
            <v>5.3</v>
          </cell>
          <cell r="S85">
            <v>11.2</v>
          </cell>
          <cell r="T85">
            <v>15.4</v>
          </cell>
          <cell r="U85">
            <v>12.7</v>
          </cell>
        </row>
        <row r="86">
          <cell r="A86" t="str">
            <v>Year 5</v>
          </cell>
          <cell r="B86">
            <v>4</v>
          </cell>
          <cell r="C86">
            <v>1.9</v>
          </cell>
          <cell r="D86">
            <v>1.5</v>
          </cell>
          <cell r="E86">
            <v>2.7</v>
          </cell>
          <cell r="F86">
            <v>1.4</v>
          </cell>
          <cell r="G86">
            <v>1.9</v>
          </cell>
          <cell r="H86">
            <v>2.1</v>
          </cell>
          <cell r="I86"/>
          <cell r="J86">
            <v>2.4</v>
          </cell>
          <cell r="K86">
            <v>1.1000000000000001</v>
          </cell>
          <cell r="L86">
            <v>0.8</v>
          </cell>
          <cell r="M86">
            <v>1.1000000000000001</v>
          </cell>
          <cell r="N86">
            <v>0</v>
          </cell>
          <cell r="O86">
            <v>0</v>
          </cell>
          <cell r="P86">
            <v>2.5</v>
          </cell>
          <cell r="Q86">
            <v>4.3</v>
          </cell>
          <cell r="R86">
            <v>3.2</v>
          </cell>
          <cell r="S86">
            <v>5.2</v>
          </cell>
          <cell r="T86">
            <v>9.1999999999999993</v>
          </cell>
          <cell r="U86">
            <v>9</v>
          </cell>
        </row>
        <row r="87">
          <cell r="A87" t="str">
            <v>Over 5 Years</v>
          </cell>
          <cell r="B87">
            <v>0.8</v>
          </cell>
          <cell r="C87">
            <v>0.1</v>
          </cell>
          <cell r="D87">
            <v>0</v>
          </cell>
          <cell r="E87">
            <v>0</v>
          </cell>
          <cell r="F87">
            <v>0.1</v>
          </cell>
          <cell r="G87">
            <v>0.2</v>
          </cell>
          <cell r="H87">
            <v>0.8</v>
          </cell>
          <cell r="I87"/>
          <cell r="J87">
            <v>0.8</v>
          </cell>
          <cell r="K87">
            <v>0.2</v>
          </cell>
          <cell r="L87">
            <v>0.1</v>
          </cell>
          <cell r="M87">
            <v>0.1</v>
          </cell>
          <cell r="N87">
            <v>0</v>
          </cell>
          <cell r="O87">
            <v>0</v>
          </cell>
          <cell r="P87">
            <v>0</v>
          </cell>
          <cell r="Q87">
            <v>1.6</v>
          </cell>
          <cell r="R87">
            <v>4.3</v>
          </cell>
          <cell r="S87">
            <v>7.4</v>
          </cell>
          <cell r="T87">
            <v>11.1</v>
          </cell>
          <cell r="U87">
            <v>15.2</v>
          </cell>
        </row>
        <row r="88">
          <cell r="A88" t="str">
            <v>Long Term Debt Maturities</v>
          </cell>
          <cell r="B88">
            <v>686.5</v>
          </cell>
          <cell r="C88">
            <v>0</v>
          </cell>
          <cell r="D88">
            <v>399.6</v>
          </cell>
          <cell r="E88">
            <v>599.5</v>
          </cell>
          <cell r="F88">
            <v>407.8</v>
          </cell>
          <cell r="G88">
            <v>1017.6</v>
          </cell>
          <cell r="H88">
            <v>1636.1</v>
          </cell>
          <cell r="I88">
            <v>399.7</v>
          </cell>
          <cell r="J88">
            <v>349.5</v>
          </cell>
          <cell r="K88">
            <v>542.6</v>
          </cell>
          <cell r="L88">
            <v>157.69999999999999</v>
          </cell>
          <cell r="M88">
            <v>762.3</v>
          </cell>
          <cell r="N88">
            <v>171.7</v>
          </cell>
          <cell r="O88">
            <v>0</v>
          </cell>
          <cell r="P88">
            <v>188.9</v>
          </cell>
          <cell r="Q88">
            <v>216.6</v>
          </cell>
          <cell r="R88">
            <v>591.79999999999995</v>
          </cell>
          <cell r="S88">
            <v>265.60000000000002</v>
          </cell>
          <cell r="T88">
            <v>0</v>
          </cell>
          <cell r="U88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1"/>
  <sheetViews>
    <sheetView topLeftCell="AZ1" workbookViewId="0">
      <selection activeCell="BI19" sqref="BI19"/>
    </sheetView>
  </sheetViews>
  <sheetFormatPr defaultRowHeight="14.4" x14ac:dyDescent="0.3"/>
  <cols>
    <col min="34" max="34" width="10.77734375" bestFit="1" customWidth="1"/>
    <col min="35" max="35" width="17.21875" bestFit="1" customWidth="1"/>
    <col min="61" max="61" width="22.44140625" bestFit="1" customWidth="1"/>
  </cols>
  <sheetData>
    <row r="1" spans="1:88" x14ac:dyDescent="0.3">
      <c r="A1" t="str" cm="1">
        <f t="array" ref="A1:CJ21">TRANSPOSE([1]BS!$A$1:$U$88)</f>
        <v>Year</v>
      </c>
      <c r="B1" t="str">
        <v>GAAP/IFRS Balance Sheet</v>
      </c>
      <c r="C1" t="str">
        <v>Assets</v>
      </c>
      <c r="D1" t="str">
        <v>Cash &amp; Short-Term Investments</v>
      </c>
      <c r="E1" t="str">
        <v>Cash Only</v>
      </c>
      <c r="F1" t="str">
        <v>Total Short Term Investments</v>
      </c>
      <c r="G1" t="str">
        <v>Short-Term Receivables</v>
      </c>
      <c r="H1" t="str">
        <v>Accounts Receivables, Net</v>
      </c>
      <c r="I1" t="str">
        <v>Accounts Receivables, Gross</v>
      </c>
      <c r="J1" t="str">
        <v>Other Receivables</v>
      </c>
      <c r="K1" t="str">
        <v>Inventories</v>
      </c>
      <c r="L1" t="str">
        <v>Finished Goods</v>
      </c>
      <c r="M1" t="str">
        <v>Work in Progress</v>
      </c>
      <c r="N1" t="str">
        <v>Progress Payments &amp; Other</v>
      </c>
      <c r="O1" t="str">
        <v>Other Current Assets</v>
      </c>
      <c r="P1" t="str">
        <v>Prepaid Expenses</v>
      </c>
      <c r="Q1" t="str">
        <v>Total Current Assets</v>
      </c>
      <c r="R1" t="str">
        <v>Net Property, Plant &amp; Equipment</v>
      </c>
      <c r="S1" t="str">
        <v>Property, Plant &amp; Equipment - Gross</v>
      </c>
      <c r="T1" t="str">
        <v>Buildings</v>
      </c>
      <c r="U1" t="str">
        <v>Land &amp; Improvements</v>
      </c>
      <c r="V1" t="str">
        <v>Construction in Progress</v>
      </c>
      <c r="W1" t="str">
        <v>Other Property, Plant &amp; Equipment</v>
      </c>
      <c r="X1" t="str">
        <v>Operating Lease Right-of-Use Assets</v>
      </c>
      <c r="Y1" t="str">
        <v>Accumulated Depreciation</v>
      </c>
      <c r="Z1" t="str">
        <v xml:space="preserve">Total Long-Term Investments </v>
      </c>
      <c r="AA1" t="str">
        <v>LT Investment - Affiliate Companies</v>
      </c>
      <c r="AB1" t="str">
        <v>Other Long-Term Investments</v>
      </c>
      <c r="AC1" t="str">
        <v>Intangible Assets</v>
      </c>
      <c r="AD1" t="str">
        <v>Goodwill</v>
      </c>
      <c r="AE1" t="str">
        <v>Deferred Tax Assets</v>
      </c>
      <c r="AF1" t="str">
        <v>Other Assets</v>
      </c>
      <c r="AG1" t="str">
        <v>Tangible Other Assets</v>
      </c>
      <c r="AH1" t="str">
        <v>Total Assets</v>
      </c>
      <c r="AI1" t="str">
        <v>Total Assets growth</v>
      </c>
      <c r="AJ1" t="str">
        <v>Liabilities &amp; Shareholders' Equity</v>
      </c>
      <c r="AK1" t="str">
        <v>Current</v>
      </c>
      <c r="AL1" t="str">
        <v>ST Debt &amp; Curr. Portion LT Debt</v>
      </c>
      <c r="AM1" t="str">
        <v>Accounts Payable</v>
      </c>
      <c r="AN1" t="str">
        <v>Income Tax Payable</v>
      </c>
      <c r="AO1" t="str">
        <v>Other Current Liabilities</v>
      </c>
      <c r="AP1" t="str">
        <v>Accrued Payroll</v>
      </c>
      <c r="AQ1" t="str">
        <v>Miscellaneous Current Liabilities</v>
      </c>
      <c r="AR1" t="str">
        <v>Total Current Liabilities</v>
      </c>
      <c r="AS1" t="str">
        <v>Long-Term</v>
      </c>
      <c r="AT1" t="str">
        <v>Long-Term Debt</v>
      </c>
      <c r="AU1" t="str">
        <v>Long-Term Debt excl Lease Obligations</v>
      </c>
      <c r="AV1" t="str">
        <v>Capital and Operating Lease Obligations</v>
      </c>
      <c r="AW1" t="str">
        <v>Provision for Risks &amp; Charges</v>
      </c>
      <c r="AX1" t="str">
        <v>Deferred Tax Liabilities</v>
      </c>
      <c r="AY1" t="str">
        <v>Other Liabilities</v>
      </c>
      <c r="AZ1" t="str">
        <v>Other Liabilities (excl. Deferred Income)</v>
      </c>
      <c r="BA1" t="str">
        <v>Total Liabilities</v>
      </c>
      <c r="BB1" t="str">
        <v>Equity</v>
      </c>
      <c r="BC1" t="str">
        <v>Common Equity</v>
      </c>
      <c r="BD1" t="str">
        <v>Common Stock Par/Carry Value</v>
      </c>
      <c r="BE1" t="str">
        <v>Additional Paid-In Capital/Capital Surplus</v>
      </c>
      <c r="BF1" t="str">
        <v>Retained Earnings</v>
      </c>
      <c r="BG1" t="str">
        <v>Other Appropriated Reserves</v>
      </c>
      <c r="BH1" t="str">
        <v>Treasury Stock</v>
      </c>
      <c r="BI1" t="str">
        <v>Total Shareholders' Equity</v>
      </c>
      <c r="BJ1" t="str">
        <v>Accumulated Minority Interest</v>
      </c>
      <c r="BK1" t="str">
        <v>Total Equity</v>
      </c>
      <c r="BL1" t="str">
        <v>Total Equity Growth</v>
      </c>
      <c r="BM1" t="str">
        <v>Total Liabilities &amp; Shareholders' Equity</v>
      </c>
      <c r="BN1" t="str">
        <v>Per Share</v>
      </c>
      <c r="BO1" t="str">
        <v>Book Value per Share</v>
      </c>
      <c r="BP1" t="str">
        <v>Tangible Book Value per Share</v>
      </c>
      <c r="BQ1" t="str">
        <v>Supplemental</v>
      </c>
      <c r="BR1" t="str">
        <v>Working Capital</v>
      </c>
      <c r="BS1" t="str">
        <v>Total Capital</v>
      </c>
      <c r="BT1" t="str">
        <v>Total Debt</v>
      </c>
      <c r="BU1" t="str">
        <v>Net Debt</v>
      </c>
      <c r="BV1" t="str">
        <v>Efficiency</v>
      </c>
      <c r="BW1" t="str">
        <v>Days of Inventory on Hand</v>
      </c>
      <c r="BX1" t="str">
        <v>Days of Sales Outstanding</v>
      </c>
      <c r="BY1" t="str">
        <v>Days of Payables Outstanding</v>
      </c>
      <c r="BZ1" t="str">
        <v>Stock Option Comp</v>
      </c>
      <c r="CA1" t="str">
        <v>Stock Option Comp Exp (Net of Tax)</v>
      </c>
      <c r="CB1" t="str">
        <v>Non-Qualified Option/Warrant Awards</v>
      </c>
      <c r="CC1" t="str">
        <v>Operating Lease Commitments</v>
      </c>
      <c r="CD1" t="str">
        <v>Year 1</v>
      </c>
      <c r="CE1" t="str">
        <v>Year 2</v>
      </c>
      <c r="CF1" t="str">
        <v>Year 3</v>
      </c>
      <c r="CG1" t="str">
        <v>Year 4</v>
      </c>
      <c r="CH1" t="str">
        <v>Year 5</v>
      </c>
      <c r="CI1" t="str">
        <v>Over 5 Years</v>
      </c>
      <c r="CJ1" t="str">
        <v>Long Term Debt Maturities</v>
      </c>
    </row>
    <row r="2" spans="1:88" x14ac:dyDescent="0.3">
      <c r="A2" t="str">
        <v>SEP '24</v>
      </c>
      <c r="B2">
        <v>0</v>
      </c>
      <c r="C2">
        <v>0</v>
      </c>
      <c r="D2">
        <v>4544</v>
      </c>
      <c r="E2">
        <v>4544</v>
      </c>
      <c r="F2">
        <v>0</v>
      </c>
      <c r="G2">
        <v>421.4</v>
      </c>
      <c r="H2">
        <v>117.5</v>
      </c>
      <c r="I2">
        <v>117.5</v>
      </c>
      <c r="J2">
        <v>303.89999999999998</v>
      </c>
      <c r="K2">
        <v>24903.200000000001</v>
      </c>
      <c r="L2">
        <v>24729.9</v>
      </c>
      <c r="M2">
        <v>160.6</v>
      </c>
      <c r="N2">
        <v>12.7</v>
      </c>
      <c r="O2">
        <v>117.9</v>
      </c>
      <c r="P2">
        <v>117.9</v>
      </c>
      <c r="Q2">
        <v>29986.5</v>
      </c>
      <c r="R2">
        <v>582.4</v>
      </c>
      <c r="S2">
        <v>905.4</v>
      </c>
      <c r="T2">
        <v>483.2</v>
      </c>
      <c r="U2">
        <v>57.7</v>
      </c>
      <c r="V2">
        <v>0</v>
      </c>
      <c r="W2">
        <v>313.10000000000002</v>
      </c>
      <c r="X2">
        <v>51.4</v>
      </c>
      <c r="Y2">
        <v>323</v>
      </c>
      <c r="Z2">
        <v>2596.1</v>
      </c>
      <c r="AA2">
        <v>0</v>
      </c>
      <c r="AB2">
        <v>2596.1</v>
      </c>
      <c r="AC2">
        <v>163.5</v>
      </c>
      <c r="AD2">
        <v>163.5</v>
      </c>
      <c r="AE2">
        <v>550.79999999999995</v>
      </c>
      <c r="AF2">
        <v>2608.3000000000002</v>
      </c>
      <c r="AG2">
        <v>2608.3000000000002</v>
      </c>
      <c r="AH2">
        <v>36487.599999999999</v>
      </c>
      <c r="AI2">
        <v>0.10974719579551828</v>
      </c>
      <c r="AJ2">
        <v>0</v>
      </c>
      <c r="AK2">
        <v>0</v>
      </c>
      <c r="AL2">
        <v>984.6</v>
      </c>
      <c r="AM2">
        <v>1345.5</v>
      </c>
      <c r="AN2">
        <v>27.7</v>
      </c>
      <c r="AO2">
        <v>1233</v>
      </c>
      <c r="AP2">
        <v>569.70000000000005</v>
      </c>
      <c r="AQ2">
        <v>663.3</v>
      </c>
      <c r="AR2">
        <v>3590.8</v>
      </c>
      <c r="AS2">
        <v>0</v>
      </c>
      <c r="AT2">
        <v>4986.3999999999996</v>
      </c>
      <c r="AU2">
        <v>4933.1000000000004</v>
      </c>
      <c r="AV2">
        <v>53.3</v>
      </c>
      <c r="AW2">
        <v>1516.5</v>
      </c>
      <c r="AX2">
        <v>383.3</v>
      </c>
      <c r="AY2">
        <v>186.2</v>
      </c>
      <c r="AZ2">
        <v>186.2</v>
      </c>
      <c r="BA2">
        <v>10663.2</v>
      </c>
      <c r="BB2">
        <v>0</v>
      </c>
      <c r="BC2">
        <v>25312.799999999999</v>
      </c>
      <c r="BD2">
        <v>4</v>
      </c>
      <c r="BE2">
        <v>3490.7</v>
      </c>
      <c r="BF2">
        <v>27951</v>
      </c>
      <c r="BG2">
        <v>0</v>
      </c>
      <c r="BH2">
        <v>-6132.9</v>
      </c>
      <c r="BI2">
        <v>25312.799999999999</v>
      </c>
      <c r="BJ2">
        <v>511.6</v>
      </c>
      <c r="BK2">
        <v>25824.400000000001</v>
      </c>
      <c r="BL2">
        <v>0.11610820342381989</v>
      </c>
      <c r="BM2">
        <v>36487.599999999999</v>
      </c>
      <c r="BN2">
        <v>0</v>
      </c>
      <c r="BO2">
        <v>78.119330000000005</v>
      </c>
      <c r="BP2">
        <v>77.614742000000007</v>
      </c>
      <c r="BQ2">
        <v>0</v>
      </c>
      <c r="BR2">
        <v>26395.7</v>
      </c>
      <c r="BS2">
        <v>31283.8</v>
      </c>
      <c r="BT2">
        <v>5971</v>
      </c>
      <c r="BU2">
        <v>1427</v>
      </c>
      <c r="BV2">
        <v>0</v>
      </c>
      <c r="BW2">
        <v>316.43663400000003</v>
      </c>
      <c r="BX2">
        <v>4.2067629999999996</v>
      </c>
      <c r="BY2">
        <v>15.874188999999999</v>
      </c>
      <c r="BZ2">
        <v>0</v>
      </c>
      <c r="CA2">
        <v>93.299000000000007</v>
      </c>
      <c r="CB2">
        <v>0</v>
      </c>
      <c r="CC2">
        <v>58</v>
      </c>
      <c r="CD2">
        <v>2.2000000000000002</v>
      </c>
      <c r="CE2">
        <v>27.7</v>
      </c>
      <c r="CF2">
        <v>15.9</v>
      </c>
      <c r="CG2">
        <v>7.4</v>
      </c>
      <c r="CH2">
        <v>4</v>
      </c>
      <c r="CI2">
        <v>0.8</v>
      </c>
      <c r="CJ2">
        <v>686.5</v>
      </c>
    </row>
    <row r="3" spans="1:88" x14ac:dyDescent="0.3">
      <c r="A3" t="str">
        <v>SEP '23</v>
      </c>
      <c r="B3">
        <v>0</v>
      </c>
      <c r="C3">
        <v>0</v>
      </c>
      <c r="D3">
        <v>3900.1</v>
      </c>
      <c r="E3">
        <v>3900.1</v>
      </c>
      <c r="F3">
        <v>0</v>
      </c>
      <c r="G3">
        <v>426.9</v>
      </c>
      <c r="H3">
        <v>93.9</v>
      </c>
      <c r="I3">
        <v>93.9</v>
      </c>
      <c r="J3">
        <v>333</v>
      </c>
      <c r="K3">
        <v>22373.3</v>
      </c>
      <c r="L3">
        <v>22314.6</v>
      </c>
      <c r="M3">
        <v>50</v>
      </c>
      <c r="N3">
        <v>8.6999999999999993</v>
      </c>
      <c r="O3">
        <v>93</v>
      </c>
      <c r="P3">
        <v>93</v>
      </c>
      <c r="Q3">
        <v>26793.3</v>
      </c>
      <c r="R3">
        <v>492</v>
      </c>
      <c r="S3">
        <v>791.2</v>
      </c>
      <c r="T3">
        <v>414.6</v>
      </c>
      <c r="U3">
        <v>39.1</v>
      </c>
      <c r="V3">
        <v>0</v>
      </c>
      <c r="W3">
        <v>290.89999999999998</v>
      </c>
      <c r="X3">
        <v>46.6</v>
      </c>
      <c r="Y3">
        <v>299.2</v>
      </c>
      <c r="Z3">
        <v>2675.8</v>
      </c>
      <c r="AA3">
        <v>0</v>
      </c>
      <c r="AB3">
        <v>2675.8</v>
      </c>
      <c r="AC3">
        <v>163.5</v>
      </c>
      <c r="AD3">
        <v>163.5</v>
      </c>
      <c r="AE3">
        <v>484</v>
      </c>
      <c r="AF3">
        <v>2270.6</v>
      </c>
      <c r="AG3">
        <v>2270.6</v>
      </c>
      <c r="AH3">
        <v>32879.199999999997</v>
      </c>
      <c r="AI3">
        <v>7.2276033003946027E-2</v>
      </c>
      <c r="AJ3">
        <v>0</v>
      </c>
      <c r="AK3">
        <v>0</v>
      </c>
      <c r="AL3">
        <v>297.60000000000002</v>
      </c>
      <c r="AM3">
        <v>1246.2</v>
      </c>
      <c r="AN3">
        <v>233.8</v>
      </c>
      <c r="AO3">
        <v>1134.5</v>
      </c>
      <c r="AP3">
        <v>531</v>
      </c>
      <c r="AQ3">
        <v>603.5</v>
      </c>
      <c r="AR3">
        <v>2912.1</v>
      </c>
      <c r="AS3">
        <v>0</v>
      </c>
      <c r="AT3">
        <v>4845</v>
      </c>
      <c r="AU3">
        <v>4796.8999999999996</v>
      </c>
      <c r="AV3">
        <v>48.1</v>
      </c>
      <c r="AW3">
        <v>1371.3</v>
      </c>
      <c r="AX3">
        <v>296.8</v>
      </c>
      <c r="AY3">
        <v>316.10000000000002</v>
      </c>
      <c r="AZ3">
        <v>316.10000000000002</v>
      </c>
      <c r="BA3">
        <v>9741.2999999999993</v>
      </c>
      <c r="BB3">
        <v>0</v>
      </c>
      <c r="BC3">
        <v>22696.2</v>
      </c>
      <c r="BD3">
        <v>4</v>
      </c>
      <c r="BE3">
        <v>3432.2</v>
      </c>
      <c r="BF3">
        <v>23589.8</v>
      </c>
      <c r="BG3">
        <v>0</v>
      </c>
      <c r="BH3">
        <v>-4329.8</v>
      </c>
      <c r="BI3">
        <v>22696.2</v>
      </c>
      <c r="BJ3">
        <v>441.7</v>
      </c>
      <c r="BK3">
        <v>23137.9</v>
      </c>
      <c r="BL3">
        <v>0.1694313035743169</v>
      </c>
      <c r="BM3">
        <v>32879.199999999997</v>
      </c>
      <c r="BN3">
        <v>0</v>
      </c>
      <c r="BO3">
        <v>67.78049</v>
      </c>
      <c r="BP3">
        <v>67.292209999999997</v>
      </c>
      <c r="BQ3">
        <v>0</v>
      </c>
      <c r="BR3">
        <v>23881.200000000001</v>
      </c>
      <c r="BS3">
        <v>27838.799999999999</v>
      </c>
      <c r="BT3">
        <v>5142.6000000000004</v>
      </c>
      <c r="BU3">
        <v>1242.5</v>
      </c>
      <c r="BV3">
        <v>0</v>
      </c>
      <c r="BW3">
        <v>307.747702</v>
      </c>
      <c r="BX3">
        <v>4.3745979999999998</v>
      </c>
      <c r="BY3">
        <v>17.731186000000001</v>
      </c>
      <c r="BZ3">
        <v>0</v>
      </c>
      <c r="CA3">
        <v>87.847999999999999</v>
      </c>
      <c r="CB3">
        <v>0</v>
      </c>
      <c r="CC3">
        <v>52.6</v>
      </c>
      <c r="CD3">
        <v>25.2</v>
      </c>
      <c r="CE3">
        <v>14.7</v>
      </c>
      <c r="CF3">
        <v>6.6</v>
      </c>
      <c r="CG3">
        <v>4.0999999999999996</v>
      </c>
      <c r="CH3">
        <v>1.9</v>
      </c>
      <c r="CI3">
        <v>0.1</v>
      </c>
      <c r="CJ3">
        <v>0</v>
      </c>
    </row>
    <row r="4" spans="1:88" x14ac:dyDescent="0.3">
      <c r="A4" t="str">
        <v>SEP '22</v>
      </c>
      <c r="B4">
        <v>0</v>
      </c>
      <c r="C4">
        <v>0</v>
      </c>
      <c r="D4">
        <v>2572.9</v>
      </c>
      <c r="E4">
        <v>2572.9</v>
      </c>
      <c r="F4">
        <v>0</v>
      </c>
      <c r="G4">
        <v>423.1</v>
      </c>
      <c r="H4">
        <v>74.3</v>
      </c>
      <c r="I4">
        <v>74.3</v>
      </c>
      <c r="J4">
        <v>348.8</v>
      </c>
      <c r="K4">
        <v>21655.7</v>
      </c>
      <c r="L4">
        <v>21515.5</v>
      </c>
      <c r="M4">
        <v>110.8</v>
      </c>
      <c r="N4">
        <v>29.4</v>
      </c>
      <c r="O4">
        <v>77.400000000000006</v>
      </c>
      <c r="P4">
        <v>77.400000000000006</v>
      </c>
      <c r="Q4">
        <v>24729.1</v>
      </c>
      <c r="R4">
        <v>518.20000000000005</v>
      </c>
      <c r="S4">
        <v>848.1</v>
      </c>
      <c r="T4">
        <v>349.6</v>
      </c>
      <c r="U4">
        <v>51.6</v>
      </c>
      <c r="V4">
        <v>0</v>
      </c>
      <c r="W4">
        <v>400.3</v>
      </c>
      <c r="X4">
        <v>46.6</v>
      </c>
      <c r="Y4">
        <v>329.9</v>
      </c>
      <c r="Z4">
        <v>2763.9</v>
      </c>
      <c r="AA4">
        <v>0</v>
      </c>
      <c r="AB4">
        <v>2763.9</v>
      </c>
      <c r="AC4">
        <v>163.5</v>
      </c>
      <c r="AD4">
        <v>163.5</v>
      </c>
      <c r="AE4">
        <v>453</v>
      </c>
      <c r="AF4">
        <v>2035.3</v>
      </c>
      <c r="AG4">
        <v>2035.3</v>
      </c>
      <c r="AH4">
        <v>30663</v>
      </c>
      <c r="AI4">
        <v>0.26552343217978081</v>
      </c>
      <c r="AJ4">
        <v>0</v>
      </c>
      <c r="AK4">
        <v>0</v>
      </c>
      <c r="AL4">
        <v>696.6</v>
      </c>
      <c r="AM4">
        <v>1360.3</v>
      </c>
      <c r="AN4">
        <v>110.9</v>
      </c>
      <c r="AO4">
        <v>1246</v>
      </c>
      <c r="AP4">
        <v>524.29999999999995</v>
      </c>
      <c r="AQ4">
        <v>721.7</v>
      </c>
      <c r="AR4">
        <v>3413.8</v>
      </c>
      <c r="AS4">
        <v>0</v>
      </c>
      <c r="AT4">
        <v>5418.2</v>
      </c>
      <c r="AU4">
        <v>5370.3</v>
      </c>
      <c r="AV4">
        <v>47.9</v>
      </c>
      <c r="AW4">
        <v>1183.4000000000001</v>
      </c>
      <c r="AX4">
        <v>311.89999999999998</v>
      </c>
      <c r="AY4">
        <v>550.1</v>
      </c>
      <c r="AZ4">
        <v>550.1</v>
      </c>
      <c r="BA4">
        <v>10877.4</v>
      </c>
      <c r="BB4">
        <v>0</v>
      </c>
      <c r="BC4">
        <v>19396.3</v>
      </c>
      <c r="BD4">
        <v>4</v>
      </c>
      <c r="BE4">
        <v>3349.5</v>
      </c>
      <c r="BF4">
        <v>19185.3</v>
      </c>
      <c r="BG4">
        <v>0</v>
      </c>
      <c r="BH4">
        <v>-3142.5</v>
      </c>
      <c r="BI4">
        <v>19396.3</v>
      </c>
      <c r="BJ4">
        <v>389.3</v>
      </c>
      <c r="BK4">
        <v>19785.599999999999</v>
      </c>
      <c r="BL4">
        <v>0.30029836621495498</v>
      </c>
      <c r="BM4">
        <v>30663</v>
      </c>
      <c r="BN4">
        <v>0</v>
      </c>
      <c r="BO4">
        <v>56.392290000000003</v>
      </c>
      <c r="BP4">
        <v>55.916938000000002</v>
      </c>
      <c r="BQ4">
        <v>0</v>
      </c>
      <c r="BR4">
        <v>21315.3</v>
      </c>
      <c r="BS4">
        <v>25511.1</v>
      </c>
      <c r="BT4">
        <v>6114.8</v>
      </c>
      <c r="BU4">
        <v>3541.9</v>
      </c>
      <c r="BV4">
        <v>0</v>
      </c>
      <c r="BW4">
        <v>302.90874400000001</v>
      </c>
      <c r="BX4">
        <v>4.0599160000000003</v>
      </c>
      <c r="BY4">
        <v>16.448184000000001</v>
      </c>
      <c r="BZ4">
        <v>0</v>
      </c>
      <c r="CA4">
        <v>83.028999999999996</v>
      </c>
      <c r="CB4">
        <v>0</v>
      </c>
      <c r="CC4">
        <v>50.3</v>
      </c>
      <c r="CD4">
        <v>23.2</v>
      </c>
      <c r="CE4">
        <v>14.9</v>
      </c>
      <c r="CF4">
        <v>7.3</v>
      </c>
      <c r="CG4">
        <v>3.4</v>
      </c>
      <c r="CH4">
        <v>1.5</v>
      </c>
      <c r="CI4">
        <v>0</v>
      </c>
      <c r="CJ4">
        <v>399.6</v>
      </c>
    </row>
    <row r="5" spans="1:88" x14ac:dyDescent="0.3">
      <c r="A5" t="str">
        <v>SEP '21</v>
      </c>
      <c r="B5">
        <v>0</v>
      </c>
      <c r="C5">
        <v>0</v>
      </c>
      <c r="D5">
        <v>3237.2</v>
      </c>
      <c r="E5">
        <v>3237.2</v>
      </c>
      <c r="F5">
        <v>0</v>
      </c>
      <c r="G5">
        <v>321.7</v>
      </c>
      <c r="H5">
        <v>58.6</v>
      </c>
      <c r="I5">
        <v>58.6</v>
      </c>
      <c r="J5">
        <v>263.10000000000002</v>
      </c>
      <c r="K5">
        <v>16479.099999999999</v>
      </c>
      <c r="L5">
        <v>16342.8</v>
      </c>
      <c r="M5">
        <v>110.9</v>
      </c>
      <c r="N5">
        <v>25.4</v>
      </c>
      <c r="O5">
        <v>51.6</v>
      </c>
      <c r="P5">
        <v>51.6</v>
      </c>
      <c r="Q5">
        <v>20089.599999999999</v>
      </c>
      <c r="R5">
        <v>428.5</v>
      </c>
      <c r="S5">
        <v>733.5</v>
      </c>
      <c r="T5">
        <v>299.5</v>
      </c>
      <c r="U5">
        <v>48.7</v>
      </c>
      <c r="V5">
        <v>0</v>
      </c>
      <c r="W5">
        <v>349.7</v>
      </c>
      <c r="X5">
        <v>35.6</v>
      </c>
      <c r="Y5">
        <v>305</v>
      </c>
      <c r="Z5">
        <v>2045.2</v>
      </c>
      <c r="AA5">
        <v>0</v>
      </c>
      <c r="AB5">
        <v>2045.2</v>
      </c>
      <c r="AC5">
        <v>163.5</v>
      </c>
      <c r="AD5">
        <v>163.5</v>
      </c>
      <c r="AE5">
        <v>368.9</v>
      </c>
      <c r="AF5">
        <v>1133.8</v>
      </c>
      <c r="AG5">
        <v>1133.8</v>
      </c>
      <c r="AH5">
        <v>24229.5</v>
      </c>
      <c r="AI5">
        <v>0.26994318420059527</v>
      </c>
      <c r="AJ5">
        <v>0</v>
      </c>
      <c r="AK5">
        <v>0</v>
      </c>
      <c r="AL5">
        <v>896</v>
      </c>
      <c r="AM5">
        <v>1177</v>
      </c>
      <c r="AN5">
        <v>88.2</v>
      </c>
      <c r="AO5">
        <v>1029.2</v>
      </c>
      <c r="AP5">
        <v>492.1</v>
      </c>
      <c r="AQ5">
        <v>537.1</v>
      </c>
      <c r="AR5">
        <v>3190.4</v>
      </c>
      <c r="AS5">
        <v>0</v>
      </c>
      <c r="AT5">
        <v>4553.3999999999996</v>
      </c>
      <c r="AU5">
        <v>4516.3999999999996</v>
      </c>
      <c r="AV5">
        <v>37</v>
      </c>
      <c r="AW5">
        <v>953.8</v>
      </c>
      <c r="AX5">
        <v>213.6</v>
      </c>
      <c r="AY5">
        <v>102.1</v>
      </c>
      <c r="AZ5">
        <v>102.1</v>
      </c>
      <c r="BA5">
        <v>9013.2999999999993</v>
      </c>
      <c r="BB5">
        <v>0</v>
      </c>
      <c r="BC5">
        <v>14886.5</v>
      </c>
      <c r="BD5">
        <v>4</v>
      </c>
      <c r="BE5">
        <v>3274.8</v>
      </c>
      <c r="BF5">
        <v>13644.3</v>
      </c>
      <c r="BG5">
        <v>0</v>
      </c>
      <c r="BH5">
        <v>-2036.6</v>
      </c>
      <c r="BI5">
        <v>14886.5</v>
      </c>
      <c r="BJ5">
        <v>329.7</v>
      </c>
      <c r="BK5">
        <v>15216.2</v>
      </c>
      <c r="BL5">
        <v>0.25530668646619659</v>
      </c>
      <c r="BM5">
        <v>24229.5</v>
      </c>
      <c r="BN5">
        <v>0</v>
      </c>
      <c r="BO5">
        <v>41.814149999999998</v>
      </c>
      <c r="BP5">
        <v>41.354900999999998</v>
      </c>
      <c r="BQ5">
        <v>0</v>
      </c>
      <c r="BR5">
        <v>16899.2</v>
      </c>
      <c r="BS5">
        <v>20335.900000000001</v>
      </c>
      <c r="BT5">
        <v>5449.4</v>
      </c>
      <c r="BU5">
        <v>2212.1999999999998</v>
      </c>
      <c r="BV5">
        <v>0</v>
      </c>
      <c r="BW5">
        <v>263.36542400000002</v>
      </c>
      <c r="BX5">
        <v>3.8971689999999999</v>
      </c>
      <c r="BY5">
        <v>15.705477</v>
      </c>
      <c r="BZ5">
        <v>0</v>
      </c>
      <c r="CA5">
        <v>66.721999999999994</v>
      </c>
      <c r="CB5">
        <v>0</v>
      </c>
      <c r="CC5">
        <v>39.200000000000003</v>
      </c>
      <c r="CD5">
        <v>1.2</v>
      </c>
      <c r="CE5">
        <v>18.5</v>
      </c>
      <c r="CF5">
        <v>11.1</v>
      </c>
      <c r="CG5">
        <v>5.7</v>
      </c>
      <c r="CH5">
        <v>2.7</v>
      </c>
      <c r="CI5">
        <v>0</v>
      </c>
      <c r="CJ5">
        <v>599.5</v>
      </c>
    </row>
    <row r="6" spans="1:88" x14ac:dyDescent="0.3">
      <c r="A6" t="str">
        <v>SEP '20</v>
      </c>
      <c r="B6">
        <v>0</v>
      </c>
      <c r="C6">
        <v>0</v>
      </c>
      <c r="D6">
        <v>3040.1</v>
      </c>
      <c r="E6">
        <v>3040.1</v>
      </c>
      <c r="F6">
        <v>0</v>
      </c>
      <c r="G6">
        <v>271.39999999999998</v>
      </c>
      <c r="H6">
        <v>47.1</v>
      </c>
      <c r="I6">
        <v>47.1</v>
      </c>
      <c r="J6">
        <v>224.3</v>
      </c>
      <c r="K6">
        <v>12237.4</v>
      </c>
      <c r="L6">
        <v>12155.9</v>
      </c>
      <c r="M6">
        <v>53.2</v>
      </c>
      <c r="N6">
        <v>28.3</v>
      </c>
      <c r="O6">
        <v>46</v>
      </c>
      <c r="P6">
        <v>46</v>
      </c>
      <c r="Q6">
        <v>15594.9</v>
      </c>
      <c r="R6">
        <v>476.5</v>
      </c>
      <c r="S6">
        <v>760.9</v>
      </c>
      <c r="T6">
        <v>267.39999999999998</v>
      </c>
      <c r="U6">
        <v>129.4</v>
      </c>
      <c r="V6">
        <v>0</v>
      </c>
      <c r="W6">
        <v>329.4</v>
      </c>
      <c r="X6">
        <v>34.700000000000003</v>
      </c>
      <c r="Y6">
        <v>284.39999999999998</v>
      </c>
      <c r="Z6">
        <v>1802.2</v>
      </c>
      <c r="AA6">
        <v>0</v>
      </c>
      <c r="AB6">
        <v>1802.2</v>
      </c>
      <c r="AC6">
        <v>163.5</v>
      </c>
      <c r="AD6">
        <v>163.5</v>
      </c>
      <c r="AE6">
        <v>311.8</v>
      </c>
      <c r="AF6">
        <v>730.3</v>
      </c>
      <c r="AG6">
        <v>730.3</v>
      </c>
      <c r="AH6">
        <v>19079.2</v>
      </c>
      <c r="AI6">
        <v>0.21254027670973441</v>
      </c>
      <c r="AJ6">
        <v>0</v>
      </c>
      <c r="AK6">
        <v>0</v>
      </c>
      <c r="AL6">
        <v>1540.4</v>
      </c>
      <c r="AM6">
        <v>900.5</v>
      </c>
      <c r="AN6">
        <v>42.6</v>
      </c>
      <c r="AO6">
        <v>608.29999999999995</v>
      </c>
      <c r="AP6">
        <v>376.1</v>
      </c>
      <c r="AQ6">
        <v>232.2</v>
      </c>
      <c r="AR6">
        <v>3091.8</v>
      </c>
      <c r="AS6">
        <v>0</v>
      </c>
      <c r="AT6">
        <v>2779.9</v>
      </c>
      <c r="AU6">
        <v>2742.9</v>
      </c>
      <c r="AV6">
        <v>37</v>
      </c>
      <c r="AW6">
        <v>784</v>
      </c>
      <c r="AX6">
        <v>166.9</v>
      </c>
      <c r="AY6">
        <v>135.1</v>
      </c>
      <c r="AZ6">
        <v>135.1</v>
      </c>
      <c r="BA6">
        <v>6957.7</v>
      </c>
      <c r="BB6">
        <v>0</v>
      </c>
      <c r="BC6">
        <v>11840</v>
      </c>
      <c r="BD6">
        <v>3.9</v>
      </c>
      <c r="BE6">
        <v>3240.9</v>
      </c>
      <c r="BF6">
        <v>9757.7999999999993</v>
      </c>
      <c r="BG6">
        <v>0</v>
      </c>
      <c r="BH6">
        <v>-1162.5999999999999</v>
      </c>
      <c r="BI6">
        <v>11840</v>
      </c>
      <c r="BJ6">
        <v>281.5</v>
      </c>
      <c r="BK6">
        <v>12121.5</v>
      </c>
      <c r="BL6">
        <v>0.17740478480053623</v>
      </c>
      <c r="BM6">
        <v>19079.2</v>
      </c>
      <c r="BN6">
        <v>0</v>
      </c>
      <c r="BO6">
        <v>32.527470000000001</v>
      </c>
      <c r="BP6">
        <v>32.078297999999997</v>
      </c>
      <c r="BQ6">
        <v>0</v>
      </c>
      <c r="BR6">
        <v>12503.1</v>
      </c>
      <c r="BS6">
        <v>16160.3</v>
      </c>
      <c r="BT6">
        <v>4320.3</v>
      </c>
      <c r="BU6">
        <v>1280.2</v>
      </c>
      <c r="BV6">
        <v>0</v>
      </c>
      <c r="BW6">
        <v>279.206053</v>
      </c>
      <c r="BX6">
        <v>4.3973740000000001</v>
      </c>
      <c r="BY6">
        <v>17.150644</v>
      </c>
      <c r="BZ6">
        <v>0</v>
      </c>
      <c r="CA6">
        <v>56.793999999999997</v>
      </c>
      <c r="CB6">
        <v>0</v>
      </c>
      <c r="CC6">
        <v>39.5</v>
      </c>
      <c r="CD6">
        <v>17.399999999999999</v>
      </c>
      <c r="CE6">
        <v>10.8</v>
      </c>
      <c r="CF6">
        <v>6</v>
      </c>
      <c r="CG6">
        <v>3.8</v>
      </c>
      <c r="CH6">
        <v>1.4</v>
      </c>
      <c r="CI6">
        <v>0.1</v>
      </c>
      <c r="CJ6">
        <v>407.8</v>
      </c>
    </row>
    <row r="7" spans="1:88" x14ac:dyDescent="0.3">
      <c r="A7" t="str">
        <v>SEP '19</v>
      </c>
      <c r="B7">
        <v>0</v>
      </c>
      <c r="C7">
        <v>0</v>
      </c>
      <c r="D7">
        <v>1514</v>
      </c>
      <c r="E7">
        <v>1514</v>
      </c>
      <c r="F7">
        <v>0</v>
      </c>
      <c r="G7">
        <v>218</v>
      </c>
      <c r="H7">
        <v>39.299999999999997</v>
      </c>
      <c r="I7">
        <v>39.299999999999997</v>
      </c>
      <c r="J7">
        <v>178.7</v>
      </c>
      <c r="K7">
        <v>11282</v>
      </c>
      <c r="L7">
        <v>11184.4</v>
      </c>
      <c r="M7">
        <v>77.8</v>
      </c>
      <c r="N7">
        <v>19.8</v>
      </c>
      <c r="O7">
        <v>49.6</v>
      </c>
      <c r="P7">
        <v>49.6</v>
      </c>
      <c r="Q7">
        <v>13063.6</v>
      </c>
      <c r="R7">
        <v>462.2</v>
      </c>
      <c r="S7">
        <v>723.1</v>
      </c>
      <c r="T7">
        <v>329.4</v>
      </c>
      <c r="U7">
        <v>71.599999999999994</v>
      </c>
      <c r="V7">
        <v>65.2</v>
      </c>
      <c r="W7">
        <v>256.89999999999998</v>
      </c>
      <c r="X7">
        <v>0</v>
      </c>
      <c r="Y7">
        <v>260.89999999999998</v>
      </c>
      <c r="Z7">
        <v>1137.0999999999999</v>
      </c>
      <c r="AA7">
        <v>6.5</v>
      </c>
      <c r="AB7">
        <v>1130.5999999999999</v>
      </c>
      <c r="AC7">
        <v>163.5</v>
      </c>
      <c r="AD7">
        <v>163.5</v>
      </c>
      <c r="AE7">
        <v>291.39999999999998</v>
      </c>
      <c r="AF7">
        <v>617.1</v>
      </c>
      <c r="AG7">
        <v>617.1</v>
      </c>
      <c r="AH7">
        <v>15734.9</v>
      </c>
      <c r="AI7">
        <v>0.10792770083297532</v>
      </c>
      <c r="AJ7">
        <v>0</v>
      </c>
      <c r="AK7">
        <v>0</v>
      </c>
      <c r="AL7">
        <v>1906.5</v>
      </c>
      <c r="AM7">
        <v>634</v>
      </c>
      <c r="AN7">
        <v>33.4</v>
      </c>
      <c r="AO7">
        <v>467.7</v>
      </c>
      <c r="AP7">
        <v>282.10000000000002</v>
      </c>
      <c r="AQ7">
        <v>185.6</v>
      </c>
      <c r="AR7">
        <v>3041.6</v>
      </c>
      <c r="AS7">
        <v>0</v>
      </c>
      <c r="AT7">
        <v>1492.9</v>
      </c>
      <c r="AU7">
        <v>1492.9</v>
      </c>
      <c r="AV7">
        <v>0</v>
      </c>
      <c r="AW7">
        <v>682</v>
      </c>
      <c r="AX7">
        <v>128.30000000000001</v>
      </c>
      <c r="AY7">
        <v>95</v>
      </c>
      <c r="AZ7">
        <v>95</v>
      </c>
      <c r="BA7">
        <v>5439.8</v>
      </c>
      <c r="BB7">
        <v>0</v>
      </c>
      <c r="BC7">
        <v>10020.9</v>
      </c>
      <c r="BD7">
        <v>3.9</v>
      </c>
      <c r="BE7">
        <v>3179.1</v>
      </c>
      <c r="BF7">
        <v>7640.1</v>
      </c>
      <c r="BG7">
        <v>0</v>
      </c>
      <c r="BH7">
        <v>-802.2</v>
      </c>
      <c r="BI7">
        <v>10020.9</v>
      </c>
      <c r="BJ7">
        <v>274.2</v>
      </c>
      <c r="BK7">
        <v>10295.1</v>
      </c>
      <c r="BL7">
        <v>0.12405419864830947</v>
      </c>
      <c r="BM7">
        <v>15734.9</v>
      </c>
      <c r="BN7">
        <v>0</v>
      </c>
      <c r="BO7">
        <v>27.198820000000001</v>
      </c>
      <c r="BP7">
        <v>26.755044999999999</v>
      </c>
      <c r="BQ7">
        <v>0</v>
      </c>
      <c r="BR7">
        <v>10022</v>
      </c>
      <c r="BS7">
        <v>13420.3</v>
      </c>
      <c r="BT7">
        <v>3399.4</v>
      </c>
      <c r="BU7">
        <v>1885.4</v>
      </c>
      <c r="BV7">
        <v>0</v>
      </c>
      <c r="BW7">
        <v>288.323106</v>
      </c>
      <c r="BX7">
        <v>3.675332</v>
      </c>
      <c r="BY7">
        <v>15.725235</v>
      </c>
      <c r="BZ7">
        <v>0</v>
      </c>
      <c r="CA7">
        <v>53.436</v>
      </c>
      <c r="CB7">
        <v>0</v>
      </c>
      <c r="CC7">
        <v>42.5</v>
      </c>
      <c r="CD7">
        <v>18.600000000000001</v>
      </c>
      <c r="CE7">
        <v>12</v>
      </c>
      <c r="CF7">
        <v>6.2</v>
      </c>
      <c r="CG7">
        <v>3.6</v>
      </c>
      <c r="CH7">
        <v>1.9</v>
      </c>
      <c r="CI7">
        <v>0.2</v>
      </c>
      <c r="CJ7">
        <v>1017.6</v>
      </c>
    </row>
    <row r="8" spans="1:88" x14ac:dyDescent="0.3">
      <c r="A8" t="str">
        <v>SEP '18</v>
      </c>
      <c r="B8">
        <v>0</v>
      </c>
      <c r="C8">
        <v>0</v>
      </c>
      <c r="D8">
        <v>1506</v>
      </c>
      <c r="E8">
        <v>1506</v>
      </c>
      <c r="F8">
        <v>0</v>
      </c>
      <c r="G8">
        <v>136.30000000000001</v>
      </c>
      <c r="H8">
        <v>0</v>
      </c>
      <c r="I8">
        <v>0</v>
      </c>
      <c r="J8">
        <v>0</v>
      </c>
      <c r="K8">
        <v>10395</v>
      </c>
      <c r="L8">
        <v>10258.700000000001</v>
      </c>
      <c r="M8">
        <v>96.1</v>
      </c>
      <c r="N8">
        <v>40.200000000000003</v>
      </c>
      <c r="O8">
        <v>36.9</v>
      </c>
      <c r="P8">
        <v>36.9</v>
      </c>
      <c r="Q8">
        <v>12074.2</v>
      </c>
      <c r="R8">
        <v>401.1</v>
      </c>
      <c r="S8">
        <v>645.79999999999995</v>
      </c>
      <c r="T8">
        <v>292.3</v>
      </c>
      <c r="U8">
        <v>63.8</v>
      </c>
      <c r="V8">
        <v>54.1</v>
      </c>
      <c r="W8">
        <v>235.6</v>
      </c>
      <c r="X8">
        <v>0</v>
      </c>
      <c r="Y8">
        <v>244.7</v>
      </c>
      <c r="Z8">
        <v>860.6</v>
      </c>
      <c r="AA8">
        <v>11</v>
      </c>
      <c r="AB8">
        <v>849.6</v>
      </c>
      <c r="AC8">
        <v>109.2</v>
      </c>
      <c r="AD8">
        <v>109.2</v>
      </c>
      <c r="AE8">
        <v>281.5</v>
      </c>
      <c r="AF8">
        <v>475.5</v>
      </c>
      <c r="AG8">
        <v>475.5</v>
      </c>
      <c r="AH8">
        <v>14202.1</v>
      </c>
      <c r="AI8">
        <v>0.16072902619427087</v>
      </c>
      <c r="AJ8">
        <v>0</v>
      </c>
      <c r="AK8">
        <v>0</v>
      </c>
      <c r="AL8">
        <v>1636.1</v>
      </c>
      <c r="AM8">
        <v>624.70000000000005</v>
      </c>
      <c r="AN8">
        <v>35.200000000000003</v>
      </c>
      <c r="AO8">
        <v>408.9</v>
      </c>
      <c r="AP8">
        <v>252.5</v>
      </c>
      <c r="AQ8">
        <v>156.4</v>
      </c>
      <c r="AR8">
        <v>2704.9</v>
      </c>
      <c r="AS8">
        <v>0</v>
      </c>
      <c r="AT8">
        <v>1567.4</v>
      </c>
      <c r="AU8">
        <v>1567.4</v>
      </c>
      <c r="AV8">
        <v>0</v>
      </c>
      <c r="AW8">
        <v>610.1</v>
      </c>
      <c r="AX8">
        <v>87.5</v>
      </c>
      <c r="AY8">
        <v>73.3</v>
      </c>
      <c r="AZ8">
        <v>73.3</v>
      </c>
      <c r="BA8">
        <v>5043.2</v>
      </c>
      <c r="BB8">
        <v>0</v>
      </c>
      <c r="BC8">
        <v>8984.4</v>
      </c>
      <c r="BD8">
        <v>3.9</v>
      </c>
      <c r="BE8">
        <v>3085</v>
      </c>
      <c r="BF8">
        <v>6217.9</v>
      </c>
      <c r="BG8">
        <v>0</v>
      </c>
      <c r="BH8">
        <v>-322.39999999999998</v>
      </c>
      <c r="BI8">
        <v>8984.4</v>
      </c>
      <c r="BJ8">
        <v>174.5</v>
      </c>
      <c r="BK8">
        <v>9158.9</v>
      </c>
      <c r="BL8">
        <v>0.18215963653260347</v>
      </c>
      <c r="BM8">
        <v>14202.1</v>
      </c>
      <c r="BN8">
        <v>0</v>
      </c>
      <c r="BO8">
        <v>23.878070000000001</v>
      </c>
      <c r="BP8">
        <v>23.587841999999998</v>
      </c>
      <c r="BQ8">
        <v>0</v>
      </c>
      <c r="BR8">
        <v>9369.2999999999993</v>
      </c>
      <c r="BS8">
        <v>12187.9</v>
      </c>
      <c r="BT8">
        <v>3203.5</v>
      </c>
      <c r="BU8">
        <v>1697.5</v>
      </c>
      <c r="BV8">
        <v>0</v>
      </c>
      <c r="BW8">
        <v>288.98446100000001</v>
      </c>
      <c r="BX8">
        <v>3.074605</v>
      </c>
      <c r="BY8">
        <v>16.223880999999999</v>
      </c>
      <c r="BZ8">
        <v>0</v>
      </c>
      <c r="CA8">
        <v>44.082000000000001</v>
      </c>
      <c r="CB8">
        <v>0</v>
      </c>
      <c r="CC8">
        <v>42.3</v>
      </c>
      <c r="CD8">
        <v>16.8</v>
      </c>
      <c r="CE8">
        <v>12</v>
      </c>
      <c r="CF8">
        <v>6.8</v>
      </c>
      <c r="CG8">
        <v>3.8</v>
      </c>
      <c r="CH8">
        <v>2.1</v>
      </c>
      <c r="CI8">
        <v>0.8</v>
      </c>
      <c r="CJ8">
        <v>1636.1</v>
      </c>
    </row>
    <row r="9" spans="1:88" x14ac:dyDescent="0.3">
      <c r="A9" t="str">
        <v>SEP '17</v>
      </c>
      <c r="B9">
        <v>0</v>
      </c>
      <c r="C9">
        <v>0</v>
      </c>
      <c r="D9">
        <v>1024.3</v>
      </c>
      <c r="E9">
        <v>1024.3</v>
      </c>
      <c r="F9">
        <v>0</v>
      </c>
      <c r="G9">
        <v>134.4</v>
      </c>
      <c r="H9">
        <v>0</v>
      </c>
      <c r="I9">
        <v>0</v>
      </c>
      <c r="J9">
        <v>0</v>
      </c>
      <c r="K9">
        <v>9237.1</v>
      </c>
      <c r="L9">
        <v>9125.7000000000007</v>
      </c>
      <c r="M9">
        <v>101</v>
      </c>
      <c r="N9">
        <v>10.4</v>
      </c>
      <c r="O9">
        <v>30.8</v>
      </c>
      <c r="P9">
        <v>30.8</v>
      </c>
      <c r="Q9">
        <v>10426.6</v>
      </c>
      <c r="R9">
        <v>325</v>
      </c>
      <c r="S9">
        <v>551.20000000000005</v>
      </c>
      <c r="T9">
        <v>219</v>
      </c>
      <c r="U9">
        <v>52.9</v>
      </c>
      <c r="V9">
        <v>59.2</v>
      </c>
      <c r="W9">
        <v>220.1</v>
      </c>
      <c r="X9">
        <v>0</v>
      </c>
      <c r="Y9">
        <v>226.2</v>
      </c>
      <c r="Z9">
        <v>650.4</v>
      </c>
      <c r="AA9">
        <v>0</v>
      </c>
      <c r="AB9">
        <v>650.4</v>
      </c>
      <c r="AC9">
        <v>80</v>
      </c>
      <c r="AD9">
        <v>80</v>
      </c>
      <c r="AE9">
        <v>415.9</v>
      </c>
      <c r="AF9">
        <v>337.6</v>
      </c>
      <c r="AG9">
        <v>337.6</v>
      </c>
      <c r="AH9">
        <v>12235.5</v>
      </c>
      <c r="AI9">
        <v>5.7930915221996448E-2</v>
      </c>
      <c r="AJ9">
        <v>0</v>
      </c>
      <c r="AK9">
        <v>0</v>
      </c>
      <c r="AL9">
        <v>399.7</v>
      </c>
      <c r="AM9">
        <v>580.4</v>
      </c>
      <c r="AN9">
        <v>20.3</v>
      </c>
      <c r="AO9">
        <v>332.1</v>
      </c>
      <c r="AP9">
        <v>208.9</v>
      </c>
      <c r="AQ9">
        <v>123.2</v>
      </c>
      <c r="AR9">
        <v>1332.5</v>
      </c>
      <c r="AS9">
        <v>0</v>
      </c>
      <c r="AT9">
        <v>2471.9</v>
      </c>
      <c r="AU9">
        <v>2471.9</v>
      </c>
      <c r="AV9">
        <v>0</v>
      </c>
      <c r="AW9">
        <v>564.29999999999995</v>
      </c>
      <c r="AX9">
        <v>50.9</v>
      </c>
      <c r="AY9">
        <v>68.3</v>
      </c>
      <c r="AZ9">
        <v>68.3</v>
      </c>
      <c r="BA9">
        <v>4487.8999999999996</v>
      </c>
      <c r="BB9">
        <v>0</v>
      </c>
      <c r="BC9">
        <v>7747.1</v>
      </c>
      <c r="BD9">
        <v>3.8</v>
      </c>
      <c r="BE9">
        <v>2992.2</v>
      </c>
      <c r="BF9">
        <v>4946</v>
      </c>
      <c r="BG9">
        <v>0</v>
      </c>
      <c r="BH9">
        <v>-194.9</v>
      </c>
      <c r="BI9">
        <v>7747.1</v>
      </c>
      <c r="BJ9">
        <v>0.5</v>
      </c>
      <c r="BK9">
        <v>7747.6</v>
      </c>
      <c r="BL9">
        <v>0.14052701310172244</v>
      </c>
      <c r="BM9">
        <v>12235.5</v>
      </c>
      <c r="BN9">
        <v>0</v>
      </c>
      <c r="BO9">
        <v>20.659700000000001</v>
      </c>
      <c r="BP9">
        <v>20.446359000000001</v>
      </c>
      <c r="BQ9">
        <v>0</v>
      </c>
      <c r="BR9">
        <v>9094.1</v>
      </c>
      <c r="BS9">
        <v>10618.7</v>
      </c>
      <c r="BT9">
        <v>2871.6</v>
      </c>
      <c r="BU9">
        <v>1847.3</v>
      </c>
      <c r="BV9">
        <v>0</v>
      </c>
      <c r="BW9">
        <v>290.50467300000003</v>
      </c>
      <c r="BX9">
        <v>3.3544459999999998</v>
      </c>
      <c r="BY9">
        <v>17.699715999999999</v>
      </c>
      <c r="BZ9">
        <v>0</v>
      </c>
      <c r="CA9">
        <v>35.520000000000003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399.7</v>
      </c>
    </row>
    <row r="10" spans="1:88" x14ac:dyDescent="0.3">
      <c r="A10" t="str">
        <v>SEP '16</v>
      </c>
      <c r="B10">
        <v>0</v>
      </c>
      <c r="C10">
        <v>0</v>
      </c>
      <c r="D10">
        <v>1312.7</v>
      </c>
      <c r="E10">
        <v>1312.7</v>
      </c>
      <c r="F10">
        <v>0</v>
      </c>
      <c r="G10">
        <v>124.6</v>
      </c>
      <c r="H10">
        <v>35.9</v>
      </c>
      <c r="I10">
        <v>35.9</v>
      </c>
      <c r="J10">
        <v>88.7</v>
      </c>
      <c r="K10">
        <v>8340.9</v>
      </c>
      <c r="L10">
        <v>8169.9</v>
      </c>
      <c r="M10">
        <v>137.80000000000001</v>
      </c>
      <c r="N10">
        <v>33.200000000000003</v>
      </c>
      <c r="O10">
        <v>29.5</v>
      </c>
      <c r="P10">
        <v>29.5</v>
      </c>
      <c r="Q10">
        <v>9807.7000000000007</v>
      </c>
      <c r="R10">
        <v>195.4</v>
      </c>
      <c r="S10">
        <v>390.9</v>
      </c>
      <c r="T10">
        <v>166.7</v>
      </c>
      <c r="U10">
        <v>37.799999999999997</v>
      </c>
      <c r="V10">
        <v>0</v>
      </c>
      <c r="W10">
        <v>186.4</v>
      </c>
      <c r="X10">
        <v>0</v>
      </c>
      <c r="Y10">
        <v>195.5</v>
      </c>
      <c r="Z10">
        <v>710.9</v>
      </c>
      <c r="AA10">
        <v>0</v>
      </c>
      <c r="AB10">
        <v>710.9</v>
      </c>
      <c r="AC10">
        <v>80</v>
      </c>
      <c r="AD10">
        <v>80</v>
      </c>
      <c r="AE10">
        <v>482.9</v>
      </c>
      <c r="AF10">
        <v>288.60000000000002</v>
      </c>
      <c r="AG10">
        <v>288.60000000000002</v>
      </c>
      <c r="AH10">
        <v>11565.5</v>
      </c>
      <c r="AI10">
        <v>3.5796808110480249E-2</v>
      </c>
      <c r="AJ10">
        <v>0</v>
      </c>
      <c r="AK10">
        <v>0</v>
      </c>
      <c r="AL10">
        <v>834.1</v>
      </c>
      <c r="AM10">
        <v>577.5</v>
      </c>
      <c r="AN10">
        <v>28.1</v>
      </c>
      <c r="AO10">
        <v>268.3</v>
      </c>
      <c r="AP10">
        <v>183.3</v>
      </c>
      <c r="AQ10">
        <v>85</v>
      </c>
      <c r="AR10">
        <v>1708</v>
      </c>
      <c r="AS10">
        <v>0</v>
      </c>
      <c r="AT10">
        <v>2437.1999999999998</v>
      </c>
      <c r="AU10">
        <v>2437.1999999999998</v>
      </c>
      <c r="AV10">
        <v>0</v>
      </c>
      <c r="AW10">
        <v>527.9</v>
      </c>
      <c r="AX10">
        <v>6.6</v>
      </c>
      <c r="AY10">
        <v>92.8</v>
      </c>
      <c r="AZ10">
        <v>92.8</v>
      </c>
      <c r="BA10">
        <v>4772.5</v>
      </c>
      <c r="BB10">
        <v>0</v>
      </c>
      <c r="BC10">
        <v>6792.5</v>
      </c>
      <c r="BD10">
        <v>3.8</v>
      </c>
      <c r="BE10">
        <v>2865.8</v>
      </c>
      <c r="BF10">
        <v>4057.2</v>
      </c>
      <c r="BG10">
        <v>0</v>
      </c>
      <c r="BH10">
        <v>-134.30000000000001</v>
      </c>
      <c r="BI10">
        <v>6792.5</v>
      </c>
      <c r="BJ10">
        <v>0.5</v>
      </c>
      <c r="BK10">
        <v>6793</v>
      </c>
      <c r="BL10">
        <v>0.1522542999626828</v>
      </c>
      <c r="BM10">
        <v>11565.5</v>
      </c>
      <c r="BN10">
        <v>0</v>
      </c>
      <c r="BO10">
        <v>18.214210000000001</v>
      </c>
      <c r="BP10">
        <v>17.999684999999999</v>
      </c>
      <c r="BQ10">
        <v>0</v>
      </c>
      <c r="BR10">
        <v>8099.7</v>
      </c>
      <c r="BS10">
        <v>10063.799999999999</v>
      </c>
      <c r="BT10">
        <v>3271.3</v>
      </c>
      <c r="BU10">
        <v>1958.6</v>
      </c>
      <c r="BV10">
        <v>0</v>
      </c>
      <c r="BW10">
        <v>310.12478199999998</v>
      </c>
      <c r="BX10">
        <v>4.5079330000000004</v>
      </c>
      <c r="BY10">
        <v>19.863837</v>
      </c>
      <c r="BZ10">
        <v>0</v>
      </c>
      <c r="CA10">
        <v>29.4</v>
      </c>
      <c r="CB10">
        <v>0</v>
      </c>
      <c r="CC10">
        <v>34.700000000000003</v>
      </c>
      <c r="CD10">
        <v>13</v>
      </c>
      <c r="CE10">
        <v>10</v>
      </c>
      <c r="CF10">
        <v>5.2</v>
      </c>
      <c r="CG10">
        <v>3.3</v>
      </c>
      <c r="CH10">
        <v>2.4</v>
      </c>
      <c r="CI10">
        <v>0.8</v>
      </c>
      <c r="CJ10">
        <v>349.5</v>
      </c>
    </row>
    <row r="11" spans="1:88" x14ac:dyDescent="0.3">
      <c r="A11" t="str">
        <v>SEP '15</v>
      </c>
      <c r="B11">
        <v>0</v>
      </c>
      <c r="C11">
        <v>0</v>
      </c>
      <c r="D11">
        <v>1393.5</v>
      </c>
      <c r="E11">
        <v>1393.5</v>
      </c>
      <c r="F11">
        <v>0</v>
      </c>
      <c r="G11">
        <v>175.7</v>
      </c>
      <c r="H11">
        <v>49.2</v>
      </c>
      <c r="I11">
        <v>49.2</v>
      </c>
      <c r="J11">
        <v>126.5</v>
      </c>
      <c r="K11">
        <v>7807</v>
      </c>
      <c r="L11">
        <v>7566.5</v>
      </c>
      <c r="M11">
        <v>202.3</v>
      </c>
      <c r="N11">
        <v>38.200000000000003</v>
      </c>
      <c r="O11">
        <v>40.9</v>
      </c>
      <c r="P11">
        <v>40.9</v>
      </c>
      <c r="Q11">
        <v>9417.1</v>
      </c>
      <c r="R11">
        <v>146.9</v>
      </c>
      <c r="S11">
        <v>313.8</v>
      </c>
      <c r="T11">
        <v>115.7</v>
      </c>
      <c r="U11">
        <v>26.7</v>
      </c>
      <c r="V11">
        <v>0</v>
      </c>
      <c r="W11">
        <v>171.4</v>
      </c>
      <c r="X11">
        <v>0</v>
      </c>
      <c r="Y11">
        <v>166.9</v>
      </c>
      <c r="Z11">
        <v>678.1</v>
      </c>
      <c r="AA11">
        <v>0</v>
      </c>
      <c r="AB11">
        <v>678.1</v>
      </c>
      <c r="AC11">
        <v>87.2</v>
      </c>
      <c r="AD11">
        <v>87.2</v>
      </c>
      <c r="AE11">
        <v>572.9</v>
      </c>
      <c r="AF11">
        <v>263.60000000000002</v>
      </c>
      <c r="AG11">
        <v>263.60000000000002</v>
      </c>
      <c r="AH11">
        <v>11165.8</v>
      </c>
      <c r="AI11">
        <v>9.1454712517839098E-2</v>
      </c>
      <c r="AJ11">
        <v>0</v>
      </c>
      <c r="AK11">
        <v>0</v>
      </c>
      <c r="AL11">
        <v>1028.5999999999999</v>
      </c>
      <c r="AM11">
        <v>514.9</v>
      </c>
      <c r="AN11">
        <v>36.1</v>
      </c>
      <c r="AO11">
        <v>265.39999999999998</v>
      </c>
      <c r="AP11">
        <v>172.7</v>
      </c>
      <c r="AQ11">
        <v>92.7</v>
      </c>
      <c r="AR11">
        <v>1845</v>
      </c>
      <c r="AS11">
        <v>0</v>
      </c>
      <c r="AT11">
        <v>2782.9</v>
      </c>
      <c r="AU11">
        <v>2782.9</v>
      </c>
      <c r="AV11">
        <v>0</v>
      </c>
      <c r="AW11">
        <v>533</v>
      </c>
      <c r="AX11">
        <v>14.8</v>
      </c>
      <c r="AY11">
        <v>94.7</v>
      </c>
      <c r="AZ11">
        <v>94.7</v>
      </c>
      <c r="BA11">
        <v>5270.4</v>
      </c>
      <c r="BB11">
        <v>0</v>
      </c>
      <c r="BC11">
        <v>5894.3</v>
      </c>
      <c r="BD11">
        <v>3.8</v>
      </c>
      <c r="BE11">
        <v>2733.8</v>
      </c>
      <c r="BF11">
        <v>3289.6</v>
      </c>
      <c r="BG11">
        <v>1.4</v>
      </c>
      <c r="BH11">
        <v>-134.30000000000001</v>
      </c>
      <c r="BI11">
        <v>5894.3</v>
      </c>
      <c r="BJ11">
        <v>1.1000000000000001</v>
      </c>
      <c r="BK11">
        <v>5895.4</v>
      </c>
      <c r="BL11">
        <v>0.15151278395218459</v>
      </c>
      <c r="BM11">
        <v>11165.8</v>
      </c>
      <c r="BN11">
        <v>0</v>
      </c>
      <c r="BO11">
        <v>15.988989999999999</v>
      </c>
      <c r="BP11">
        <v>15.752452</v>
      </c>
      <c r="BQ11">
        <v>0</v>
      </c>
      <c r="BR11">
        <v>7572.1</v>
      </c>
      <c r="BS11">
        <v>9705.7999999999993</v>
      </c>
      <c r="BT11">
        <v>3811.5</v>
      </c>
      <c r="BU11">
        <v>2418</v>
      </c>
      <c r="BV11">
        <v>0</v>
      </c>
      <c r="BW11">
        <v>331.56258400000002</v>
      </c>
      <c r="BX11">
        <v>5.9467619999999997</v>
      </c>
      <c r="BY11">
        <v>21.959907000000001</v>
      </c>
      <c r="BZ11">
        <v>0</v>
      </c>
      <c r="CA11">
        <v>25.32</v>
      </c>
      <c r="CB11">
        <v>0</v>
      </c>
      <c r="CC11">
        <v>28.4</v>
      </c>
      <c r="CD11">
        <v>14.3</v>
      </c>
      <c r="CE11">
        <v>7</v>
      </c>
      <c r="CF11">
        <v>3.8</v>
      </c>
      <c r="CG11">
        <v>2</v>
      </c>
      <c r="CH11">
        <v>1.1000000000000001</v>
      </c>
      <c r="CI11">
        <v>0.2</v>
      </c>
      <c r="CJ11">
        <v>542.6</v>
      </c>
    </row>
    <row r="12" spans="1:88" x14ac:dyDescent="0.3">
      <c r="A12" t="str">
        <v>SEP '14</v>
      </c>
      <c r="B12">
        <v>0</v>
      </c>
      <c r="C12">
        <v>0</v>
      </c>
      <c r="D12">
        <v>671.8</v>
      </c>
      <c r="E12">
        <v>671.8</v>
      </c>
      <c r="F12">
        <v>0</v>
      </c>
      <c r="G12">
        <v>177</v>
      </c>
      <c r="H12">
        <v>38.6</v>
      </c>
      <c r="I12">
        <v>38.6</v>
      </c>
      <c r="J12">
        <v>138.4</v>
      </c>
      <c r="K12">
        <v>7700.5</v>
      </c>
      <c r="L12">
        <v>7341.3</v>
      </c>
      <c r="M12">
        <v>332.8</v>
      </c>
      <c r="N12">
        <v>26.4</v>
      </c>
      <c r="O12">
        <v>55.4</v>
      </c>
      <c r="P12">
        <v>55.4</v>
      </c>
      <c r="Q12">
        <v>8604.7000000000007</v>
      </c>
      <c r="R12">
        <v>193.7</v>
      </c>
      <c r="S12">
        <v>334.8</v>
      </c>
      <c r="T12">
        <v>112.8</v>
      </c>
      <c r="U12">
        <v>66.900000000000006</v>
      </c>
      <c r="V12">
        <v>0</v>
      </c>
      <c r="W12">
        <v>155.1</v>
      </c>
      <c r="X12">
        <v>0</v>
      </c>
      <c r="Y12">
        <v>141.1</v>
      </c>
      <c r="Z12">
        <v>525.6</v>
      </c>
      <c r="AA12">
        <v>0</v>
      </c>
      <c r="AB12">
        <v>525.6</v>
      </c>
      <c r="AC12">
        <v>94.8</v>
      </c>
      <c r="AD12">
        <v>94.8</v>
      </c>
      <c r="AE12">
        <v>592.70000000000005</v>
      </c>
      <c r="AF12">
        <v>218.7</v>
      </c>
      <c r="AG12">
        <v>218.7</v>
      </c>
      <c r="AH12">
        <v>10230.200000000001</v>
      </c>
      <c r="AI12">
        <v>0.15024904709969777</v>
      </c>
      <c r="AJ12">
        <v>0</v>
      </c>
      <c r="AK12">
        <v>0</v>
      </c>
      <c r="AL12">
        <v>540.29999999999995</v>
      </c>
      <c r="AM12">
        <v>525</v>
      </c>
      <c r="AN12">
        <v>12.8</v>
      </c>
      <c r="AO12">
        <v>245.1</v>
      </c>
      <c r="AP12">
        <v>150.80000000000001</v>
      </c>
      <c r="AQ12">
        <v>94.3</v>
      </c>
      <c r="AR12">
        <v>1323.2</v>
      </c>
      <c r="AS12">
        <v>0</v>
      </c>
      <c r="AT12">
        <v>3142.5</v>
      </c>
      <c r="AU12">
        <v>3142.5</v>
      </c>
      <c r="AV12">
        <v>0</v>
      </c>
      <c r="AW12">
        <v>522.6</v>
      </c>
      <c r="AX12">
        <v>27.7</v>
      </c>
      <c r="AY12">
        <v>94.5</v>
      </c>
      <c r="AZ12">
        <v>94.5</v>
      </c>
      <c r="BA12">
        <v>5110.5</v>
      </c>
      <c r="BB12">
        <v>0</v>
      </c>
      <c r="BC12">
        <v>5115.8</v>
      </c>
      <c r="BD12">
        <v>3.7</v>
      </c>
      <c r="BE12">
        <v>2613.6999999999998</v>
      </c>
      <c r="BF12">
        <v>2630.5</v>
      </c>
      <c r="BG12">
        <v>2.2000000000000002</v>
      </c>
      <c r="BH12">
        <v>-134.30000000000001</v>
      </c>
      <c r="BI12">
        <v>5115.8</v>
      </c>
      <c r="BJ12">
        <v>3.9</v>
      </c>
      <c r="BK12">
        <v>5119.7</v>
      </c>
      <c r="BL12">
        <v>0.26057517112325801</v>
      </c>
      <c r="BM12">
        <v>10230.200000000001</v>
      </c>
      <c r="BN12">
        <v>0</v>
      </c>
      <c r="BO12">
        <v>14.031779999999999</v>
      </c>
      <c r="BP12">
        <v>13.771758999999999</v>
      </c>
      <c r="BQ12">
        <v>0</v>
      </c>
      <c r="BR12">
        <v>7281.5</v>
      </c>
      <c r="BS12">
        <v>8798.6</v>
      </c>
      <c r="BT12">
        <v>3682.8</v>
      </c>
      <c r="BU12">
        <v>3011</v>
      </c>
      <c r="BV12">
        <v>0</v>
      </c>
      <c r="BW12">
        <v>404.61454700000002</v>
      </c>
      <c r="BX12">
        <v>8.2597909999999999</v>
      </c>
      <c r="BY12">
        <v>21.721406999999999</v>
      </c>
      <c r="BZ12">
        <v>0</v>
      </c>
      <c r="CA12">
        <v>15.72</v>
      </c>
      <c r="CB12">
        <v>0</v>
      </c>
      <c r="CC12">
        <v>33.299999999999997</v>
      </c>
      <c r="CD12">
        <v>14.3</v>
      </c>
      <c r="CE12">
        <v>11.1</v>
      </c>
      <c r="CF12">
        <v>4.4000000000000004</v>
      </c>
      <c r="CG12">
        <v>2.6</v>
      </c>
      <c r="CH12">
        <v>0.8</v>
      </c>
      <c r="CI12">
        <v>0.1</v>
      </c>
      <c r="CJ12">
        <v>157.69999999999999</v>
      </c>
    </row>
    <row r="13" spans="1:88" x14ac:dyDescent="0.3">
      <c r="A13" t="str">
        <v>SEP '13</v>
      </c>
      <c r="B13">
        <v>0</v>
      </c>
      <c r="C13">
        <v>0</v>
      </c>
      <c r="D13">
        <v>1014.3</v>
      </c>
      <c r="E13">
        <v>1014.3</v>
      </c>
      <c r="F13">
        <v>0</v>
      </c>
      <c r="G13">
        <v>186.2</v>
      </c>
      <c r="H13">
        <v>24.1</v>
      </c>
      <c r="I13">
        <v>24.1</v>
      </c>
      <c r="J13">
        <v>162.1</v>
      </c>
      <c r="K13">
        <v>6197.4</v>
      </c>
      <c r="L13">
        <v>3227.3</v>
      </c>
      <c r="M13">
        <v>2970.1</v>
      </c>
      <c r="N13">
        <v>0</v>
      </c>
      <c r="O13">
        <v>49.4</v>
      </c>
      <c r="P13">
        <v>49.4</v>
      </c>
      <c r="Q13">
        <v>7447.3</v>
      </c>
      <c r="R13">
        <v>109.5</v>
      </c>
      <c r="S13">
        <v>236.7</v>
      </c>
      <c r="T13">
        <v>92.2</v>
      </c>
      <c r="U13">
        <v>16.899999999999999</v>
      </c>
      <c r="V13">
        <v>0</v>
      </c>
      <c r="W13">
        <v>127.6</v>
      </c>
      <c r="X13">
        <v>0</v>
      </c>
      <c r="Y13">
        <v>127.2</v>
      </c>
      <c r="Z13">
        <v>395.1</v>
      </c>
      <c r="AA13">
        <v>0</v>
      </c>
      <c r="AB13">
        <v>395.1</v>
      </c>
      <c r="AC13">
        <v>38.9</v>
      </c>
      <c r="AD13">
        <v>38.9</v>
      </c>
      <c r="AE13">
        <v>624.1</v>
      </c>
      <c r="AF13">
        <v>279</v>
      </c>
      <c r="AG13">
        <v>279</v>
      </c>
      <c r="AH13">
        <v>8893.9</v>
      </c>
      <c r="AI13">
        <v>0.22038200828782339</v>
      </c>
      <c r="AJ13">
        <v>0</v>
      </c>
      <c r="AK13">
        <v>0</v>
      </c>
      <c r="AL13">
        <v>1009.3</v>
      </c>
      <c r="AM13">
        <v>400</v>
      </c>
      <c r="AN13">
        <v>29.9</v>
      </c>
      <c r="AO13">
        <v>194.2</v>
      </c>
      <c r="AP13">
        <v>130.19999999999999</v>
      </c>
      <c r="AQ13">
        <v>64</v>
      </c>
      <c r="AR13">
        <v>1633.4</v>
      </c>
      <c r="AS13">
        <v>0</v>
      </c>
      <c r="AT13">
        <v>2499.6999999999998</v>
      </c>
      <c r="AU13">
        <v>2499.6999999999998</v>
      </c>
      <c r="AV13">
        <v>0</v>
      </c>
      <c r="AW13">
        <v>538.9</v>
      </c>
      <c r="AX13">
        <v>37.5</v>
      </c>
      <c r="AY13">
        <v>123</v>
      </c>
      <c r="AZ13">
        <v>123</v>
      </c>
      <c r="BA13">
        <v>4832.5</v>
      </c>
      <c r="BB13">
        <v>0</v>
      </c>
      <c r="BC13">
        <v>4058.5</v>
      </c>
      <c r="BD13">
        <v>3.3</v>
      </c>
      <c r="BE13">
        <v>2042</v>
      </c>
      <c r="BF13">
        <v>2145.6</v>
      </c>
      <c r="BG13">
        <v>1.9</v>
      </c>
      <c r="BH13">
        <v>-134.30000000000001</v>
      </c>
      <c r="BI13">
        <v>4058.5</v>
      </c>
      <c r="BJ13">
        <v>2.9</v>
      </c>
      <c r="BK13">
        <v>4061.4</v>
      </c>
      <c r="BL13">
        <v>0.12983002754054596</v>
      </c>
      <c r="BM13">
        <v>8893.9</v>
      </c>
      <c r="BN13">
        <v>0</v>
      </c>
      <c r="BO13">
        <v>12.567209999999999</v>
      </c>
      <c r="BP13">
        <v>12.446755</v>
      </c>
      <c r="BQ13">
        <v>0</v>
      </c>
      <c r="BR13">
        <v>5813.9</v>
      </c>
      <c r="BS13">
        <v>7567.5</v>
      </c>
      <c r="BT13">
        <v>3509</v>
      </c>
      <c r="BU13">
        <v>2494.6999999999998</v>
      </c>
      <c r="BV13">
        <v>0</v>
      </c>
      <c r="BW13">
        <v>389.65169500000002</v>
      </c>
      <c r="BX13">
        <v>13.047585</v>
      </c>
      <c r="BY13">
        <v>17.614725</v>
      </c>
      <c r="BZ13">
        <v>0</v>
      </c>
      <c r="CA13">
        <v>11.4</v>
      </c>
      <c r="CB13">
        <v>0</v>
      </c>
      <c r="CC13">
        <v>23.3</v>
      </c>
      <c r="CD13">
        <v>11.6</v>
      </c>
      <c r="CE13">
        <v>6.3</v>
      </c>
      <c r="CF13">
        <v>2.8</v>
      </c>
      <c r="CG13">
        <v>1.4</v>
      </c>
      <c r="CH13">
        <v>1.1000000000000001</v>
      </c>
      <c r="CI13">
        <v>0.1</v>
      </c>
      <c r="CJ13">
        <v>762.3</v>
      </c>
    </row>
    <row r="14" spans="1:88" x14ac:dyDescent="0.3">
      <c r="A14" t="str">
        <v>SEP '12</v>
      </c>
      <c r="B14">
        <v>0</v>
      </c>
      <c r="C14">
        <v>0</v>
      </c>
      <c r="D14">
        <v>1395</v>
      </c>
      <c r="E14">
        <v>1097</v>
      </c>
      <c r="F14">
        <v>298</v>
      </c>
      <c r="G14">
        <v>261.3</v>
      </c>
      <c r="H14">
        <v>21.9</v>
      </c>
      <c r="I14">
        <v>21.9</v>
      </c>
      <c r="J14">
        <v>239.4</v>
      </c>
      <c r="K14">
        <v>4165.2</v>
      </c>
      <c r="L14">
        <v>1838.4</v>
      </c>
      <c r="M14">
        <v>2326.8000000000002</v>
      </c>
      <c r="N14">
        <v>0</v>
      </c>
      <c r="O14">
        <v>29.4</v>
      </c>
      <c r="P14">
        <v>29.4</v>
      </c>
      <c r="Q14">
        <v>5850.9</v>
      </c>
      <c r="R14">
        <v>72.599999999999994</v>
      </c>
      <c r="S14">
        <v>194.2</v>
      </c>
      <c r="T14">
        <v>0</v>
      </c>
      <c r="U14">
        <v>0</v>
      </c>
      <c r="V14">
        <v>0</v>
      </c>
      <c r="W14">
        <v>0</v>
      </c>
      <c r="X14">
        <v>0</v>
      </c>
      <c r="Y14">
        <v>121.6</v>
      </c>
      <c r="Z14">
        <v>345.3</v>
      </c>
      <c r="AA14">
        <v>0</v>
      </c>
      <c r="AB14">
        <v>345.3</v>
      </c>
      <c r="AC14">
        <v>38.9</v>
      </c>
      <c r="AD14">
        <v>38.9</v>
      </c>
      <c r="AE14">
        <v>749.1</v>
      </c>
      <c r="AF14">
        <v>231</v>
      </c>
      <c r="AG14">
        <v>231</v>
      </c>
      <c r="AH14">
        <v>7287.8</v>
      </c>
      <c r="AI14">
        <v>0.34809470958194599</v>
      </c>
      <c r="AJ14">
        <v>0</v>
      </c>
      <c r="AK14">
        <v>0</v>
      </c>
      <c r="AL14">
        <v>363.6</v>
      </c>
      <c r="AM14">
        <v>264.60000000000002</v>
      </c>
      <c r="AN14">
        <v>21.6</v>
      </c>
      <c r="AO14">
        <v>139</v>
      </c>
      <c r="AP14">
        <v>106.4</v>
      </c>
      <c r="AQ14">
        <v>32.6</v>
      </c>
      <c r="AR14">
        <v>788.8</v>
      </c>
      <c r="AS14">
        <v>0</v>
      </c>
      <c r="AT14">
        <v>2129.5</v>
      </c>
      <c r="AU14">
        <v>2129.5</v>
      </c>
      <c r="AV14">
        <v>0</v>
      </c>
      <c r="AW14">
        <v>603.70000000000005</v>
      </c>
      <c r="AX14">
        <v>39.6</v>
      </c>
      <c r="AY14">
        <v>131.5</v>
      </c>
      <c r="AZ14">
        <v>131.5</v>
      </c>
      <c r="BA14">
        <v>3693.1</v>
      </c>
      <c r="BB14">
        <v>0</v>
      </c>
      <c r="BC14">
        <v>3592.1</v>
      </c>
      <c r="BD14">
        <v>3.3</v>
      </c>
      <c r="BE14">
        <v>1979.8</v>
      </c>
      <c r="BF14">
        <v>1743.1</v>
      </c>
      <c r="BG14">
        <v>0.2</v>
      </c>
      <c r="BH14">
        <v>-134.30000000000001</v>
      </c>
      <c r="BI14">
        <v>3592.1</v>
      </c>
      <c r="BJ14">
        <v>2.6</v>
      </c>
      <c r="BK14">
        <v>3594.7</v>
      </c>
      <c r="BL14">
        <v>0.37019249094720785</v>
      </c>
      <c r="BM14">
        <v>7287.8</v>
      </c>
      <c r="BN14">
        <v>0</v>
      </c>
      <c r="BO14">
        <v>11.19411</v>
      </c>
      <c r="BP14">
        <v>11.072884999999999</v>
      </c>
      <c r="BQ14">
        <v>0</v>
      </c>
      <c r="BR14">
        <v>5062.1000000000004</v>
      </c>
      <c r="BS14">
        <v>6085.2</v>
      </c>
      <c r="BT14">
        <v>2493.1</v>
      </c>
      <c r="BU14">
        <v>1098.0999999999999</v>
      </c>
      <c r="BV14">
        <v>0</v>
      </c>
      <c r="BW14">
        <v>397.92671200000001</v>
      </c>
      <c r="BX14">
        <v>21.423002</v>
      </c>
      <c r="BY14">
        <v>20.171764</v>
      </c>
      <c r="BZ14">
        <v>0</v>
      </c>
      <c r="CA14">
        <v>10.86</v>
      </c>
      <c r="CB14">
        <v>0</v>
      </c>
      <c r="CC14">
        <v>23.3</v>
      </c>
      <c r="CD14">
        <v>11</v>
      </c>
      <c r="CE14">
        <v>8.3000000000000007</v>
      </c>
      <c r="CF14">
        <v>3.4</v>
      </c>
      <c r="CG14">
        <v>0.6</v>
      </c>
      <c r="CH14">
        <v>0</v>
      </c>
      <c r="CI14">
        <v>0</v>
      </c>
      <c r="CJ14">
        <v>171.7</v>
      </c>
    </row>
    <row r="15" spans="1:88" x14ac:dyDescent="0.3">
      <c r="A15" t="str">
        <v>SEP '11</v>
      </c>
      <c r="B15">
        <v>0</v>
      </c>
      <c r="C15">
        <v>0</v>
      </c>
      <c r="D15">
        <v>1079.3</v>
      </c>
      <c r="E15">
        <v>781.7</v>
      </c>
      <c r="F15">
        <v>297.60000000000002</v>
      </c>
      <c r="G15">
        <v>249.8</v>
      </c>
      <c r="H15">
        <v>19.100000000000001</v>
      </c>
      <c r="I15">
        <v>19.100000000000001</v>
      </c>
      <c r="J15">
        <v>230.7</v>
      </c>
      <c r="K15">
        <v>3449.7</v>
      </c>
      <c r="L15">
        <v>1370.7</v>
      </c>
      <c r="M15">
        <v>2079</v>
      </c>
      <c r="N15">
        <v>0</v>
      </c>
      <c r="O15">
        <v>24.7</v>
      </c>
      <c r="P15">
        <v>24.7</v>
      </c>
      <c r="Q15">
        <v>4803.5</v>
      </c>
      <c r="R15">
        <v>57.6</v>
      </c>
      <c r="S15">
        <v>186.8</v>
      </c>
      <c r="T15">
        <v>0</v>
      </c>
      <c r="U15">
        <v>0</v>
      </c>
      <c r="V15">
        <v>0</v>
      </c>
      <c r="W15">
        <v>0</v>
      </c>
      <c r="X15">
        <v>0</v>
      </c>
      <c r="Y15">
        <v>129.19999999999999</v>
      </c>
      <c r="Z15">
        <v>294.10000000000002</v>
      </c>
      <c r="AA15">
        <v>0</v>
      </c>
      <c r="AB15">
        <v>294.10000000000002</v>
      </c>
      <c r="AC15">
        <v>15.9</v>
      </c>
      <c r="AD15">
        <v>15.9</v>
      </c>
      <c r="AE15">
        <v>47.6</v>
      </c>
      <c r="AF15">
        <v>187.3</v>
      </c>
      <c r="AG15">
        <v>187.3</v>
      </c>
      <c r="AH15">
        <v>5406</v>
      </c>
      <c r="AI15">
        <v>-9.6938008452633562E-2</v>
      </c>
      <c r="AJ15">
        <v>0</v>
      </c>
      <c r="AK15">
        <v>0</v>
      </c>
      <c r="AL15">
        <v>122.2</v>
      </c>
      <c r="AM15">
        <v>200.5</v>
      </c>
      <c r="AN15">
        <v>22.5</v>
      </c>
      <c r="AO15">
        <v>111.1</v>
      </c>
      <c r="AP15">
        <v>85.8</v>
      </c>
      <c r="AQ15">
        <v>25.3</v>
      </c>
      <c r="AR15">
        <v>456.3</v>
      </c>
      <c r="AS15">
        <v>0</v>
      </c>
      <c r="AT15">
        <v>1582.4</v>
      </c>
      <c r="AU15">
        <v>1582.4</v>
      </c>
      <c r="AV15">
        <v>0</v>
      </c>
      <c r="AW15">
        <v>575.79999999999995</v>
      </c>
      <c r="AX15">
        <v>47.6</v>
      </c>
      <c r="AY15">
        <v>120.4</v>
      </c>
      <c r="AZ15">
        <v>120.4</v>
      </c>
      <c r="BA15">
        <v>2782.5</v>
      </c>
      <c r="BB15">
        <v>0</v>
      </c>
      <c r="BC15">
        <v>2620.6</v>
      </c>
      <c r="BD15">
        <v>3.2</v>
      </c>
      <c r="BE15">
        <v>1917</v>
      </c>
      <c r="BF15">
        <v>834.6</v>
      </c>
      <c r="BG15">
        <v>0.1</v>
      </c>
      <c r="BH15">
        <v>-134.30000000000001</v>
      </c>
      <c r="BI15">
        <v>2620.6</v>
      </c>
      <c r="BJ15">
        <v>2.9</v>
      </c>
      <c r="BK15">
        <v>2623.5</v>
      </c>
      <c r="BL15">
        <v>2.2875443211711755E-4</v>
      </c>
      <c r="BM15">
        <v>5406</v>
      </c>
      <c r="BN15">
        <v>0</v>
      </c>
      <c r="BO15">
        <v>8.2919099999999997</v>
      </c>
      <c r="BP15">
        <v>8.2415970000000005</v>
      </c>
      <c r="BQ15">
        <v>0</v>
      </c>
      <c r="BR15">
        <v>4347.2</v>
      </c>
      <c r="BS15">
        <v>4325.2</v>
      </c>
      <c r="BT15">
        <v>1704.6</v>
      </c>
      <c r="BU15">
        <v>625.29999999999995</v>
      </c>
      <c r="BV15">
        <v>0</v>
      </c>
      <c r="BW15">
        <v>416.43659200000002</v>
      </c>
      <c r="BX15">
        <v>26.887236000000001</v>
      </c>
      <c r="BY15">
        <v>23.367777</v>
      </c>
      <c r="BZ15">
        <v>0</v>
      </c>
      <c r="CA15">
        <v>8.52</v>
      </c>
      <c r="CB15">
        <v>0</v>
      </c>
      <c r="CC15">
        <v>30</v>
      </c>
      <c r="CD15">
        <v>13.3</v>
      </c>
      <c r="CE15">
        <v>8.4</v>
      </c>
      <c r="CF15">
        <v>5.8</v>
      </c>
      <c r="CG15">
        <v>2.5</v>
      </c>
      <c r="CH15">
        <v>0</v>
      </c>
      <c r="CI15">
        <v>0</v>
      </c>
      <c r="CJ15">
        <v>0</v>
      </c>
    </row>
    <row r="16" spans="1:88" x14ac:dyDescent="0.3">
      <c r="A16" t="str">
        <v>SEP '10</v>
      </c>
      <c r="B16">
        <v>0</v>
      </c>
      <c r="C16">
        <v>0</v>
      </c>
      <c r="D16">
        <v>1660.7</v>
      </c>
      <c r="E16">
        <v>1363</v>
      </c>
      <c r="F16">
        <v>297.7</v>
      </c>
      <c r="G16">
        <v>286</v>
      </c>
      <c r="H16">
        <v>18.5</v>
      </c>
      <c r="I16">
        <v>18.5</v>
      </c>
      <c r="J16">
        <v>267.5</v>
      </c>
      <c r="K16">
        <v>3449</v>
      </c>
      <c r="L16">
        <v>1406.1</v>
      </c>
      <c r="M16">
        <v>2035.3</v>
      </c>
      <c r="N16">
        <v>7.6</v>
      </c>
      <c r="O16">
        <v>28.9</v>
      </c>
      <c r="P16">
        <v>28.9</v>
      </c>
      <c r="Q16">
        <v>5424.6</v>
      </c>
      <c r="R16">
        <v>60.5</v>
      </c>
      <c r="S16">
        <v>211.3</v>
      </c>
      <c r="T16">
        <v>0</v>
      </c>
      <c r="U16">
        <v>0</v>
      </c>
      <c r="V16">
        <v>0</v>
      </c>
      <c r="W16">
        <v>0</v>
      </c>
      <c r="X16">
        <v>0</v>
      </c>
      <c r="Y16">
        <v>150.80000000000001</v>
      </c>
      <c r="Z16">
        <v>253.8</v>
      </c>
      <c r="AA16">
        <v>0</v>
      </c>
      <c r="AB16">
        <v>253.8</v>
      </c>
      <c r="AC16">
        <v>15.9</v>
      </c>
      <c r="AD16">
        <v>15.9</v>
      </c>
      <c r="AE16">
        <v>47.7</v>
      </c>
      <c r="AF16">
        <v>183.8</v>
      </c>
      <c r="AG16">
        <v>183.8</v>
      </c>
      <c r="AH16">
        <v>5986.3</v>
      </c>
      <c r="AI16">
        <v>-0.11583906891560569</v>
      </c>
      <c r="AJ16">
        <v>0</v>
      </c>
      <c r="AK16">
        <v>0</v>
      </c>
      <c r="AL16">
        <v>310.60000000000002</v>
      </c>
      <c r="AM16">
        <v>186.7</v>
      </c>
      <c r="AN16">
        <v>83.8</v>
      </c>
      <c r="AO16">
        <v>130.19999999999999</v>
      </c>
      <c r="AP16">
        <v>90.4</v>
      </c>
      <c r="AQ16">
        <v>39.799999999999997</v>
      </c>
      <c r="AR16">
        <v>711.3</v>
      </c>
      <c r="AS16">
        <v>0</v>
      </c>
      <c r="AT16">
        <v>1861.2</v>
      </c>
      <c r="AU16">
        <v>1861.2</v>
      </c>
      <c r="AV16">
        <v>0</v>
      </c>
      <c r="AW16">
        <v>617.5</v>
      </c>
      <c r="AX16">
        <v>47.7</v>
      </c>
      <c r="AY16">
        <v>125.7</v>
      </c>
      <c r="AZ16">
        <v>125.7</v>
      </c>
      <c r="BA16">
        <v>3363.4</v>
      </c>
      <c r="BB16">
        <v>0</v>
      </c>
      <c r="BC16">
        <v>2613.1999999999998</v>
      </c>
      <c r="BD16">
        <v>3.2</v>
      </c>
      <c r="BE16">
        <v>1894.8</v>
      </c>
      <c r="BF16">
        <v>810.6</v>
      </c>
      <c r="BG16">
        <v>0.3</v>
      </c>
      <c r="BH16">
        <v>-95.7</v>
      </c>
      <c r="BI16">
        <v>2613.1999999999998</v>
      </c>
      <c r="BJ16">
        <v>9.6999999999999993</v>
      </c>
      <c r="BK16">
        <v>2622.9</v>
      </c>
      <c r="BL16">
        <v>0.15627755245988362</v>
      </c>
      <c r="BM16">
        <v>5986.3</v>
      </c>
      <c r="BN16">
        <v>0</v>
      </c>
      <c r="BO16">
        <v>8.1963899999999992</v>
      </c>
      <c r="BP16">
        <v>8.1465200000000006</v>
      </c>
      <c r="BQ16">
        <v>0</v>
      </c>
      <c r="BR16">
        <v>4713.3</v>
      </c>
      <c r="BS16">
        <v>4785</v>
      </c>
      <c r="BT16">
        <v>2171.8000000000002</v>
      </c>
      <c r="BU16">
        <v>511.1</v>
      </c>
      <c r="BV16">
        <v>0</v>
      </c>
      <c r="BW16">
        <v>357.79578800000002</v>
      </c>
      <c r="BX16">
        <v>35.851325000000003</v>
      </c>
      <c r="BY16">
        <v>24.892247000000001</v>
      </c>
      <c r="BZ16">
        <v>0</v>
      </c>
      <c r="CA16">
        <v>7.98</v>
      </c>
      <c r="CB16">
        <v>0</v>
      </c>
      <c r="CC16">
        <v>40.9</v>
      </c>
      <c r="CD16">
        <v>16.100000000000001</v>
      </c>
      <c r="CE16">
        <v>10.3</v>
      </c>
      <c r="CF16">
        <v>6.4</v>
      </c>
      <c r="CG16">
        <v>5.6</v>
      </c>
      <c r="CH16">
        <v>2.5</v>
      </c>
      <c r="CI16">
        <v>0</v>
      </c>
      <c r="CJ16">
        <v>188.9</v>
      </c>
    </row>
    <row r="17" spans="1:88" x14ac:dyDescent="0.3">
      <c r="A17" t="str">
        <v>SEP '09</v>
      </c>
      <c r="B17">
        <v>0</v>
      </c>
      <c r="C17">
        <v>0</v>
      </c>
      <c r="D17">
        <v>2012.5</v>
      </c>
      <c r="E17">
        <v>2012.5</v>
      </c>
      <c r="F17">
        <v>0</v>
      </c>
      <c r="G17">
        <v>578.4</v>
      </c>
      <c r="H17">
        <v>50.7</v>
      </c>
      <c r="I17">
        <v>50.7</v>
      </c>
      <c r="J17">
        <v>527.70000000000005</v>
      </c>
      <c r="K17">
        <v>3663</v>
      </c>
      <c r="L17">
        <v>1641.3</v>
      </c>
      <c r="M17">
        <v>2007.4</v>
      </c>
      <c r="N17">
        <v>14.3</v>
      </c>
      <c r="O17">
        <v>42.5</v>
      </c>
      <c r="P17">
        <v>42.5</v>
      </c>
      <c r="Q17">
        <v>6296.4</v>
      </c>
      <c r="R17">
        <v>57.8</v>
      </c>
      <c r="S17">
        <v>215.2</v>
      </c>
      <c r="T17">
        <v>0</v>
      </c>
      <c r="U17">
        <v>0</v>
      </c>
      <c r="V17">
        <v>0</v>
      </c>
      <c r="W17">
        <v>0</v>
      </c>
      <c r="X17">
        <v>0</v>
      </c>
      <c r="Y17">
        <v>157.4</v>
      </c>
      <c r="Z17">
        <v>220.8</v>
      </c>
      <c r="AA17">
        <v>0</v>
      </c>
      <c r="AB17">
        <v>220.8</v>
      </c>
      <c r="AC17">
        <v>15.9</v>
      </c>
      <c r="AD17">
        <v>15.9</v>
      </c>
      <c r="AE17">
        <v>14</v>
      </c>
      <c r="AF17">
        <v>165.7</v>
      </c>
      <c r="AG17">
        <v>165.7</v>
      </c>
      <c r="AH17">
        <v>6770.6</v>
      </c>
      <c r="AI17">
        <v>-0.12227436542300807</v>
      </c>
      <c r="AJ17">
        <v>0</v>
      </c>
      <c r="AK17">
        <v>0</v>
      </c>
      <c r="AL17">
        <v>322.39999999999998</v>
      </c>
      <c r="AM17">
        <v>278.89999999999998</v>
      </c>
      <c r="AN17">
        <v>24</v>
      </c>
      <c r="AO17">
        <v>152</v>
      </c>
      <c r="AP17">
        <v>98.5</v>
      </c>
      <c r="AQ17">
        <v>53.5</v>
      </c>
      <c r="AR17">
        <v>777.3</v>
      </c>
      <c r="AS17">
        <v>0</v>
      </c>
      <c r="AT17">
        <v>2954.9</v>
      </c>
      <c r="AU17">
        <v>2954.9</v>
      </c>
      <c r="AV17">
        <v>0</v>
      </c>
      <c r="AW17">
        <v>593.6</v>
      </c>
      <c r="AX17">
        <v>14</v>
      </c>
      <c r="AY17">
        <v>162.4</v>
      </c>
      <c r="AZ17">
        <v>162.4</v>
      </c>
      <c r="BA17">
        <v>4502.2</v>
      </c>
      <c r="BB17">
        <v>0</v>
      </c>
      <c r="BC17">
        <v>2259.6</v>
      </c>
      <c r="BD17">
        <v>3.2</v>
      </c>
      <c r="BE17">
        <v>1734.4</v>
      </c>
      <c r="BF17">
        <v>617.70000000000005</v>
      </c>
      <c r="BG17">
        <v>0</v>
      </c>
      <c r="BH17">
        <v>-95.7</v>
      </c>
      <c r="BI17">
        <v>2259.6</v>
      </c>
      <c r="BJ17">
        <v>8.8000000000000007</v>
      </c>
      <c r="BK17">
        <v>2268.4</v>
      </c>
      <c r="BL17">
        <v>-0.2081820720469143</v>
      </c>
      <c r="BM17">
        <v>6770.6</v>
      </c>
      <c r="BN17">
        <v>0</v>
      </c>
      <c r="BO17">
        <v>7.1172800000000001</v>
      </c>
      <c r="BP17">
        <v>7.0671970000000002</v>
      </c>
      <c r="BQ17">
        <v>0</v>
      </c>
      <c r="BR17">
        <v>5519.1</v>
      </c>
      <c r="BS17">
        <v>5536.9</v>
      </c>
      <c r="BT17">
        <v>3277.3</v>
      </c>
      <c r="BU17">
        <v>1264.8</v>
      </c>
      <c r="BV17">
        <v>0</v>
      </c>
      <c r="BW17">
        <v>430.43532900000002</v>
      </c>
      <c r="BX17">
        <v>62.599656000000003</v>
      </c>
      <c r="BY17">
        <v>40.608798</v>
      </c>
      <c r="BZ17">
        <v>0</v>
      </c>
      <c r="CA17">
        <v>8.2200000000000006</v>
      </c>
      <c r="CB17">
        <v>0</v>
      </c>
      <c r="CC17">
        <v>45.5</v>
      </c>
      <c r="CD17">
        <v>17.899999999999999</v>
      </c>
      <c r="CE17">
        <v>11.6</v>
      </c>
      <c r="CF17">
        <v>5.7</v>
      </c>
      <c r="CG17">
        <v>4.4000000000000004</v>
      </c>
      <c r="CH17">
        <v>4.3</v>
      </c>
      <c r="CI17">
        <v>1.6</v>
      </c>
      <c r="CJ17">
        <v>216.6</v>
      </c>
    </row>
    <row r="18" spans="1:88" x14ac:dyDescent="0.3">
      <c r="A18" t="str">
        <v>SEP '08</v>
      </c>
      <c r="B18">
        <v>0</v>
      </c>
      <c r="C18">
        <v>0</v>
      </c>
      <c r="D18">
        <v>1389.3</v>
      </c>
      <c r="E18">
        <v>1389.3</v>
      </c>
      <c r="F18">
        <v>0</v>
      </c>
      <c r="G18">
        <v>676.2</v>
      </c>
      <c r="H18">
        <v>0</v>
      </c>
      <c r="I18">
        <v>0</v>
      </c>
      <c r="J18">
        <v>0</v>
      </c>
      <c r="K18">
        <v>4683.2</v>
      </c>
      <c r="L18">
        <v>2409.6</v>
      </c>
      <c r="M18">
        <v>2213.3000000000002</v>
      </c>
      <c r="N18">
        <v>60.3</v>
      </c>
      <c r="O18">
        <v>0</v>
      </c>
      <c r="P18">
        <v>0</v>
      </c>
      <c r="Q18">
        <v>6748.7</v>
      </c>
      <c r="R18">
        <v>65.900000000000006</v>
      </c>
      <c r="S18">
        <v>222.4</v>
      </c>
      <c r="T18">
        <v>0</v>
      </c>
      <c r="U18">
        <v>0</v>
      </c>
      <c r="V18">
        <v>0</v>
      </c>
      <c r="W18">
        <v>0</v>
      </c>
      <c r="X18">
        <v>0</v>
      </c>
      <c r="Y18">
        <v>156.5</v>
      </c>
      <c r="Z18">
        <v>352.1</v>
      </c>
      <c r="AA18">
        <v>0</v>
      </c>
      <c r="AB18">
        <v>352.1</v>
      </c>
      <c r="AC18">
        <v>15.9</v>
      </c>
      <c r="AD18">
        <v>15.9</v>
      </c>
      <c r="AE18">
        <v>217.7</v>
      </c>
      <c r="AF18">
        <v>313.5</v>
      </c>
      <c r="AG18">
        <v>313.5</v>
      </c>
      <c r="AH18">
        <v>7713.8</v>
      </c>
      <c r="AI18">
        <v>-0.33331604784622826</v>
      </c>
      <c r="AJ18">
        <v>0</v>
      </c>
      <c r="AK18">
        <v>0</v>
      </c>
      <c r="AL18">
        <v>795.3</v>
      </c>
      <c r="AM18">
        <v>281.5</v>
      </c>
      <c r="AN18">
        <v>0</v>
      </c>
      <c r="AO18">
        <v>814.9</v>
      </c>
      <c r="AP18">
        <v>0</v>
      </c>
      <c r="AQ18">
        <v>814.9</v>
      </c>
      <c r="AR18">
        <v>1891.7</v>
      </c>
      <c r="AS18">
        <v>0</v>
      </c>
      <c r="AT18">
        <v>2953.1</v>
      </c>
      <c r="AU18">
        <v>2953.1</v>
      </c>
      <c r="AV18">
        <v>0</v>
      </c>
      <c r="AW18">
        <v>0</v>
      </c>
      <c r="AX18">
        <v>4.2</v>
      </c>
      <c r="AY18">
        <v>0</v>
      </c>
      <c r="AZ18">
        <v>0</v>
      </c>
      <c r="BA18">
        <v>4849</v>
      </c>
      <c r="BB18">
        <v>0</v>
      </c>
      <c r="BC18">
        <v>2834.3</v>
      </c>
      <c r="BD18">
        <v>3.2</v>
      </c>
      <c r="BE18">
        <v>1716.3</v>
      </c>
      <c r="BF18">
        <v>1210.5</v>
      </c>
      <c r="BG18">
        <v>0</v>
      </c>
      <c r="BH18">
        <v>-95.7</v>
      </c>
      <c r="BI18">
        <v>2834.3</v>
      </c>
      <c r="BJ18">
        <v>30.5</v>
      </c>
      <c r="BK18">
        <v>2864.8</v>
      </c>
      <c r="BL18">
        <v>-0.49343094088730921</v>
      </c>
      <c r="BM18">
        <v>7713.8</v>
      </c>
      <c r="BN18">
        <v>0</v>
      </c>
      <c r="BO18">
        <v>8.9505999999999997</v>
      </c>
      <c r="BP18">
        <v>8.9003899999999998</v>
      </c>
      <c r="BQ18">
        <v>0</v>
      </c>
      <c r="BR18">
        <v>4857</v>
      </c>
      <c r="BS18">
        <v>6582.7</v>
      </c>
      <c r="BT18">
        <v>3748.4</v>
      </c>
      <c r="BU18">
        <v>2359.1</v>
      </c>
      <c r="BV18">
        <v>0</v>
      </c>
      <c r="BW18">
        <v>309.096181</v>
      </c>
      <c r="BX18">
        <v>18.568258</v>
      </c>
      <c r="BY18">
        <v>43.963191000000002</v>
      </c>
      <c r="BZ18">
        <v>0</v>
      </c>
      <c r="CA18">
        <v>8.1</v>
      </c>
      <c r="CB18">
        <v>0</v>
      </c>
      <c r="CC18">
        <v>66.400000000000006</v>
      </c>
      <c r="CD18">
        <v>23.4</v>
      </c>
      <c r="CE18">
        <v>18</v>
      </c>
      <c r="CF18">
        <v>12.2</v>
      </c>
      <c r="CG18">
        <v>5.3</v>
      </c>
      <c r="CH18">
        <v>3.2</v>
      </c>
      <c r="CI18">
        <v>4.3</v>
      </c>
      <c r="CJ18">
        <v>591.79999999999995</v>
      </c>
    </row>
    <row r="19" spans="1:88" x14ac:dyDescent="0.3">
      <c r="A19" t="str">
        <v>SEP '07</v>
      </c>
      <c r="B19">
        <v>0</v>
      </c>
      <c r="C19">
        <v>0</v>
      </c>
      <c r="D19">
        <v>275</v>
      </c>
      <c r="E19">
        <v>275</v>
      </c>
      <c r="F19">
        <v>0</v>
      </c>
      <c r="G19">
        <v>0</v>
      </c>
      <c r="H19">
        <v>0</v>
      </c>
      <c r="I19">
        <v>0</v>
      </c>
      <c r="J19">
        <v>0</v>
      </c>
      <c r="K19">
        <v>9343.5</v>
      </c>
      <c r="L19">
        <v>3346.8</v>
      </c>
      <c r="M19">
        <v>5874.8</v>
      </c>
      <c r="N19">
        <v>121.9</v>
      </c>
      <c r="O19">
        <v>0</v>
      </c>
      <c r="P19">
        <v>0</v>
      </c>
      <c r="Q19">
        <v>9618.5</v>
      </c>
      <c r="R19">
        <v>110.2</v>
      </c>
      <c r="S19">
        <v>268.10000000000002</v>
      </c>
      <c r="T19">
        <v>0</v>
      </c>
      <c r="U19">
        <v>0</v>
      </c>
      <c r="V19">
        <v>0</v>
      </c>
      <c r="W19">
        <v>0</v>
      </c>
      <c r="X19">
        <v>0</v>
      </c>
      <c r="Y19">
        <v>157.9</v>
      </c>
      <c r="Z19">
        <v>523.5</v>
      </c>
      <c r="AA19">
        <v>0</v>
      </c>
      <c r="AB19">
        <v>523.5</v>
      </c>
      <c r="AC19">
        <v>95.3</v>
      </c>
      <c r="AD19">
        <v>95.3</v>
      </c>
      <c r="AE19">
        <v>877.9</v>
      </c>
      <c r="AF19">
        <v>345</v>
      </c>
      <c r="AG19">
        <v>345</v>
      </c>
      <c r="AH19">
        <v>11570.4</v>
      </c>
      <c r="AI19">
        <v>-0.22154044889391256</v>
      </c>
      <c r="AJ19">
        <v>0</v>
      </c>
      <c r="AK19">
        <v>0</v>
      </c>
      <c r="AL19">
        <v>653.4</v>
      </c>
      <c r="AM19">
        <v>590.9</v>
      </c>
      <c r="AN19">
        <v>0</v>
      </c>
      <c r="AO19">
        <v>933.3</v>
      </c>
      <c r="AP19">
        <v>0</v>
      </c>
      <c r="AQ19">
        <v>933.3</v>
      </c>
      <c r="AR19">
        <v>2177.6</v>
      </c>
      <c r="AS19">
        <v>0</v>
      </c>
      <c r="AT19">
        <v>3723.4</v>
      </c>
      <c r="AU19">
        <v>3723.4</v>
      </c>
      <c r="AV19">
        <v>0</v>
      </c>
      <c r="AW19">
        <v>0</v>
      </c>
      <c r="AX19">
        <v>14.1</v>
      </c>
      <c r="AY19">
        <v>0</v>
      </c>
      <c r="AZ19">
        <v>0</v>
      </c>
      <c r="BA19">
        <v>5915.1</v>
      </c>
      <c r="BB19">
        <v>0</v>
      </c>
      <c r="BC19">
        <v>5586.9</v>
      </c>
      <c r="BD19">
        <v>3.2</v>
      </c>
      <c r="BE19">
        <v>1693.3</v>
      </c>
      <c r="BF19">
        <v>3986.1</v>
      </c>
      <c r="BG19">
        <v>0</v>
      </c>
      <c r="BH19">
        <v>-95.7</v>
      </c>
      <c r="BI19">
        <v>5586.9</v>
      </c>
      <c r="BJ19">
        <v>68.400000000000006</v>
      </c>
      <c r="BK19">
        <v>5655.3</v>
      </c>
      <c r="BL19">
        <v>-0.13764867337602926</v>
      </c>
      <c r="BM19">
        <v>11570.4</v>
      </c>
      <c r="BN19">
        <v>0</v>
      </c>
      <c r="BO19">
        <v>17.741009999999999</v>
      </c>
      <c r="BP19">
        <v>17.438386999999999</v>
      </c>
      <c r="BQ19">
        <v>0</v>
      </c>
      <c r="BR19">
        <v>7440.9</v>
      </c>
      <c r="BS19">
        <v>9963.7000000000007</v>
      </c>
      <c r="BT19">
        <v>4376.8</v>
      </c>
      <c r="BU19">
        <v>4101.8</v>
      </c>
      <c r="BV19">
        <v>0</v>
      </c>
      <c r="BW19">
        <v>360.06375700000001</v>
      </c>
      <c r="BX19">
        <v>0</v>
      </c>
      <c r="BY19">
        <v>35.099865999999999</v>
      </c>
      <c r="BZ19">
        <v>0</v>
      </c>
      <c r="CA19">
        <v>7.44</v>
      </c>
      <c r="CB19">
        <v>0</v>
      </c>
      <c r="CC19">
        <v>92.8</v>
      </c>
      <c r="CD19">
        <v>27.5</v>
      </c>
      <c r="CE19">
        <v>23.6</v>
      </c>
      <c r="CF19">
        <v>17.899999999999999</v>
      </c>
      <c r="CG19">
        <v>11.2</v>
      </c>
      <c r="CH19">
        <v>5.2</v>
      </c>
      <c r="CI19">
        <v>7.4</v>
      </c>
      <c r="CJ19">
        <v>265.60000000000002</v>
      </c>
    </row>
    <row r="20" spans="1:88" x14ac:dyDescent="0.3">
      <c r="A20" t="str">
        <v>SEP '06</v>
      </c>
      <c r="B20">
        <v>0</v>
      </c>
      <c r="C20">
        <v>0</v>
      </c>
      <c r="D20">
        <v>874.7</v>
      </c>
      <c r="E20">
        <v>874.7</v>
      </c>
      <c r="F20">
        <v>0</v>
      </c>
      <c r="G20">
        <v>0</v>
      </c>
      <c r="H20">
        <v>0</v>
      </c>
      <c r="I20">
        <v>0</v>
      </c>
      <c r="J20">
        <v>0</v>
      </c>
      <c r="K20">
        <v>11343.1</v>
      </c>
      <c r="L20">
        <v>4322.8</v>
      </c>
      <c r="M20">
        <v>6737</v>
      </c>
      <c r="N20">
        <v>283.3</v>
      </c>
      <c r="O20">
        <v>0</v>
      </c>
      <c r="P20">
        <v>0</v>
      </c>
      <c r="Q20">
        <v>12217.8</v>
      </c>
      <c r="R20">
        <v>131.4</v>
      </c>
      <c r="S20">
        <v>261.39999999999998</v>
      </c>
      <c r="T20">
        <v>0</v>
      </c>
      <c r="U20">
        <v>0</v>
      </c>
      <c r="V20">
        <v>0</v>
      </c>
      <c r="W20">
        <v>0</v>
      </c>
      <c r="X20">
        <v>0</v>
      </c>
      <c r="Y20">
        <v>130</v>
      </c>
      <c r="Z20">
        <v>1022.9</v>
      </c>
      <c r="AA20">
        <v>0</v>
      </c>
      <c r="AB20">
        <v>1022.9</v>
      </c>
      <c r="AC20">
        <v>578.9</v>
      </c>
      <c r="AD20">
        <v>578.9</v>
      </c>
      <c r="AE20">
        <v>416.5</v>
      </c>
      <c r="AF20">
        <v>495.7</v>
      </c>
      <c r="AG20">
        <v>495.7</v>
      </c>
      <c r="AH20">
        <v>14863.2</v>
      </c>
      <c r="AI20">
        <v>0.18556569459511207</v>
      </c>
      <c r="AJ20">
        <v>0</v>
      </c>
      <c r="AK20">
        <v>0</v>
      </c>
      <c r="AL20">
        <v>1243.5999999999999</v>
      </c>
      <c r="AM20">
        <v>1041.0999999999999</v>
      </c>
      <c r="AN20">
        <v>0</v>
      </c>
      <c r="AO20">
        <v>1143</v>
      </c>
      <c r="AP20">
        <v>0</v>
      </c>
      <c r="AQ20">
        <v>1143</v>
      </c>
      <c r="AR20">
        <v>3427.7</v>
      </c>
      <c r="AS20">
        <v>0</v>
      </c>
      <c r="AT20">
        <v>4835</v>
      </c>
      <c r="AU20">
        <v>4835</v>
      </c>
      <c r="AV20">
        <v>0</v>
      </c>
      <c r="AW20">
        <v>0</v>
      </c>
      <c r="AX20">
        <v>42.5</v>
      </c>
      <c r="AY20">
        <v>0</v>
      </c>
      <c r="AZ20">
        <v>0</v>
      </c>
      <c r="BA20">
        <v>8305.2000000000007</v>
      </c>
      <c r="BB20">
        <v>0</v>
      </c>
      <c r="BC20">
        <v>6452.9</v>
      </c>
      <c r="BD20">
        <v>3.2</v>
      </c>
      <c r="BE20">
        <v>1658.4</v>
      </c>
      <c r="BF20">
        <v>4887</v>
      </c>
      <c r="BG20">
        <v>0</v>
      </c>
      <c r="BH20">
        <v>-95.7</v>
      </c>
      <c r="BI20">
        <v>6452.9</v>
      </c>
      <c r="BJ20">
        <v>105.1</v>
      </c>
      <c r="BK20">
        <v>6558</v>
      </c>
      <c r="BL20">
        <v>0.17873319433460333</v>
      </c>
      <c r="BM20">
        <v>14863.2</v>
      </c>
      <c r="BN20">
        <v>0</v>
      </c>
      <c r="BO20">
        <v>20.60005</v>
      </c>
      <c r="BP20">
        <v>18.751991</v>
      </c>
      <c r="BQ20">
        <v>0</v>
      </c>
      <c r="BR20">
        <v>8790.1</v>
      </c>
      <c r="BS20">
        <v>12531.5</v>
      </c>
      <c r="BT20">
        <v>6078.6</v>
      </c>
      <c r="BU20">
        <v>5203.8999999999996</v>
      </c>
      <c r="BV20">
        <v>0</v>
      </c>
      <c r="BW20">
        <v>316.94356900000002</v>
      </c>
      <c r="BX20">
        <v>0</v>
      </c>
      <c r="BY20">
        <v>24.109915000000001</v>
      </c>
      <c r="BZ20">
        <v>0</v>
      </c>
      <c r="CA20">
        <v>7.08</v>
      </c>
      <c r="CB20">
        <v>0</v>
      </c>
      <c r="CC20">
        <v>119.7</v>
      </c>
      <c r="CD20">
        <v>34.4</v>
      </c>
      <c r="CE20">
        <v>29.6</v>
      </c>
      <c r="CF20">
        <v>20</v>
      </c>
      <c r="CG20">
        <v>15.4</v>
      </c>
      <c r="CH20">
        <v>9.1999999999999993</v>
      </c>
      <c r="CI20">
        <v>11.1</v>
      </c>
      <c r="CJ20">
        <v>0</v>
      </c>
    </row>
    <row r="21" spans="1:88" x14ac:dyDescent="0.3">
      <c r="A21" t="str">
        <v>SEP '05</v>
      </c>
      <c r="B21">
        <v>0</v>
      </c>
      <c r="C21">
        <v>0</v>
      </c>
      <c r="D21">
        <v>1179.2</v>
      </c>
      <c r="E21">
        <v>1179.2</v>
      </c>
      <c r="F21">
        <v>0</v>
      </c>
      <c r="G21">
        <v>0</v>
      </c>
      <c r="H21">
        <v>0</v>
      </c>
      <c r="I21">
        <v>0</v>
      </c>
      <c r="J21">
        <v>0</v>
      </c>
      <c r="K21">
        <v>8486.7999999999993</v>
      </c>
      <c r="L21">
        <v>3105.9</v>
      </c>
      <c r="M21">
        <v>5174.3</v>
      </c>
      <c r="N21">
        <v>206.6</v>
      </c>
      <c r="O21">
        <v>0</v>
      </c>
      <c r="P21">
        <v>0</v>
      </c>
      <c r="Q21">
        <v>9666</v>
      </c>
      <c r="R21">
        <v>107.2</v>
      </c>
      <c r="S21">
        <v>248.5</v>
      </c>
      <c r="T21">
        <v>0</v>
      </c>
      <c r="U21">
        <v>0</v>
      </c>
      <c r="V21">
        <v>0</v>
      </c>
      <c r="W21">
        <v>0</v>
      </c>
      <c r="X21">
        <v>0</v>
      </c>
      <c r="Y21">
        <v>141.30000000000001</v>
      </c>
      <c r="Z21">
        <v>1358.7</v>
      </c>
      <c r="AA21">
        <v>0</v>
      </c>
      <c r="AB21">
        <v>1358.7</v>
      </c>
      <c r="AC21">
        <v>578.9</v>
      </c>
      <c r="AD21">
        <v>578.9</v>
      </c>
      <c r="AE21">
        <v>287.10000000000002</v>
      </c>
      <c r="AF21">
        <v>538.9</v>
      </c>
      <c r="AG21">
        <v>538.9</v>
      </c>
      <c r="AH21">
        <v>12536.8</v>
      </c>
      <c r="AI21">
        <v>0</v>
      </c>
      <c r="AJ21">
        <v>0</v>
      </c>
      <c r="AK21">
        <v>0</v>
      </c>
      <c r="AL21">
        <v>1274.9000000000001</v>
      </c>
      <c r="AM21">
        <v>844.7</v>
      </c>
      <c r="AN21">
        <v>0</v>
      </c>
      <c r="AO21">
        <v>1196.9000000000001</v>
      </c>
      <c r="AP21">
        <v>0</v>
      </c>
      <c r="AQ21">
        <v>1196.9000000000001</v>
      </c>
      <c r="AR21">
        <v>3316.5</v>
      </c>
      <c r="AS21">
        <v>0</v>
      </c>
      <c r="AT21">
        <v>3634.7</v>
      </c>
      <c r="AU21">
        <v>3634.7</v>
      </c>
      <c r="AV21">
        <v>0</v>
      </c>
      <c r="AW21">
        <v>0</v>
      </c>
      <c r="AX21">
        <v>22</v>
      </c>
      <c r="AY21">
        <v>0</v>
      </c>
      <c r="AZ21">
        <v>0</v>
      </c>
      <c r="BA21">
        <v>6973.2</v>
      </c>
      <c r="BB21">
        <v>0</v>
      </c>
      <c r="BC21">
        <v>5360.4</v>
      </c>
      <c r="BD21">
        <v>3.2</v>
      </c>
      <c r="BE21">
        <v>1624.8</v>
      </c>
      <c r="BF21">
        <v>3791.3</v>
      </c>
      <c r="BG21">
        <v>0</v>
      </c>
      <c r="BH21">
        <v>-58.9</v>
      </c>
      <c r="BI21">
        <v>5360.4</v>
      </c>
      <c r="BJ21">
        <v>203.2</v>
      </c>
      <c r="BK21">
        <v>5563.6</v>
      </c>
      <c r="BL21">
        <v>0</v>
      </c>
      <c r="BM21">
        <v>12536.8</v>
      </c>
      <c r="BN21">
        <v>0</v>
      </c>
      <c r="BO21">
        <v>17.12922</v>
      </c>
      <c r="BP21">
        <v>15.279342</v>
      </c>
      <c r="BQ21">
        <v>0</v>
      </c>
      <c r="BR21">
        <v>6349.5</v>
      </c>
      <c r="BS21">
        <v>10270</v>
      </c>
      <c r="BT21">
        <v>4909.6000000000004</v>
      </c>
      <c r="BU21">
        <v>3730.4</v>
      </c>
      <c r="BV21">
        <v>0</v>
      </c>
      <c r="BW21">
        <v>270.93789099999998</v>
      </c>
      <c r="BX21">
        <v>0</v>
      </c>
      <c r="BY21">
        <v>19.905978000000001</v>
      </c>
      <c r="BZ21">
        <v>0</v>
      </c>
      <c r="CA21">
        <v>0</v>
      </c>
      <c r="CB21">
        <v>0</v>
      </c>
      <c r="CC21">
        <v>101.7</v>
      </c>
      <c r="CD21">
        <v>25.3</v>
      </c>
      <c r="CE21">
        <v>22.7</v>
      </c>
      <c r="CF21">
        <v>16.8</v>
      </c>
      <c r="CG21">
        <v>12.7</v>
      </c>
      <c r="CH21">
        <v>9</v>
      </c>
      <c r="CI21">
        <v>15.2</v>
      </c>
      <c r="CJ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4"/>
  <sheetViews>
    <sheetView tabSelected="1" topLeftCell="AS1" workbookViewId="0">
      <selection activeCell="AI23" sqref="AI23"/>
    </sheetView>
  </sheetViews>
  <sheetFormatPr defaultRowHeight="14.4" x14ac:dyDescent="0.3"/>
  <cols>
    <col min="35" max="35" width="10.5546875" bestFit="1" customWidth="1"/>
    <col min="36" max="36" width="28.77734375" bestFit="1" customWidth="1"/>
    <col min="37" max="37" width="16.88671875" bestFit="1" customWidth="1"/>
  </cols>
  <sheetData>
    <row r="1" spans="1:56" x14ac:dyDescent="0.3">
      <c r="A1" s="1" t="str" cm="1">
        <f t="array" ref="A1:BD22">TRANSPOSE([1]IS!$A$8:$V$63)</f>
        <v>year</v>
      </c>
      <c r="B1" t="str">
        <v>Sales</v>
      </c>
      <c r="C1" t="str">
        <v>Growth</v>
      </c>
      <c r="D1" t="str">
        <v>Cost of Goods Sold (COGS) incl. D&amp;A</v>
      </c>
      <c r="E1" t="str">
        <v>COGS excluding D&amp;A</v>
      </c>
      <c r="F1" t="str">
        <v>Depreciation &amp; Amortization Expense</v>
      </c>
      <c r="G1" t="str">
        <v>Depreciation</v>
      </c>
      <c r="H1" t="str">
        <v>Amortization of Intangibles</v>
      </c>
      <c r="I1" t="str">
        <v>Gross Income</v>
      </c>
      <c r="J1" t="str">
        <v>SG&amp;A Expense</v>
      </c>
      <c r="K1" t="str">
        <v>Other SG&amp;A</v>
      </c>
      <c r="L1" t="str">
        <v>EBIT (Operating Income)</v>
      </c>
      <c r="M1" t="str">
        <v>Nonoperating Income - Net</v>
      </c>
      <c r="N1" t="str">
        <v>Nonoperating Interest Income</v>
      </c>
      <c r="O1" t="str">
        <v>Equity in Earnings of Affiliates</v>
      </c>
      <c r="P1" t="str">
        <v>Other Income (Expense)</v>
      </c>
      <c r="Q1" t="str">
        <v>Interest Expense</v>
      </c>
      <c r="R1" t="str">
        <v>Gross Interest Expense</v>
      </c>
      <c r="S1" t="str">
        <v>Interest Capitalized</v>
      </c>
      <c r="T1" t="str">
        <v>Unusual Expense - Net</v>
      </c>
      <c r="U1" t="str">
        <v>Impairments</v>
      </c>
      <c r="V1" t="str">
        <v>Goodwill</v>
      </c>
      <c r="W1" t="str">
        <v>Restructuring Expense</v>
      </c>
      <c r="X1" t="str">
        <v>Legal Claim Expense</v>
      </c>
      <c r="Y1" t="str">
        <v>Unrealized Valuation Gain/Loss</v>
      </c>
      <c r="Z1" t="str">
        <v>Hedges/Derivatives</v>
      </c>
      <c r="AA1" t="str">
        <v>Excpl Chrgs - Others</v>
      </c>
      <c r="AB1" t="str">
        <v>Restructuring of Debt</v>
      </c>
      <c r="AC1" t="str">
        <v>Pretax Income</v>
      </c>
      <c r="AD1" t="str">
        <v>Income Taxes</v>
      </c>
      <c r="AE1" t="str">
        <v>Income Taxes - Current Domestic</v>
      </c>
      <c r="AF1" t="str">
        <v>Income Taxes - Deferred Domestic</v>
      </c>
      <c r="AG1" t="str">
        <v>Consolidated Net Income</v>
      </c>
      <c r="AH1" t="str">
        <v>Minority Interest</v>
      </c>
      <c r="AI1" t="str">
        <v>Net Income</v>
      </c>
      <c r="AJ1" t="str">
        <v>Net Income available to Common</v>
      </c>
      <c r="AK1" t="str">
        <v>Net Income growth</v>
      </c>
      <c r="AL1" t="str">
        <v>Per Share</v>
      </c>
      <c r="AM1" t="str">
        <v>EPS (recurring)</v>
      </c>
      <c r="AN1" t="str">
        <v>EPS (basic)</v>
      </c>
      <c r="AO1" t="str">
        <v>Basic Shares Outstanding</v>
      </c>
      <c r="AP1" t="str">
        <v>Total Shares Outstanding</v>
      </c>
      <c r="AQ1" t="str">
        <v>EPS (diluted)</v>
      </c>
      <c r="AR1" t="str">
        <v>Diluted Shares Outstanding</v>
      </c>
      <c r="AS1" t="str">
        <v>Total Shares Outstanding</v>
      </c>
      <c r="AT1" t="str">
        <v>Earnings Persistence</v>
      </c>
      <c r="AU1" t="str">
        <v>Dividends per Share</v>
      </c>
      <c r="AV1" t="str">
        <v>Payout Ratio</v>
      </c>
      <c r="AW1" t="str">
        <v>EBITDA</v>
      </c>
      <c r="AX1" t="str">
        <v>EBITDA</v>
      </c>
      <c r="AY1" t="str">
        <v>EBIT</v>
      </c>
      <c r="AZ1" t="str">
        <v>Depreciation &amp; Amortization Expense</v>
      </c>
      <c r="BA1" t="str">
        <v>Supplemental</v>
      </c>
      <c r="BB1" t="str">
        <v>Rental Expense</v>
      </c>
      <c r="BC1" t="str">
        <v>Stock Option Comp Exp (Net of Tax)</v>
      </c>
      <c r="BD1" t="str">
        <v>Tax Rate</v>
      </c>
    </row>
    <row r="2" spans="1:56" x14ac:dyDescent="0.3">
      <c r="A2" t="str">
        <v>DEC '24</v>
      </c>
      <c r="B2">
        <v>36688.5</v>
      </c>
      <c r="C2">
        <v>-3.0678180721386283E-3</v>
      </c>
      <c r="D2">
        <v>27249.1</v>
      </c>
      <c r="E2">
        <v>27157.9</v>
      </c>
      <c r="F2">
        <v>91.2</v>
      </c>
      <c r="G2">
        <v>0</v>
      </c>
      <c r="H2">
        <v>0</v>
      </c>
      <c r="I2">
        <v>9439.4</v>
      </c>
      <c r="J2">
        <v>3464.9</v>
      </c>
      <c r="K2">
        <v>3464.9</v>
      </c>
      <c r="L2">
        <v>5974.5</v>
      </c>
      <c r="M2">
        <v>350.2</v>
      </c>
      <c r="N2">
        <v>0</v>
      </c>
      <c r="O2">
        <v>0</v>
      </c>
      <c r="P2">
        <v>350.2</v>
      </c>
      <c r="Q2">
        <v>0</v>
      </c>
      <c r="R2">
        <v>207.8</v>
      </c>
      <c r="S2">
        <v>207.8</v>
      </c>
      <c r="T2">
        <v>177.6</v>
      </c>
      <c r="U2">
        <v>0</v>
      </c>
      <c r="V2">
        <v>0</v>
      </c>
      <c r="W2">
        <v>0</v>
      </c>
      <c r="X2">
        <v>177.6</v>
      </c>
      <c r="Y2">
        <v>0</v>
      </c>
      <c r="Z2">
        <v>0</v>
      </c>
      <c r="AA2">
        <v>0</v>
      </c>
      <c r="AB2">
        <v>0</v>
      </c>
      <c r="AC2">
        <v>6147.1</v>
      </c>
      <c r="AD2">
        <v>1444.9</v>
      </c>
      <c r="AE2">
        <v>0</v>
      </c>
      <c r="AF2">
        <v>0</v>
      </c>
      <c r="AG2">
        <v>4702.2</v>
      </c>
      <c r="AH2">
        <v>48.2</v>
      </c>
      <c r="AI2">
        <v>4654</v>
      </c>
      <c r="AJ2">
        <v>4654</v>
      </c>
      <c r="AK2">
        <v>-2.152888739382719E-2</v>
      </c>
      <c r="AL2">
        <v>0</v>
      </c>
      <c r="AM2">
        <v>14.779833</v>
      </c>
      <c r="AN2">
        <v>14.2384</v>
      </c>
      <c r="AO2">
        <v>321.5</v>
      </c>
      <c r="AP2">
        <v>317.65219999999999</v>
      </c>
      <c r="AQ2">
        <v>14.1518</v>
      </c>
      <c r="AR2">
        <v>323.3</v>
      </c>
      <c r="AS2">
        <v>317.65219999999999</v>
      </c>
      <c r="AT2">
        <v>0</v>
      </c>
      <c r="AU2">
        <v>1.3</v>
      </c>
      <c r="AV2">
        <v>9.1861110000000004</v>
      </c>
      <c r="AW2">
        <v>0</v>
      </c>
      <c r="AX2">
        <v>6065.7</v>
      </c>
      <c r="AY2">
        <v>5974.5</v>
      </c>
      <c r="AZ2">
        <v>91.2</v>
      </c>
      <c r="BA2">
        <v>0</v>
      </c>
      <c r="BB2">
        <v>0</v>
      </c>
      <c r="BC2">
        <v>97.802000000000007</v>
      </c>
      <c r="BD2">
        <v>23.505393000000002</v>
      </c>
    </row>
    <row r="3" spans="1:56" x14ac:dyDescent="0.3">
      <c r="A3" t="str">
        <v>SEP '24</v>
      </c>
      <c r="B3">
        <v>36801.4</v>
      </c>
      <c r="C3">
        <v>3.7816832297435932E-2</v>
      </c>
      <c r="D3">
        <v>27266</v>
      </c>
      <c r="E3">
        <v>27178.9</v>
      </c>
      <c r="F3">
        <v>87.1</v>
      </c>
      <c r="G3">
        <v>78.5</v>
      </c>
      <c r="H3">
        <v>8.6</v>
      </c>
      <c r="I3">
        <v>9535.4</v>
      </c>
      <c r="J3">
        <v>3435.5</v>
      </c>
      <c r="K3">
        <v>3435.5</v>
      </c>
      <c r="L3">
        <v>6099.9</v>
      </c>
      <c r="M3">
        <v>348.8</v>
      </c>
      <c r="N3">
        <v>0</v>
      </c>
      <c r="O3">
        <v>0</v>
      </c>
      <c r="P3">
        <v>348.8</v>
      </c>
      <c r="Q3">
        <v>0</v>
      </c>
      <c r="R3">
        <v>203.7</v>
      </c>
      <c r="S3">
        <v>203.7</v>
      </c>
      <c r="T3">
        <v>164</v>
      </c>
      <c r="U3">
        <v>0</v>
      </c>
      <c r="V3">
        <v>0</v>
      </c>
      <c r="W3">
        <v>0</v>
      </c>
      <c r="X3">
        <v>164</v>
      </c>
      <c r="Y3">
        <v>0</v>
      </c>
      <c r="Z3">
        <v>0</v>
      </c>
      <c r="AA3">
        <v>0</v>
      </c>
      <c r="AB3">
        <v>0</v>
      </c>
      <c r="AC3">
        <v>6284.7</v>
      </c>
      <c r="AD3">
        <v>1478.7</v>
      </c>
      <c r="AE3">
        <v>1459.7</v>
      </c>
      <c r="AF3">
        <v>19</v>
      </c>
      <c r="AG3">
        <v>4806</v>
      </c>
      <c r="AH3">
        <v>49.6</v>
      </c>
      <c r="AI3">
        <v>4756.3999999999996</v>
      </c>
      <c r="AJ3">
        <v>4756.3999999999996</v>
      </c>
      <c r="AK3">
        <v>2.2546726510315196E-3</v>
      </c>
      <c r="AL3">
        <v>0</v>
      </c>
      <c r="AM3">
        <v>14.689988</v>
      </c>
      <c r="AN3">
        <v>14.4352</v>
      </c>
      <c r="AO3">
        <v>329.5</v>
      </c>
      <c r="AP3">
        <v>324.02735999999999</v>
      </c>
      <c r="AQ3">
        <v>14.3438</v>
      </c>
      <c r="AR3">
        <v>331.6</v>
      </c>
      <c r="AS3">
        <v>324.02735999999999</v>
      </c>
      <c r="AT3">
        <v>83.513000000000005</v>
      </c>
      <c r="AU3">
        <v>1.2</v>
      </c>
      <c r="AV3">
        <v>8.3659839999999992</v>
      </c>
      <c r="AW3">
        <v>0</v>
      </c>
      <c r="AX3">
        <v>6187</v>
      </c>
      <c r="AY3">
        <v>6099.9</v>
      </c>
      <c r="AZ3">
        <v>87.1</v>
      </c>
      <c r="BA3">
        <v>0</v>
      </c>
      <c r="BB3">
        <v>44.3</v>
      </c>
      <c r="BC3">
        <v>93.299000000000007</v>
      </c>
      <c r="BD3">
        <v>23.528569000000001</v>
      </c>
    </row>
    <row r="4" spans="1:56" x14ac:dyDescent="0.3">
      <c r="A4" t="str">
        <v>SEP '23</v>
      </c>
      <c r="B4">
        <v>35460.400000000001</v>
      </c>
      <c r="C4">
        <v>5.915173237753879E-2</v>
      </c>
      <c r="D4">
        <v>26110</v>
      </c>
      <c r="E4">
        <v>26018.400000000001</v>
      </c>
      <c r="F4">
        <v>91.6</v>
      </c>
      <c r="G4">
        <v>82.9</v>
      </c>
      <c r="H4">
        <v>8.6999999999999993</v>
      </c>
      <c r="I4">
        <v>9350.4</v>
      </c>
      <c r="J4">
        <v>3109.1</v>
      </c>
      <c r="K4">
        <v>3109.1</v>
      </c>
      <c r="L4">
        <v>6241.3</v>
      </c>
      <c r="M4">
        <v>213.1</v>
      </c>
      <c r="N4">
        <v>0</v>
      </c>
      <c r="O4">
        <v>0</v>
      </c>
      <c r="P4">
        <v>213.1</v>
      </c>
      <c r="Q4">
        <v>0</v>
      </c>
      <c r="R4">
        <v>203.5</v>
      </c>
      <c r="S4">
        <v>203.5</v>
      </c>
      <c r="T4">
        <v>139.69999999999999</v>
      </c>
      <c r="U4">
        <v>0</v>
      </c>
      <c r="V4">
        <v>0</v>
      </c>
      <c r="W4">
        <v>0</v>
      </c>
      <c r="X4">
        <v>139.69999999999999</v>
      </c>
      <c r="Y4">
        <v>0</v>
      </c>
      <c r="Z4">
        <v>0</v>
      </c>
      <c r="AA4">
        <v>0</v>
      </c>
      <c r="AB4">
        <v>0</v>
      </c>
      <c r="AC4">
        <v>6314.7</v>
      </c>
      <c r="AD4">
        <v>1519.5</v>
      </c>
      <c r="AE4">
        <v>1565.4</v>
      </c>
      <c r="AF4">
        <v>-45.9</v>
      </c>
      <c r="AG4">
        <v>4795.2</v>
      </c>
      <c r="AH4">
        <v>49.5</v>
      </c>
      <c r="AI4">
        <v>4745.7</v>
      </c>
      <c r="AJ4">
        <v>4745.7</v>
      </c>
      <c r="AK4">
        <v>-0.18980793854033295</v>
      </c>
      <c r="AL4">
        <v>0</v>
      </c>
      <c r="AM4">
        <v>14.108622</v>
      </c>
      <c r="AN4">
        <v>13.9293</v>
      </c>
      <c r="AO4">
        <v>340.7</v>
      </c>
      <c r="AP4">
        <v>334.84856500000001</v>
      </c>
      <c r="AQ4">
        <v>13.8238</v>
      </c>
      <c r="AR4">
        <v>343.3</v>
      </c>
      <c r="AS4">
        <v>334.84856500000001</v>
      </c>
      <c r="AT4">
        <v>90.281999999999996</v>
      </c>
      <c r="AU4">
        <v>1</v>
      </c>
      <c r="AV4">
        <v>7.2339010000000004</v>
      </c>
      <c r="AW4">
        <v>0</v>
      </c>
      <c r="AX4">
        <v>6332.9</v>
      </c>
      <c r="AY4">
        <v>6241.3</v>
      </c>
      <c r="AZ4">
        <v>91.6</v>
      </c>
      <c r="BA4">
        <v>0</v>
      </c>
      <c r="BB4">
        <v>44.7</v>
      </c>
      <c r="BC4">
        <v>87.847999999999999</v>
      </c>
      <c r="BD4">
        <v>24.062901</v>
      </c>
    </row>
    <row r="5" spans="1:56" x14ac:dyDescent="0.3">
      <c r="A5" t="str">
        <v>SEP '22</v>
      </c>
      <c r="B5">
        <v>33480</v>
      </c>
      <c r="C5">
        <v>0.20543526006149593</v>
      </c>
      <c r="D5">
        <v>22975.9</v>
      </c>
      <c r="E5">
        <v>22894.5</v>
      </c>
      <c r="F5">
        <v>81.400000000000006</v>
      </c>
      <c r="G5">
        <v>72</v>
      </c>
      <c r="H5">
        <v>9.4</v>
      </c>
      <c r="I5">
        <v>10504.1</v>
      </c>
      <c r="J5">
        <v>2795.7</v>
      </c>
      <c r="K5">
        <v>2795.7</v>
      </c>
      <c r="L5">
        <v>7708.4</v>
      </c>
      <c r="M5">
        <v>59.3</v>
      </c>
      <c r="N5">
        <v>0</v>
      </c>
      <c r="O5">
        <v>0</v>
      </c>
      <c r="P5">
        <v>59.3</v>
      </c>
      <c r="Q5">
        <v>0</v>
      </c>
      <c r="R5">
        <v>162.5</v>
      </c>
      <c r="S5">
        <v>162.5</v>
      </c>
      <c r="T5">
        <v>138</v>
      </c>
      <c r="U5">
        <v>0</v>
      </c>
      <c r="V5">
        <v>0</v>
      </c>
      <c r="W5">
        <v>0</v>
      </c>
      <c r="X5">
        <v>138</v>
      </c>
      <c r="Y5">
        <v>0</v>
      </c>
      <c r="Z5">
        <v>0</v>
      </c>
      <c r="AA5">
        <v>0</v>
      </c>
      <c r="AB5">
        <v>0</v>
      </c>
      <c r="AC5">
        <v>7629.7</v>
      </c>
      <c r="AD5">
        <v>1734.1</v>
      </c>
      <c r="AE5">
        <v>1705</v>
      </c>
      <c r="AF5">
        <v>29.1</v>
      </c>
      <c r="AG5">
        <v>5895.6</v>
      </c>
      <c r="AH5">
        <v>38.1</v>
      </c>
      <c r="AI5">
        <v>5857.5</v>
      </c>
      <c r="AJ5">
        <v>5857.5</v>
      </c>
      <c r="AK5">
        <v>0.40272522630394181</v>
      </c>
      <c r="AL5">
        <v>0</v>
      </c>
      <c r="AM5">
        <v>16.781566999999999</v>
      </c>
      <c r="AN5">
        <v>16.654800000000002</v>
      </c>
      <c r="AO5">
        <v>351.7</v>
      </c>
      <c r="AP5">
        <v>343.95302299999997</v>
      </c>
      <c r="AQ5">
        <v>16.5093</v>
      </c>
      <c r="AR5">
        <v>354.8</v>
      </c>
      <c r="AS5">
        <v>343.95302299999997</v>
      </c>
      <c r="AT5">
        <v>73.361999999999995</v>
      </c>
      <c r="AU5">
        <v>0.9</v>
      </c>
      <c r="AV5">
        <v>5.451473</v>
      </c>
      <c r="AW5">
        <v>0</v>
      </c>
      <c r="AX5">
        <v>7789.8</v>
      </c>
      <c r="AY5">
        <v>7708.4</v>
      </c>
      <c r="AZ5">
        <v>81.400000000000006</v>
      </c>
      <c r="BA5">
        <v>0</v>
      </c>
      <c r="BB5">
        <v>38.1</v>
      </c>
      <c r="BC5">
        <v>83.028999999999996</v>
      </c>
      <c r="BD5">
        <v>22.728286000000001</v>
      </c>
    </row>
    <row r="6" spans="1:56" x14ac:dyDescent="0.3">
      <c r="A6" t="str">
        <v>SEP '21</v>
      </c>
      <c r="B6">
        <v>27774.2</v>
      </c>
      <c r="C6">
        <v>0.36743947890562323</v>
      </c>
      <c r="D6">
        <v>19899.2</v>
      </c>
      <c r="E6">
        <v>19825.3</v>
      </c>
      <c r="F6">
        <v>73.900000000000006</v>
      </c>
      <c r="G6">
        <v>73.3</v>
      </c>
      <c r="H6">
        <v>0.6</v>
      </c>
      <c r="I6">
        <v>7875</v>
      </c>
      <c r="J6">
        <v>2483.8000000000002</v>
      </c>
      <c r="K6">
        <v>2483.8000000000002</v>
      </c>
      <c r="L6">
        <v>5391.2</v>
      </c>
      <c r="M6">
        <v>55.6</v>
      </c>
      <c r="N6">
        <v>0</v>
      </c>
      <c r="O6">
        <v>0</v>
      </c>
      <c r="P6">
        <v>55.6</v>
      </c>
      <c r="Q6">
        <v>0</v>
      </c>
      <c r="R6">
        <v>152.19999999999999</v>
      </c>
      <c r="S6">
        <v>152.19999999999999</v>
      </c>
      <c r="T6">
        <v>90.5</v>
      </c>
      <c r="U6">
        <v>0</v>
      </c>
      <c r="V6">
        <v>0</v>
      </c>
      <c r="W6">
        <v>0</v>
      </c>
      <c r="X6">
        <v>72.400000000000006</v>
      </c>
      <c r="Y6">
        <v>0</v>
      </c>
      <c r="Z6">
        <v>0</v>
      </c>
      <c r="AA6">
        <v>18.100000000000001</v>
      </c>
      <c r="AB6">
        <v>18.100000000000001</v>
      </c>
      <c r="AC6">
        <v>5356.3</v>
      </c>
      <c r="AD6">
        <v>1165.0999999999999</v>
      </c>
      <c r="AE6">
        <v>1175.0999999999999</v>
      </c>
      <c r="AF6">
        <v>-10</v>
      </c>
      <c r="AG6">
        <v>4191.2</v>
      </c>
      <c r="AH6">
        <v>15.4</v>
      </c>
      <c r="AI6">
        <v>4175.8</v>
      </c>
      <c r="AJ6">
        <v>4175.8</v>
      </c>
      <c r="AK6">
        <v>0.75919450646669784</v>
      </c>
      <c r="AL6">
        <v>0</v>
      </c>
      <c r="AM6">
        <v>11.588710000000001</v>
      </c>
      <c r="AN6">
        <v>11.5641</v>
      </c>
      <c r="AO6">
        <v>361.1</v>
      </c>
      <c r="AP6">
        <v>356.01584300000002</v>
      </c>
      <c r="AQ6">
        <v>11.4155</v>
      </c>
      <c r="AR6">
        <v>365.8</v>
      </c>
      <c r="AS6">
        <v>356.01584300000002</v>
      </c>
      <c r="AT6">
        <v>74.701999999999998</v>
      </c>
      <c r="AU6">
        <v>0.8</v>
      </c>
      <c r="AV6">
        <v>7.0080150000000003</v>
      </c>
      <c r="AW6">
        <v>0</v>
      </c>
      <c r="AX6">
        <v>5465.1</v>
      </c>
      <c r="AY6">
        <v>5391.2</v>
      </c>
      <c r="AZ6">
        <v>73.900000000000006</v>
      </c>
      <c r="BA6">
        <v>0</v>
      </c>
      <c r="BB6">
        <v>31.7</v>
      </c>
      <c r="BC6">
        <v>66.721999999999994</v>
      </c>
      <c r="BD6">
        <v>21.751956</v>
      </c>
    </row>
    <row r="7" spans="1:56" x14ac:dyDescent="0.3">
      <c r="A7" t="str">
        <v>SEP '20</v>
      </c>
      <c r="B7">
        <v>20311.099999999999</v>
      </c>
      <c r="C7">
        <v>0.15450551074581198</v>
      </c>
      <c r="D7">
        <v>15373.2</v>
      </c>
      <c r="E7">
        <v>15292.8</v>
      </c>
      <c r="F7">
        <v>80.400000000000006</v>
      </c>
      <c r="G7">
        <v>69.400000000000006</v>
      </c>
      <c r="H7">
        <v>11</v>
      </c>
      <c r="I7">
        <v>4937.8999999999996</v>
      </c>
      <c r="J7">
        <v>1983.4</v>
      </c>
      <c r="K7">
        <v>1983.4</v>
      </c>
      <c r="L7">
        <v>2954.5</v>
      </c>
      <c r="M7">
        <v>92.9</v>
      </c>
      <c r="N7">
        <v>0</v>
      </c>
      <c r="O7">
        <v>0.7</v>
      </c>
      <c r="P7">
        <v>92.2</v>
      </c>
      <c r="Q7">
        <v>0</v>
      </c>
      <c r="R7">
        <v>153.30000000000001</v>
      </c>
      <c r="S7">
        <v>153.30000000000001</v>
      </c>
      <c r="T7">
        <v>64.400000000000006</v>
      </c>
      <c r="U7">
        <v>0</v>
      </c>
      <c r="V7">
        <v>0</v>
      </c>
      <c r="W7">
        <v>0</v>
      </c>
      <c r="X7">
        <v>64.400000000000006</v>
      </c>
      <c r="Y7">
        <v>0</v>
      </c>
      <c r="Z7">
        <v>0</v>
      </c>
      <c r="AA7">
        <v>0</v>
      </c>
      <c r="AB7">
        <v>0</v>
      </c>
      <c r="AC7">
        <v>2983</v>
      </c>
      <c r="AD7">
        <v>602.5</v>
      </c>
      <c r="AE7">
        <v>588.4</v>
      </c>
      <c r="AF7">
        <v>14.1</v>
      </c>
      <c r="AG7">
        <v>2380.5</v>
      </c>
      <c r="AH7">
        <v>6.8</v>
      </c>
      <c r="AI7">
        <v>2373.6999999999998</v>
      </c>
      <c r="AJ7">
        <v>2373.6999999999998</v>
      </c>
      <c r="AK7">
        <v>0.46660488106271236</v>
      </c>
      <c r="AL7">
        <v>0</v>
      </c>
      <c r="AM7">
        <v>6.5337120000000004</v>
      </c>
      <c r="AN7">
        <v>6.4943999999999997</v>
      </c>
      <c r="AO7">
        <v>365.5</v>
      </c>
      <c r="AP7">
        <v>363.99998199999999</v>
      </c>
      <c r="AQ7">
        <v>6.4119000000000002</v>
      </c>
      <c r="AR7">
        <v>370.2</v>
      </c>
      <c r="AS7">
        <v>363.99998199999999</v>
      </c>
      <c r="AT7">
        <v>84.897999999999996</v>
      </c>
      <c r="AU7">
        <v>0.7</v>
      </c>
      <c r="AV7">
        <v>10.917201</v>
      </c>
      <c r="AW7">
        <v>0</v>
      </c>
      <c r="AX7">
        <v>3034.9</v>
      </c>
      <c r="AY7">
        <v>2954.5</v>
      </c>
      <c r="AZ7">
        <v>80.400000000000006</v>
      </c>
      <c r="BA7">
        <v>0</v>
      </c>
      <c r="BB7">
        <v>31.5</v>
      </c>
      <c r="BC7">
        <v>56.793999999999997</v>
      </c>
      <c r="BD7">
        <v>20.197787000000002</v>
      </c>
    </row>
    <row r="8" spans="1:56" x14ac:dyDescent="0.3">
      <c r="A8" t="str">
        <v>SEP '19</v>
      </c>
      <c r="B8">
        <v>17592.900000000001</v>
      </c>
      <c r="C8">
        <v>9.4902912621359414E-2</v>
      </c>
      <c r="D8">
        <v>13720.9</v>
      </c>
      <c r="E8">
        <v>13648.9</v>
      </c>
      <c r="F8">
        <v>72</v>
      </c>
      <c r="G8">
        <v>66.099999999999994</v>
      </c>
      <c r="H8">
        <v>5.9</v>
      </c>
      <c r="I8">
        <v>3872</v>
      </c>
      <c r="J8">
        <v>1817.2</v>
      </c>
      <c r="K8">
        <v>1817.2</v>
      </c>
      <c r="L8">
        <v>2054.8000000000002</v>
      </c>
      <c r="M8">
        <v>85.8</v>
      </c>
      <c r="N8">
        <v>0</v>
      </c>
      <c r="O8">
        <v>0.5</v>
      </c>
      <c r="P8">
        <v>85.3</v>
      </c>
      <c r="Q8">
        <v>0</v>
      </c>
      <c r="R8">
        <v>140.19999999999999</v>
      </c>
      <c r="S8">
        <v>140.19999999999999</v>
      </c>
      <c r="T8">
        <v>15.3</v>
      </c>
      <c r="U8">
        <v>0</v>
      </c>
      <c r="V8">
        <v>0</v>
      </c>
      <c r="W8">
        <v>0</v>
      </c>
      <c r="X8">
        <v>15.3</v>
      </c>
      <c r="Y8">
        <v>0</v>
      </c>
      <c r="Z8">
        <v>0</v>
      </c>
      <c r="AA8">
        <v>0</v>
      </c>
      <c r="AB8">
        <v>0</v>
      </c>
      <c r="AC8">
        <v>2125.3000000000002</v>
      </c>
      <c r="AD8">
        <v>506.7</v>
      </c>
      <c r="AE8">
        <v>486.6</v>
      </c>
      <c r="AF8">
        <v>20.100000000000001</v>
      </c>
      <c r="AG8">
        <v>1618.6</v>
      </c>
      <c r="AH8">
        <v>0.1</v>
      </c>
      <c r="AI8">
        <v>1618.5</v>
      </c>
      <c r="AJ8">
        <v>1618.5</v>
      </c>
      <c r="AK8">
        <v>0.10833390399233034</v>
      </c>
      <c r="AL8">
        <v>0</v>
      </c>
      <c r="AM8">
        <v>4.3169320000000004</v>
      </c>
      <c r="AN8">
        <v>4.3437999999999999</v>
      </c>
      <c r="AO8">
        <v>372.6</v>
      </c>
      <c r="AP8">
        <v>368.43145399999997</v>
      </c>
      <c r="AQ8">
        <v>4.2885999999999997</v>
      </c>
      <c r="AR8">
        <v>377.4</v>
      </c>
      <c r="AS8">
        <v>368.43145399999997</v>
      </c>
      <c r="AT8">
        <v>83.733000000000004</v>
      </c>
      <c r="AU8">
        <v>0.6</v>
      </c>
      <c r="AV8">
        <v>13.99058</v>
      </c>
      <c r="AW8">
        <v>0</v>
      </c>
      <c r="AX8">
        <v>2126.8000000000002</v>
      </c>
      <c r="AY8">
        <v>2054.8000000000002</v>
      </c>
      <c r="AZ8">
        <v>72</v>
      </c>
      <c r="BA8">
        <v>0</v>
      </c>
      <c r="BB8">
        <v>30.5</v>
      </c>
      <c r="BC8">
        <v>53.436</v>
      </c>
      <c r="BD8">
        <v>23.841339999999999</v>
      </c>
    </row>
    <row r="9" spans="1:56" x14ac:dyDescent="0.3">
      <c r="A9" t="str">
        <v>SEP '18</v>
      </c>
      <c r="B9">
        <v>16068</v>
      </c>
      <c r="C9">
        <v>0.14030232063018944</v>
      </c>
      <c r="D9">
        <v>12398.1</v>
      </c>
      <c r="E9">
        <v>12335.7</v>
      </c>
      <c r="F9">
        <v>62.4</v>
      </c>
      <c r="G9">
        <v>58.2</v>
      </c>
      <c r="H9">
        <v>4.2</v>
      </c>
      <c r="I9">
        <v>3669.9</v>
      </c>
      <c r="J9">
        <v>1629.5</v>
      </c>
      <c r="K9">
        <v>1629.5</v>
      </c>
      <c r="L9">
        <v>2040.4</v>
      </c>
      <c r="M9">
        <v>66.900000000000006</v>
      </c>
      <c r="N9">
        <v>0</v>
      </c>
      <c r="O9">
        <v>2.8</v>
      </c>
      <c r="P9">
        <v>64.099999999999994</v>
      </c>
      <c r="Q9">
        <v>0</v>
      </c>
      <c r="R9">
        <v>125.4</v>
      </c>
      <c r="S9">
        <v>125.4</v>
      </c>
      <c r="T9">
        <v>47.3</v>
      </c>
      <c r="U9">
        <v>0</v>
      </c>
      <c r="V9">
        <v>0</v>
      </c>
      <c r="W9">
        <v>6.3</v>
      </c>
      <c r="X9">
        <v>41</v>
      </c>
      <c r="Y9">
        <v>0</v>
      </c>
      <c r="Z9">
        <v>0</v>
      </c>
      <c r="AA9">
        <v>0</v>
      </c>
      <c r="AB9">
        <v>0</v>
      </c>
      <c r="AC9">
        <v>2060</v>
      </c>
      <c r="AD9">
        <v>597.70000000000005</v>
      </c>
      <c r="AE9">
        <v>426.8</v>
      </c>
      <c r="AF9">
        <v>170.9</v>
      </c>
      <c r="AG9">
        <v>1462.3</v>
      </c>
      <c r="AH9">
        <v>2</v>
      </c>
      <c r="AI9">
        <v>1460.3</v>
      </c>
      <c r="AJ9">
        <v>1460.3</v>
      </c>
      <c r="AK9">
        <v>0.40629815100154065</v>
      </c>
      <c r="AL9">
        <v>0</v>
      </c>
      <c r="AM9">
        <v>3.8951750000000001</v>
      </c>
      <c r="AN9">
        <v>3.8776000000000002</v>
      </c>
      <c r="AO9">
        <v>376.6</v>
      </c>
      <c r="AP9">
        <v>376.26163500000001</v>
      </c>
      <c r="AQ9">
        <v>3.8088000000000002</v>
      </c>
      <c r="AR9">
        <v>383.4</v>
      </c>
      <c r="AS9">
        <v>376.26163500000001</v>
      </c>
      <c r="AT9">
        <v>83.78</v>
      </c>
      <c r="AU9">
        <v>0.5</v>
      </c>
      <c r="AV9">
        <v>13.127494</v>
      </c>
      <c r="AW9">
        <v>0</v>
      </c>
      <c r="AX9">
        <v>2102.8000000000002</v>
      </c>
      <c r="AY9">
        <v>2040.4</v>
      </c>
      <c r="AZ9">
        <v>62.4</v>
      </c>
      <c r="BA9">
        <v>0</v>
      </c>
      <c r="BB9">
        <v>27.8</v>
      </c>
      <c r="BC9">
        <v>44.082000000000001</v>
      </c>
      <c r="BD9">
        <v>29.014562999999999</v>
      </c>
    </row>
    <row r="10" spans="1:56" x14ac:dyDescent="0.3">
      <c r="A10" t="str">
        <v>SEP '17</v>
      </c>
      <c r="B10">
        <v>14091</v>
      </c>
      <c r="C10">
        <v>0.15904716468981861</v>
      </c>
      <c r="D10">
        <v>11042.8</v>
      </c>
      <c r="E10">
        <v>10988.1</v>
      </c>
      <c r="F10">
        <v>54.7</v>
      </c>
      <c r="G10">
        <v>49.4</v>
      </c>
      <c r="H10">
        <v>5.3</v>
      </c>
      <c r="I10">
        <v>3048.2</v>
      </c>
      <c r="J10">
        <v>1383.8</v>
      </c>
      <c r="K10">
        <v>1383.8</v>
      </c>
      <c r="L10">
        <v>1664.4</v>
      </c>
      <c r="M10">
        <v>25.5</v>
      </c>
      <c r="N10">
        <v>0</v>
      </c>
      <c r="O10">
        <v>0</v>
      </c>
      <c r="P10">
        <v>25.5</v>
      </c>
      <c r="Q10">
        <v>0</v>
      </c>
      <c r="R10">
        <v>129.30000000000001</v>
      </c>
      <c r="S10">
        <v>129.30000000000001</v>
      </c>
      <c r="T10">
        <v>87.8</v>
      </c>
      <c r="U10">
        <v>0</v>
      </c>
      <c r="V10">
        <v>0</v>
      </c>
      <c r="W10">
        <v>0</v>
      </c>
      <c r="X10">
        <v>87.8</v>
      </c>
      <c r="Y10">
        <v>0</v>
      </c>
      <c r="Z10">
        <v>0</v>
      </c>
      <c r="AA10">
        <v>0</v>
      </c>
      <c r="AB10">
        <v>0</v>
      </c>
      <c r="AC10">
        <v>1602.1</v>
      </c>
      <c r="AD10">
        <v>563.70000000000005</v>
      </c>
      <c r="AE10">
        <v>452.9</v>
      </c>
      <c r="AF10">
        <v>110.8</v>
      </c>
      <c r="AG10">
        <v>1038.4000000000001</v>
      </c>
      <c r="AH10">
        <v>0</v>
      </c>
      <c r="AI10">
        <v>1038.4000000000001</v>
      </c>
      <c r="AJ10">
        <v>1038.4000000000001</v>
      </c>
      <c r="AK10">
        <v>0.17161232088457656</v>
      </c>
      <c r="AL10">
        <v>0</v>
      </c>
      <c r="AM10">
        <v>2.902771</v>
      </c>
      <c r="AN10">
        <v>2.7742</v>
      </c>
      <c r="AO10">
        <v>374.3</v>
      </c>
      <c r="AP10">
        <v>374.98607900000002</v>
      </c>
      <c r="AQ10">
        <v>2.7406000000000001</v>
      </c>
      <c r="AR10">
        <v>378.9</v>
      </c>
      <c r="AS10">
        <v>374.98607900000002</v>
      </c>
      <c r="AT10">
        <v>85.225999999999999</v>
      </c>
      <c r="AU10">
        <v>0.4</v>
      </c>
      <c r="AV10">
        <v>14.595344000000001</v>
      </c>
      <c r="AW10">
        <v>0</v>
      </c>
      <c r="AX10">
        <v>1719.1</v>
      </c>
      <c r="AY10">
        <v>1664.4</v>
      </c>
      <c r="AZ10">
        <v>54.7</v>
      </c>
      <c r="BA10">
        <v>0</v>
      </c>
      <c r="BB10">
        <v>26.3</v>
      </c>
      <c r="BC10">
        <v>35.520000000000003</v>
      </c>
      <c r="BD10">
        <v>35.185070000000003</v>
      </c>
    </row>
    <row r="11" spans="1:56" x14ac:dyDescent="0.3">
      <c r="A11" t="str">
        <v>SEP '16</v>
      </c>
      <c r="B11">
        <v>12157.4</v>
      </c>
      <c r="C11">
        <v>0.12318920916481879</v>
      </c>
      <c r="D11">
        <v>9502.6</v>
      </c>
      <c r="E11">
        <v>9441.6</v>
      </c>
      <c r="F11">
        <v>61</v>
      </c>
      <c r="G11">
        <v>50.8</v>
      </c>
      <c r="H11">
        <v>10.199999999999999</v>
      </c>
      <c r="I11">
        <v>2654.8</v>
      </c>
      <c r="J11">
        <v>1270.7</v>
      </c>
      <c r="K11">
        <v>1270.7</v>
      </c>
      <c r="L11">
        <v>1384.1</v>
      </c>
      <c r="M11">
        <v>26.2</v>
      </c>
      <c r="N11">
        <v>13.5</v>
      </c>
      <c r="O11">
        <v>0</v>
      </c>
      <c r="P11">
        <v>12.7</v>
      </c>
      <c r="Q11">
        <v>0</v>
      </c>
      <c r="R11">
        <v>152.30000000000001</v>
      </c>
      <c r="S11">
        <v>152.30000000000001</v>
      </c>
      <c r="T11">
        <v>56.8</v>
      </c>
      <c r="U11">
        <v>7.2</v>
      </c>
      <c r="V11">
        <v>7.2</v>
      </c>
      <c r="W11">
        <v>0</v>
      </c>
      <c r="X11">
        <v>49.6</v>
      </c>
      <c r="Y11">
        <v>0</v>
      </c>
      <c r="Z11">
        <v>0</v>
      </c>
      <c r="AA11">
        <v>0</v>
      </c>
      <c r="AB11">
        <v>0</v>
      </c>
      <c r="AC11">
        <v>1353.5</v>
      </c>
      <c r="AD11">
        <v>467.2</v>
      </c>
      <c r="AE11">
        <v>391.9</v>
      </c>
      <c r="AF11">
        <v>75.3</v>
      </c>
      <c r="AG11">
        <v>886.3</v>
      </c>
      <c r="AH11">
        <v>0</v>
      </c>
      <c r="AI11">
        <v>886.3</v>
      </c>
      <c r="AJ11">
        <v>886.3</v>
      </c>
      <c r="AK11">
        <v>0.18063141068336197</v>
      </c>
      <c r="AL11">
        <v>0</v>
      </c>
      <c r="AM11">
        <v>2.4688349999999999</v>
      </c>
      <c r="AN11">
        <v>2.39</v>
      </c>
      <c r="AO11">
        <v>371</v>
      </c>
      <c r="AP11">
        <v>372.92318699999998</v>
      </c>
      <c r="AQ11">
        <v>2.36</v>
      </c>
      <c r="AR11">
        <v>375.1</v>
      </c>
      <c r="AS11">
        <v>372.92318699999998</v>
      </c>
      <c r="AT11">
        <v>89.054000000000002</v>
      </c>
      <c r="AU11">
        <v>0.32</v>
      </c>
      <c r="AV11">
        <v>13.559322</v>
      </c>
      <c r="AW11">
        <v>0</v>
      </c>
      <c r="AX11">
        <v>1445.1</v>
      </c>
      <c r="AY11">
        <v>1384.1</v>
      </c>
      <c r="AZ11">
        <v>61</v>
      </c>
      <c r="BA11">
        <v>0</v>
      </c>
      <c r="BB11">
        <v>24.7</v>
      </c>
      <c r="BC11">
        <v>29.4</v>
      </c>
      <c r="BD11">
        <v>34.517916999999997</v>
      </c>
    </row>
    <row r="12" spans="1:56" x14ac:dyDescent="0.3">
      <c r="A12" t="str">
        <v>SEP '15</v>
      </c>
      <c r="B12">
        <v>10824</v>
      </c>
      <c r="C12">
        <v>0.34880185422871324</v>
      </c>
      <c r="D12">
        <v>8535.7000000000007</v>
      </c>
      <c r="E12">
        <v>8481.6</v>
      </c>
      <c r="F12">
        <v>54.1</v>
      </c>
      <c r="G12">
        <v>50.3</v>
      </c>
      <c r="H12">
        <v>3.8</v>
      </c>
      <c r="I12">
        <v>2288.3000000000002</v>
      </c>
      <c r="J12">
        <v>1142.5999999999999</v>
      </c>
      <c r="K12">
        <v>1142.5999999999999</v>
      </c>
      <c r="L12">
        <v>1145.7</v>
      </c>
      <c r="M12">
        <v>30.9</v>
      </c>
      <c r="N12">
        <v>12.5</v>
      </c>
      <c r="O12">
        <v>0</v>
      </c>
      <c r="P12">
        <v>18.399999999999999</v>
      </c>
      <c r="Q12">
        <v>0</v>
      </c>
      <c r="R12">
        <v>169.2</v>
      </c>
      <c r="S12">
        <v>169.2</v>
      </c>
      <c r="T12">
        <v>53.2</v>
      </c>
      <c r="U12">
        <v>9.8000000000000007</v>
      </c>
      <c r="V12">
        <v>9.8000000000000007</v>
      </c>
      <c r="W12">
        <v>0</v>
      </c>
      <c r="X12">
        <v>43.4</v>
      </c>
      <c r="Y12">
        <v>0</v>
      </c>
      <c r="Z12">
        <v>0</v>
      </c>
      <c r="AA12">
        <v>0</v>
      </c>
      <c r="AB12">
        <v>0</v>
      </c>
      <c r="AC12">
        <v>1123.4000000000001</v>
      </c>
      <c r="AD12">
        <v>372.7</v>
      </c>
      <c r="AE12">
        <v>369.6</v>
      </c>
      <c r="AF12">
        <v>3.1</v>
      </c>
      <c r="AG12">
        <v>750.7</v>
      </c>
      <c r="AH12">
        <v>0</v>
      </c>
      <c r="AI12">
        <v>750.7</v>
      </c>
      <c r="AJ12">
        <v>750.7</v>
      </c>
      <c r="AK12">
        <v>0.4071227741330834</v>
      </c>
      <c r="AL12">
        <v>0</v>
      </c>
      <c r="AM12">
        <v>2.130719</v>
      </c>
      <c r="AN12">
        <v>2.0499999999999998</v>
      </c>
      <c r="AO12">
        <v>366.3</v>
      </c>
      <c r="AP12">
        <v>368.64737100000002</v>
      </c>
      <c r="AQ12">
        <v>2.0299999999999998</v>
      </c>
      <c r="AR12">
        <v>369.8</v>
      </c>
      <c r="AS12">
        <v>368.64737100000002</v>
      </c>
      <c r="AT12">
        <v>92.944000000000003</v>
      </c>
      <c r="AU12">
        <v>0.25</v>
      </c>
      <c r="AV12">
        <v>12.315270999999999</v>
      </c>
      <c r="AW12">
        <v>0</v>
      </c>
      <c r="AX12">
        <v>1199.8</v>
      </c>
      <c r="AY12">
        <v>1145.7</v>
      </c>
      <c r="AZ12">
        <v>54.1</v>
      </c>
      <c r="BA12">
        <v>0</v>
      </c>
      <c r="BB12">
        <v>22.4</v>
      </c>
      <c r="BC12">
        <v>25.32</v>
      </c>
      <c r="BD12">
        <v>33.176073000000002</v>
      </c>
    </row>
    <row r="13" spans="1:56" x14ac:dyDescent="0.3">
      <c r="A13" t="str">
        <v>SEP '14</v>
      </c>
      <c r="B13">
        <v>8024.9</v>
      </c>
      <c r="C13">
        <v>0.2820762705094817</v>
      </c>
      <c r="D13">
        <v>6268.6</v>
      </c>
      <c r="E13">
        <v>6230.2</v>
      </c>
      <c r="F13">
        <v>38.4</v>
      </c>
      <c r="G13">
        <v>36.6</v>
      </c>
      <c r="H13">
        <v>1.8</v>
      </c>
      <c r="I13">
        <v>1756.3</v>
      </c>
      <c r="J13">
        <v>946.5</v>
      </c>
      <c r="K13">
        <v>946.5</v>
      </c>
      <c r="L13">
        <v>809.8</v>
      </c>
      <c r="M13">
        <v>23.3</v>
      </c>
      <c r="N13">
        <v>10.199999999999999</v>
      </c>
      <c r="O13">
        <v>0</v>
      </c>
      <c r="P13">
        <v>13.1</v>
      </c>
      <c r="Q13">
        <v>0</v>
      </c>
      <c r="R13">
        <v>185.8</v>
      </c>
      <c r="S13">
        <v>185.8</v>
      </c>
      <c r="T13">
        <v>18.899999999999999</v>
      </c>
      <c r="U13">
        <v>0</v>
      </c>
      <c r="V13">
        <v>0</v>
      </c>
      <c r="W13">
        <v>0</v>
      </c>
      <c r="X13">
        <v>18.899999999999999</v>
      </c>
      <c r="Y13">
        <v>0</v>
      </c>
      <c r="Z13">
        <v>0</v>
      </c>
      <c r="AA13">
        <v>0</v>
      </c>
      <c r="AB13">
        <v>0</v>
      </c>
      <c r="AC13">
        <v>814.2</v>
      </c>
      <c r="AD13">
        <v>280.7</v>
      </c>
      <c r="AE13">
        <v>262.7</v>
      </c>
      <c r="AF13">
        <v>18</v>
      </c>
      <c r="AG13">
        <v>533.5</v>
      </c>
      <c r="AH13">
        <v>0</v>
      </c>
      <c r="AI13">
        <v>533.5</v>
      </c>
      <c r="AJ13">
        <v>533.5</v>
      </c>
      <c r="AK13">
        <v>0.15301491247028309</v>
      </c>
      <c r="AL13">
        <v>0</v>
      </c>
      <c r="AM13">
        <v>1.5363610000000001</v>
      </c>
      <c r="AN13">
        <v>1.57</v>
      </c>
      <c r="AO13">
        <v>340.5</v>
      </c>
      <c r="AP13">
        <v>364.58669400000002</v>
      </c>
      <c r="AQ13">
        <v>1.5</v>
      </c>
      <c r="AR13">
        <v>366.6</v>
      </c>
      <c r="AS13">
        <v>364.58669400000002</v>
      </c>
      <c r="AT13">
        <v>76.995000000000005</v>
      </c>
      <c r="AU13">
        <v>0.13750000000000001</v>
      </c>
      <c r="AV13">
        <v>9.1666670000000003</v>
      </c>
      <c r="AW13">
        <v>0</v>
      </c>
      <c r="AX13">
        <v>848.2</v>
      </c>
      <c r="AY13">
        <v>809.8</v>
      </c>
      <c r="AZ13">
        <v>38.4</v>
      </c>
      <c r="BA13">
        <v>0</v>
      </c>
      <c r="BB13">
        <v>19.3</v>
      </c>
      <c r="BC13">
        <v>15.72</v>
      </c>
      <c r="BD13">
        <v>34.475558999999997</v>
      </c>
    </row>
    <row r="14" spans="1:56" x14ac:dyDescent="0.3">
      <c r="A14" t="str">
        <v>SEP '13</v>
      </c>
      <c r="B14">
        <v>6259.3</v>
      </c>
      <c r="C14">
        <v>0.43759761139182363</v>
      </c>
      <c r="D14">
        <v>4853.5</v>
      </c>
      <c r="E14">
        <v>4830.8</v>
      </c>
      <c r="F14">
        <v>22.7</v>
      </c>
      <c r="G14">
        <v>22.3</v>
      </c>
      <c r="H14">
        <v>0.4</v>
      </c>
      <c r="I14">
        <v>1405.8</v>
      </c>
      <c r="J14">
        <v>766.3</v>
      </c>
      <c r="K14">
        <v>766.3</v>
      </c>
      <c r="L14">
        <v>639.5</v>
      </c>
      <c r="M14">
        <v>23.4</v>
      </c>
      <c r="N14">
        <v>8.5</v>
      </c>
      <c r="O14">
        <v>0</v>
      </c>
      <c r="P14">
        <v>14.9</v>
      </c>
      <c r="Q14">
        <v>5.0999999999999996</v>
      </c>
      <c r="R14">
        <v>177.9</v>
      </c>
      <c r="S14">
        <v>172.8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657.8</v>
      </c>
      <c r="AD14">
        <v>195.1</v>
      </c>
      <c r="AE14">
        <v>73.400000000000006</v>
      </c>
      <c r="AF14">
        <v>121.7</v>
      </c>
      <c r="AG14">
        <v>462.7</v>
      </c>
      <c r="AH14">
        <v>0</v>
      </c>
      <c r="AI14">
        <v>462.7</v>
      </c>
      <c r="AJ14">
        <v>462.7</v>
      </c>
      <c r="AK14">
        <v>-0.51615601798598765</v>
      </c>
      <c r="AL14">
        <v>0</v>
      </c>
      <c r="AM14">
        <v>1.3335159999999999</v>
      </c>
      <c r="AN14">
        <v>1.44</v>
      </c>
      <c r="AO14">
        <v>322.10000000000002</v>
      </c>
      <c r="AP14">
        <v>322.94361800000001</v>
      </c>
      <c r="AQ14">
        <v>1.33</v>
      </c>
      <c r="AR14">
        <v>364.9</v>
      </c>
      <c r="AS14">
        <v>322.94361800000001</v>
      </c>
      <c r="AT14">
        <v>72.772999999999996</v>
      </c>
      <c r="AU14">
        <v>3.7499999999999999E-2</v>
      </c>
      <c r="AV14">
        <v>2.8195489999999999</v>
      </c>
      <c r="AW14">
        <v>0</v>
      </c>
      <c r="AX14">
        <v>662.2</v>
      </c>
      <c r="AY14">
        <v>639.5</v>
      </c>
      <c r="AZ14">
        <v>22.7</v>
      </c>
      <c r="BA14">
        <v>0</v>
      </c>
      <c r="BB14">
        <v>18.100000000000001</v>
      </c>
      <c r="BC14">
        <v>11.4</v>
      </c>
      <c r="BD14">
        <v>29.659471</v>
      </c>
    </row>
    <row r="15" spans="1:56" x14ac:dyDescent="0.3">
      <c r="A15" t="str">
        <v>SEP '12</v>
      </c>
      <c r="B15">
        <v>4354</v>
      </c>
      <c r="C15">
        <v>0.19720633523977127</v>
      </c>
      <c r="D15">
        <v>3492.4</v>
      </c>
      <c r="E15">
        <v>3473.6</v>
      </c>
      <c r="F15">
        <v>18.8</v>
      </c>
      <c r="G15">
        <v>18.8</v>
      </c>
      <c r="H15">
        <v>0</v>
      </c>
      <c r="I15">
        <v>861.6</v>
      </c>
      <c r="J15">
        <v>614.20000000000005</v>
      </c>
      <c r="K15">
        <v>614.20000000000005</v>
      </c>
      <c r="L15">
        <v>247.4</v>
      </c>
      <c r="M15">
        <v>22.3</v>
      </c>
      <c r="N15">
        <v>10.199999999999999</v>
      </c>
      <c r="O15">
        <v>0</v>
      </c>
      <c r="P15">
        <v>12.1</v>
      </c>
      <c r="Q15">
        <v>26.9</v>
      </c>
      <c r="R15">
        <v>147.69999999999999</v>
      </c>
      <c r="S15">
        <v>120.8</v>
      </c>
      <c r="T15">
        <v>-0.1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-0.1</v>
      </c>
      <c r="AB15">
        <v>-0.1</v>
      </c>
      <c r="AC15">
        <v>242.9</v>
      </c>
      <c r="AD15">
        <v>-713.4</v>
      </c>
      <c r="AE15">
        <v>-3.9</v>
      </c>
      <c r="AF15">
        <v>-709.5</v>
      </c>
      <c r="AG15">
        <v>956.3</v>
      </c>
      <c r="AH15">
        <v>0</v>
      </c>
      <c r="AI15">
        <v>956.3</v>
      </c>
      <c r="AJ15">
        <v>956.3</v>
      </c>
      <c r="AK15">
        <v>12.318941504178273</v>
      </c>
      <c r="AL15">
        <v>0</v>
      </c>
      <c r="AM15">
        <v>2.7660999999999998</v>
      </c>
      <c r="AN15">
        <v>3.01</v>
      </c>
      <c r="AO15">
        <v>318.10000000000002</v>
      </c>
      <c r="AP15">
        <v>320.891976</v>
      </c>
      <c r="AQ15">
        <v>2.77</v>
      </c>
      <c r="AR15">
        <v>359</v>
      </c>
      <c r="AS15">
        <v>320.891976</v>
      </c>
      <c r="AT15">
        <v>70.176000000000002</v>
      </c>
      <c r="AU15">
        <v>0.15</v>
      </c>
      <c r="AV15">
        <v>5.4151619999999996</v>
      </c>
      <c r="AW15">
        <v>0</v>
      </c>
      <c r="AX15">
        <v>266.2</v>
      </c>
      <c r="AY15">
        <v>247.4</v>
      </c>
      <c r="AZ15">
        <v>18.8</v>
      </c>
      <c r="BA15">
        <v>0</v>
      </c>
      <c r="BB15">
        <v>18.5</v>
      </c>
      <c r="BC15">
        <v>10.86</v>
      </c>
      <c r="BD15">
        <v>-293.70111200000002</v>
      </c>
    </row>
    <row r="16" spans="1:56" x14ac:dyDescent="0.3">
      <c r="A16" t="str">
        <v>SEP '11</v>
      </c>
      <c r="B16">
        <v>3636.8</v>
      </c>
      <c r="C16">
        <v>-0.17349211399481834</v>
      </c>
      <c r="D16">
        <v>3023.3</v>
      </c>
      <c r="E16">
        <v>3003.4</v>
      </c>
      <c r="F16">
        <v>19.899999999999999</v>
      </c>
      <c r="G16">
        <v>19.899999999999999</v>
      </c>
      <c r="H16">
        <v>0</v>
      </c>
      <c r="I16">
        <v>613.5</v>
      </c>
      <c r="J16">
        <v>556.29999999999995</v>
      </c>
      <c r="K16">
        <v>556.29999999999995</v>
      </c>
      <c r="L16">
        <v>57.2</v>
      </c>
      <c r="M16">
        <v>17.600000000000001</v>
      </c>
      <c r="N16">
        <v>9.6</v>
      </c>
      <c r="O16">
        <v>0</v>
      </c>
      <c r="P16">
        <v>8</v>
      </c>
      <c r="Q16">
        <v>51.9</v>
      </c>
      <c r="R16">
        <v>182.1</v>
      </c>
      <c r="S16">
        <v>130.19999999999999</v>
      </c>
      <c r="T16">
        <v>10.8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10.8</v>
      </c>
      <c r="AB16">
        <v>10.8</v>
      </c>
      <c r="AC16">
        <v>12.1</v>
      </c>
      <c r="AD16">
        <v>-59.7</v>
      </c>
      <c r="AE16">
        <v>-59.7</v>
      </c>
      <c r="AF16">
        <v>0</v>
      </c>
      <c r="AG16">
        <v>71.8</v>
      </c>
      <c r="AH16">
        <v>0</v>
      </c>
      <c r="AI16">
        <v>71.8</v>
      </c>
      <c r="AJ16">
        <v>71.8</v>
      </c>
      <c r="AK16">
        <v>-0.70705834353325181</v>
      </c>
      <c r="AL16">
        <v>0</v>
      </c>
      <c r="AM16">
        <v>0.249168</v>
      </c>
      <c r="AN16">
        <v>0.23</v>
      </c>
      <c r="AO16">
        <v>318.3</v>
      </c>
      <c r="AP16">
        <v>316.04309899999998</v>
      </c>
      <c r="AQ16">
        <v>0.23</v>
      </c>
      <c r="AR16">
        <v>318.5</v>
      </c>
      <c r="AS16">
        <v>316.04309899999998</v>
      </c>
      <c r="AT16">
        <v>91.251999999999995</v>
      </c>
      <c r="AU16">
        <v>0.15</v>
      </c>
      <c r="AV16">
        <v>65.217391000000006</v>
      </c>
      <c r="AW16">
        <v>0</v>
      </c>
      <c r="AX16">
        <v>77.099999999999994</v>
      </c>
      <c r="AY16">
        <v>57.2</v>
      </c>
      <c r="AZ16">
        <v>19.899999999999999</v>
      </c>
      <c r="BA16">
        <v>0</v>
      </c>
      <c r="BB16">
        <v>20.6</v>
      </c>
      <c r="BC16">
        <v>8.52</v>
      </c>
      <c r="BD16">
        <v>-493.38843000000003</v>
      </c>
    </row>
    <row r="17" spans="1:56" x14ac:dyDescent="0.3">
      <c r="A17" t="str">
        <v>SEP '10</v>
      </c>
      <c r="B17">
        <v>4400.2</v>
      </c>
      <c r="C17">
        <v>0.20302930883639547</v>
      </c>
      <c r="D17">
        <v>3627.6</v>
      </c>
      <c r="E17">
        <v>3610.4</v>
      </c>
      <c r="F17">
        <v>17.2</v>
      </c>
      <c r="G17">
        <v>17.2</v>
      </c>
      <c r="H17">
        <v>0</v>
      </c>
      <c r="I17">
        <v>772.6</v>
      </c>
      <c r="J17">
        <v>599.20000000000005</v>
      </c>
      <c r="K17">
        <v>599.20000000000005</v>
      </c>
      <c r="L17">
        <v>173.4</v>
      </c>
      <c r="M17">
        <v>19.2</v>
      </c>
      <c r="N17">
        <v>10</v>
      </c>
      <c r="O17">
        <v>0</v>
      </c>
      <c r="P17">
        <v>9.1999999999999993</v>
      </c>
      <c r="Q17">
        <v>88.2</v>
      </c>
      <c r="R17">
        <v>261.39999999999998</v>
      </c>
      <c r="S17">
        <v>173.2</v>
      </c>
      <c r="T17">
        <v>4.9000000000000004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4.9000000000000004</v>
      </c>
      <c r="AB17">
        <v>4.9000000000000004</v>
      </c>
      <c r="AC17">
        <v>99.5</v>
      </c>
      <c r="AD17">
        <v>-145.6</v>
      </c>
      <c r="AE17">
        <v>-145.6</v>
      </c>
      <c r="AF17">
        <v>0</v>
      </c>
      <c r="AG17">
        <v>245.1</v>
      </c>
      <c r="AH17">
        <v>0</v>
      </c>
      <c r="AI17">
        <v>245.1</v>
      </c>
      <c r="AJ17">
        <v>245.1</v>
      </c>
      <c r="AK17">
        <v>-1.4494773519163764</v>
      </c>
      <c r="AL17">
        <v>0</v>
      </c>
      <c r="AM17">
        <v>0.78006900000000001</v>
      </c>
      <c r="AN17">
        <v>0.77</v>
      </c>
      <c r="AO17">
        <v>318.10000000000002</v>
      </c>
      <c r="AP17">
        <v>318.82323400000001</v>
      </c>
      <c r="AQ17">
        <v>0.77</v>
      </c>
      <c r="AR17">
        <v>318.60000000000002</v>
      </c>
      <c r="AS17">
        <v>318.82323400000001</v>
      </c>
      <c r="AT17">
        <v>85.733999999999995</v>
      </c>
      <c r="AU17">
        <v>0.15</v>
      </c>
      <c r="AV17">
        <v>19.480519000000001</v>
      </c>
      <c r="AW17">
        <v>0</v>
      </c>
      <c r="AX17">
        <v>190.6</v>
      </c>
      <c r="AY17">
        <v>173.4</v>
      </c>
      <c r="AZ17">
        <v>17.2</v>
      </c>
      <c r="BA17">
        <v>0</v>
      </c>
      <c r="BB17">
        <v>24.9</v>
      </c>
      <c r="BC17">
        <v>7.98</v>
      </c>
      <c r="BD17">
        <v>-146.331658</v>
      </c>
    </row>
    <row r="18" spans="1:56" x14ac:dyDescent="0.3">
      <c r="A18" t="str">
        <v>SEP '09</v>
      </c>
      <c r="B18">
        <v>3657.6</v>
      </c>
      <c r="C18">
        <v>-0.44966220791140676</v>
      </c>
      <c r="D18">
        <v>3538.7</v>
      </c>
      <c r="E18">
        <v>3513</v>
      </c>
      <c r="F18">
        <v>25.7</v>
      </c>
      <c r="G18">
        <v>25.7</v>
      </c>
      <c r="H18">
        <v>0</v>
      </c>
      <c r="I18">
        <v>118.9</v>
      </c>
      <c r="J18">
        <v>601.1</v>
      </c>
      <c r="K18">
        <v>601.1</v>
      </c>
      <c r="L18">
        <v>-482.2</v>
      </c>
      <c r="M18">
        <v>23.2</v>
      </c>
      <c r="N18">
        <v>10.4</v>
      </c>
      <c r="O18">
        <v>0</v>
      </c>
      <c r="P18">
        <v>12.8</v>
      </c>
      <c r="Q18">
        <v>97.2</v>
      </c>
      <c r="R18">
        <v>294</v>
      </c>
      <c r="S18">
        <v>196.8</v>
      </c>
      <c r="T18">
        <v>-3.9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-3.9</v>
      </c>
      <c r="AB18">
        <v>-3.9</v>
      </c>
      <c r="AC18">
        <v>-552.29999999999995</v>
      </c>
      <c r="AD18">
        <v>-7</v>
      </c>
      <c r="AE18">
        <v>-220.5</v>
      </c>
      <c r="AF18">
        <v>213.5</v>
      </c>
      <c r="AG18">
        <v>-545.29999999999995</v>
      </c>
      <c r="AH18">
        <v>0</v>
      </c>
      <c r="AI18">
        <v>-545.29999999999995</v>
      </c>
      <c r="AJ18">
        <v>-545.29999999999995</v>
      </c>
      <c r="AK18">
        <v>-0.7929450182260025</v>
      </c>
      <c r="AL18">
        <v>0</v>
      </c>
      <c r="AM18">
        <v>-1.729347</v>
      </c>
      <c r="AN18">
        <v>-1.72</v>
      </c>
      <c r="AO18">
        <v>316.89999999999998</v>
      </c>
      <c r="AP18">
        <v>317.480886</v>
      </c>
      <c r="AQ18">
        <v>-1.72</v>
      </c>
      <c r="AR18">
        <v>316.89999999999998</v>
      </c>
      <c r="AS18">
        <v>317.480886</v>
      </c>
      <c r="AT18">
        <v>69.039000000000001</v>
      </c>
      <c r="AU18">
        <v>0.15</v>
      </c>
      <c r="AV18">
        <v>0</v>
      </c>
      <c r="AW18">
        <v>0</v>
      </c>
      <c r="AX18">
        <v>-456.5</v>
      </c>
      <c r="AY18">
        <v>-482.2</v>
      </c>
      <c r="AZ18">
        <v>25.7</v>
      </c>
      <c r="BA18">
        <v>0</v>
      </c>
      <c r="BB18">
        <v>34.299999999999997</v>
      </c>
      <c r="BC18">
        <v>8.2200000000000006</v>
      </c>
      <c r="BD18">
        <v>0</v>
      </c>
    </row>
    <row r="19" spans="1:56" x14ac:dyDescent="0.3">
      <c r="A19" t="str">
        <v>SEP '08</v>
      </c>
      <c r="B19">
        <v>6646.1</v>
      </c>
      <c r="C19">
        <v>-0.41166733058912053</v>
      </c>
      <c r="D19">
        <v>8281.7999999999993</v>
      </c>
      <c r="E19">
        <v>8228.6</v>
      </c>
      <c r="F19">
        <v>53.2</v>
      </c>
      <c r="G19">
        <v>53.2</v>
      </c>
      <c r="H19">
        <v>0</v>
      </c>
      <c r="I19">
        <v>-1635.7</v>
      </c>
      <c r="J19">
        <v>891.9</v>
      </c>
      <c r="K19">
        <v>891.9</v>
      </c>
      <c r="L19">
        <v>-2527.6</v>
      </c>
      <c r="M19">
        <v>20.5</v>
      </c>
      <c r="N19">
        <v>11.4</v>
      </c>
      <c r="O19">
        <v>0</v>
      </c>
      <c r="P19">
        <v>9.1</v>
      </c>
      <c r="Q19">
        <v>42.7</v>
      </c>
      <c r="R19">
        <v>279.39999999999998</v>
      </c>
      <c r="S19">
        <v>236.7</v>
      </c>
      <c r="T19">
        <v>82</v>
      </c>
      <c r="U19">
        <v>79.400000000000006</v>
      </c>
      <c r="V19">
        <v>79.400000000000006</v>
      </c>
      <c r="W19">
        <v>0</v>
      </c>
      <c r="X19">
        <v>0</v>
      </c>
      <c r="Y19">
        <v>0</v>
      </c>
      <c r="Z19">
        <v>0</v>
      </c>
      <c r="AA19">
        <v>2.6</v>
      </c>
      <c r="AB19">
        <v>2.6</v>
      </c>
      <c r="AC19">
        <v>-2631.8</v>
      </c>
      <c r="AD19">
        <v>1.8</v>
      </c>
      <c r="AE19">
        <v>-648.5</v>
      </c>
      <c r="AF19">
        <v>650.29999999999995</v>
      </c>
      <c r="AG19">
        <v>-2633.6</v>
      </c>
      <c r="AH19">
        <v>0</v>
      </c>
      <c r="AI19">
        <v>-2633.6</v>
      </c>
      <c r="AJ19">
        <v>-2633.6</v>
      </c>
      <c r="AK19">
        <v>2.6962807017543859</v>
      </c>
      <c r="AL19">
        <v>0</v>
      </c>
      <c r="AM19">
        <v>-8.1602789999999992</v>
      </c>
      <c r="AN19">
        <v>-8.34</v>
      </c>
      <c r="AO19">
        <v>315.7</v>
      </c>
      <c r="AP19">
        <v>316.66027500000001</v>
      </c>
      <c r="AQ19">
        <v>-8.34</v>
      </c>
      <c r="AR19">
        <v>315.7</v>
      </c>
      <c r="AS19">
        <v>316.66027500000001</v>
      </c>
      <c r="AT19">
        <v>61.244999999999997</v>
      </c>
      <c r="AU19">
        <v>0.45</v>
      </c>
      <c r="AV19">
        <v>0</v>
      </c>
      <c r="AW19">
        <v>0</v>
      </c>
      <c r="AX19">
        <v>-2474.4</v>
      </c>
      <c r="AY19">
        <v>-2527.6</v>
      </c>
      <c r="AZ19">
        <v>53.2</v>
      </c>
      <c r="BA19">
        <v>0</v>
      </c>
      <c r="BB19">
        <v>55.5</v>
      </c>
      <c r="BC19">
        <v>8.1</v>
      </c>
      <c r="BD19">
        <v>0</v>
      </c>
    </row>
    <row r="20" spans="1:56" x14ac:dyDescent="0.3">
      <c r="A20" t="str">
        <v>SEP '07</v>
      </c>
      <c r="B20">
        <v>11296.5</v>
      </c>
      <c r="C20">
        <v>-0.24946682346375393</v>
      </c>
      <c r="D20">
        <v>10485.1</v>
      </c>
      <c r="E20">
        <v>10420.700000000001</v>
      </c>
      <c r="F20">
        <v>64.400000000000006</v>
      </c>
      <c r="G20">
        <v>64.400000000000006</v>
      </c>
      <c r="H20">
        <v>0</v>
      </c>
      <c r="I20">
        <v>811.4</v>
      </c>
      <c r="J20">
        <v>1295.3</v>
      </c>
      <c r="K20">
        <v>1295.3</v>
      </c>
      <c r="L20">
        <v>-483.9</v>
      </c>
      <c r="M20">
        <v>42.6</v>
      </c>
      <c r="N20">
        <v>6.9</v>
      </c>
      <c r="O20">
        <v>0</v>
      </c>
      <c r="P20">
        <v>35.700000000000003</v>
      </c>
      <c r="Q20">
        <v>23.6</v>
      </c>
      <c r="R20">
        <v>327.9</v>
      </c>
      <c r="S20">
        <v>304.3</v>
      </c>
      <c r="T20">
        <v>486.3</v>
      </c>
      <c r="U20">
        <v>474.1</v>
      </c>
      <c r="V20">
        <v>474.1</v>
      </c>
      <c r="W20">
        <v>0</v>
      </c>
      <c r="X20">
        <v>0</v>
      </c>
      <c r="Y20">
        <v>-0.1</v>
      </c>
      <c r="Z20">
        <v>-0.1</v>
      </c>
      <c r="AA20">
        <v>12.1</v>
      </c>
      <c r="AB20">
        <v>12.1</v>
      </c>
      <c r="AC20">
        <v>-951.2</v>
      </c>
      <c r="AD20">
        <v>-238.7</v>
      </c>
      <c r="AE20">
        <v>251.1</v>
      </c>
      <c r="AF20">
        <v>-489.8</v>
      </c>
      <c r="AG20">
        <v>-712.5</v>
      </c>
      <c r="AH20">
        <v>0</v>
      </c>
      <c r="AI20">
        <v>-712.5</v>
      </c>
      <c r="AJ20">
        <v>-712.5</v>
      </c>
      <c r="AK20">
        <v>-1.5777183167112625</v>
      </c>
      <c r="AL20">
        <v>0</v>
      </c>
      <c r="AM20">
        <v>-1.184623</v>
      </c>
      <c r="AN20">
        <v>-2.27</v>
      </c>
      <c r="AO20">
        <v>314.10000000000002</v>
      </c>
      <c r="AP20">
        <v>314.91444000000001</v>
      </c>
      <c r="AQ20">
        <v>-2.27</v>
      </c>
      <c r="AR20">
        <v>314.10000000000002</v>
      </c>
      <c r="AS20">
        <v>314.91444000000001</v>
      </c>
      <c r="AT20">
        <v>78.388000000000005</v>
      </c>
      <c r="AU20">
        <v>0.6</v>
      </c>
      <c r="AV20">
        <v>0</v>
      </c>
      <c r="AW20">
        <v>0</v>
      </c>
      <c r="AX20">
        <v>-419.5</v>
      </c>
      <c r="AY20">
        <v>-483.9</v>
      </c>
      <c r="AZ20">
        <v>64.400000000000006</v>
      </c>
      <c r="BA20">
        <v>0</v>
      </c>
      <c r="BB20">
        <v>68</v>
      </c>
      <c r="BC20">
        <v>7.44</v>
      </c>
      <c r="BD20">
        <v>0</v>
      </c>
    </row>
    <row r="21" spans="1:56" x14ac:dyDescent="0.3">
      <c r="A21" t="str">
        <v>SEP '06</v>
      </c>
      <c r="B21">
        <v>15051.3</v>
      </c>
      <c r="C21">
        <v>8.5662557614489598E-2</v>
      </c>
      <c r="D21">
        <v>11418.3</v>
      </c>
      <c r="E21">
        <v>11361.8</v>
      </c>
      <c r="F21">
        <v>56.5</v>
      </c>
      <c r="G21">
        <v>56.5</v>
      </c>
      <c r="H21">
        <v>0</v>
      </c>
      <c r="I21">
        <v>3633</v>
      </c>
      <c r="J21">
        <v>1658.8</v>
      </c>
      <c r="K21">
        <v>1658.8</v>
      </c>
      <c r="L21">
        <v>1974.2</v>
      </c>
      <c r="M21">
        <v>64.8</v>
      </c>
      <c r="N21">
        <v>6.9</v>
      </c>
      <c r="O21">
        <v>0</v>
      </c>
      <c r="P21">
        <v>57.9</v>
      </c>
      <c r="Q21">
        <v>55</v>
      </c>
      <c r="R21">
        <v>398.3</v>
      </c>
      <c r="S21">
        <v>343.3</v>
      </c>
      <c r="T21">
        <v>-3.1</v>
      </c>
      <c r="U21">
        <v>0</v>
      </c>
      <c r="V21">
        <v>0</v>
      </c>
      <c r="W21">
        <v>0</v>
      </c>
      <c r="X21">
        <v>0</v>
      </c>
      <c r="Y21">
        <v>3.1</v>
      </c>
      <c r="Z21">
        <v>3.1</v>
      </c>
      <c r="AA21">
        <v>0</v>
      </c>
      <c r="AB21">
        <v>0</v>
      </c>
      <c r="AC21">
        <v>1987.1</v>
      </c>
      <c r="AD21">
        <v>753.8</v>
      </c>
      <c r="AE21">
        <v>862.7</v>
      </c>
      <c r="AF21">
        <v>-108.9</v>
      </c>
      <c r="AG21">
        <v>1233.3</v>
      </c>
      <c r="AH21">
        <v>0</v>
      </c>
      <c r="AI21">
        <v>1233.3</v>
      </c>
      <c r="AJ21">
        <v>1233.3</v>
      </c>
      <c r="AK21">
        <v>-0.16130567834070042</v>
      </c>
      <c r="AL21">
        <v>0</v>
      </c>
      <c r="AM21">
        <v>3.8935170000000001</v>
      </c>
      <c r="AN21">
        <v>3.94</v>
      </c>
      <c r="AO21">
        <v>312.8</v>
      </c>
      <c r="AP21">
        <v>313.24674499999998</v>
      </c>
      <c r="AQ21">
        <v>3.9</v>
      </c>
      <c r="AR21">
        <v>316.2</v>
      </c>
      <c r="AS21">
        <v>313.24674499999998</v>
      </c>
      <c r="AT21">
        <v>75.736999999999995</v>
      </c>
      <c r="AU21">
        <v>0.44</v>
      </c>
      <c r="AV21">
        <v>11.282050999999999</v>
      </c>
      <c r="AW21">
        <v>0</v>
      </c>
      <c r="AX21">
        <v>2030.7</v>
      </c>
      <c r="AY21">
        <v>1974.2</v>
      </c>
      <c r="AZ21">
        <v>56.5</v>
      </c>
      <c r="BA21">
        <v>0</v>
      </c>
      <c r="BB21">
        <v>68.599999999999994</v>
      </c>
      <c r="BC21">
        <v>7.08</v>
      </c>
      <c r="BD21">
        <v>37.934679000000003</v>
      </c>
    </row>
    <row r="22" spans="1:56" x14ac:dyDescent="0.3">
      <c r="A22" t="str">
        <v>SEP '05</v>
      </c>
      <c r="B22">
        <v>13863.7</v>
      </c>
      <c r="C22">
        <v>0</v>
      </c>
      <c r="D22">
        <v>10140.299999999999</v>
      </c>
      <c r="E22">
        <v>10087.5</v>
      </c>
      <c r="F22">
        <v>52.8</v>
      </c>
      <c r="G22">
        <v>52.8</v>
      </c>
      <c r="H22">
        <v>0</v>
      </c>
      <c r="I22">
        <v>3723.4</v>
      </c>
      <c r="J22">
        <v>1374.2</v>
      </c>
      <c r="K22">
        <v>1374.2</v>
      </c>
      <c r="L22">
        <v>2349.1999999999998</v>
      </c>
      <c r="M22">
        <v>41.1</v>
      </c>
      <c r="N22">
        <v>3.9</v>
      </c>
      <c r="O22">
        <v>0</v>
      </c>
      <c r="P22">
        <v>37.200000000000003</v>
      </c>
      <c r="Q22">
        <v>21.2</v>
      </c>
      <c r="R22">
        <v>298.5</v>
      </c>
      <c r="S22">
        <v>277.3</v>
      </c>
      <c r="T22">
        <v>-9.5</v>
      </c>
      <c r="U22">
        <v>0</v>
      </c>
      <c r="V22">
        <v>0</v>
      </c>
      <c r="W22">
        <v>0</v>
      </c>
      <c r="X22">
        <v>0</v>
      </c>
      <c r="Y22">
        <v>9.5</v>
      </c>
      <c r="Z22">
        <v>9.5</v>
      </c>
      <c r="AA22">
        <v>0</v>
      </c>
      <c r="AB22">
        <v>0</v>
      </c>
      <c r="AC22">
        <v>2378.6</v>
      </c>
      <c r="AD22">
        <v>908.1</v>
      </c>
      <c r="AE22">
        <v>992.8</v>
      </c>
      <c r="AF22">
        <v>-84.7</v>
      </c>
      <c r="AG22">
        <v>1470.5</v>
      </c>
      <c r="AH22">
        <v>0</v>
      </c>
      <c r="AI22">
        <v>1470.5</v>
      </c>
      <c r="AJ22">
        <v>1470.5</v>
      </c>
      <c r="AK22">
        <v>0</v>
      </c>
      <c r="AL22">
        <v>0</v>
      </c>
      <c r="AM22">
        <v>4.6018549999999996</v>
      </c>
      <c r="AN22">
        <v>4.71</v>
      </c>
      <c r="AO22">
        <v>312.2</v>
      </c>
      <c r="AP22">
        <v>312.93886800000001</v>
      </c>
      <c r="AQ22">
        <v>4.62</v>
      </c>
      <c r="AR22">
        <v>318.10000000000002</v>
      </c>
      <c r="AS22">
        <v>312.93886800000001</v>
      </c>
      <c r="AT22">
        <v>74.311000000000007</v>
      </c>
      <c r="AU22">
        <v>0.30750100000000002</v>
      </c>
      <c r="AV22">
        <v>6.6558719999999996</v>
      </c>
      <c r="AW22">
        <v>0</v>
      </c>
      <c r="AX22">
        <v>2402</v>
      </c>
      <c r="AY22">
        <v>2349.1999999999998</v>
      </c>
      <c r="AZ22">
        <v>52.8</v>
      </c>
      <c r="BA22">
        <v>0</v>
      </c>
      <c r="BB22">
        <v>50.7</v>
      </c>
      <c r="BC22">
        <v>0</v>
      </c>
      <c r="BD22">
        <v>38.17792</v>
      </c>
    </row>
    <row r="23" spans="1:56" x14ac:dyDescent="0.3">
      <c r="B23">
        <f>GEOMEAN(B2:B22)</f>
        <v>12421.934247779725</v>
      </c>
    </row>
    <row r="24" spans="1:56" x14ac:dyDescent="0.3">
      <c r="B24">
        <f>_xlfn.STDEV.P(B2:B22)</f>
        <v>11123.934955228897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22"/>
  <sheetViews>
    <sheetView workbookViewId="0"/>
  </sheetViews>
  <sheetFormatPr defaultRowHeight="14.4" x14ac:dyDescent="0.3"/>
  <sheetData>
    <row r="1" spans="1:52" x14ac:dyDescent="0.3">
      <c r="A1" s="1" t="str" cm="1">
        <f t="array" ref="A1:AZ22">TRANSPOSE([1]CFS!$A$8:$V$59)</f>
        <v>year</v>
      </c>
      <c r="B1" t="str">
        <v>Operating Activities</v>
      </c>
      <c r="C1" t="str">
        <v>Net Income / Starting Line</v>
      </c>
      <c r="D1" t="str">
        <v>Depreciation, Depletion &amp; Amortization</v>
      </c>
      <c r="E1" t="str">
        <v>Depreciation and Depletion</v>
      </c>
      <c r="F1" t="str">
        <v>Amortization of Intangible Assets</v>
      </c>
      <c r="G1" t="str">
        <v>Deferred Taxes &amp; Investment Tax Credit</v>
      </c>
      <c r="H1" t="str">
        <v>Deferred Taxes</v>
      </c>
      <c r="I1" t="str">
        <v>Other Funds</v>
      </c>
      <c r="J1" t="str">
        <v>Funds from Operations</v>
      </c>
      <c r="K1" t="str">
        <v>Changes in Working Capital</v>
      </c>
      <c r="L1" t="str">
        <v>Receivables</v>
      </c>
      <c r="M1" t="str">
        <v>Inventories</v>
      </c>
      <c r="N1" t="str">
        <v>Accounts Payable</v>
      </c>
      <c r="O1" t="str">
        <v>Other Assets/Liabilities</v>
      </c>
      <c r="P1" t="str">
        <v>Net Operating Cash Flow</v>
      </c>
      <c r="Q1" t="str">
        <v>Investing Activities</v>
      </c>
      <c r="R1" t="str">
        <v>Capital Expenditures</v>
      </c>
      <c r="S1" t="str">
        <v>Capital Expenditures (Fixed Assets)</v>
      </c>
      <c r="T1" t="str">
        <v>Net Assets from Acquisitions</v>
      </c>
      <c r="U1" t="str">
        <v>Sale of Fixed Assets &amp; Businesses</v>
      </c>
      <c r="V1" t="str">
        <v>Purchase/Sale of Investments</v>
      </c>
      <c r="W1" t="str">
        <v>Purchase of Investments</v>
      </c>
      <c r="X1" t="str">
        <v>Sale/Maturity of Investments</v>
      </c>
      <c r="Y1" t="str">
        <v>Other Funds</v>
      </c>
      <c r="Z1" t="str">
        <v>Other Uses</v>
      </c>
      <c r="AA1" t="str">
        <v>Other Sources</v>
      </c>
      <c r="AB1" t="str">
        <v>Net Investing Cash Flow</v>
      </c>
      <c r="AC1" t="str">
        <v>Financing Activities</v>
      </c>
      <c r="AD1" t="str">
        <v>Cash Dividends Paid</v>
      </c>
      <c r="AE1" t="str">
        <v>Common Dividends</v>
      </c>
      <c r="AF1" t="str">
        <v>Change in Capital Stock</v>
      </c>
      <c r="AG1" t="str">
        <v>Repurchase of Common &amp; Preferred Stk.</v>
      </c>
      <c r="AH1" t="str">
        <v>Sale of Common &amp; Preferred Stock</v>
      </c>
      <c r="AI1" t="str">
        <v>Proceeds from Sale of Stock</v>
      </c>
      <c r="AJ1" t="str">
        <v>Proceeds from Stock Options</v>
      </c>
      <c r="AK1" t="str">
        <v>Issuance/Reduction of Debt, Net</v>
      </c>
      <c r="AL1" t="str">
        <v>Change in Long-Term Debt</v>
      </c>
      <c r="AM1" t="str">
        <v>Issuance of Long-Term Debt</v>
      </c>
      <c r="AN1" t="str">
        <v>Reduction in Long-Term Debt</v>
      </c>
      <c r="AO1" t="str">
        <v>Other Funds</v>
      </c>
      <c r="AP1" t="str">
        <v>Other Uses</v>
      </c>
      <c r="AQ1" t="str">
        <v>Other Sources</v>
      </c>
      <c r="AR1" t="str">
        <v>Net Financing Cash Flow</v>
      </c>
      <c r="AS1" t="str">
        <v>All Activities</v>
      </c>
      <c r="AT1" t="str">
        <v>Net Change in Cash</v>
      </c>
      <c r="AU1" t="str">
        <v>Free Cash Flow</v>
      </c>
      <c r="AV1" t="str">
        <v>Free Cash Flow per Share</v>
      </c>
      <c r="AW1" t="str">
        <v>Free Cash Flow Yield (%)</v>
      </c>
      <c r="AX1" t="str">
        <v>Supplemental</v>
      </c>
      <c r="AY1" t="str">
        <v>Interest Paid</v>
      </c>
      <c r="AZ1" t="str">
        <v>Taxation</v>
      </c>
    </row>
    <row r="2" spans="1:52" x14ac:dyDescent="0.3">
      <c r="A2" t="str">
        <v>DEC '24</v>
      </c>
      <c r="B2">
        <v>0</v>
      </c>
      <c r="C2">
        <v>4702.2</v>
      </c>
      <c r="D2">
        <v>91.2</v>
      </c>
      <c r="E2">
        <v>0</v>
      </c>
      <c r="F2">
        <v>0</v>
      </c>
      <c r="G2">
        <v>47.8</v>
      </c>
      <c r="H2">
        <v>47.8</v>
      </c>
      <c r="I2">
        <v>209.5</v>
      </c>
      <c r="J2">
        <v>5050.7</v>
      </c>
      <c r="K2">
        <v>-2060.8000000000002</v>
      </c>
      <c r="L2">
        <v>0</v>
      </c>
      <c r="M2">
        <v>-1922.8</v>
      </c>
      <c r="N2">
        <v>-36.9</v>
      </c>
      <c r="O2">
        <v>-101.1</v>
      </c>
      <c r="P2">
        <v>2989.9</v>
      </c>
      <c r="Q2">
        <v>0</v>
      </c>
      <c r="R2">
        <v>-131</v>
      </c>
      <c r="S2">
        <v>-131</v>
      </c>
      <c r="T2">
        <v>-90.4</v>
      </c>
      <c r="U2">
        <v>9.5</v>
      </c>
      <c r="V2">
        <v>0</v>
      </c>
      <c r="W2">
        <v>0</v>
      </c>
      <c r="X2">
        <v>0</v>
      </c>
      <c r="Y2">
        <v>3.5</v>
      </c>
      <c r="Z2">
        <v>-3.7</v>
      </c>
      <c r="AA2">
        <v>7.2</v>
      </c>
      <c r="AB2">
        <v>-208.4</v>
      </c>
      <c r="AC2">
        <v>0</v>
      </c>
      <c r="AD2">
        <v>-423.8</v>
      </c>
      <c r="AE2">
        <v>-423.8</v>
      </c>
      <c r="AF2">
        <v>-2427.6</v>
      </c>
      <c r="AG2">
        <v>-2466.3000000000002</v>
      </c>
      <c r="AH2">
        <v>38.700000000000003</v>
      </c>
      <c r="AI2">
        <v>0</v>
      </c>
      <c r="AJ2">
        <v>38.700000000000003</v>
      </c>
      <c r="AK2">
        <v>-107.7</v>
      </c>
      <c r="AL2">
        <v>-107.7</v>
      </c>
      <c r="AM2">
        <v>2026.3</v>
      </c>
      <c r="AN2">
        <v>-2134</v>
      </c>
      <c r="AO2">
        <v>-98</v>
      </c>
      <c r="AP2">
        <v>-98</v>
      </c>
      <c r="AQ2">
        <v>0</v>
      </c>
      <c r="AR2">
        <v>-3057.1</v>
      </c>
      <c r="AS2">
        <v>0</v>
      </c>
      <c r="AT2">
        <v>-275.60000000000002</v>
      </c>
      <c r="AU2">
        <v>2858.9</v>
      </c>
      <c r="AV2">
        <v>8.8428699999999996</v>
      </c>
      <c r="AW2">
        <v>6.3244670000000003</v>
      </c>
      <c r="AX2">
        <v>0</v>
      </c>
      <c r="AY2">
        <v>0</v>
      </c>
      <c r="AZ2">
        <v>0</v>
      </c>
    </row>
    <row r="3" spans="1:52" x14ac:dyDescent="0.3">
      <c r="A3" t="str">
        <v>SEP '24</v>
      </c>
      <c r="B3">
        <v>0</v>
      </c>
      <c r="C3">
        <v>4806</v>
      </c>
      <c r="D3">
        <v>87.1</v>
      </c>
      <c r="E3">
        <v>78.5</v>
      </c>
      <c r="F3">
        <v>8.6</v>
      </c>
      <c r="G3">
        <v>19</v>
      </c>
      <c r="H3">
        <v>19</v>
      </c>
      <c r="I3">
        <v>196.9</v>
      </c>
      <c r="J3">
        <v>5109</v>
      </c>
      <c r="K3">
        <v>-2919.2</v>
      </c>
      <c r="L3">
        <v>0</v>
      </c>
      <c r="M3">
        <v>-2435.1999999999998</v>
      </c>
      <c r="N3">
        <v>19.600000000000001</v>
      </c>
      <c r="O3">
        <v>-503.6</v>
      </c>
      <c r="P3">
        <v>2189.8000000000002</v>
      </c>
      <c r="Q3">
        <v>0</v>
      </c>
      <c r="R3">
        <v>-165.3</v>
      </c>
      <c r="S3">
        <v>-165.3</v>
      </c>
      <c r="T3">
        <v>-40.4</v>
      </c>
      <c r="U3">
        <v>19.399999999999999</v>
      </c>
      <c r="V3">
        <v>0</v>
      </c>
      <c r="W3">
        <v>0</v>
      </c>
      <c r="X3">
        <v>0</v>
      </c>
      <c r="Y3">
        <v>-4.3</v>
      </c>
      <c r="Z3">
        <v>-4.3</v>
      </c>
      <c r="AA3">
        <v>0</v>
      </c>
      <c r="AB3">
        <v>-190.6</v>
      </c>
      <c r="AC3">
        <v>0</v>
      </c>
      <c r="AD3">
        <v>-395.2</v>
      </c>
      <c r="AE3">
        <v>-395.2</v>
      </c>
      <c r="AF3">
        <v>-1747.2</v>
      </c>
      <c r="AG3">
        <v>-1787.5</v>
      </c>
      <c r="AH3">
        <v>40.299999999999997</v>
      </c>
      <c r="AI3">
        <v>0</v>
      </c>
      <c r="AJ3">
        <v>40.299999999999997</v>
      </c>
      <c r="AK3">
        <v>894.7</v>
      </c>
      <c r="AL3">
        <v>894.7</v>
      </c>
      <c r="AM3">
        <v>2086.3000000000002</v>
      </c>
      <c r="AN3">
        <v>-1191.5999999999999</v>
      </c>
      <c r="AO3">
        <v>-107.6</v>
      </c>
      <c r="AP3">
        <v>-107.6</v>
      </c>
      <c r="AQ3">
        <v>0</v>
      </c>
      <c r="AR3">
        <v>-1355.3</v>
      </c>
      <c r="AS3">
        <v>0</v>
      </c>
      <c r="AT3">
        <v>643.9</v>
      </c>
      <c r="AU3">
        <v>2024.5</v>
      </c>
      <c r="AV3">
        <v>6.1052470000000003</v>
      </c>
      <c r="AW3">
        <v>3.2003180000000002</v>
      </c>
      <c r="AX3">
        <v>0</v>
      </c>
      <c r="AY3">
        <v>0</v>
      </c>
      <c r="AZ3">
        <v>1669.7</v>
      </c>
    </row>
    <row r="4" spans="1:52" x14ac:dyDescent="0.3">
      <c r="A4" t="str">
        <v>SEP '23</v>
      </c>
      <c r="B4">
        <v>0</v>
      </c>
      <c r="C4">
        <v>4795.2</v>
      </c>
      <c r="D4">
        <v>91.6</v>
      </c>
      <c r="E4">
        <v>82.9</v>
      </c>
      <c r="F4">
        <v>8.6999999999999993</v>
      </c>
      <c r="G4">
        <v>-45.9</v>
      </c>
      <c r="H4">
        <v>-45.9</v>
      </c>
      <c r="I4">
        <v>191.5</v>
      </c>
      <c r="J4">
        <v>5032.3999999999996</v>
      </c>
      <c r="K4">
        <v>-728.3</v>
      </c>
      <c r="L4">
        <v>0</v>
      </c>
      <c r="M4">
        <v>-364.6</v>
      </c>
      <c r="N4">
        <v>-101.8</v>
      </c>
      <c r="O4">
        <v>-261.89999999999998</v>
      </c>
      <c r="P4">
        <v>4304.1000000000004</v>
      </c>
      <c r="Q4">
        <v>0</v>
      </c>
      <c r="R4">
        <v>-148.6</v>
      </c>
      <c r="S4">
        <v>-148.6</v>
      </c>
      <c r="T4">
        <v>-212.9</v>
      </c>
      <c r="U4">
        <v>52</v>
      </c>
      <c r="V4">
        <v>0</v>
      </c>
      <c r="W4">
        <v>0</v>
      </c>
      <c r="X4">
        <v>0</v>
      </c>
      <c r="Y4">
        <v>-0.7</v>
      </c>
      <c r="Z4">
        <v>-0.7</v>
      </c>
      <c r="AA4">
        <v>0</v>
      </c>
      <c r="AB4">
        <v>-310.2</v>
      </c>
      <c r="AC4">
        <v>0</v>
      </c>
      <c r="AD4">
        <v>-341.2</v>
      </c>
      <c r="AE4">
        <v>-341.2</v>
      </c>
      <c r="AF4">
        <v>-1153</v>
      </c>
      <c r="AG4">
        <v>-1178.5</v>
      </c>
      <c r="AH4">
        <v>25.5</v>
      </c>
      <c r="AI4">
        <v>0</v>
      </c>
      <c r="AJ4">
        <v>25.5</v>
      </c>
      <c r="AK4">
        <v>-1061.5999999999999</v>
      </c>
      <c r="AL4">
        <v>-1061.5999999999999</v>
      </c>
      <c r="AM4">
        <v>762.3</v>
      </c>
      <c r="AN4">
        <v>-1823.9</v>
      </c>
      <c r="AO4">
        <v>-110.9</v>
      </c>
      <c r="AP4">
        <v>-110.9</v>
      </c>
      <c r="AQ4">
        <v>0</v>
      </c>
      <c r="AR4">
        <v>-2666.7</v>
      </c>
      <c r="AS4">
        <v>0</v>
      </c>
      <c r="AT4">
        <v>1327.2</v>
      </c>
      <c r="AU4">
        <v>4155.5</v>
      </c>
      <c r="AV4">
        <v>12.104573</v>
      </c>
      <c r="AW4">
        <v>11.263211</v>
      </c>
      <c r="AX4">
        <v>0</v>
      </c>
      <c r="AY4">
        <v>0</v>
      </c>
      <c r="AZ4">
        <v>1442</v>
      </c>
    </row>
    <row r="5" spans="1:52" x14ac:dyDescent="0.3">
      <c r="A5" t="str">
        <v>SEP '22</v>
      </c>
      <c r="B5">
        <v>0</v>
      </c>
      <c r="C5">
        <v>5895.6</v>
      </c>
      <c r="D5">
        <v>81.400000000000006</v>
      </c>
      <c r="E5">
        <v>72</v>
      </c>
      <c r="F5">
        <v>9.4</v>
      </c>
      <c r="G5">
        <v>29.1</v>
      </c>
      <c r="H5">
        <v>29.1</v>
      </c>
      <c r="I5">
        <v>175.5</v>
      </c>
      <c r="J5">
        <v>6181.6</v>
      </c>
      <c r="K5">
        <v>-5619.8</v>
      </c>
      <c r="L5">
        <v>0</v>
      </c>
      <c r="M5">
        <v>-3461.8</v>
      </c>
      <c r="N5">
        <v>1035.5</v>
      </c>
      <c r="O5">
        <v>-3193.5</v>
      </c>
      <c r="P5">
        <v>561.79999999999995</v>
      </c>
      <c r="Q5">
        <v>0</v>
      </c>
      <c r="R5">
        <v>-148.19999999999999</v>
      </c>
      <c r="S5">
        <v>-148.19999999999999</v>
      </c>
      <c r="T5">
        <v>-271.5</v>
      </c>
      <c r="U5">
        <v>0</v>
      </c>
      <c r="V5">
        <v>0</v>
      </c>
      <c r="W5">
        <v>0</v>
      </c>
      <c r="X5">
        <v>0</v>
      </c>
      <c r="Y5">
        <v>4.8</v>
      </c>
      <c r="Z5">
        <v>0</v>
      </c>
      <c r="AA5">
        <v>4.8</v>
      </c>
      <c r="AB5">
        <v>-414.9</v>
      </c>
      <c r="AC5">
        <v>0</v>
      </c>
      <c r="AD5">
        <v>-316.5</v>
      </c>
      <c r="AE5">
        <v>-316.5</v>
      </c>
      <c r="AF5">
        <v>-1096.5999999999999</v>
      </c>
      <c r="AG5">
        <v>-1131.5</v>
      </c>
      <c r="AH5">
        <v>34.9</v>
      </c>
      <c r="AI5">
        <v>0</v>
      </c>
      <c r="AJ5">
        <v>34.9</v>
      </c>
      <c r="AK5">
        <v>572.5</v>
      </c>
      <c r="AL5">
        <v>572.5</v>
      </c>
      <c r="AM5">
        <v>4373.7</v>
      </c>
      <c r="AN5">
        <v>-3801.2</v>
      </c>
      <c r="AO5">
        <v>29.4</v>
      </c>
      <c r="AP5">
        <v>-62</v>
      </c>
      <c r="AQ5">
        <v>91.4</v>
      </c>
      <c r="AR5">
        <v>-811.2</v>
      </c>
      <c r="AS5">
        <v>0</v>
      </c>
      <c r="AT5">
        <v>-664.3</v>
      </c>
      <c r="AU5">
        <v>413.6</v>
      </c>
      <c r="AV5">
        <v>1.165727</v>
      </c>
      <c r="AW5">
        <v>1.73085</v>
      </c>
      <c r="AX5">
        <v>0</v>
      </c>
      <c r="AY5">
        <v>0</v>
      </c>
      <c r="AZ5">
        <v>1701.1</v>
      </c>
    </row>
    <row r="6" spans="1:52" x14ac:dyDescent="0.3">
      <c r="A6" t="str">
        <v>SEP '21</v>
      </c>
      <c r="B6">
        <v>0</v>
      </c>
      <c r="C6">
        <v>4191.2</v>
      </c>
      <c r="D6">
        <v>73.900000000000006</v>
      </c>
      <c r="E6">
        <v>73.3</v>
      </c>
      <c r="F6">
        <v>0.6</v>
      </c>
      <c r="G6">
        <v>-10</v>
      </c>
      <c r="H6">
        <v>-10</v>
      </c>
      <c r="I6">
        <v>131.30000000000001</v>
      </c>
      <c r="J6">
        <v>4386.3999999999996</v>
      </c>
      <c r="K6">
        <v>-3852</v>
      </c>
      <c r="L6">
        <v>0</v>
      </c>
      <c r="M6">
        <v>-3455.5</v>
      </c>
      <c r="N6">
        <v>845.1</v>
      </c>
      <c r="O6">
        <v>-1241.5999999999999</v>
      </c>
      <c r="P6">
        <v>534.4</v>
      </c>
      <c r="Q6">
        <v>0</v>
      </c>
      <c r="R6">
        <v>-267.39999999999998</v>
      </c>
      <c r="S6">
        <v>-267.39999999999998</v>
      </c>
      <c r="T6">
        <v>-24.5</v>
      </c>
      <c r="U6">
        <v>37.6</v>
      </c>
      <c r="V6">
        <v>0</v>
      </c>
      <c r="W6">
        <v>0</v>
      </c>
      <c r="X6">
        <v>0</v>
      </c>
      <c r="Y6">
        <v>2.1</v>
      </c>
      <c r="Z6">
        <v>0</v>
      </c>
      <c r="AA6">
        <v>2.1</v>
      </c>
      <c r="AB6">
        <v>-252.2</v>
      </c>
      <c r="AC6">
        <v>0</v>
      </c>
      <c r="AD6">
        <v>-289.3</v>
      </c>
      <c r="AE6">
        <v>-289.3</v>
      </c>
      <c r="AF6">
        <v>-792.2</v>
      </c>
      <c r="AG6">
        <v>-848.4</v>
      </c>
      <c r="AH6">
        <v>56.2</v>
      </c>
      <c r="AI6">
        <v>33.5</v>
      </c>
      <c r="AJ6">
        <v>22.7</v>
      </c>
      <c r="AK6">
        <v>1077.3</v>
      </c>
      <c r="AL6">
        <v>1077.3</v>
      </c>
      <c r="AM6">
        <v>1903.6</v>
      </c>
      <c r="AN6">
        <v>-826.3</v>
      </c>
      <c r="AO6">
        <v>-80.900000000000006</v>
      </c>
      <c r="AP6">
        <v>-80.900000000000006</v>
      </c>
      <c r="AQ6">
        <v>0</v>
      </c>
      <c r="AR6">
        <v>-85.1</v>
      </c>
      <c r="AS6">
        <v>0</v>
      </c>
      <c r="AT6">
        <v>197.1</v>
      </c>
      <c r="AU6">
        <v>267</v>
      </c>
      <c r="AV6">
        <v>0.72990699999999997</v>
      </c>
      <c r="AW6">
        <v>0.86924699999999999</v>
      </c>
      <c r="AX6">
        <v>0</v>
      </c>
      <c r="AY6">
        <v>0</v>
      </c>
      <c r="AZ6">
        <v>1137.8</v>
      </c>
    </row>
    <row r="7" spans="1:52" x14ac:dyDescent="0.3">
      <c r="A7" t="str">
        <v>SEP '20</v>
      </c>
      <c r="B7">
        <v>0</v>
      </c>
      <c r="C7">
        <v>2380.5</v>
      </c>
      <c r="D7">
        <v>80.400000000000006</v>
      </c>
      <c r="E7">
        <v>69.400000000000006</v>
      </c>
      <c r="F7">
        <v>11</v>
      </c>
      <c r="G7">
        <v>14.1</v>
      </c>
      <c r="H7">
        <v>14.1</v>
      </c>
      <c r="I7">
        <v>51.6</v>
      </c>
      <c r="J7">
        <v>2526.6</v>
      </c>
      <c r="K7">
        <v>-1105</v>
      </c>
      <c r="L7">
        <v>0</v>
      </c>
      <c r="M7">
        <v>-1063.5</v>
      </c>
      <c r="N7">
        <v>566.20000000000005</v>
      </c>
      <c r="O7">
        <v>-607.70000000000005</v>
      </c>
      <c r="P7">
        <v>1421.6</v>
      </c>
      <c r="Q7">
        <v>0</v>
      </c>
      <c r="R7">
        <v>-286.8</v>
      </c>
      <c r="S7">
        <v>-286.8</v>
      </c>
      <c r="T7">
        <v>-9.6999999999999993</v>
      </c>
      <c r="U7">
        <v>129.80000000000001</v>
      </c>
      <c r="V7">
        <v>4.3</v>
      </c>
      <c r="W7">
        <v>0</v>
      </c>
      <c r="X7">
        <v>4.3</v>
      </c>
      <c r="Y7">
        <v>-3.7</v>
      </c>
      <c r="Z7">
        <v>-3.7</v>
      </c>
      <c r="AA7">
        <v>0</v>
      </c>
      <c r="AB7">
        <v>-166.1</v>
      </c>
      <c r="AC7">
        <v>0</v>
      </c>
      <c r="AD7">
        <v>-256</v>
      </c>
      <c r="AE7">
        <v>-256</v>
      </c>
      <c r="AF7">
        <v>-337</v>
      </c>
      <c r="AG7">
        <v>-360.4</v>
      </c>
      <c r="AH7">
        <v>23.4</v>
      </c>
      <c r="AI7">
        <v>0</v>
      </c>
      <c r="AJ7">
        <v>23.4</v>
      </c>
      <c r="AK7">
        <v>906.9</v>
      </c>
      <c r="AL7">
        <v>906.9</v>
      </c>
      <c r="AM7">
        <v>2589.8000000000002</v>
      </c>
      <c r="AN7">
        <v>-1682.9</v>
      </c>
      <c r="AO7">
        <v>-43.3</v>
      </c>
      <c r="AP7">
        <v>-43.3</v>
      </c>
      <c r="AQ7">
        <v>0</v>
      </c>
      <c r="AR7">
        <v>270.60000000000002</v>
      </c>
      <c r="AS7">
        <v>0</v>
      </c>
      <c r="AT7">
        <v>1526.1</v>
      </c>
      <c r="AU7">
        <v>1134.8</v>
      </c>
      <c r="AV7">
        <v>3.0653700000000002</v>
      </c>
      <c r="AW7">
        <v>4.0531139999999999</v>
      </c>
      <c r="AX7">
        <v>0</v>
      </c>
      <c r="AY7">
        <v>0</v>
      </c>
      <c r="AZ7">
        <v>581.29999999999995</v>
      </c>
    </row>
    <row r="8" spans="1:52" x14ac:dyDescent="0.3">
      <c r="A8" t="str">
        <v>SEP '19</v>
      </c>
      <c r="B8">
        <v>0</v>
      </c>
      <c r="C8">
        <v>1618.6</v>
      </c>
      <c r="D8">
        <v>72</v>
      </c>
      <c r="E8">
        <v>66.099999999999994</v>
      </c>
      <c r="F8">
        <v>5.9</v>
      </c>
      <c r="G8">
        <v>20.100000000000001</v>
      </c>
      <c r="H8">
        <v>20.100000000000001</v>
      </c>
      <c r="I8">
        <v>84.2</v>
      </c>
      <c r="J8">
        <v>1794.9</v>
      </c>
      <c r="K8">
        <v>-902.8</v>
      </c>
      <c r="L8">
        <v>0</v>
      </c>
      <c r="M8">
        <v>-591.79999999999995</v>
      </c>
      <c r="N8">
        <v>126.2</v>
      </c>
      <c r="O8">
        <v>-437.2</v>
      </c>
      <c r="P8">
        <v>892.1</v>
      </c>
      <c r="Q8">
        <v>0</v>
      </c>
      <c r="R8">
        <v>-224.1</v>
      </c>
      <c r="S8">
        <v>-224.1</v>
      </c>
      <c r="T8">
        <v>-315.8</v>
      </c>
      <c r="U8">
        <v>143.80000000000001</v>
      </c>
      <c r="V8">
        <v>4.4000000000000004</v>
      </c>
      <c r="W8">
        <v>0</v>
      </c>
      <c r="X8">
        <v>4.4000000000000004</v>
      </c>
      <c r="Y8">
        <v>-2.2999999999999998</v>
      </c>
      <c r="Z8">
        <v>-2.2999999999999998</v>
      </c>
      <c r="AA8">
        <v>0</v>
      </c>
      <c r="AB8">
        <v>-394</v>
      </c>
      <c r="AC8">
        <v>0</v>
      </c>
      <c r="AD8">
        <v>-223.4</v>
      </c>
      <c r="AE8">
        <v>-223.4</v>
      </c>
      <c r="AF8">
        <v>-336.4</v>
      </c>
      <c r="AG8">
        <v>-479.8</v>
      </c>
      <c r="AH8">
        <v>143.4</v>
      </c>
      <c r="AI8">
        <v>100.7</v>
      </c>
      <c r="AJ8">
        <v>42.7</v>
      </c>
      <c r="AK8">
        <v>93.3</v>
      </c>
      <c r="AL8">
        <v>93.3</v>
      </c>
      <c r="AM8">
        <v>2779.4</v>
      </c>
      <c r="AN8">
        <v>-2686.1</v>
      </c>
      <c r="AO8">
        <v>-23.6</v>
      </c>
      <c r="AP8">
        <v>-23.6</v>
      </c>
      <c r="AQ8">
        <v>0</v>
      </c>
      <c r="AR8">
        <v>-490.1</v>
      </c>
      <c r="AS8">
        <v>0</v>
      </c>
      <c r="AT8">
        <v>8</v>
      </c>
      <c r="AU8">
        <v>668</v>
      </c>
      <c r="AV8">
        <v>1.7700050000000001</v>
      </c>
      <c r="AW8">
        <v>3.3580070000000002</v>
      </c>
      <c r="AX8">
        <v>0</v>
      </c>
      <c r="AY8">
        <v>0</v>
      </c>
      <c r="AZ8">
        <v>488</v>
      </c>
    </row>
    <row r="9" spans="1:52" x14ac:dyDescent="0.3">
      <c r="A9" t="str">
        <v>SEP '18</v>
      </c>
      <c r="B9">
        <v>0</v>
      </c>
      <c r="C9">
        <v>1462.3</v>
      </c>
      <c r="D9">
        <v>62.4</v>
      </c>
      <c r="E9">
        <v>58.2</v>
      </c>
      <c r="F9">
        <v>4.2</v>
      </c>
      <c r="G9">
        <v>170.9</v>
      </c>
      <c r="H9">
        <v>170.9</v>
      </c>
      <c r="I9">
        <v>96.5</v>
      </c>
      <c r="J9">
        <v>1792.1</v>
      </c>
      <c r="K9">
        <v>-1246.9000000000001</v>
      </c>
      <c r="L9">
        <v>0</v>
      </c>
      <c r="M9">
        <v>-1056.5999999999999</v>
      </c>
      <c r="N9">
        <v>129.1</v>
      </c>
      <c r="O9">
        <v>-319.39999999999998</v>
      </c>
      <c r="P9">
        <v>545.20000000000005</v>
      </c>
      <c r="Q9">
        <v>0</v>
      </c>
      <c r="R9">
        <v>-138.30000000000001</v>
      </c>
      <c r="S9">
        <v>-138.30000000000001</v>
      </c>
      <c r="T9">
        <v>-159.19999999999999</v>
      </c>
      <c r="U9">
        <v>292.89999999999998</v>
      </c>
      <c r="V9">
        <v>23.6</v>
      </c>
      <c r="W9">
        <v>1.2</v>
      </c>
      <c r="X9">
        <v>24.8</v>
      </c>
      <c r="Y9">
        <v>0</v>
      </c>
      <c r="Z9">
        <v>0</v>
      </c>
      <c r="AA9">
        <v>0</v>
      </c>
      <c r="AB9">
        <v>19</v>
      </c>
      <c r="AC9">
        <v>0</v>
      </c>
      <c r="AD9">
        <v>-188.4</v>
      </c>
      <c r="AE9">
        <v>-188.4</v>
      </c>
      <c r="AF9">
        <v>-90.4</v>
      </c>
      <c r="AG9">
        <v>-127.5</v>
      </c>
      <c r="AH9">
        <v>37.1</v>
      </c>
      <c r="AI9">
        <v>-10.3</v>
      </c>
      <c r="AJ9">
        <v>47.4</v>
      </c>
      <c r="AK9">
        <v>199.5</v>
      </c>
      <c r="AL9">
        <v>199.5</v>
      </c>
      <c r="AM9">
        <v>2381.1999999999998</v>
      </c>
      <c r="AN9">
        <v>-2181.6999999999998</v>
      </c>
      <c r="AO9">
        <v>-3.2</v>
      </c>
      <c r="AP9">
        <v>-3.2</v>
      </c>
      <c r="AQ9">
        <v>0</v>
      </c>
      <c r="AR9">
        <v>-82.5</v>
      </c>
      <c r="AS9">
        <v>0</v>
      </c>
      <c r="AT9">
        <v>481.7</v>
      </c>
      <c r="AU9">
        <v>406.9</v>
      </c>
      <c r="AV9">
        <v>1.061294</v>
      </c>
      <c r="AW9">
        <v>2.5161060000000002</v>
      </c>
      <c r="AX9">
        <v>0</v>
      </c>
      <c r="AY9">
        <v>0</v>
      </c>
      <c r="AZ9">
        <v>387.2</v>
      </c>
    </row>
    <row r="10" spans="1:52" x14ac:dyDescent="0.3">
      <c r="A10" t="str">
        <v>SEP '17</v>
      </c>
      <c r="B10">
        <v>0</v>
      </c>
      <c r="C10">
        <v>1038.4000000000001</v>
      </c>
      <c r="D10">
        <v>54.7</v>
      </c>
      <c r="E10">
        <v>49.4</v>
      </c>
      <c r="F10">
        <v>5.3</v>
      </c>
      <c r="G10">
        <v>110.8</v>
      </c>
      <c r="H10">
        <v>110.8</v>
      </c>
      <c r="I10">
        <v>90.1</v>
      </c>
      <c r="J10">
        <v>1294</v>
      </c>
      <c r="K10">
        <v>-853.8</v>
      </c>
      <c r="L10">
        <v>0</v>
      </c>
      <c r="M10">
        <v>-946.7</v>
      </c>
      <c r="N10">
        <v>89</v>
      </c>
      <c r="O10">
        <v>3.9</v>
      </c>
      <c r="P10">
        <v>440.2</v>
      </c>
      <c r="Q10">
        <v>0</v>
      </c>
      <c r="R10">
        <v>-157.30000000000001</v>
      </c>
      <c r="S10">
        <v>-157.30000000000001</v>
      </c>
      <c r="T10">
        <v>-4.0999999999999996</v>
      </c>
      <c r="U10">
        <v>0</v>
      </c>
      <c r="V10">
        <v>-2.6</v>
      </c>
      <c r="W10">
        <v>8.8000000000000007</v>
      </c>
      <c r="X10">
        <v>6.2</v>
      </c>
      <c r="Y10">
        <v>0</v>
      </c>
      <c r="Z10">
        <v>0</v>
      </c>
      <c r="AA10">
        <v>0</v>
      </c>
      <c r="AB10">
        <v>-164</v>
      </c>
      <c r="AC10">
        <v>0</v>
      </c>
      <c r="AD10">
        <v>-149.6</v>
      </c>
      <c r="AE10">
        <v>-149.6</v>
      </c>
      <c r="AF10">
        <v>-19</v>
      </c>
      <c r="AG10">
        <v>-60.6</v>
      </c>
      <c r="AH10">
        <v>41.6</v>
      </c>
      <c r="AI10">
        <v>-5.0999999999999996</v>
      </c>
      <c r="AJ10">
        <v>46.7</v>
      </c>
      <c r="AK10">
        <v>-410.3</v>
      </c>
      <c r="AL10">
        <v>-410.3</v>
      </c>
      <c r="AM10">
        <v>835</v>
      </c>
      <c r="AN10">
        <v>-1245.3</v>
      </c>
      <c r="AO10">
        <v>14.3</v>
      </c>
      <c r="AP10">
        <v>0</v>
      </c>
      <c r="AQ10">
        <v>14.3</v>
      </c>
      <c r="AR10">
        <v>-564.6</v>
      </c>
      <c r="AS10">
        <v>0</v>
      </c>
      <c r="AT10">
        <v>-288.39999999999998</v>
      </c>
      <c r="AU10">
        <v>282.89999999999998</v>
      </c>
      <c r="AV10">
        <v>0.74663500000000005</v>
      </c>
      <c r="AW10">
        <v>1.8698600000000001</v>
      </c>
      <c r="AX10">
        <v>0</v>
      </c>
      <c r="AY10">
        <v>0</v>
      </c>
      <c r="AZ10">
        <v>446.4</v>
      </c>
    </row>
    <row r="11" spans="1:52" x14ac:dyDescent="0.3">
      <c r="A11" t="str">
        <v>SEP '16</v>
      </c>
      <c r="B11">
        <v>0</v>
      </c>
      <c r="C11">
        <v>886.3</v>
      </c>
      <c r="D11">
        <v>61</v>
      </c>
      <c r="E11">
        <v>50.8</v>
      </c>
      <c r="F11">
        <v>10.199999999999999</v>
      </c>
      <c r="G11">
        <v>75.3</v>
      </c>
      <c r="H11">
        <v>75.3</v>
      </c>
      <c r="I11">
        <v>78.5</v>
      </c>
      <c r="J11">
        <v>1101.0999999999999</v>
      </c>
      <c r="K11">
        <v>-483.1</v>
      </c>
      <c r="L11">
        <v>0</v>
      </c>
      <c r="M11">
        <v>-506.5</v>
      </c>
      <c r="N11">
        <v>52.1</v>
      </c>
      <c r="O11">
        <v>-28.7</v>
      </c>
      <c r="P11">
        <v>618</v>
      </c>
      <c r="Q11">
        <v>0</v>
      </c>
      <c r="R11">
        <v>-86.1</v>
      </c>
      <c r="S11">
        <v>-86.1</v>
      </c>
      <c r="T11">
        <v>-82.2</v>
      </c>
      <c r="U11">
        <v>0</v>
      </c>
      <c r="V11">
        <v>35.799999999999997</v>
      </c>
      <c r="W11">
        <v>0</v>
      </c>
      <c r="X11">
        <v>35.799999999999997</v>
      </c>
      <c r="Y11">
        <v>19.7</v>
      </c>
      <c r="Z11">
        <v>0</v>
      </c>
      <c r="AA11">
        <v>19.7</v>
      </c>
      <c r="AB11">
        <v>-112.8</v>
      </c>
      <c r="AC11">
        <v>0</v>
      </c>
      <c r="AD11">
        <v>-118.7</v>
      </c>
      <c r="AE11">
        <v>-118.7</v>
      </c>
      <c r="AF11">
        <v>72.400000000000006</v>
      </c>
      <c r="AG11">
        <v>0</v>
      </c>
      <c r="AH11">
        <v>72.400000000000006</v>
      </c>
      <c r="AI11">
        <v>0</v>
      </c>
      <c r="AJ11">
        <v>72.400000000000006</v>
      </c>
      <c r="AK11">
        <v>-549.70000000000005</v>
      </c>
      <c r="AL11">
        <v>-549.70000000000005</v>
      </c>
      <c r="AM11">
        <v>0</v>
      </c>
      <c r="AN11">
        <v>-549.70000000000005</v>
      </c>
      <c r="AO11">
        <v>10</v>
      </c>
      <c r="AP11">
        <v>0</v>
      </c>
      <c r="AQ11">
        <v>10</v>
      </c>
      <c r="AR11">
        <v>-586</v>
      </c>
      <c r="AS11">
        <v>0</v>
      </c>
      <c r="AT11">
        <v>-80.8</v>
      </c>
      <c r="AU11">
        <v>531.9</v>
      </c>
      <c r="AV11">
        <v>1.4180219999999999</v>
      </c>
      <c r="AW11">
        <v>4.6954370000000001</v>
      </c>
      <c r="AX11">
        <v>0</v>
      </c>
      <c r="AY11">
        <v>0</v>
      </c>
      <c r="AZ11">
        <v>389.9</v>
      </c>
    </row>
    <row r="12" spans="1:52" x14ac:dyDescent="0.3">
      <c r="A12" t="str">
        <v>SEP '15</v>
      </c>
      <c r="B12">
        <v>0</v>
      </c>
      <c r="C12">
        <v>750.7</v>
      </c>
      <c r="D12">
        <v>54.1</v>
      </c>
      <c r="E12">
        <v>50.3</v>
      </c>
      <c r="F12">
        <v>3.8</v>
      </c>
      <c r="G12">
        <v>3.1</v>
      </c>
      <c r="H12">
        <v>3.1</v>
      </c>
      <c r="I12">
        <v>105.6</v>
      </c>
      <c r="J12">
        <v>913.5</v>
      </c>
      <c r="K12">
        <v>-213.1</v>
      </c>
      <c r="L12">
        <v>0</v>
      </c>
      <c r="M12">
        <v>-89.5</v>
      </c>
      <c r="N12">
        <v>60.3</v>
      </c>
      <c r="O12">
        <v>-183.9</v>
      </c>
      <c r="P12">
        <v>700.4</v>
      </c>
      <c r="Q12">
        <v>0</v>
      </c>
      <c r="R12">
        <v>-56.1</v>
      </c>
      <c r="S12">
        <v>-56.1</v>
      </c>
      <c r="T12">
        <v>-70.900000000000006</v>
      </c>
      <c r="U12">
        <v>56</v>
      </c>
      <c r="V12">
        <v>-14.8</v>
      </c>
      <c r="W12">
        <v>14.8</v>
      </c>
      <c r="X12">
        <v>0</v>
      </c>
      <c r="Y12">
        <v>-8.9</v>
      </c>
      <c r="Z12">
        <v>-8.9</v>
      </c>
      <c r="AA12">
        <v>0</v>
      </c>
      <c r="AB12">
        <v>-94.7</v>
      </c>
      <c r="AC12">
        <v>0</v>
      </c>
      <c r="AD12">
        <v>-91.6</v>
      </c>
      <c r="AE12">
        <v>-91.6</v>
      </c>
      <c r="AF12">
        <v>61.8</v>
      </c>
      <c r="AG12">
        <v>0</v>
      </c>
      <c r="AH12">
        <v>61.8</v>
      </c>
      <c r="AI12">
        <v>0</v>
      </c>
      <c r="AJ12">
        <v>61.8</v>
      </c>
      <c r="AK12">
        <v>134.5</v>
      </c>
      <c r="AL12">
        <v>134.5</v>
      </c>
      <c r="AM12">
        <v>1590.7</v>
      </c>
      <c r="AN12">
        <v>-1456.2</v>
      </c>
      <c r="AO12">
        <v>12.3</v>
      </c>
      <c r="AP12">
        <v>0</v>
      </c>
      <c r="AQ12">
        <v>12.3</v>
      </c>
      <c r="AR12">
        <v>117</v>
      </c>
      <c r="AS12">
        <v>0</v>
      </c>
      <c r="AT12">
        <v>722.7</v>
      </c>
      <c r="AU12">
        <v>644.29999999999995</v>
      </c>
      <c r="AV12">
        <v>1.7422930000000001</v>
      </c>
      <c r="AW12">
        <v>5.9342410000000001</v>
      </c>
      <c r="AX12">
        <v>0</v>
      </c>
      <c r="AY12">
        <v>0</v>
      </c>
      <c r="AZ12">
        <v>334</v>
      </c>
    </row>
    <row r="13" spans="1:52" x14ac:dyDescent="0.3">
      <c r="A13" t="str">
        <v>SEP '14</v>
      </c>
      <c r="B13">
        <v>0</v>
      </c>
      <c r="C13">
        <v>533.5</v>
      </c>
      <c r="D13">
        <v>38.4</v>
      </c>
      <c r="E13">
        <v>36.6</v>
      </c>
      <c r="F13">
        <v>1.8</v>
      </c>
      <c r="G13">
        <v>17.399999999999999</v>
      </c>
      <c r="H13">
        <v>17.399999999999999</v>
      </c>
      <c r="I13">
        <v>138.19999999999999</v>
      </c>
      <c r="J13">
        <v>727.5</v>
      </c>
      <c r="K13">
        <v>-1388.9</v>
      </c>
      <c r="L13">
        <v>0</v>
      </c>
      <c r="M13">
        <v>-1431.8</v>
      </c>
      <c r="N13">
        <v>115.9</v>
      </c>
      <c r="O13">
        <v>-73</v>
      </c>
      <c r="P13">
        <v>-661.4</v>
      </c>
      <c r="Q13">
        <v>0</v>
      </c>
      <c r="R13">
        <v>-100.2</v>
      </c>
      <c r="S13">
        <v>-100.2</v>
      </c>
      <c r="T13">
        <v>-244.1</v>
      </c>
      <c r="U13">
        <v>0</v>
      </c>
      <c r="V13">
        <v>0</v>
      </c>
      <c r="W13">
        <v>0</v>
      </c>
      <c r="X13">
        <v>0</v>
      </c>
      <c r="Y13">
        <v>-5.6</v>
      </c>
      <c r="Z13">
        <v>-5.6</v>
      </c>
      <c r="AA13">
        <v>0</v>
      </c>
      <c r="AB13">
        <v>-349.9</v>
      </c>
      <c r="AC13">
        <v>0</v>
      </c>
      <c r="AD13">
        <v>-48.6</v>
      </c>
      <c r="AE13">
        <v>-48.6</v>
      </c>
      <c r="AF13">
        <v>45.2</v>
      </c>
      <c r="AG13">
        <v>0</v>
      </c>
      <c r="AH13">
        <v>45.2</v>
      </c>
      <c r="AI13">
        <v>0</v>
      </c>
      <c r="AJ13">
        <v>45.2</v>
      </c>
      <c r="AK13">
        <v>630.70000000000005</v>
      </c>
      <c r="AL13">
        <v>630.70000000000005</v>
      </c>
      <c r="AM13">
        <v>1427.6</v>
      </c>
      <c r="AN13">
        <v>-796.9</v>
      </c>
      <c r="AO13">
        <v>0.6</v>
      </c>
      <c r="AP13">
        <v>0</v>
      </c>
      <c r="AQ13">
        <v>0.6</v>
      </c>
      <c r="AR13">
        <v>627.9</v>
      </c>
      <c r="AS13">
        <v>0</v>
      </c>
      <c r="AT13">
        <v>-383.4</v>
      </c>
      <c r="AU13">
        <v>-761.6</v>
      </c>
      <c r="AV13">
        <v>-2.0774689999999998</v>
      </c>
      <c r="AW13">
        <v>-10.124116000000001</v>
      </c>
      <c r="AX13">
        <v>0</v>
      </c>
      <c r="AY13">
        <v>0</v>
      </c>
      <c r="AZ13">
        <v>279.8</v>
      </c>
    </row>
    <row r="14" spans="1:52" x14ac:dyDescent="0.3">
      <c r="A14" t="str">
        <v>SEP '13</v>
      </c>
      <c r="B14">
        <v>0</v>
      </c>
      <c r="C14">
        <v>462.7</v>
      </c>
      <c r="D14">
        <v>22.7</v>
      </c>
      <c r="E14">
        <v>0</v>
      </c>
      <c r="F14">
        <v>0</v>
      </c>
      <c r="G14">
        <v>130.9</v>
      </c>
      <c r="H14">
        <v>130.9</v>
      </c>
      <c r="I14">
        <v>82.9</v>
      </c>
      <c r="J14">
        <v>699.2</v>
      </c>
      <c r="K14">
        <v>-1930.3</v>
      </c>
      <c r="L14">
        <v>14.4</v>
      </c>
      <c r="M14">
        <v>-2050.9</v>
      </c>
      <c r="N14">
        <v>139.5</v>
      </c>
      <c r="O14">
        <v>-33.299999999999997</v>
      </c>
      <c r="P14">
        <v>-1231.0999999999999</v>
      </c>
      <c r="Q14">
        <v>0</v>
      </c>
      <c r="R14">
        <v>-58</v>
      </c>
      <c r="S14">
        <v>-58</v>
      </c>
      <c r="T14">
        <v>-9.4</v>
      </c>
      <c r="U14">
        <v>0</v>
      </c>
      <c r="V14">
        <v>279.3</v>
      </c>
      <c r="W14">
        <v>47.5</v>
      </c>
      <c r="X14">
        <v>326.8</v>
      </c>
      <c r="Y14">
        <v>-2.5</v>
      </c>
      <c r="Z14">
        <v>-2.5</v>
      </c>
      <c r="AA14">
        <v>0</v>
      </c>
      <c r="AB14">
        <v>209.4</v>
      </c>
      <c r="AC14">
        <v>0</v>
      </c>
      <c r="AD14">
        <v>-60.2</v>
      </c>
      <c r="AE14">
        <v>-60.2</v>
      </c>
      <c r="AF14">
        <v>29.7</v>
      </c>
      <c r="AG14">
        <v>0</v>
      </c>
      <c r="AH14">
        <v>29.7</v>
      </c>
      <c r="AI14">
        <v>0</v>
      </c>
      <c r="AJ14">
        <v>29.7</v>
      </c>
      <c r="AK14">
        <v>962.8</v>
      </c>
      <c r="AL14">
        <v>962.8</v>
      </c>
      <c r="AM14">
        <v>1307.9000000000001</v>
      </c>
      <c r="AN14">
        <v>-345.1</v>
      </c>
      <c r="AO14">
        <v>6.7</v>
      </c>
      <c r="AP14">
        <v>0</v>
      </c>
      <c r="AQ14">
        <v>6.7</v>
      </c>
      <c r="AR14">
        <v>939</v>
      </c>
      <c r="AS14">
        <v>0</v>
      </c>
      <c r="AT14">
        <v>-82.7</v>
      </c>
      <c r="AU14">
        <v>-1289.0999999999999</v>
      </c>
      <c r="AV14">
        <v>-3.5327489999999999</v>
      </c>
      <c r="AW14">
        <v>-18.181927999999999</v>
      </c>
      <c r="AX14">
        <v>0</v>
      </c>
      <c r="AY14">
        <v>5.6</v>
      </c>
      <c r="AZ14">
        <v>34.799999999999997</v>
      </c>
    </row>
    <row r="15" spans="1:52" x14ac:dyDescent="0.3">
      <c r="A15" t="str">
        <v>SEP '12</v>
      </c>
      <c r="B15">
        <v>0</v>
      </c>
      <c r="C15">
        <v>956.3</v>
      </c>
      <c r="D15">
        <v>18.8</v>
      </c>
      <c r="E15">
        <v>18.8</v>
      </c>
      <c r="F15">
        <v>0</v>
      </c>
      <c r="G15">
        <v>-709.5</v>
      </c>
      <c r="H15">
        <v>-709.5</v>
      </c>
      <c r="I15">
        <v>64.400000000000006</v>
      </c>
      <c r="J15">
        <v>330</v>
      </c>
      <c r="K15">
        <v>-628.1</v>
      </c>
      <c r="L15">
        <v>-2</v>
      </c>
      <c r="M15">
        <v>-646.4</v>
      </c>
      <c r="N15">
        <v>113.6</v>
      </c>
      <c r="O15">
        <v>-93.3</v>
      </c>
      <c r="P15">
        <v>-298.10000000000002</v>
      </c>
      <c r="Q15">
        <v>0</v>
      </c>
      <c r="R15">
        <v>-33.6</v>
      </c>
      <c r="S15">
        <v>-33.6</v>
      </c>
      <c r="T15">
        <v>-96.5</v>
      </c>
      <c r="U15">
        <v>0</v>
      </c>
      <c r="V15">
        <v>-8</v>
      </c>
      <c r="W15">
        <v>240.8</v>
      </c>
      <c r="X15">
        <v>232.8</v>
      </c>
      <c r="Y15">
        <v>0</v>
      </c>
      <c r="Z15">
        <v>0</v>
      </c>
      <c r="AA15">
        <v>0</v>
      </c>
      <c r="AB15">
        <v>-138.1</v>
      </c>
      <c r="AC15">
        <v>0</v>
      </c>
      <c r="AD15">
        <v>-47.8</v>
      </c>
      <c r="AE15">
        <v>-47.8</v>
      </c>
      <c r="AF15">
        <v>50.9</v>
      </c>
      <c r="AG15">
        <v>0</v>
      </c>
      <c r="AH15">
        <v>50.9</v>
      </c>
      <c r="AI15">
        <v>0</v>
      </c>
      <c r="AJ15">
        <v>50.9</v>
      </c>
      <c r="AK15">
        <v>748.4</v>
      </c>
      <c r="AL15">
        <v>748.4</v>
      </c>
      <c r="AM15">
        <v>765.9</v>
      </c>
      <c r="AN15">
        <v>-17.5</v>
      </c>
      <c r="AO15">
        <v>0</v>
      </c>
      <c r="AP15">
        <v>0</v>
      </c>
      <c r="AQ15">
        <v>0</v>
      </c>
      <c r="AR15">
        <v>751.5</v>
      </c>
      <c r="AS15">
        <v>0</v>
      </c>
      <c r="AT15">
        <v>315.3</v>
      </c>
      <c r="AU15">
        <v>-331.7</v>
      </c>
      <c r="AV15">
        <v>-0.92395499999999997</v>
      </c>
      <c r="AW15">
        <v>-4.4797840000000004</v>
      </c>
      <c r="AX15">
        <v>0</v>
      </c>
      <c r="AY15">
        <v>19.5</v>
      </c>
      <c r="AZ15">
        <v>6.1</v>
      </c>
    </row>
    <row r="16" spans="1:52" x14ac:dyDescent="0.3">
      <c r="A16" t="str">
        <v>SEP '11</v>
      </c>
      <c r="B16">
        <v>0</v>
      </c>
      <c r="C16">
        <v>71.8</v>
      </c>
      <c r="D16">
        <v>19.899999999999999</v>
      </c>
      <c r="E16">
        <v>19.899999999999999</v>
      </c>
      <c r="F16">
        <v>0</v>
      </c>
      <c r="G16">
        <v>0</v>
      </c>
      <c r="H16">
        <v>0</v>
      </c>
      <c r="I16">
        <v>107.5</v>
      </c>
      <c r="J16">
        <v>199.2</v>
      </c>
      <c r="K16">
        <v>-184.3</v>
      </c>
      <c r="L16">
        <v>3.6</v>
      </c>
      <c r="M16">
        <v>-74.5</v>
      </c>
      <c r="N16">
        <v>-101.8</v>
      </c>
      <c r="O16">
        <v>-11.6</v>
      </c>
      <c r="P16">
        <v>14.9</v>
      </c>
      <c r="Q16">
        <v>0</v>
      </c>
      <c r="R16">
        <v>-16.3</v>
      </c>
      <c r="S16">
        <v>-16.3</v>
      </c>
      <c r="T16">
        <v>0</v>
      </c>
      <c r="U16">
        <v>0</v>
      </c>
      <c r="V16">
        <v>-7.6</v>
      </c>
      <c r="W16">
        <v>300.10000000000002</v>
      </c>
      <c r="X16">
        <v>292.5</v>
      </c>
      <c r="Y16">
        <v>0</v>
      </c>
      <c r="Z16">
        <v>0</v>
      </c>
      <c r="AA16">
        <v>0</v>
      </c>
      <c r="AB16">
        <v>-23.9</v>
      </c>
      <c r="AC16">
        <v>0</v>
      </c>
      <c r="AD16">
        <v>-47.8</v>
      </c>
      <c r="AE16">
        <v>-47.8</v>
      </c>
      <c r="AF16">
        <v>-35.200000000000003</v>
      </c>
      <c r="AG16">
        <v>-38.6</v>
      </c>
      <c r="AH16">
        <v>3.4</v>
      </c>
      <c r="AI16">
        <v>0</v>
      </c>
      <c r="AJ16">
        <v>3.4</v>
      </c>
      <c r="AK16">
        <v>-489.3</v>
      </c>
      <c r="AL16">
        <v>-489.3</v>
      </c>
      <c r="AM16">
        <v>30</v>
      </c>
      <c r="AN16">
        <v>-519.29999999999995</v>
      </c>
      <c r="AO16">
        <v>0</v>
      </c>
      <c r="AP16">
        <v>0</v>
      </c>
      <c r="AQ16">
        <v>0</v>
      </c>
      <c r="AR16">
        <v>-572.29999999999995</v>
      </c>
      <c r="AS16">
        <v>0</v>
      </c>
      <c r="AT16">
        <v>-581.29999999999995</v>
      </c>
      <c r="AU16">
        <v>-1.4</v>
      </c>
      <c r="AV16">
        <v>-4.3959999999999997E-3</v>
      </c>
      <c r="AW16">
        <v>-4.8624000000000001E-2</v>
      </c>
      <c r="AX16">
        <v>0</v>
      </c>
      <c r="AY16">
        <v>66.3</v>
      </c>
      <c r="AZ16">
        <v>-1.9</v>
      </c>
    </row>
    <row r="17" spans="1:52" x14ac:dyDescent="0.3">
      <c r="A17" t="str">
        <v>SEP '10</v>
      </c>
      <c r="B17">
        <v>0</v>
      </c>
      <c r="C17">
        <v>245.1</v>
      </c>
      <c r="D17">
        <v>17.2</v>
      </c>
      <c r="E17">
        <v>17.2</v>
      </c>
      <c r="F17">
        <v>0</v>
      </c>
      <c r="G17">
        <v>0</v>
      </c>
      <c r="H17">
        <v>0</v>
      </c>
      <c r="I17">
        <v>110.9</v>
      </c>
      <c r="J17">
        <v>373.2</v>
      </c>
      <c r="K17">
        <v>336.2</v>
      </c>
      <c r="L17">
        <v>277.10000000000002</v>
      </c>
      <c r="M17">
        <v>144.80000000000001</v>
      </c>
      <c r="N17">
        <v>-56.4</v>
      </c>
      <c r="O17">
        <v>-29.3</v>
      </c>
      <c r="P17">
        <v>709.4</v>
      </c>
      <c r="Q17">
        <v>0</v>
      </c>
      <c r="R17">
        <v>-19.2</v>
      </c>
      <c r="S17">
        <v>-19.2</v>
      </c>
      <c r="T17">
        <v>0</v>
      </c>
      <c r="U17">
        <v>0</v>
      </c>
      <c r="V17">
        <v>-300.3</v>
      </c>
      <c r="W17">
        <v>328</v>
      </c>
      <c r="X17">
        <v>27.7</v>
      </c>
      <c r="Y17">
        <v>0</v>
      </c>
      <c r="Z17">
        <v>0</v>
      </c>
      <c r="AA17">
        <v>0</v>
      </c>
      <c r="AB17">
        <v>-319.5</v>
      </c>
      <c r="AC17">
        <v>0</v>
      </c>
      <c r="AD17">
        <v>-47.7</v>
      </c>
      <c r="AE17">
        <v>-47.7</v>
      </c>
      <c r="AF17">
        <v>7.6</v>
      </c>
      <c r="AG17">
        <v>0</v>
      </c>
      <c r="AH17">
        <v>7.6</v>
      </c>
      <c r="AI17">
        <v>0</v>
      </c>
      <c r="AJ17">
        <v>7.6</v>
      </c>
      <c r="AK17">
        <v>-1002.1</v>
      </c>
      <c r="AL17">
        <v>-1002.1</v>
      </c>
      <c r="AM17">
        <v>17.8</v>
      </c>
      <c r="AN17">
        <v>-1019.9</v>
      </c>
      <c r="AO17">
        <v>2.8</v>
      </c>
      <c r="AP17">
        <v>0</v>
      </c>
      <c r="AQ17">
        <v>2.8</v>
      </c>
      <c r="AR17">
        <v>-1039.4000000000001</v>
      </c>
      <c r="AS17">
        <v>0</v>
      </c>
      <c r="AT17">
        <v>-649.5</v>
      </c>
      <c r="AU17">
        <v>690.2</v>
      </c>
      <c r="AV17">
        <v>2.166353</v>
      </c>
      <c r="AW17">
        <v>19.481590000000001</v>
      </c>
      <c r="AX17">
        <v>0</v>
      </c>
      <c r="AY17">
        <v>101.8</v>
      </c>
      <c r="AZ17">
        <v>-485.4</v>
      </c>
    </row>
    <row r="18" spans="1:52" x14ac:dyDescent="0.3">
      <c r="A18" t="str">
        <v>SEP '09</v>
      </c>
      <c r="B18">
        <v>0</v>
      </c>
      <c r="C18">
        <v>-545.29999999999995</v>
      </c>
      <c r="D18">
        <v>25.7</v>
      </c>
      <c r="E18">
        <v>25.7</v>
      </c>
      <c r="F18">
        <v>0</v>
      </c>
      <c r="G18">
        <v>213.5</v>
      </c>
      <c r="H18">
        <v>213.5</v>
      </c>
      <c r="I18">
        <v>423.9</v>
      </c>
      <c r="J18">
        <v>117.8</v>
      </c>
      <c r="K18">
        <v>1023.4</v>
      </c>
      <c r="L18">
        <v>383.1</v>
      </c>
      <c r="M18">
        <v>577</v>
      </c>
      <c r="N18">
        <v>-102.1</v>
      </c>
      <c r="O18">
        <v>165.4</v>
      </c>
      <c r="P18">
        <v>1141.2</v>
      </c>
      <c r="Q18">
        <v>0</v>
      </c>
      <c r="R18">
        <v>-6.2</v>
      </c>
      <c r="S18">
        <v>-6.2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-6.2</v>
      </c>
      <c r="AC18">
        <v>0</v>
      </c>
      <c r="AD18">
        <v>-47.5</v>
      </c>
      <c r="AE18">
        <v>-47.5</v>
      </c>
      <c r="AF18">
        <v>4.4000000000000004</v>
      </c>
      <c r="AG18">
        <v>0</v>
      </c>
      <c r="AH18">
        <v>4.4000000000000004</v>
      </c>
      <c r="AI18">
        <v>0</v>
      </c>
      <c r="AJ18">
        <v>4.4000000000000004</v>
      </c>
      <c r="AK18">
        <v>-468.7</v>
      </c>
      <c r="AL18">
        <v>-468.7</v>
      </c>
      <c r="AM18">
        <v>487.5</v>
      </c>
      <c r="AN18">
        <v>-956.2</v>
      </c>
      <c r="AO18">
        <v>0</v>
      </c>
      <c r="AP18">
        <v>0</v>
      </c>
      <c r="AQ18">
        <v>0</v>
      </c>
      <c r="AR18">
        <v>-511.8</v>
      </c>
      <c r="AS18">
        <v>0</v>
      </c>
      <c r="AT18">
        <v>623.20000000000005</v>
      </c>
      <c r="AU18">
        <v>1135</v>
      </c>
      <c r="AV18">
        <v>3.5815709999999998</v>
      </c>
      <c r="AW18">
        <v>31.389759000000002</v>
      </c>
      <c r="AX18">
        <v>0</v>
      </c>
      <c r="AY18">
        <v>103.3</v>
      </c>
      <c r="AZ18">
        <v>-603.9</v>
      </c>
    </row>
    <row r="19" spans="1:52" x14ac:dyDescent="0.3">
      <c r="A19" t="str">
        <v>SEP '08</v>
      </c>
      <c r="B19">
        <v>0</v>
      </c>
      <c r="C19">
        <v>-2633.6</v>
      </c>
      <c r="D19">
        <v>53.2</v>
      </c>
      <c r="E19">
        <v>53.2</v>
      </c>
      <c r="F19">
        <v>0</v>
      </c>
      <c r="G19">
        <v>650.29999999999995</v>
      </c>
      <c r="H19">
        <v>650.29999999999995</v>
      </c>
      <c r="I19">
        <v>2587.1999999999998</v>
      </c>
      <c r="J19">
        <v>657.1</v>
      </c>
      <c r="K19">
        <v>1222.8</v>
      </c>
      <c r="L19">
        <v>-676.2</v>
      </c>
      <c r="M19">
        <v>2139.6999999999998</v>
      </c>
      <c r="N19">
        <v>-407.7</v>
      </c>
      <c r="O19">
        <v>167</v>
      </c>
      <c r="P19">
        <v>1879.9</v>
      </c>
      <c r="Q19">
        <v>0</v>
      </c>
      <c r="R19">
        <v>-6.6</v>
      </c>
      <c r="S19">
        <v>-6.6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-6.6</v>
      </c>
      <c r="AC19">
        <v>0</v>
      </c>
      <c r="AD19">
        <v>-142</v>
      </c>
      <c r="AE19">
        <v>-142</v>
      </c>
      <c r="AF19">
        <v>9.5</v>
      </c>
      <c r="AG19">
        <v>0</v>
      </c>
      <c r="AH19">
        <v>9.5</v>
      </c>
      <c r="AI19">
        <v>0</v>
      </c>
      <c r="AJ19">
        <v>9.5</v>
      </c>
      <c r="AK19">
        <v>-623.1</v>
      </c>
      <c r="AL19">
        <v>-623.1</v>
      </c>
      <c r="AM19">
        <v>321.5</v>
      </c>
      <c r="AN19">
        <v>-944.6</v>
      </c>
      <c r="AO19">
        <v>0</v>
      </c>
      <c r="AP19">
        <v>0</v>
      </c>
      <c r="AQ19">
        <v>0</v>
      </c>
      <c r="AR19">
        <v>-755.6</v>
      </c>
      <c r="AS19">
        <v>0</v>
      </c>
      <c r="AT19">
        <v>1117.7</v>
      </c>
      <c r="AU19">
        <v>1873.3</v>
      </c>
      <c r="AV19">
        <v>5.9337980000000003</v>
      </c>
      <c r="AW19">
        <v>45.574485000000003</v>
      </c>
      <c r="AX19">
        <v>0</v>
      </c>
      <c r="AY19">
        <v>49.8</v>
      </c>
      <c r="AZ19">
        <v>23</v>
      </c>
    </row>
    <row r="20" spans="1:52" x14ac:dyDescent="0.3">
      <c r="A20" t="str">
        <v>SEP '07</v>
      </c>
      <c r="B20">
        <v>0</v>
      </c>
      <c r="C20">
        <v>-712.5</v>
      </c>
      <c r="D20">
        <v>64.400000000000006</v>
      </c>
      <c r="E20">
        <v>64.400000000000006</v>
      </c>
      <c r="F20">
        <v>0</v>
      </c>
      <c r="G20">
        <v>-489</v>
      </c>
      <c r="H20">
        <v>-489</v>
      </c>
      <c r="I20">
        <v>1824.8</v>
      </c>
      <c r="J20">
        <v>687.7</v>
      </c>
      <c r="K20">
        <v>667.8</v>
      </c>
      <c r="L20">
        <v>0</v>
      </c>
      <c r="M20">
        <v>737.6</v>
      </c>
      <c r="N20">
        <v>-692.5</v>
      </c>
      <c r="O20">
        <v>622.70000000000005</v>
      </c>
      <c r="P20">
        <v>1355.5</v>
      </c>
      <c r="Q20">
        <v>0</v>
      </c>
      <c r="R20">
        <v>-39.799999999999997</v>
      </c>
      <c r="S20">
        <v>-39.799999999999997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-39.799999999999997</v>
      </c>
      <c r="AC20">
        <v>0</v>
      </c>
      <c r="AD20">
        <v>-188.4</v>
      </c>
      <c r="AE20">
        <v>-188.4</v>
      </c>
      <c r="AF20">
        <v>12.7</v>
      </c>
      <c r="AG20">
        <v>0</v>
      </c>
      <c r="AH20">
        <v>12.7</v>
      </c>
      <c r="AI20">
        <v>0</v>
      </c>
      <c r="AJ20">
        <v>12.7</v>
      </c>
      <c r="AK20">
        <v>-1716.2</v>
      </c>
      <c r="AL20">
        <v>-1716.2</v>
      </c>
      <c r="AM20">
        <v>2980</v>
      </c>
      <c r="AN20">
        <v>-4696.2</v>
      </c>
      <c r="AO20">
        <v>9.9</v>
      </c>
      <c r="AP20">
        <v>0</v>
      </c>
      <c r="AQ20">
        <v>9.9</v>
      </c>
      <c r="AR20">
        <v>-1882</v>
      </c>
      <c r="AS20">
        <v>0</v>
      </c>
      <c r="AT20">
        <v>-566.29999999999995</v>
      </c>
      <c r="AU20">
        <v>1315.7</v>
      </c>
      <c r="AV20">
        <v>4.1887930000000004</v>
      </c>
      <c r="AW20">
        <v>32.699401999999999</v>
      </c>
      <c r="AX20">
        <v>0</v>
      </c>
      <c r="AY20">
        <v>37.299999999999997</v>
      </c>
      <c r="AZ20">
        <v>325.60000000000002</v>
      </c>
    </row>
    <row r="21" spans="1:52" x14ac:dyDescent="0.3">
      <c r="A21" t="str">
        <v>SEP '06</v>
      </c>
      <c r="B21">
        <v>0</v>
      </c>
      <c r="C21">
        <v>1233.3</v>
      </c>
      <c r="D21">
        <v>56.5</v>
      </c>
      <c r="E21">
        <v>56.5</v>
      </c>
      <c r="F21">
        <v>0</v>
      </c>
      <c r="G21">
        <v>0</v>
      </c>
      <c r="H21">
        <v>0</v>
      </c>
      <c r="I21">
        <v>291.89999999999998</v>
      </c>
      <c r="J21">
        <v>1581.7</v>
      </c>
      <c r="K21">
        <v>-2772.5</v>
      </c>
      <c r="L21">
        <v>0</v>
      </c>
      <c r="M21">
        <v>-3109</v>
      </c>
      <c r="N21">
        <v>37.799999999999997</v>
      </c>
      <c r="O21">
        <v>298.7</v>
      </c>
      <c r="P21">
        <v>-1190.8</v>
      </c>
      <c r="Q21">
        <v>0</v>
      </c>
      <c r="R21">
        <v>-83.3</v>
      </c>
      <c r="S21">
        <v>-83.3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-83.3</v>
      </c>
      <c r="AC21">
        <v>0</v>
      </c>
      <c r="AD21">
        <v>-137.6</v>
      </c>
      <c r="AE21">
        <v>-137.6</v>
      </c>
      <c r="AF21">
        <v>-24.4</v>
      </c>
      <c r="AG21">
        <v>-36.799999999999997</v>
      </c>
      <c r="AH21">
        <v>12.4</v>
      </c>
      <c r="AI21">
        <v>0</v>
      </c>
      <c r="AJ21">
        <v>12.4</v>
      </c>
      <c r="AK21">
        <v>1112.8</v>
      </c>
      <c r="AL21">
        <v>1112.8</v>
      </c>
      <c r="AM21">
        <v>5824.2</v>
      </c>
      <c r="AN21">
        <v>-4711.3999999999996</v>
      </c>
      <c r="AO21">
        <v>9.4</v>
      </c>
      <c r="AP21">
        <v>0</v>
      </c>
      <c r="AQ21">
        <v>9.4</v>
      </c>
      <c r="AR21">
        <v>960.2</v>
      </c>
      <c r="AS21">
        <v>0</v>
      </c>
      <c r="AT21">
        <v>-313.89999999999998</v>
      </c>
      <c r="AU21">
        <v>-1274.0999999999999</v>
      </c>
      <c r="AV21">
        <v>-4.0294119999999998</v>
      </c>
      <c r="AW21">
        <v>-16.824266000000001</v>
      </c>
      <c r="AX21">
        <v>0</v>
      </c>
      <c r="AY21">
        <v>11</v>
      </c>
      <c r="AZ21">
        <v>956.3</v>
      </c>
    </row>
    <row r="22" spans="1:52" x14ac:dyDescent="0.3">
      <c r="A22" t="str">
        <v>SEP '05</v>
      </c>
      <c r="B22">
        <v>0</v>
      </c>
      <c r="C22">
        <v>1470.5</v>
      </c>
      <c r="D22">
        <v>52.8</v>
      </c>
      <c r="E22">
        <v>52.8</v>
      </c>
      <c r="F22">
        <v>0</v>
      </c>
      <c r="G22">
        <v>0</v>
      </c>
      <c r="H22">
        <v>0</v>
      </c>
      <c r="I22">
        <v>4.3</v>
      </c>
      <c r="J22">
        <v>1527.6</v>
      </c>
      <c r="K22">
        <v>-2148.3000000000002</v>
      </c>
      <c r="L22">
        <v>0</v>
      </c>
      <c r="M22">
        <v>-1855.2</v>
      </c>
      <c r="N22">
        <v>589.20000000000005</v>
      </c>
      <c r="O22">
        <v>-882.3</v>
      </c>
      <c r="P22">
        <v>-620.70000000000005</v>
      </c>
      <c r="Q22">
        <v>0</v>
      </c>
      <c r="R22">
        <v>-68.2</v>
      </c>
      <c r="S22">
        <v>-68.2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-68.2</v>
      </c>
      <c r="AC22">
        <v>0</v>
      </c>
      <c r="AD22">
        <v>-96.5</v>
      </c>
      <c r="AE22">
        <v>-96.5</v>
      </c>
      <c r="AF22">
        <v>24.8</v>
      </c>
      <c r="AG22">
        <v>0</v>
      </c>
      <c r="AH22">
        <v>24.8</v>
      </c>
      <c r="AI22">
        <v>0</v>
      </c>
      <c r="AJ22">
        <v>24.8</v>
      </c>
      <c r="AK22">
        <v>1392.4</v>
      </c>
      <c r="AL22">
        <v>1392.4</v>
      </c>
      <c r="AM22">
        <v>4060.2</v>
      </c>
      <c r="AN22">
        <v>-2667.8</v>
      </c>
      <c r="AO22">
        <v>0</v>
      </c>
      <c r="AP22">
        <v>0</v>
      </c>
      <c r="AQ22">
        <v>0</v>
      </c>
      <c r="AR22">
        <v>1320.7</v>
      </c>
      <c r="AS22">
        <v>0</v>
      </c>
      <c r="AT22">
        <v>631.79999999999995</v>
      </c>
      <c r="AU22">
        <v>-688.9</v>
      </c>
      <c r="AV22">
        <v>-2.1656710000000001</v>
      </c>
      <c r="AW22">
        <v>-5.9792139999999998</v>
      </c>
      <c r="AX22">
        <v>0</v>
      </c>
      <c r="AY22">
        <v>20.6</v>
      </c>
      <c r="AZ22">
        <v>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22"/>
  <sheetViews>
    <sheetView workbookViewId="0">
      <selection activeCell="C22" sqref="C22"/>
    </sheetView>
  </sheetViews>
  <sheetFormatPr defaultRowHeight="14.4" x14ac:dyDescent="0.3"/>
  <cols>
    <col min="3" max="3" width="11.6640625" bestFit="1" customWidth="1"/>
  </cols>
  <sheetData>
    <row r="1" spans="1:108" x14ac:dyDescent="0.3">
      <c r="A1" s="1" t="str" cm="1">
        <f t="array" ref="A1:DD21">TRANSPOSE('[1]Ratio Analysis'!$A$8:$U$115)</f>
        <v>year</v>
      </c>
      <c r="B1" t="str">
        <v xml:space="preserve"> Profitability</v>
      </c>
      <c r="C1" t="str">
        <v>Gross Margin</v>
      </c>
      <c r="D1" t="str">
        <v>SG&amp;A to Sales</v>
      </c>
      <c r="E1" t="str">
        <v>Operating Margin</v>
      </c>
      <c r="F1" t="str">
        <v>Pretax Margin</v>
      </c>
      <c r="G1" t="str">
        <v>Net Margin</v>
      </c>
      <c r="H1" t="str">
        <v>Free Cash Flow Margin</v>
      </c>
      <c r="I1" t="str">
        <v>Capex To Sales</v>
      </c>
      <c r="J1" t="str">
        <v>Return on Assets</v>
      </c>
      <c r="K1" t="str">
        <v xml:space="preserve">Return on Equity </v>
      </c>
      <c r="L1" t="str">
        <v>Return on Common Equity</v>
      </c>
      <c r="M1" t="str">
        <v>Return on Total Capital</v>
      </c>
      <c r="N1" t="str">
        <v>Return on Invested Capital</v>
      </c>
      <c r="O1" t="str">
        <v>Cash Flow Return on Invested Capital</v>
      </c>
      <c r="P1" t="str">
        <v xml:space="preserve"> Valuation</v>
      </c>
      <c r="Q1" t="str">
        <v>Price/Sales</v>
      </c>
      <c r="R1" t="str">
        <v>Price/Earnings</v>
      </c>
      <c r="S1" t="str">
        <v>Price/Book Value</v>
      </c>
      <c r="T1" t="str">
        <v>Price/Tangible Book Value</v>
      </c>
      <c r="U1" t="str">
        <v>Price/Cash Flow</v>
      </c>
      <c r="V1" t="str">
        <v>Price/Free Cash Flow</v>
      </c>
      <c r="W1" t="str">
        <v>Dividend Yield (%)</v>
      </c>
      <c r="X1" t="str">
        <v>Enterprise Value/EBIT</v>
      </c>
      <c r="Y1" t="str">
        <v>Enterprise Value/EBITDA</v>
      </c>
      <c r="Z1" t="str">
        <v>Enterprise Value/Sales</v>
      </c>
      <c r="AA1" t="str">
        <v>Total Debt/Enterprise Value</v>
      </c>
      <c r="AB1" t="str">
        <v xml:space="preserve"> Per Share</v>
      </c>
      <c r="AC1" t="str">
        <v>Sales per Share</v>
      </c>
      <c r="AD1" t="str">
        <v>EBIT (Operating Income) per Share</v>
      </c>
      <c r="AE1" t="str">
        <v>EPS (recurring)</v>
      </c>
      <c r="AF1" t="str">
        <v>EPS (basic)</v>
      </c>
      <c r="AG1" t="str">
        <v>EPS (diluted)</v>
      </c>
      <c r="AH1" t="str">
        <v>Dividends per Share</v>
      </c>
      <c r="AI1" t="str">
        <v>Dividend Payout Ratio (%)</v>
      </c>
      <c r="AJ1" t="str">
        <v>Book Value per Share</v>
      </c>
      <c r="AK1" t="str">
        <v>Tangible Book Value per Share</v>
      </c>
      <c r="AL1" t="str">
        <v>Cash Flow per Share</v>
      </c>
      <c r="AM1" t="str">
        <v>Free Cash Flow per Share</v>
      </c>
      <c r="AN1" t="str">
        <v>Diluted Shares Outstanding  (M)</v>
      </c>
      <c r="AO1" t="str">
        <v>Basic Shares Outstanding  (M)</v>
      </c>
      <c r="AP1" t="str">
        <v>Total Shares Outstanding  (M)</v>
      </c>
      <c r="AQ1" t="str">
        <v xml:space="preserve"> Asset Turnover Analysis</v>
      </c>
      <c r="AR1" t="str">
        <v>Cash &amp; ST Investments</v>
      </c>
      <c r="AS1" t="str">
        <v>Receivables</v>
      </c>
      <c r="AT1" t="str">
        <v>Inventories</v>
      </c>
      <c r="AU1" t="str">
        <v>Current Assets</v>
      </c>
      <c r="AV1" t="str">
        <v>Fixed Assets</v>
      </c>
      <c r="AW1" t="str">
        <v>Total Assets</v>
      </c>
      <c r="AX1" t="str">
        <v xml:space="preserve"> DuPont Analysis</v>
      </c>
      <c r="AY1" t="str">
        <v xml:space="preserve">   Asset Turnover (x)</v>
      </c>
      <c r="AZ1" t="str">
        <v xml:space="preserve">    x Pretax Margin (%)</v>
      </c>
      <c r="BA1" t="str">
        <v xml:space="preserve"> = Pretax Return on Assets (%)</v>
      </c>
      <c r="BB1" t="str">
        <v xml:space="preserve">    x Tax Rate Complement (1-Tax Rate) (%)</v>
      </c>
      <c r="BC1" t="str">
        <v xml:space="preserve"> = Return on Assets (%)</v>
      </c>
      <c r="BD1" t="str">
        <v xml:space="preserve">    x Equity Multiplier (Assets/Equity)</v>
      </c>
      <c r="BE1" t="str">
        <v xml:space="preserve"> = Return on Equity (%)</v>
      </c>
      <c r="BF1" t="str">
        <v xml:space="preserve">    x Earnings Retention (1-Payout) (%)</v>
      </c>
      <c r="BG1" t="str">
        <v xml:space="preserve"> = Reinvestment Rate (%)</v>
      </c>
      <c r="BH1" t="str">
        <v>Note: EBIT Return on Assets (%)</v>
      </c>
      <c r="BI1" t="str">
        <v>Note: Interest as % Assets</v>
      </c>
      <c r="BJ1" t="str">
        <v xml:space="preserve"> Operating Efficiency</v>
      </c>
      <c r="BK1" t="str">
        <v>Revenue/Employee (actual)</v>
      </c>
      <c r="BL1" t="str">
        <v>Net Income/Employee (actual)</v>
      </c>
      <c r="BM1" t="str">
        <v>Assets/Employee (actual)</v>
      </c>
      <c r="BN1" t="str">
        <v>Receivables Turnover</v>
      </c>
      <c r="BO1" t="str">
        <v>Inventory Turnover</v>
      </c>
      <c r="BP1" t="str">
        <v>Payables Turnover</v>
      </c>
      <c r="BQ1" t="str">
        <v xml:space="preserve">Asset Turnover </v>
      </c>
      <c r="BR1" t="str">
        <v>Working Capital Turnover</v>
      </c>
      <c r="BS1" t="str">
        <v xml:space="preserve"> Operating Cycle - Days</v>
      </c>
      <c r="BT1" t="str">
        <v xml:space="preserve">   Days of Inventory on Hand</v>
      </c>
      <c r="BU1" t="str">
        <v xml:space="preserve">    + Days of Sales Outstanding</v>
      </c>
      <c r="BV1" t="str">
        <v xml:space="preserve"> = Operating Cycle</v>
      </c>
      <c r="BW1" t="str">
        <v xml:space="preserve">    - Days of Payables Outstanding</v>
      </c>
      <c r="BX1" t="str">
        <v xml:space="preserve"> = Net Operating Cycle</v>
      </c>
      <c r="BY1" t="str">
        <v xml:space="preserve"> Liquidity</v>
      </c>
      <c r="BZ1" t="str">
        <v>Current Ratio (x)</v>
      </c>
      <c r="CA1" t="str">
        <v>Quick Ratio (x)</v>
      </c>
      <c r="CB1" t="str">
        <v>Cash Ratio</v>
      </c>
      <c r="CC1" t="str">
        <v>Cash &amp; ST Inv/Current Assets</v>
      </c>
      <c r="CD1" t="str">
        <v>CFO/Current Liabilities</v>
      </c>
      <c r="CE1" t="str">
        <v xml:space="preserve"> Coverage</v>
      </c>
      <c r="CF1" t="str">
        <v>Net Debt/EBITDA</v>
      </c>
      <c r="CG1" t="str">
        <v>Net Debt/(EBITDA-Capex)</v>
      </c>
      <c r="CH1" t="str">
        <v>Total Debt/EBITDA</v>
      </c>
      <c r="CI1" t="str">
        <v>EBIT/Interest Expense (Int. Coverage)</v>
      </c>
      <c r="CJ1" t="str">
        <v>EBITDA/Interest Expense</v>
      </c>
      <c r="CK1" t="str">
        <v>Fixed-charge Coverage Ratio</v>
      </c>
      <c r="CL1" t="str">
        <v>CFO/Interest Expense</v>
      </c>
      <c r="CM1" t="str">
        <v>Cash Dividend Coverage Ratio</v>
      </c>
      <c r="CN1" t="str">
        <v>LT Debt/EBITDA</v>
      </c>
      <c r="CO1" t="str">
        <v>Net Debt/FFO</v>
      </c>
      <c r="CP1" t="str">
        <v>LT Debt/FFO</v>
      </c>
      <c r="CQ1" t="str">
        <v>FCF/Total Debt</v>
      </c>
      <c r="CR1" t="str">
        <v>CFO/Total Debt</v>
      </c>
      <c r="CS1" t="str">
        <v>Total Debt/EBIT</v>
      </c>
      <c r="CT1" t="str">
        <v>Net Debt/EBIT</v>
      </c>
      <c r="CU1" t="str">
        <v>EBITDA-Capex/Interest Expense</v>
      </c>
      <c r="CV1" t="str">
        <v xml:space="preserve"> Leverage</v>
      </c>
      <c r="CW1" t="str">
        <v>LT Debt/Total Equity</v>
      </c>
      <c r="CX1" t="str">
        <v>LT Debt/Total Capital</v>
      </c>
      <c r="CY1" t="str">
        <v>LT Debt/Total Assets</v>
      </c>
      <c r="CZ1" t="str">
        <v>Total Debt/Total Assets (%)</v>
      </c>
      <c r="DA1" t="str">
        <v>Net Debt/Total Equity (%)</v>
      </c>
      <c r="DB1" t="str">
        <v>Total Debt/Equity (%)</v>
      </c>
      <c r="DC1" t="str">
        <v>Net Debt/Total Capital</v>
      </c>
      <c r="DD1" t="str">
        <v>Total Debt/Total Capital</v>
      </c>
    </row>
    <row r="2" spans="1:108" x14ac:dyDescent="0.3">
      <c r="A2" t="str">
        <v>SEP '24</v>
      </c>
      <c r="B2">
        <v>0</v>
      </c>
      <c r="C2">
        <v>25.910426999999999</v>
      </c>
      <c r="D2">
        <v>9.3352430000000002</v>
      </c>
      <c r="E2">
        <v>16.575185000000001</v>
      </c>
      <c r="F2">
        <v>17.077338999999998</v>
      </c>
      <c r="G2">
        <v>12.924507999999999</v>
      </c>
      <c r="H2">
        <v>5.5011489999999998</v>
      </c>
      <c r="I2">
        <v>0.44916800000000001</v>
      </c>
      <c r="J2">
        <v>13.713765</v>
      </c>
      <c r="K2">
        <v>19.814617999999999</v>
      </c>
      <c r="L2">
        <v>19.814617999999999</v>
      </c>
      <c r="M2">
        <v>20.307310999999999</v>
      </c>
      <c r="N2">
        <v>16.446636000000002</v>
      </c>
      <c r="O2">
        <v>7.5718699999999997</v>
      </c>
      <c r="P2">
        <v>0</v>
      </c>
      <c r="Q2">
        <v>1.7189380000000001</v>
      </c>
      <c r="R2">
        <v>13.299823</v>
      </c>
      <c r="S2">
        <v>2.4420329999999999</v>
      </c>
      <c r="T2">
        <v>2.4579089999999999</v>
      </c>
      <c r="U2">
        <v>28.888178</v>
      </c>
      <c r="V2">
        <v>31.246891999999999</v>
      </c>
      <c r="W2">
        <v>0.62902999999999998</v>
      </c>
      <c r="X2">
        <v>10.451533</v>
      </c>
      <c r="Y2">
        <v>10.304397</v>
      </c>
      <c r="Z2">
        <v>1.732361</v>
      </c>
      <c r="AA2">
        <v>9.3658000000000005E-2</v>
      </c>
      <c r="AB2">
        <v>0</v>
      </c>
      <c r="AC2">
        <v>110.981303</v>
      </c>
      <c r="AD2">
        <v>18.395356</v>
      </c>
      <c r="AE2">
        <v>14.689988</v>
      </c>
      <c r="AF2">
        <v>14.4352</v>
      </c>
      <c r="AG2">
        <v>14.3438</v>
      </c>
      <c r="AH2">
        <v>1.2</v>
      </c>
      <c r="AI2">
        <v>8.3659839999999992</v>
      </c>
      <c r="AJ2">
        <v>78.119330000000005</v>
      </c>
      <c r="AK2">
        <v>77.614742000000007</v>
      </c>
      <c r="AL2">
        <v>6.603739</v>
      </c>
      <c r="AM2">
        <v>6.1052470000000003</v>
      </c>
      <c r="AN2">
        <v>331.6</v>
      </c>
      <c r="AO2">
        <v>329.5</v>
      </c>
      <c r="AP2">
        <v>324.02735999999999</v>
      </c>
      <c r="AQ2">
        <v>0</v>
      </c>
      <c r="AR2">
        <v>8.7164769999999994</v>
      </c>
      <c r="AS2">
        <v>86.765060000000005</v>
      </c>
      <c r="AT2">
        <v>1.1534690000000001</v>
      </c>
      <c r="AU2">
        <v>1.2962849999999999</v>
      </c>
      <c r="AV2">
        <v>68.505956999999995</v>
      </c>
      <c r="AW2">
        <v>1.061067</v>
      </c>
      <c r="AX2">
        <v>0</v>
      </c>
      <c r="AY2">
        <v>1.061067</v>
      </c>
      <c r="AZ2">
        <v>17.077338999999998</v>
      </c>
      <c r="BA2">
        <v>18.120196</v>
      </c>
      <c r="BB2">
        <v>76.471430999999995</v>
      </c>
      <c r="BC2">
        <v>13.713765</v>
      </c>
      <c r="BD2">
        <v>1.444871</v>
      </c>
      <c r="BE2">
        <v>19.814617999999999</v>
      </c>
      <c r="BF2">
        <v>91.634016000000003</v>
      </c>
      <c r="BG2">
        <v>18.16826</v>
      </c>
      <c r="BH2">
        <v>17.587375999999999</v>
      </c>
      <c r="BI2">
        <v>0</v>
      </c>
      <c r="BJ2">
        <v>0</v>
      </c>
      <c r="BK2">
        <v>2492306.650413</v>
      </c>
      <c r="BL2">
        <v>322118.38006200001</v>
      </c>
      <c r="BM2">
        <v>2471055.1266419999</v>
      </c>
      <c r="BN2">
        <v>86.765060000000005</v>
      </c>
      <c r="BO2">
        <v>1.1534690000000001</v>
      </c>
      <c r="BP2">
        <v>22.993300000000001</v>
      </c>
      <c r="BQ2">
        <v>1.061067</v>
      </c>
      <c r="BR2">
        <v>1.39422</v>
      </c>
      <c r="BS2">
        <v>0</v>
      </c>
      <c r="BT2">
        <v>316.43663400000003</v>
      </c>
      <c r="BU2">
        <v>4.2067629999999996</v>
      </c>
      <c r="BV2">
        <v>320.643396</v>
      </c>
      <c r="BW2">
        <v>15.874188999999999</v>
      </c>
      <c r="BX2">
        <v>304.76920699999999</v>
      </c>
      <c r="BY2">
        <v>0</v>
      </c>
      <c r="BZ2">
        <v>8.3509250000000002</v>
      </c>
      <c r="CA2">
        <v>1.415646</v>
      </c>
      <c r="CB2">
        <v>1.2654559999999999</v>
      </c>
      <c r="CC2">
        <v>15.153485999999999</v>
      </c>
      <c r="CD2">
        <v>60.983625000000004</v>
      </c>
      <c r="CE2">
        <v>0</v>
      </c>
      <c r="CF2">
        <v>0.22203000000000001</v>
      </c>
      <c r="CG2">
        <v>0.23697599999999999</v>
      </c>
      <c r="CH2">
        <v>0.95647300000000002</v>
      </c>
      <c r="CI2">
        <v>29.945508</v>
      </c>
      <c r="CJ2">
        <v>0</v>
      </c>
      <c r="CK2">
        <v>29.945508</v>
      </c>
      <c r="CL2">
        <v>0</v>
      </c>
      <c r="CM2">
        <v>12.927631999999999</v>
      </c>
      <c r="CN2">
        <v>0.805948</v>
      </c>
      <c r="CO2">
        <v>0.27931099999999998</v>
      </c>
      <c r="CP2">
        <v>0.97600299999999995</v>
      </c>
      <c r="CQ2">
        <v>0.339055</v>
      </c>
      <c r="CR2">
        <v>0.36673899999999998</v>
      </c>
      <c r="CS2">
        <v>0.97013099999999997</v>
      </c>
      <c r="CT2">
        <v>0.22520000000000001</v>
      </c>
      <c r="CU2">
        <v>29.561610000000002</v>
      </c>
      <c r="CV2">
        <v>0</v>
      </c>
      <c r="CW2">
        <v>19.699124999999999</v>
      </c>
      <c r="CX2">
        <v>15.93924</v>
      </c>
      <c r="CY2">
        <v>13.666013</v>
      </c>
      <c r="CZ2">
        <v>16.364464000000002</v>
      </c>
      <c r="DA2">
        <v>5.6374639999999996</v>
      </c>
      <c r="DB2">
        <v>23.588856</v>
      </c>
      <c r="DC2">
        <v>4.5614660000000002</v>
      </c>
      <c r="DD2">
        <v>19.086556000000002</v>
      </c>
    </row>
    <row r="3" spans="1:108" x14ac:dyDescent="0.3">
      <c r="A3" t="str">
        <v>SEP '23</v>
      </c>
      <c r="B3">
        <v>0</v>
      </c>
      <c r="C3">
        <v>26.368569000000001</v>
      </c>
      <c r="D3">
        <v>8.7678089999999997</v>
      </c>
      <c r="E3">
        <v>17.600760000000001</v>
      </c>
      <c r="F3">
        <v>17.807752000000001</v>
      </c>
      <c r="G3">
        <v>13.383098</v>
      </c>
      <c r="H3">
        <v>11.718705999999999</v>
      </c>
      <c r="I3">
        <v>0.41905900000000001</v>
      </c>
      <c r="J3">
        <v>14.93716</v>
      </c>
      <c r="K3">
        <v>22.548909999999999</v>
      </c>
      <c r="L3">
        <v>22.548909999999999</v>
      </c>
      <c r="M3">
        <v>23.038746</v>
      </c>
      <c r="N3">
        <v>18.128685000000001</v>
      </c>
      <c r="O3">
        <v>16.441763000000002</v>
      </c>
      <c r="P3">
        <v>0</v>
      </c>
      <c r="Q3">
        <v>1.0404409999999999</v>
      </c>
      <c r="R3">
        <v>7.774273</v>
      </c>
      <c r="S3">
        <v>1.5855600000000001</v>
      </c>
      <c r="T3">
        <v>1.597065</v>
      </c>
      <c r="U3">
        <v>8.5719320000000003</v>
      </c>
      <c r="V3">
        <v>8.878463</v>
      </c>
      <c r="W3">
        <v>0.93049199999999999</v>
      </c>
      <c r="X3">
        <v>6.0356620000000003</v>
      </c>
      <c r="Y3">
        <v>5.9483610000000002</v>
      </c>
      <c r="Z3">
        <v>1.062322</v>
      </c>
      <c r="AA3">
        <v>0.136516</v>
      </c>
      <c r="AB3">
        <v>0</v>
      </c>
      <c r="AC3">
        <v>103.29274700000001</v>
      </c>
      <c r="AD3">
        <v>18.180309000000001</v>
      </c>
      <c r="AE3">
        <v>14.108622</v>
      </c>
      <c r="AF3">
        <v>13.9293</v>
      </c>
      <c r="AG3">
        <v>13.8238</v>
      </c>
      <c r="AH3">
        <v>1</v>
      </c>
      <c r="AI3">
        <v>7.2339010000000004</v>
      </c>
      <c r="AJ3">
        <v>67.78049</v>
      </c>
      <c r="AK3">
        <v>67.292209999999997</v>
      </c>
      <c r="AL3">
        <v>12.537431</v>
      </c>
      <c r="AM3">
        <v>12.104573</v>
      </c>
      <c r="AN3">
        <v>343.3</v>
      </c>
      <c r="AO3">
        <v>340.7</v>
      </c>
      <c r="AP3">
        <v>334.84856500000001</v>
      </c>
      <c r="AQ3">
        <v>0</v>
      </c>
      <c r="AR3">
        <v>10.956403999999999</v>
      </c>
      <c r="AS3">
        <v>83.436234999999996</v>
      </c>
      <c r="AT3">
        <v>1.1860360000000001</v>
      </c>
      <c r="AU3">
        <v>1.3765039999999999</v>
      </c>
      <c r="AV3">
        <v>70.204712000000001</v>
      </c>
      <c r="AW3">
        <v>1.1161209999999999</v>
      </c>
      <c r="AX3">
        <v>0</v>
      </c>
      <c r="AY3">
        <v>1.1161209999999999</v>
      </c>
      <c r="AZ3">
        <v>17.807752000000001</v>
      </c>
      <c r="BA3">
        <v>19.875610000000002</v>
      </c>
      <c r="BB3">
        <v>75.937099000000003</v>
      </c>
      <c r="BC3">
        <v>14.93716</v>
      </c>
      <c r="BD3">
        <v>1.509585</v>
      </c>
      <c r="BE3">
        <v>22.548909999999999</v>
      </c>
      <c r="BF3">
        <v>92.766098999999997</v>
      </c>
      <c r="BG3">
        <v>20.927719</v>
      </c>
      <c r="BH3">
        <v>19.644583000000001</v>
      </c>
      <c r="BI3">
        <v>0</v>
      </c>
      <c r="BJ3">
        <v>0</v>
      </c>
      <c r="BK3">
        <v>2636460.9665430002</v>
      </c>
      <c r="BL3">
        <v>352840.14869900001</v>
      </c>
      <c r="BM3">
        <v>2444550.1858740002</v>
      </c>
      <c r="BN3">
        <v>83.436234999999996</v>
      </c>
      <c r="BO3">
        <v>1.1860360000000001</v>
      </c>
      <c r="BP3">
        <v>20.5852</v>
      </c>
      <c r="BQ3">
        <v>1.1161209999999999</v>
      </c>
      <c r="BR3">
        <v>1.4848669999999999</v>
      </c>
      <c r="BS3">
        <v>0</v>
      </c>
      <c r="BT3">
        <v>307.747702</v>
      </c>
      <c r="BU3">
        <v>4.3745979999999998</v>
      </c>
      <c r="BV3">
        <v>312.1223</v>
      </c>
      <c r="BW3">
        <v>17.731186000000001</v>
      </c>
      <c r="BX3">
        <v>294.39111500000001</v>
      </c>
      <c r="BY3">
        <v>0</v>
      </c>
      <c r="BZ3">
        <v>9.2006800000000002</v>
      </c>
      <c r="CA3">
        <v>1.5178050000000001</v>
      </c>
      <c r="CB3">
        <v>1.3392740000000001</v>
      </c>
      <c r="CC3">
        <v>14.556251</v>
      </c>
      <c r="CD3">
        <v>147.800556</v>
      </c>
      <c r="CE3">
        <v>0</v>
      </c>
      <c r="CF3">
        <v>0.18860199999999999</v>
      </c>
      <c r="CG3">
        <v>0.20091200000000001</v>
      </c>
      <c r="CH3">
        <v>0.80445</v>
      </c>
      <c r="CI3">
        <v>30.669778999999998</v>
      </c>
      <c r="CJ3">
        <v>0</v>
      </c>
      <c r="CK3">
        <v>30.669778999999998</v>
      </c>
      <c r="CL3">
        <v>0</v>
      </c>
      <c r="CM3">
        <v>14.749121000000001</v>
      </c>
      <c r="CN3">
        <v>0.76505199999999995</v>
      </c>
      <c r="CO3">
        <v>0.24690000000000001</v>
      </c>
      <c r="CP3">
        <v>0.96276099999999998</v>
      </c>
      <c r="CQ3">
        <v>0.80805400000000005</v>
      </c>
      <c r="CR3">
        <v>0.83694999999999997</v>
      </c>
      <c r="CS3">
        <v>0.81625599999999998</v>
      </c>
      <c r="CT3">
        <v>0.19137000000000001</v>
      </c>
      <c r="CU3">
        <v>30.389681</v>
      </c>
      <c r="CV3">
        <v>0</v>
      </c>
      <c r="CW3">
        <v>21.347186000000001</v>
      </c>
      <c r="CX3">
        <v>17.403766999999998</v>
      </c>
      <c r="CY3">
        <v>14.735760000000001</v>
      </c>
      <c r="CZ3">
        <v>15.640891999999999</v>
      </c>
      <c r="DA3">
        <v>5.4744849999999996</v>
      </c>
      <c r="DB3">
        <v>22.658418999999999</v>
      </c>
      <c r="DC3">
        <v>4.4631949999999998</v>
      </c>
      <c r="DD3">
        <v>18.472778999999999</v>
      </c>
    </row>
    <row r="4" spans="1:108" x14ac:dyDescent="0.3">
      <c r="A4" t="str">
        <v>SEP '22</v>
      </c>
      <c r="B4">
        <v>0</v>
      </c>
      <c r="C4">
        <v>31.374253</v>
      </c>
      <c r="D4">
        <v>8.3503579999999999</v>
      </c>
      <c r="E4">
        <v>23.023895</v>
      </c>
      <c r="F4">
        <v>22.788829</v>
      </c>
      <c r="G4">
        <v>17.495519999999999</v>
      </c>
      <c r="H4">
        <v>1.2353639999999999</v>
      </c>
      <c r="I4">
        <v>0.44265199999999999</v>
      </c>
      <c r="J4">
        <v>21.341712999999999</v>
      </c>
      <c r="K4">
        <v>34.171655000000001</v>
      </c>
      <c r="L4">
        <v>34.171655000000001</v>
      </c>
      <c r="M4">
        <v>33.107416999999998</v>
      </c>
      <c r="N4">
        <v>26.471944000000001</v>
      </c>
      <c r="O4">
        <v>2.5389569999999999</v>
      </c>
      <c r="P4">
        <v>0</v>
      </c>
      <c r="Q4">
        <v>0.71373299999999995</v>
      </c>
      <c r="R4">
        <v>4.0795190000000003</v>
      </c>
      <c r="S4">
        <v>1.194312</v>
      </c>
      <c r="T4">
        <v>1.2044649999999999</v>
      </c>
      <c r="U4">
        <v>42.534317999999999</v>
      </c>
      <c r="V4">
        <v>57.775097000000002</v>
      </c>
      <c r="W4">
        <v>1.336303</v>
      </c>
      <c r="X4">
        <v>3.5151829999999999</v>
      </c>
      <c r="Y4">
        <v>3.4784510000000002</v>
      </c>
      <c r="Z4">
        <v>0.80933200000000005</v>
      </c>
      <c r="AA4">
        <v>0.22566800000000001</v>
      </c>
      <c r="AB4">
        <v>0</v>
      </c>
      <c r="AC4">
        <v>94.363021000000003</v>
      </c>
      <c r="AD4">
        <v>21.726043000000001</v>
      </c>
      <c r="AE4">
        <v>16.781566999999999</v>
      </c>
      <c r="AF4">
        <v>16.654800000000002</v>
      </c>
      <c r="AG4">
        <v>16.5093</v>
      </c>
      <c r="AH4">
        <v>0.9</v>
      </c>
      <c r="AI4">
        <v>5.451473</v>
      </c>
      <c r="AJ4">
        <v>56.392290000000003</v>
      </c>
      <c r="AK4">
        <v>55.916938000000002</v>
      </c>
      <c r="AL4">
        <v>1.5834269999999999</v>
      </c>
      <c r="AM4">
        <v>1.165727</v>
      </c>
      <c r="AN4">
        <v>354.8</v>
      </c>
      <c r="AO4">
        <v>351.7</v>
      </c>
      <c r="AP4">
        <v>343.95302299999997</v>
      </c>
      <c r="AQ4">
        <v>0</v>
      </c>
      <c r="AR4">
        <v>11.524759</v>
      </c>
      <c r="AS4">
        <v>89.903329999999997</v>
      </c>
      <c r="AT4">
        <v>1.2049829999999999</v>
      </c>
      <c r="AU4">
        <v>1.494019</v>
      </c>
      <c r="AV4">
        <v>70.729904000000005</v>
      </c>
      <c r="AW4">
        <v>1.2198389999999999</v>
      </c>
      <c r="AX4">
        <v>0</v>
      </c>
      <c r="AY4">
        <v>1.2198389999999999</v>
      </c>
      <c r="AZ4">
        <v>22.788829</v>
      </c>
      <c r="BA4">
        <v>27.798697000000001</v>
      </c>
      <c r="BB4">
        <v>77.271714000000003</v>
      </c>
      <c r="BC4">
        <v>21.341712999999999</v>
      </c>
      <c r="BD4">
        <v>1.601167</v>
      </c>
      <c r="BE4">
        <v>34.171655000000001</v>
      </c>
      <c r="BF4">
        <v>94.548527000000007</v>
      </c>
      <c r="BG4">
        <v>32.325248000000002</v>
      </c>
      <c r="BH4">
        <v>28.085439999999998</v>
      </c>
      <c r="BI4">
        <v>0</v>
      </c>
      <c r="BJ4">
        <v>0</v>
      </c>
      <c r="BK4">
        <v>2529274.0046839998</v>
      </c>
      <c r="BL4">
        <v>442509.63209199999</v>
      </c>
      <c r="BM4">
        <v>2316461.4338600002</v>
      </c>
      <c r="BN4">
        <v>89.903329999999997</v>
      </c>
      <c r="BO4">
        <v>1.2049829999999999</v>
      </c>
      <c r="BP4">
        <v>22.190899999999999</v>
      </c>
      <c r="BQ4">
        <v>1.2198389999999999</v>
      </c>
      <c r="BR4">
        <v>1.570703</v>
      </c>
      <c r="BS4">
        <v>0</v>
      </c>
      <c r="BT4">
        <v>302.90874400000001</v>
      </c>
      <c r="BU4">
        <v>4.0599160000000003</v>
      </c>
      <c r="BV4">
        <v>306.96866</v>
      </c>
      <c r="BW4">
        <v>16.448184000000001</v>
      </c>
      <c r="BX4">
        <v>290.52047599999997</v>
      </c>
      <c r="BY4">
        <v>0</v>
      </c>
      <c r="BZ4">
        <v>7.2438630000000002</v>
      </c>
      <c r="CA4">
        <v>0.90028699999999995</v>
      </c>
      <c r="CB4">
        <v>0.75367600000000001</v>
      </c>
      <c r="CC4">
        <v>10.404341000000001</v>
      </c>
      <c r="CD4">
        <v>16.456734000000001</v>
      </c>
      <c r="CE4">
        <v>0</v>
      </c>
      <c r="CF4">
        <v>0.44853500000000002</v>
      </c>
      <c r="CG4">
        <v>0.46350200000000003</v>
      </c>
      <c r="CH4">
        <v>0.77882600000000002</v>
      </c>
      <c r="CI4">
        <v>47.436307999999997</v>
      </c>
      <c r="CJ4">
        <v>0</v>
      </c>
      <c r="CK4">
        <v>47.436307999999997</v>
      </c>
      <c r="CL4">
        <v>0</v>
      </c>
      <c r="CM4">
        <v>19.531122</v>
      </c>
      <c r="CN4">
        <v>0.69555100000000003</v>
      </c>
      <c r="CO4">
        <v>0.57297500000000001</v>
      </c>
      <c r="CP4">
        <v>0.87650399999999995</v>
      </c>
      <c r="CQ4">
        <v>6.7639000000000005E-2</v>
      </c>
      <c r="CR4">
        <v>9.1874999999999998E-2</v>
      </c>
      <c r="CS4">
        <v>0.78705000000000003</v>
      </c>
      <c r="CT4">
        <v>0.45327200000000001</v>
      </c>
      <c r="CU4">
        <v>47.025230999999998</v>
      </c>
      <c r="CV4">
        <v>0</v>
      </c>
      <c r="CW4">
        <v>27.934194000000002</v>
      </c>
      <c r="CX4">
        <v>21.238598</v>
      </c>
      <c r="CY4">
        <v>17.670155999999999</v>
      </c>
      <c r="CZ4">
        <v>19.941949999999999</v>
      </c>
      <c r="DA4">
        <v>18.260698999999999</v>
      </c>
      <c r="DB4">
        <v>31.525600000000001</v>
      </c>
      <c r="DC4">
        <v>13.883760000000001</v>
      </c>
      <c r="DD4">
        <v>23.969173999999999</v>
      </c>
    </row>
    <row r="5" spans="1:108" x14ac:dyDescent="0.3">
      <c r="A5" t="str">
        <v>SEP '21</v>
      </c>
      <c r="B5">
        <v>0</v>
      </c>
      <c r="C5">
        <v>28.353652</v>
      </c>
      <c r="D5">
        <v>8.9428319999999992</v>
      </c>
      <c r="E5">
        <v>19.410820000000001</v>
      </c>
      <c r="F5">
        <v>19.285164000000002</v>
      </c>
      <c r="G5">
        <v>15.034815999999999</v>
      </c>
      <c r="H5">
        <v>0.96132399999999996</v>
      </c>
      <c r="I5">
        <v>0.96276399999999995</v>
      </c>
      <c r="J5">
        <v>19.283885000000001</v>
      </c>
      <c r="K5">
        <v>31.248386</v>
      </c>
      <c r="L5">
        <v>31.248386</v>
      </c>
      <c r="M5">
        <v>29.057276999999999</v>
      </c>
      <c r="N5">
        <v>24.520402000000001</v>
      </c>
      <c r="O5">
        <v>3.13801</v>
      </c>
      <c r="P5">
        <v>0</v>
      </c>
      <c r="Q5">
        <v>1.1059270000000001</v>
      </c>
      <c r="R5">
        <v>7.3557880000000004</v>
      </c>
      <c r="S5">
        <v>2.0081720000000001</v>
      </c>
      <c r="T5">
        <v>2.0304730000000002</v>
      </c>
      <c r="U5">
        <v>57.477967999999997</v>
      </c>
      <c r="V5">
        <v>115.042045</v>
      </c>
      <c r="W5">
        <v>0.95272100000000004</v>
      </c>
      <c r="X5">
        <v>6.0165730000000002</v>
      </c>
      <c r="Y5">
        <v>5.9352159999999996</v>
      </c>
      <c r="Z5">
        <v>1.1678660000000001</v>
      </c>
      <c r="AA5">
        <v>0.16800200000000001</v>
      </c>
      <c r="AB5">
        <v>0</v>
      </c>
      <c r="AC5">
        <v>75.927283000000003</v>
      </c>
      <c r="AD5">
        <v>14.738108</v>
      </c>
      <c r="AE5">
        <v>11.588710000000001</v>
      </c>
      <c r="AF5">
        <v>11.5641</v>
      </c>
      <c r="AG5">
        <v>11.4155</v>
      </c>
      <c r="AH5">
        <v>0.8</v>
      </c>
      <c r="AI5">
        <v>7.0080150000000003</v>
      </c>
      <c r="AJ5">
        <v>41.814149999999998</v>
      </c>
      <c r="AK5">
        <v>41.354900999999998</v>
      </c>
      <c r="AL5">
        <v>1.4609080000000001</v>
      </c>
      <c r="AM5">
        <v>0.72990699999999997</v>
      </c>
      <c r="AN5">
        <v>365.8</v>
      </c>
      <c r="AO5">
        <v>361.1</v>
      </c>
      <c r="AP5">
        <v>356.01584300000002</v>
      </c>
      <c r="AQ5">
        <v>0</v>
      </c>
      <c r="AR5">
        <v>8.8490909999999996</v>
      </c>
      <c r="AS5">
        <v>93.657730999999998</v>
      </c>
      <c r="AT5">
        <v>1.385907</v>
      </c>
      <c r="AU5">
        <v>1.5566530000000001</v>
      </c>
      <c r="AV5">
        <v>61.379447999999996</v>
      </c>
      <c r="AW5">
        <v>1.2826150000000001</v>
      </c>
      <c r="AX5">
        <v>0</v>
      </c>
      <c r="AY5">
        <v>1.2826150000000001</v>
      </c>
      <c r="AZ5">
        <v>19.285164000000002</v>
      </c>
      <c r="BA5">
        <v>24.735446</v>
      </c>
      <c r="BB5">
        <v>78.248043999999993</v>
      </c>
      <c r="BC5">
        <v>19.283885000000001</v>
      </c>
      <c r="BD5">
        <v>1.6204400000000001</v>
      </c>
      <c r="BE5">
        <v>31.248386</v>
      </c>
      <c r="BF5">
        <v>92.991985</v>
      </c>
      <c r="BG5">
        <v>29.083494000000002</v>
      </c>
      <c r="BH5">
        <v>24.896614</v>
      </c>
      <c r="BI5">
        <v>0</v>
      </c>
      <c r="BJ5">
        <v>0</v>
      </c>
      <c r="BK5">
        <v>2356141.839158</v>
      </c>
      <c r="BL5">
        <v>354241.60162899998</v>
      </c>
      <c r="BM5">
        <v>2055437.7332880001</v>
      </c>
      <c r="BN5">
        <v>93.657730999999998</v>
      </c>
      <c r="BO5">
        <v>1.385907</v>
      </c>
      <c r="BP5">
        <v>23.240300000000001</v>
      </c>
      <c r="BQ5">
        <v>1.2826150000000001</v>
      </c>
      <c r="BR5">
        <v>1.6435219999999999</v>
      </c>
      <c r="BS5">
        <v>0</v>
      </c>
      <c r="BT5">
        <v>263.36542400000002</v>
      </c>
      <c r="BU5">
        <v>3.8971689999999999</v>
      </c>
      <c r="BV5">
        <v>267.26259299999998</v>
      </c>
      <c r="BW5">
        <v>15.705477</v>
      </c>
      <c r="BX5">
        <v>251.55711600000001</v>
      </c>
      <c r="BY5">
        <v>0</v>
      </c>
      <c r="BZ5">
        <v>6.2968909999999996</v>
      </c>
      <c r="CA5">
        <v>1.1316759999999999</v>
      </c>
      <c r="CB5">
        <v>1.014669</v>
      </c>
      <c r="CC5">
        <v>16.113810000000001</v>
      </c>
      <c r="CD5">
        <v>16.750250999999999</v>
      </c>
      <c r="CE5">
        <v>0</v>
      </c>
      <c r="CF5">
        <v>0.39801700000000001</v>
      </c>
      <c r="CG5">
        <v>0.42561100000000002</v>
      </c>
      <c r="CH5">
        <v>0.99035700000000004</v>
      </c>
      <c r="CI5">
        <v>35.421813</v>
      </c>
      <c r="CJ5">
        <v>0</v>
      </c>
      <c r="CK5">
        <v>35.421813</v>
      </c>
      <c r="CL5">
        <v>0</v>
      </c>
      <c r="CM5">
        <v>15.162115</v>
      </c>
      <c r="CN5">
        <v>0.83317799999999997</v>
      </c>
      <c r="CO5">
        <v>0.504332</v>
      </c>
      <c r="CP5">
        <v>1.0380720000000001</v>
      </c>
      <c r="CQ5">
        <v>4.8995999999999998E-2</v>
      </c>
      <c r="CR5">
        <v>9.8066E-2</v>
      </c>
      <c r="CS5">
        <v>1.003932</v>
      </c>
      <c r="CT5">
        <v>0.403472</v>
      </c>
      <c r="CU5">
        <v>34.150460000000002</v>
      </c>
      <c r="CV5">
        <v>0</v>
      </c>
      <c r="CW5">
        <v>30.587444999999999</v>
      </c>
      <c r="CX5">
        <v>22.390944000000001</v>
      </c>
      <c r="CY5">
        <v>18.792794000000001</v>
      </c>
      <c r="CZ5">
        <v>22.490765</v>
      </c>
      <c r="DA5">
        <v>14.860443999999999</v>
      </c>
      <c r="DB5">
        <v>36.606321000000001</v>
      </c>
      <c r="DC5">
        <v>10.878299</v>
      </c>
      <c r="DD5">
        <v>26.796945000000001</v>
      </c>
    </row>
    <row r="6" spans="1:108" x14ac:dyDescent="0.3">
      <c r="A6" t="str">
        <v>SEP '20</v>
      </c>
      <c r="B6">
        <v>0</v>
      </c>
      <c r="C6">
        <v>24.311337000000002</v>
      </c>
      <c r="D6">
        <v>9.7651039999999991</v>
      </c>
      <c r="E6">
        <v>14.546233000000001</v>
      </c>
      <c r="F6">
        <v>14.686551</v>
      </c>
      <c r="G6">
        <v>11.686712999999999</v>
      </c>
      <c r="H6">
        <v>5.5870930000000003</v>
      </c>
      <c r="I6">
        <v>1.4120360000000001</v>
      </c>
      <c r="J6">
        <v>13.636429</v>
      </c>
      <c r="K6">
        <v>21.716398000000002</v>
      </c>
      <c r="L6">
        <v>21.716398000000002</v>
      </c>
      <c r="M6">
        <v>19.607583000000002</v>
      </c>
      <c r="N6">
        <v>18.165817000000001</v>
      </c>
      <c r="O6">
        <v>10.879439</v>
      </c>
      <c r="P6">
        <v>0</v>
      </c>
      <c r="Q6">
        <v>1.3784689999999999</v>
      </c>
      <c r="R6">
        <v>11.795256</v>
      </c>
      <c r="S6">
        <v>2.3251119999999998</v>
      </c>
      <c r="T6">
        <v>2.357669</v>
      </c>
      <c r="U6">
        <v>19.694869000000001</v>
      </c>
      <c r="V6">
        <v>24.672388000000002</v>
      </c>
      <c r="W6">
        <v>0.92555900000000002</v>
      </c>
      <c r="X6">
        <v>9.8463419999999999</v>
      </c>
      <c r="Y6">
        <v>9.5854940000000006</v>
      </c>
      <c r="Z6">
        <v>1.432272</v>
      </c>
      <c r="AA6">
        <v>0.14851</v>
      </c>
      <c r="AB6">
        <v>0</v>
      </c>
      <c r="AC6">
        <v>54.865208000000003</v>
      </c>
      <c r="AD6">
        <v>7.9808209999999997</v>
      </c>
      <c r="AE6">
        <v>6.5337120000000004</v>
      </c>
      <c r="AF6">
        <v>6.4943999999999997</v>
      </c>
      <c r="AG6">
        <v>6.4119000000000002</v>
      </c>
      <c r="AH6">
        <v>0.7</v>
      </c>
      <c r="AI6">
        <v>10.917201</v>
      </c>
      <c r="AJ6">
        <v>32.527470000000001</v>
      </c>
      <c r="AK6">
        <v>32.078297999999997</v>
      </c>
      <c r="AL6">
        <v>3.8400859999999999</v>
      </c>
      <c r="AM6">
        <v>3.0653700000000002</v>
      </c>
      <c r="AN6">
        <v>370.2</v>
      </c>
      <c r="AO6">
        <v>365.5</v>
      </c>
      <c r="AP6">
        <v>363.99998199999999</v>
      </c>
      <c r="AQ6">
        <v>0</v>
      </c>
      <c r="AR6">
        <v>8.9199179999999991</v>
      </c>
      <c r="AS6">
        <v>83.004086999999998</v>
      </c>
      <c r="AT6">
        <v>1.3072779999999999</v>
      </c>
      <c r="AU6">
        <v>1.417457</v>
      </c>
      <c r="AV6">
        <v>43.274954999999999</v>
      </c>
      <c r="AW6">
        <v>1.1668320000000001</v>
      </c>
      <c r="AX6">
        <v>0</v>
      </c>
      <c r="AY6">
        <v>1.1668320000000001</v>
      </c>
      <c r="AZ6">
        <v>14.686551</v>
      </c>
      <c r="BA6">
        <v>17.136735000000002</v>
      </c>
      <c r="BB6">
        <v>79.802212999999995</v>
      </c>
      <c r="BC6">
        <v>13.636429</v>
      </c>
      <c r="BD6">
        <v>1.5925279999999999</v>
      </c>
      <c r="BE6">
        <v>21.716398000000002</v>
      </c>
      <c r="BF6">
        <v>89.082798999999994</v>
      </c>
      <c r="BG6">
        <v>19.374317000000001</v>
      </c>
      <c r="BH6">
        <v>16.973008</v>
      </c>
      <c r="BI6">
        <v>0</v>
      </c>
      <c r="BJ6">
        <v>0</v>
      </c>
      <c r="BK6">
        <v>2090479.621243</v>
      </c>
      <c r="BL6">
        <v>244308.357349</v>
      </c>
      <c r="BM6">
        <v>1963688.7608070001</v>
      </c>
      <c r="BN6">
        <v>83.004086999999998</v>
      </c>
      <c r="BO6">
        <v>1.3072779999999999</v>
      </c>
      <c r="BP6">
        <v>21.282</v>
      </c>
      <c r="BQ6">
        <v>1.1668320000000001</v>
      </c>
      <c r="BR6">
        <v>1.624485</v>
      </c>
      <c r="BS6">
        <v>0</v>
      </c>
      <c r="BT6">
        <v>279.206053</v>
      </c>
      <c r="BU6">
        <v>4.3973740000000001</v>
      </c>
      <c r="BV6">
        <v>283.60342700000001</v>
      </c>
      <c r="BW6">
        <v>17.150644</v>
      </c>
      <c r="BX6">
        <v>266.45278400000001</v>
      </c>
      <c r="BY6">
        <v>0</v>
      </c>
      <c r="BZ6">
        <v>5.0439550000000004</v>
      </c>
      <c r="CA6">
        <v>1.0859369999999999</v>
      </c>
      <c r="CB6">
        <v>0.98327799999999999</v>
      </c>
      <c r="CC6">
        <v>19.494194</v>
      </c>
      <c r="CD6">
        <v>45.979688000000003</v>
      </c>
      <c r="CE6">
        <v>0</v>
      </c>
      <c r="CF6">
        <v>0.40963500000000003</v>
      </c>
      <c r="CG6">
        <v>0.46584900000000001</v>
      </c>
      <c r="CH6">
        <v>1.411348</v>
      </c>
      <c r="CI6">
        <v>19.272667999999999</v>
      </c>
      <c r="CJ6">
        <v>0</v>
      </c>
      <c r="CK6">
        <v>19.272667999999999</v>
      </c>
      <c r="CL6">
        <v>0</v>
      </c>
      <c r="CM6">
        <v>9.8695310000000003</v>
      </c>
      <c r="CN6">
        <v>0.91597700000000004</v>
      </c>
      <c r="CO6">
        <v>0.50668899999999994</v>
      </c>
      <c r="CP6">
        <v>1.1002529999999999</v>
      </c>
      <c r="CQ6">
        <v>0.26266699999999998</v>
      </c>
      <c r="CR6">
        <v>0.32905099999999998</v>
      </c>
      <c r="CS6">
        <v>1.4497549999999999</v>
      </c>
      <c r="CT6">
        <v>0.42078199999999999</v>
      </c>
      <c r="CU6">
        <v>17.926288</v>
      </c>
      <c r="CV6">
        <v>0</v>
      </c>
      <c r="CW6">
        <v>23.478884999999998</v>
      </c>
      <c r="CX6">
        <v>17.202031999999999</v>
      </c>
      <c r="CY6">
        <v>14.570316999999999</v>
      </c>
      <c r="CZ6">
        <v>22.644030999999998</v>
      </c>
      <c r="DA6">
        <v>10.8125</v>
      </c>
      <c r="DB6">
        <v>36.489019999999996</v>
      </c>
      <c r="DC6">
        <v>7.9218830000000002</v>
      </c>
      <c r="DD6">
        <v>26.734033</v>
      </c>
    </row>
    <row r="7" spans="1:108" x14ac:dyDescent="0.3">
      <c r="A7" t="str">
        <v>SEP '19</v>
      </c>
      <c r="B7">
        <v>0</v>
      </c>
      <c r="C7">
        <v>22.008879</v>
      </c>
      <c r="D7">
        <v>10.329167</v>
      </c>
      <c r="E7">
        <v>11.679712</v>
      </c>
      <c r="F7">
        <v>12.080442</v>
      </c>
      <c r="G7">
        <v>9.1997339999999994</v>
      </c>
      <c r="H7">
        <v>3.796986</v>
      </c>
      <c r="I7">
        <v>1.273809</v>
      </c>
      <c r="J7">
        <v>10.812707</v>
      </c>
      <c r="K7">
        <v>17.032091000000001</v>
      </c>
      <c r="L7">
        <v>17.032091000000001</v>
      </c>
      <c r="M7">
        <v>15.771637999999999</v>
      </c>
      <c r="N7">
        <v>14.669893</v>
      </c>
      <c r="O7">
        <v>8.0858889999999999</v>
      </c>
      <c r="P7">
        <v>0</v>
      </c>
      <c r="Q7">
        <v>1.1307259999999999</v>
      </c>
      <c r="R7">
        <v>12.290724000000001</v>
      </c>
      <c r="S7">
        <v>1.9379519999999999</v>
      </c>
      <c r="T7">
        <v>1.9700960000000001</v>
      </c>
      <c r="U7">
        <v>22.298794000000001</v>
      </c>
      <c r="V7">
        <v>29.779572000000002</v>
      </c>
      <c r="W7">
        <v>1.138304</v>
      </c>
      <c r="X7">
        <v>10.502053999999999</v>
      </c>
      <c r="Y7">
        <v>10.146521</v>
      </c>
      <c r="Z7">
        <v>1.22661</v>
      </c>
      <c r="AA7">
        <v>0.157528</v>
      </c>
      <c r="AB7">
        <v>0</v>
      </c>
      <c r="AC7">
        <v>46.616056999999998</v>
      </c>
      <c r="AD7">
        <v>5.4446209999999997</v>
      </c>
      <c r="AE7">
        <v>4.3169320000000004</v>
      </c>
      <c r="AF7">
        <v>4.3437999999999999</v>
      </c>
      <c r="AG7">
        <v>4.2885999999999997</v>
      </c>
      <c r="AH7">
        <v>0.6</v>
      </c>
      <c r="AI7">
        <v>13.99058</v>
      </c>
      <c r="AJ7">
        <v>27.198820000000001</v>
      </c>
      <c r="AK7">
        <v>26.755044999999999</v>
      </c>
      <c r="AL7">
        <v>2.3638050000000002</v>
      </c>
      <c r="AM7">
        <v>1.7700050000000001</v>
      </c>
      <c r="AN7">
        <v>377.4</v>
      </c>
      <c r="AO7">
        <v>372.6</v>
      </c>
      <c r="AP7">
        <v>368.43145399999997</v>
      </c>
      <c r="AQ7">
        <v>0</v>
      </c>
      <c r="AR7">
        <v>11.650926999999999</v>
      </c>
      <c r="AS7">
        <v>99.310754000000003</v>
      </c>
      <c r="AT7">
        <v>1.265941</v>
      </c>
      <c r="AU7">
        <v>1.3997170000000001</v>
      </c>
      <c r="AV7">
        <v>40.757326999999997</v>
      </c>
      <c r="AW7">
        <v>1.1753279999999999</v>
      </c>
      <c r="AX7">
        <v>0</v>
      </c>
      <c r="AY7">
        <v>1.1753279999999999</v>
      </c>
      <c r="AZ7">
        <v>12.080442</v>
      </c>
      <c r="BA7">
        <v>14.198483</v>
      </c>
      <c r="BB7">
        <v>76.158659999999998</v>
      </c>
      <c r="BC7">
        <v>10.812707</v>
      </c>
      <c r="BD7">
        <v>1.5751919999999999</v>
      </c>
      <c r="BE7">
        <v>17.032091000000001</v>
      </c>
      <c r="BF7">
        <v>86.009420000000006</v>
      </c>
      <c r="BG7">
        <v>14.681168</v>
      </c>
      <c r="BH7">
        <v>13.727494</v>
      </c>
      <c r="BI7">
        <v>0</v>
      </c>
      <c r="BJ7">
        <v>0</v>
      </c>
      <c r="BK7">
        <v>1973183.0417229999</v>
      </c>
      <c r="BL7">
        <v>181527.59084799999</v>
      </c>
      <c r="BM7">
        <v>1764793.62943</v>
      </c>
      <c r="BN7">
        <v>99.310754000000003</v>
      </c>
      <c r="BO7">
        <v>1.265941</v>
      </c>
      <c r="BP7">
        <v>23.211099999999998</v>
      </c>
      <c r="BQ7">
        <v>1.1753279999999999</v>
      </c>
      <c r="BR7">
        <v>1.755428</v>
      </c>
      <c r="BS7">
        <v>0</v>
      </c>
      <c r="BT7">
        <v>288.323106</v>
      </c>
      <c r="BU7">
        <v>3.675332</v>
      </c>
      <c r="BV7">
        <v>291.99843800000002</v>
      </c>
      <c r="BW7">
        <v>15.725235</v>
      </c>
      <c r="BX7">
        <v>276.27320300000002</v>
      </c>
      <c r="BY7">
        <v>0</v>
      </c>
      <c r="BZ7">
        <v>4.2949760000000001</v>
      </c>
      <c r="CA7">
        <v>0.58574400000000004</v>
      </c>
      <c r="CB7">
        <v>0.49776399999999998</v>
      </c>
      <c r="CC7">
        <v>11.589454999999999</v>
      </c>
      <c r="CD7">
        <v>29.329958000000001</v>
      </c>
      <c r="CE7">
        <v>0</v>
      </c>
      <c r="CF7">
        <v>0.88649599999999995</v>
      </c>
      <c r="CG7">
        <v>0.99090800000000001</v>
      </c>
      <c r="CH7">
        <v>1.5983639999999999</v>
      </c>
      <c r="CI7">
        <v>14.656205</v>
      </c>
      <c r="CJ7">
        <v>0</v>
      </c>
      <c r="CK7">
        <v>14.656205</v>
      </c>
      <c r="CL7">
        <v>0</v>
      </c>
      <c r="CM7">
        <v>8.0344669999999994</v>
      </c>
      <c r="CN7">
        <v>0.70194699999999999</v>
      </c>
      <c r="CO7">
        <v>1.050421</v>
      </c>
      <c r="CP7">
        <v>0.83174599999999999</v>
      </c>
      <c r="CQ7">
        <v>0.19650500000000001</v>
      </c>
      <c r="CR7">
        <v>0.26242900000000002</v>
      </c>
      <c r="CS7">
        <v>1.6543699999999999</v>
      </c>
      <c r="CT7">
        <v>0.91755900000000001</v>
      </c>
      <c r="CU7">
        <v>13.571327</v>
      </c>
      <c r="CV7">
        <v>0</v>
      </c>
      <c r="CW7">
        <v>14.897862999999999</v>
      </c>
      <c r="CX7">
        <v>11.124192000000001</v>
      </c>
      <c r="CY7">
        <v>9.4878260000000001</v>
      </c>
      <c r="CZ7">
        <v>21.604205</v>
      </c>
      <c r="DA7">
        <v>18.814677</v>
      </c>
      <c r="DB7">
        <v>33.923101000000003</v>
      </c>
      <c r="DC7">
        <v>14.048866</v>
      </c>
      <c r="DD7">
        <v>25.330283000000001</v>
      </c>
    </row>
    <row r="8" spans="1:108" x14ac:dyDescent="0.3">
      <c r="A8" t="str">
        <v>SEP '18</v>
      </c>
      <c r="B8">
        <v>0</v>
      </c>
      <c r="C8">
        <v>22.839805999999999</v>
      </c>
      <c r="D8">
        <v>10.141275</v>
      </c>
      <c r="E8">
        <v>12.698530999999999</v>
      </c>
      <c r="F8">
        <v>12.820513</v>
      </c>
      <c r="G8">
        <v>9.0882500000000004</v>
      </c>
      <c r="H8">
        <v>2.532362</v>
      </c>
      <c r="I8">
        <v>0.86071699999999995</v>
      </c>
      <c r="J8">
        <v>11.047145</v>
      </c>
      <c r="K8">
        <v>17.455697000000001</v>
      </c>
      <c r="L8">
        <v>17.455697000000001</v>
      </c>
      <c r="M8">
        <v>17.756813999999999</v>
      </c>
      <c r="N8">
        <v>14.061086</v>
      </c>
      <c r="O8">
        <v>5.2496770000000001</v>
      </c>
      <c r="P8">
        <v>0</v>
      </c>
      <c r="Q8">
        <v>1.0064610000000001</v>
      </c>
      <c r="R8">
        <v>11.074354</v>
      </c>
      <c r="S8">
        <v>1.7664740000000001</v>
      </c>
      <c r="T8">
        <v>1.7882089999999999</v>
      </c>
      <c r="U8">
        <v>29.662164000000001</v>
      </c>
      <c r="V8">
        <v>39.743946999999999</v>
      </c>
      <c r="W8">
        <v>1.1853959999999999</v>
      </c>
      <c r="X8">
        <v>8.6957039999999992</v>
      </c>
      <c r="Y8">
        <v>8.4376619999999996</v>
      </c>
      <c r="Z8">
        <v>1.1042270000000001</v>
      </c>
      <c r="AA8">
        <v>0.18055299999999999</v>
      </c>
      <c r="AB8">
        <v>0</v>
      </c>
      <c r="AC8">
        <v>41.909233</v>
      </c>
      <c r="AD8">
        <v>5.3218569999999996</v>
      </c>
      <c r="AE8">
        <v>3.8951750000000001</v>
      </c>
      <c r="AF8">
        <v>3.8776000000000002</v>
      </c>
      <c r="AG8">
        <v>3.8088000000000002</v>
      </c>
      <c r="AH8">
        <v>0.5</v>
      </c>
      <c r="AI8">
        <v>13.127494</v>
      </c>
      <c r="AJ8">
        <v>23.878070000000001</v>
      </c>
      <c r="AK8">
        <v>23.587841999999998</v>
      </c>
      <c r="AL8">
        <v>1.4220139999999999</v>
      </c>
      <c r="AM8">
        <v>1.061294</v>
      </c>
      <c r="AN8">
        <v>383.4</v>
      </c>
      <c r="AO8">
        <v>376.6</v>
      </c>
      <c r="AP8">
        <v>376.26163500000001</v>
      </c>
      <c r="AQ8">
        <v>0</v>
      </c>
      <c r="AR8">
        <v>12.700469999999999</v>
      </c>
      <c r="AS8">
        <v>118.714444</v>
      </c>
      <c r="AT8">
        <v>1.2630440000000001</v>
      </c>
      <c r="AU8">
        <v>1.4282159999999999</v>
      </c>
      <c r="AV8">
        <v>44.258367</v>
      </c>
      <c r="AW8">
        <v>1.2155419999999999</v>
      </c>
      <c r="AX8">
        <v>0</v>
      </c>
      <c r="AY8">
        <v>1.2155419999999999</v>
      </c>
      <c r="AZ8">
        <v>12.820513</v>
      </c>
      <c r="BA8">
        <v>15.583864999999999</v>
      </c>
      <c r="BB8">
        <v>70.985437000000005</v>
      </c>
      <c r="BC8">
        <v>11.047145</v>
      </c>
      <c r="BD8">
        <v>1.580109</v>
      </c>
      <c r="BE8">
        <v>17.455697000000001</v>
      </c>
      <c r="BF8">
        <v>86.872506000000001</v>
      </c>
      <c r="BG8">
        <v>15.203658000000001</v>
      </c>
      <c r="BH8">
        <v>15.435592</v>
      </c>
      <c r="BI8">
        <v>0</v>
      </c>
      <c r="BJ8">
        <v>0</v>
      </c>
      <c r="BK8">
        <v>1904468.412943</v>
      </c>
      <c r="BL8">
        <v>173082.84935400001</v>
      </c>
      <c r="BM8">
        <v>1683311.603651</v>
      </c>
      <c r="BN8">
        <v>118.714444</v>
      </c>
      <c r="BO8">
        <v>1.2630440000000001</v>
      </c>
      <c r="BP8">
        <v>22.497699999999998</v>
      </c>
      <c r="BQ8">
        <v>1.2155419999999999</v>
      </c>
      <c r="BR8">
        <v>1.714963</v>
      </c>
      <c r="BS8">
        <v>0</v>
      </c>
      <c r="BT8">
        <v>288.98446100000001</v>
      </c>
      <c r="BU8">
        <v>3.074605</v>
      </c>
      <c r="BV8">
        <v>292.05906599999997</v>
      </c>
      <c r="BW8">
        <v>16.223880999999999</v>
      </c>
      <c r="BX8">
        <v>275.83518500000002</v>
      </c>
      <c r="BY8">
        <v>0</v>
      </c>
      <c r="BZ8">
        <v>4.4638249999999999</v>
      </c>
      <c r="CA8">
        <v>0.62079899999999999</v>
      </c>
      <c r="CB8">
        <v>0.55676700000000001</v>
      </c>
      <c r="CC8">
        <v>12.472875999999999</v>
      </c>
      <c r="CD8">
        <v>20.156013000000002</v>
      </c>
      <c r="CE8">
        <v>0</v>
      </c>
      <c r="CF8">
        <v>0.807257</v>
      </c>
      <c r="CG8">
        <v>0.86408799999999997</v>
      </c>
      <c r="CH8">
        <v>1.5234449999999999</v>
      </c>
      <c r="CI8">
        <v>16.271132000000001</v>
      </c>
      <c r="CJ8">
        <v>0</v>
      </c>
      <c r="CK8">
        <v>16.271132000000001</v>
      </c>
      <c r="CL8">
        <v>0</v>
      </c>
      <c r="CM8">
        <v>9.5122079999999993</v>
      </c>
      <c r="CN8">
        <v>0.74538700000000002</v>
      </c>
      <c r="CO8">
        <v>0.94721299999999997</v>
      </c>
      <c r="CP8">
        <v>0.87461599999999995</v>
      </c>
      <c r="CQ8">
        <v>0.12701699999999999</v>
      </c>
      <c r="CR8">
        <v>0.17018900000000001</v>
      </c>
      <c r="CS8">
        <v>1.5700350000000001</v>
      </c>
      <c r="CT8">
        <v>0.83194500000000005</v>
      </c>
      <c r="CU8">
        <v>15.665869000000001</v>
      </c>
      <c r="CV8">
        <v>0</v>
      </c>
      <c r="CW8">
        <v>17.445795</v>
      </c>
      <c r="CX8">
        <v>12.860296</v>
      </c>
      <c r="CY8">
        <v>11.036396</v>
      </c>
      <c r="CZ8">
        <v>22.556522999999999</v>
      </c>
      <c r="DA8">
        <v>18.89386</v>
      </c>
      <c r="DB8">
        <v>35.656249000000003</v>
      </c>
      <c r="DC8">
        <v>13.927747999999999</v>
      </c>
      <c r="DD8">
        <v>26.284265999999999</v>
      </c>
    </row>
    <row r="9" spans="1:108" x14ac:dyDescent="0.3">
      <c r="A9" t="str">
        <v>SEP '17</v>
      </c>
      <c r="B9">
        <v>0</v>
      </c>
      <c r="C9">
        <v>21.632248000000001</v>
      </c>
      <c r="D9">
        <v>9.8204530000000005</v>
      </c>
      <c r="E9">
        <v>11.811795</v>
      </c>
      <c r="F9">
        <v>11.369669</v>
      </c>
      <c r="G9">
        <v>7.369243</v>
      </c>
      <c r="H9">
        <v>2.0076640000000001</v>
      </c>
      <c r="I9">
        <v>1.1163149999999999</v>
      </c>
      <c r="J9">
        <v>8.7256839999999993</v>
      </c>
      <c r="K9">
        <v>14.283749</v>
      </c>
      <c r="L9">
        <v>14.283749</v>
      </c>
      <c r="M9">
        <v>16.093988</v>
      </c>
      <c r="N9">
        <v>10.678349000000001</v>
      </c>
      <c r="O9">
        <v>4.5267809999999997</v>
      </c>
      <c r="P9">
        <v>0</v>
      </c>
      <c r="Q9">
        <v>1.073698</v>
      </c>
      <c r="R9">
        <v>14.569801999999999</v>
      </c>
      <c r="S9">
        <v>1.9327479999999999</v>
      </c>
      <c r="T9">
        <v>1.952915</v>
      </c>
      <c r="U9">
        <v>34.369551999999999</v>
      </c>
      <c r="V9">
        <v>53.479947000000003</v>
      </c>
      <c r="W9">
        <v>1.0017529999999999</v>
      </c>
      <c r="X9">
        <v>10.110668</v>
      </c>
      <c r="Y9">
        <v>9.7889560000000007</v>
      </c>
      <c r="Z9">
        <v>1.194251</v>
      </c>
      <c r="AA9">
        <v>0.17064199999999999</v>
      </c>
      <c r="AB9">
        <v>0</v>
      </c>
      <c r="AC9">
        <v>37.189231999999997</v>
      </c>
      <c r="AD9">
        <v>4.3927160000000001</v>
      </c>
      <c r="AE9">
        <v>2.902771</v>
      </c>
      <c r="AF9">
        <v>2.7742</v>
      </c>
      <c r="AG9">
        <v>2.7406000000000001</v>
      </c>
      <c r="AH9">
        <v>0.4</v>
      </c>
      <c r="AI9">
        <v>14.595344000000001</v>
      </c>
      <c r="AJ9">
        <v>20.659700000000001</v>
      </c>
      <c r="AK9">
        <v>20.446359000000001</v>
      </c>
      <c r="AL9">
        <v>1.1617839999999999</v>
      </c>
      <c r="AM9">
        <v>0.74663500000000005</v>
      </c>
      <c r="AN9">
        <v>378.9</v>
      </c>
      <c r="AO9">
        <v>374.3</v>
      </c>
      <c r="AP9">
        <v>374.98607900000002</v>
      </c>
      <c r="AQ9">
        <v>0</v>
      </c>
      <c r="AR9">
        <v>12.059049999999999</v>
      </c>
      <c r="AS9">
        <v>108.810811</v>
      </c>
      <c r="AT9">
        <v>1.2564340000000001</v>
      </c>
      <c r="AU9">
        <v>1.392784</v>
      </c>
      <c r="AV9">
        <v>54.154496999999999</v>
      </c>
      <c r="AW9">
        <v>1.1840679999999999</v>
      </c>
      <c r="AX9">
        <v>0</v>
      </c>
      <c r="AY9">
        <v>1.1840679999999999</v>
      </c>
      <c r="AZ9">
        <v>11.369669</v>
      </c>
      <c r="BA9">
        <v>13.46246</v>
      </c>
      <c r="BB9">
        <v>64.814930000000004</v>
      </c>
      <c r="BC9">
        <v>8.7256839999999993</v>
      </c>
      <c r="BD9">
        <v>1.636978</v>
      </c>
      <c r="BE9">
        <v>14.283749</v>
      </c>
      <c r="BF9">
        <v>85.404656000000003</v>
      </c>
      <c r="BG9">
        <v>12.225921</v>
      </c>
      <c r="BH9">
        <v>13.985967</v>
      </c>
      <c r="BI9">
        <v>0</v>
      </c>
      <c r="BJ9">
        <v>0</v>
      </c>
      <c r="BK9">
        <v>1821719.457014</v>
      </c>
      <c r="BL9">
        <v>134246.92954099999</v>
      </c>
      <c r="BM9">
        <v>1581835.811248</v>
      </c>
      <c r="BN9">
        <v>108.810811</v>
      </c>
      <c r="BO9">
        <v>1.2564340000000001</v>
      </c>
      <c r="BP9">
        <v>20.6218</v>
      </c>
      <c r="BQ9">
        <v>1.1840679999999999</v>
      </c>
      <c r="BR9">
        <v>1.549466</v>
      </c>
      <c r="BS9">
        <v>0</v>
      </c>
      <c r="BT9">
        <v>290.50467300000003</v>
      </c>
      <c r="BU9">
        <v>3.3544459999999998</v>
      </c>
      <c r="BV9">
        <v>293.85911900000002</v>
      </c>
      <c r="BW9">
        <v>17.699715999999999</v>
      </c>
      <c r="BX9">
        <v>276.159403</v>
      </c>
      <c r="BY9">
        <v>0</v>
      </c>
      <c r="BZ9">
        <v>7.8248410000000002</v>
      </c>
      <c r="CA9">
        <v>0.892683</v>
      </c>
      <c r="CB9">
        <v>0.76870499999999997</v>
      </c>
      <c r="CC9">
        <v>9.823912</v>
      </c>
      <c r="CD9">
        <v>33.035646999999997</v>
      </c>
      <c r="CE9">
        <v>0</v>
      </c>
      <c r="CF9">
        <v>1.0745739999999999</v>
      </c>
      <c r="CG9">
        <v>1.1828019999999999</v>
      </c>
      <c r="CH9">
        <v>1.670409</v>
      </c>
      <c r="CI9">
        <v>12.872389999999999</v>
      </c>
      <c r="CJ9">
        <v>0</v>
      </c>
      <c r="CK9">
        <v>12.872389999999999</v>
      </c>
      <c r="CL9">
        <v>0</v>
      </c>
      <c r="CM9">
        <v>8.6497329999999994</v>
      </c>
      <c r="CN9">
        <v>1.4379040000000001</v>
      </c>
      <c r="CO9">
        <v>1.427589</v>
      </c>
      <c r="CP9">
        <v>1.9102779999999999</v>
      </c>
      <c r="CQ9">
        <v>9.8516999999999993E-2</v>
      </c>
      <c r="CR9">
        <v>0.15329400000000001</v>
      </c>
      <c r="CS9">
        <v>1.725306</v>
      </c>
      <c r="CT9">
        <v>1.1098889999999999</v>
      </c>
      <c r="CU9">
        <v>12.078886000000001</v>
      </c>
      <c r="CV9">
        <v>0</v>
      </c>
      <c r="CW9">
        <v>31.907423000000001</v>
      </c>
      <c r="CX9">
        <v>23.278744</v>
      </c>
      <c r="CY9">
        <v>20.202688999999999</v>
      </c>
      <c r="CZ9">
        <v>23.469412999999999</v>
      </c>
      <c r="DA9">
        <v>23.845051999999999</v>
      </c>
      <c r="DB9">
        <v>37.066772999999998</v>
      </c>
      <c r="DC9">
        <v>17.396667999999998</v>
      </c>
      <c r="DD9">
        <v>27.042857999999999</v>
      </c>
    </row>
    <row r="10" spans="1:108" x14ac:dyDescent="0.3">
      <c r="A10" t="str">
        <v>SEP '16</v>
      </c>
      <c r="B10">
        <v>0</v>
      </c>
      <c r="C10">
        <v>21.836905999999999</v>
      </c>
      <c r="D10">
        <v>10.452070000000001</v>
      </c>
      <c r="E10">
        <v>11.384836</v>
      </c>
      <c r="F10">
        <v>11.133137</v>
      </c>
      <c r="G10">
        <v>7.2902100000000001</v>
      </c>
      <c r="H10">
        <v>4.3751129999999998</v>
      </c>
      <c r="I10">
        <v>0.70821100000000003</v>
      </c>
      <c r="J10">
        <v>7.7980580000000002</v>
      </c>
      <c r="K10">
        <v>13.972002</v>
      </c>
      <c r="L10">
        <v>13.972002</v>
      </c>
      <c r="M10">
        <v>14.001173</v>
      </c>
      <c r="N10">
        <v>9.8989770000000004</v>
      </c>
      <c r="O10">
        <v>6.9023669999999999</v>
      </c>
      <c r="P10">
        <v>0</v>
      </c>
      <c r="Q10">
        <v>0.93178000000000005</v>
      </c>
      <c r="R10">
        <v>12.796609999999999</v>
      </c>
      <c r="S10">
        <v>1.6580459999999999</v>
      </c>
      <c r="T10">
        <v>1.677807</v>
      </c>
      <c r="U10">
        <v>18.330128999999999</v>
      </c>
      <c r="V10">
        <v>21.297274000000002</v>
      </c>
      <c r="W10">
        <v>1.0596030000000001</v>
      </c>
      <c r="X10">
        <v>9.5523310000000006</v>
      </c>
      <c r="Y10">
        <v>9.1491109999999995</v>
      </c>
      <c r="Z10">
        <v>1.0875170000000001</v>
      </c>
      <c r="AA10">
        <v>0.24742500000000001</v>
      </c>
      <c r="AB10">
        <v>0</v>
      </c>
      <c r="AC10">
        <v>32.411090000000002</v>
      </c>
      <c r="AD10">
        <v>3.6899489999999999</v>
      </c>
      <c r="AE10">
        <v>2.4688349999999999</v>
      </c>
      <c r="AF10">
        <v>2.39</v>
      </c>
      <c r="AG10">
        <v>2.36</v>
      </c>
      <c r="AH10">
        <v>0.32</v>
      </c>
      <c r="AI10">
        <v>13.559322</v>
      </c>
      <c r="AJ10">
        <v>18.214210000000001</v>
      </c>
      <c r="AK10">
        <v>17.999684999999999</v>
      </c>
      <c r="AL10">
        <v>1.6475610000000001</v>
      </c>
      <c r="AM10">
        <v>1.4180219999999999</v>
      </c>
      <c r="AN10">
        <v>375.1</v>
      </c>
      <c r="AO10">
        <v>371</v>
      </c>
      <c r="AP10">
        <v>372.92318699999998</v>
      </c>
      <c r="AQ10">
        <v>0</v>
      </c>
      <c r="AR10">
        <v>8.9848499999999998</v>
      </c>
      <c r="AS10">
        <v>80.968365000000006</v>
      </c>
      <c r="AT10">
        <v>1.176946</v>
      </c>
      <c r="AU10">
        <v>1.2647619999999999</v>
      </c>
      <c r="AV10">
        <v>71.033596000000003</v>
      </c>
      <c r="AW10">
        <v>1.0696619999999999</v>
      </c>
      <c r="AX10">
        <v>0</v>
      </c>
      <c r="AY10">
        <v>1.0696619999999999</v>
      </c>
      <c r="AZ10">
        <v>11.133137</v>
      </c>
      <c r="BA10">
        <v>11.90869</v>
      </c>
      <c r="BB10">
        <v>65.482083000000003</v>
      </c>
      <c r="BC10">
        <v>7.7980580000000002</v>
      </c>
      <c r="BD10">
        <v>1.791728</v>
      </c>
      <c r="BE10">
        <v>13.972002</v>
      </c>
      <c r="BF10">
        <v>86.440678000000005</v>
      </c>
      <c r="BG10">
        <v>12.100766</v>
      </c>
      <c r="BH10">
        <v>12.177922000000001</v>
      </c>
      <c r="BI10">
        <v>0</v>
      </c>
      <c r="BJ10">
        <v>0</v>
      </c>
      <c r="BK10">
        <v>1742746.5596330001</v>
      </c>
      <c r="BL10">
        <v>127049.88532099999</v>
      </c>
      <c r="BM10">
        <v>1657898.509174</v>
      </c>
      <c r="BN10">
        <v>80.968365000000006</v>
      </c>
      <c r="BO10">
        <v>1.176946</v>
      </c>
      <c r="BP10">
        <v>18.3751</v>
      </c>
      <c r="BQ10">
        <v>1.0696619999999999</v>
      </c>
      <c r="BR10">
        <v>1.500969</v>
      </c>
      <c r="BS10">
        <v>0</v>
      </c>
      <c r="BT10">
        <v>310.12478199999998</v>
      </c>
      <c r="BU10">
        <v>4.5079330000000004</v>
      </c>
      <c r="BV10">
        <v>314.63271500000002</v>
      </c>
      <c r="BW10">
        <v>19.863837</v>
      </c>
      <c r="BX10">
        <v>294.76887799999997</v>
      </c>
      <c r="BY10">
        <v>0</v>
      </c>
      <c r="BZ10">
        <v>5.7422129999999996</v>
      </c>
      <c r="CA10">
        <v>0.85878200000000005</v>
      </c>
      <c r="CB10">
        <v>0.76856000000000002</v>
      </c>
      <c r="CC10">
        <v>13.384382</v>
      </c>
      <c r="CD10">
        <v>36.182670000000002</v>
      </c>
      <c r="CE10">
        <v>0</v>
      </c>
      <c r="CF10">
        <v>1.3553390000000001</v>
      </c>
      <c r="CG10">
        <v>1.4412069999999999</v>
      </c>
      <c r="CH10">
        <v>2.263719</v>
      </c>
      <c r="CI10">
        <v>9.0879840000000005</v>
      </c>
      <c r="CJ10">
        <v>0</v>
      </c>
      <c r="CK10">
        <v>9.0879840000000005</v>
      </c>
      <c r="CL10">
        <v>0</v>
      </c>
      <c r="CM10">
        <v>9.2763270000000002</v>
      </c>
      <c r="CN10">
        <v>1.6865270000000001</v>
      </c>
      <c r="CO10">
        <v>1.778767</v>
      </c>
      <c r="CP10">
        <v>2.2134230000000001</v>
      </c>
      <c r="CQ10">
        <v>0.16259599999999999</v>
      </c>
      <c r="CR10">
        <v>0.188916</v>
      </c>
      <c r="CS10">
        <v>2.3634849999999998</v>
      </c>
      <c r="CT10">
        <v>1.415071</v>
      </c>
      <c r="CU10">
        <v>8.9231780000000001</v>
      </c>
      <c r="CV10">
        <v>0</v>
      </c>
      <c r="CW10">
        <v>35.880750999999997</v>
      </c>
      <c r="CX10">
        <v>24.217492</v>
      </c>
      <c r="CY10">
        <v>21.073018999999999</v>
      </c>
      <c r="CZ10">
        <v>28.284986</v>
      </c>
      <c r="DA10">
        <v>28.834744000000001</v>
      </c>
      <c r="DB10">
        <v>48.160471000000001</v>
      </c>
      <c r="DC10">
        <v>19.461834</v>
      </c>
      <c r="DD10">
        <v>32.505614000000001</v>
      </c>
    </row>
    <row r="11" spans="1:108" x14ac:dyDescent="0.3">
      <c r="A11" t="str">
        <v>SEP '15</v>
      </c>
      <c r="B11">
        <v>0</v>
      </c>
      <c r="C11">
        <v>21.140982999999999</v>
      </c>
      <c r="D11">
        <v>10.556171000000001</v>
      </c>
      <c r="E11">
        <v>10.584811999999999</v>
      </c>
      <c r="F11">
        <v>10.378788</v>
      </c>
      <c r="G11">
        <v>6.9355140000000004</v>
      </c>
      <c r="H11">
        <v>5.9525129999999997</v>
      </c>
      <c r="I11">
        <v>0.518293</v>
      </c>
      <c r="J11">
        <v>7.0171989999999997</v>
      </c>
      <c r="K11">
        <v>13.636570000000001</v>
      </c>
      <c r="L11">
        <v>13.636570000000001</v>
      </c>
      <c r="M11">
        <v>12.379656000000001</v>
      </c>
      <c r="N11">
        <v>8.8654010000000003</v>
      </c>
      <c r="O11">
        <v>8.2713830000000002</v>
      </c>
      <c r="P11">
        <v>0</v>
      </c>
      <c r="Q11">
        <v>1.0030790000000001</v>
      </c>
      <c r="R11">
        <v>14.463054</v>
      </c>
      <c r="S11">
        <v>1.8362639999999999</v>
      </c>
      <c r="T11">
        <v>1.863837</v>
      </c>
      <c r="U11">
        <v>15.501611</v>
      </c>
      <c r="V11">
        <v>16.851355000000002</v>
      </c>
      <c r="W11">
        <v>0.85149900000000001</v>
      </c>
      <c r="X11">
        <v>11.558513</v>
      </c>
      <c r="Y11">
        <v>11.037330000000001</v>
      </c>
      <c r="Z11">
        <v>1.223447</v>
      </c>
      <c r="AA11">
        <v>0.28782099999999999</v>
      </c>
      <c r="AB11">
        <v>0</v>
      </c>
      <c r="AC11">
        <v>29.269876</v>
      </c>
      <c r="AD11">
        <v>3.0981610000000002</v>
      </c>
      <c r="AE11">
        <v>2.130719</v>
      </c>
      <c r="AF11">
        <v>2.0499999999999998</v>
      </c>
      <c r="AG11">
        <v>2.0299999999999998</v>
      </c>
      <c r="AH11">
        <v>0.25</v>
      </c>
      <c r="AI11">
        <v>12.315270999999999</v>
      </c>
      <c r="AJ11">
        <v>15.988989999999999</v>
      </c>
      <c r="AK11">
        <v>15.752452</v>
      </c>
      <c r="AL11">
        <v>1.8939969999999999</v>
      </c>
      <c r="AM11">
        <v>1.7422930000000001</v>
      </c>
      <c r="AN11">
        <v>369.8</v>
      </c>
      <c r="AO11">
        <v>366.3</v>
      </c>
      <c r="AP11">
        <v>368.64737100000002</v>
      </c>
      <c r="AQ11">
        <v>0</v>
      </c>
      <c r="AR11">
        <v>10.481769999999999</v>
      </c>
      <c r="AS11">
        <v>61.377941999999997</v>
      </c>
      <c r="AT11">
        <v>1.100848</v>
      </c>
      <c r="AU11">
        <v>1.2012119999999999</v>
      </c>
      <c r="AV11">
        <v>63.558425999999997</v>
      </c>
      <c r="AW11">
        <v>1.0117780000000001</v>
      </c>
      <c r="AX11">
        <v>0</v>
      </c>
      <c r="AY11">
        <v>1.0117780000000001</v>
      </c>
      <c r="AZ11">
        <v>10.378788</v>
      </c>
      <c r="BA11">
        <v>10.501028</v>
      </c>
      <c r="BB11">
        <v>66.823926999999998</v>
      </c>
      <c r="BC11">
        <v>7.0171989999999997</v>
      </c>
      <c r="BD11">
        <v>1.9433069999999999</v>
      </c>
      <c r="BE11">
        <v>13.636570000000001</v>
      </c>
      <c r="BF11">
        <v>87.684729000000004</v>
      </c>
      <c r="BG11">
        <v>11.972643</v>
      </c>
      <c r="BH11">
        <v>10.709478000000001</v>
      </c>
      <c r="BI11">
        <v>0</v>
      </c>
      <c r="BJ11">
        <v>0</v>
      </c>
      <c r="BK11">
        <v>1737399.678973</v>
      </c>
      <c r="BL11">
        <v>120497.59229499999</v>
      </c>
      <c r="BM11">
        <v>1792263.2423759999</v>
      </c>
      <c r="BN11">
        <v>61.377941999999997</v>
      </c>
      <c r="BO11">
        <v>1.100848</v>
      </c>
      <c r="BP11">
        <v>16.621200000000002</v>
      </c>
      <c r="BQ11">
        <v>1.0117780000000001</v>
      </c>
      <c r="BR11">
        <v>1.4294579999999999</v>
      </c>
      <c r="BS11">
        <v>0</v>
      </c>
      <c r="BT11">
        <v>331.56258400000002</v>
      </c>
      <c r="BU11">
        <v>5.9467619999999997</v>
      </c>
      <c r="BV11">
        <v>337.50934599999999</v>
      </c>
      <c r="BW11">
        <v>21.959907000000001</v>
      </c>
      <c r="BX11">
        <v>315.54943900000001</v>
      </c>
      <c r="BY11">
        <v>0</v>
      </c>
      <c r="BZ11">
        <v>5.1041189999999999</v>
      </c>
      <c r="CA11">
        <v>0.87268299999999999</v>
      </c>
      <c r="CB11">
        <v>0.75528499999999998</v>
      </c>
      <c r="CC11">
        <v>14.797549</v>
      </c>
      <c r="CD11">
        <v>37.962060000000001</v>
      </c>
      <c r="CE11">
        <v>0</v>
      </c>
      <c r="CF11">
        <v>2.015336</v>
      </c>
      <c r="CG11">
        <v>2.1141909999999999</v>
      </c>
      <c r="CH11">
        <v>3.1767789999999998</v>
      </c>
      <c r="CI11">
        <v>6.7712770000000004</v>
      </c>
      <c r="CJ11">
        <v>0</v>
      </c>
      <c r="CK11">
        <v>6.7712770000000004</v>
      </c>
      <c r="CL11">
        <v>0</v>
      </c>
      <c r="CM11">
        <v>9.9727069999999998</v>
      </c>
      <c r="CN11">
        <v>2.3194699999999999</v>
      </c>
      <c r="CO11">
        <v>2.6469619999999998</v>
      </c>
      <c r="CP11">
        <v>3.0464150000000001</v>
      </c>
      <c r="CQ11">
        <v>0.169041</v>
      </c>
      <c r="CR11">
        <v>0.18376000000000001</v>
      </c>
      <c r="CS11">
        <v>3.3267869999999999</v>
      </c>
      <c r="CT11">
        <v>2.1105</v>
      </c>
      <c r="CU11">
        <v>6.7594560000000001</v>
      </c>
      <c r="CV11">
        <v>0</v>
      </c>
      <c r="CW11">
        <v>47.213410000000003</v>
      </c>
      <c r="CX11">
        <v>28.672546000000001</v>
      </c>
      <c r="CY11">
        <v>24.923427</v>
      </c>
      <c r="CZ11">
        <v>34.135485000000003</v>
      </c>
      <c r="DA11">
        <v>41.022683000000001</v>
      </c>
      <c r="DB11">
        <v>64.664167000000006</v>
      </c>
      <c r="DC11">
        <v>24.912939000000001</v>
      </c>
      <c r="DD11">
        <v>39.270333000000001</v>
      </c>
    </row>
    <row r="12" spans="1:108" x14ac:dyDescent="0.3">
      <c r="A12" t="str">
        <v>SEP '14</v>
      </c>
      <c r="B12">
        <v>0</v>
      </c>
      <c r="C12">
        <v>21.885631</v>
      </c>
      <c r="D12">
        <v>11.794539</v>
      </c>
      <c r="E12">
        <v>10.091091</v>
      </c>
      <c r="F12">
        <v>10.145921</v>
      </c>
      <c r="G12">
        <v>6.6480579999999998</v>
      </c>
      <c r="H12">
        <v>-9.4904609999999998</v>
      </c>
      <c r="I12">
        <v>1.2486139999999999</v>
      </c>
      <c r="J12">
        <v>5.5793480000000004</v>
      </c>
      <c r="K12">
        <v>11.630315</v>
      </c>
      <c r="L12">
        <v>11.630315</v>
      </c>
      <c r="M12">
        <v>9.8919560000000004</v>
      </c>
      <c r="N12">
        <v>7.2014310000000004</v>
      </c>
      <c r="O12">
        <v>-8.9278840000000006</v>
      </c>
      <c r="P12">
        <v>0</v>
      </c>
      <c r="Q12">
        <v>0.93741099999999999</v>
      </c>
      <c r="R12">
        <v>13.68</v>
      </c>
      <c r="S12">
        <v>1.4623949999999999</v>
      </c>
      <c r="T12">
        <v>1.4900059999999999</v>
      </c>
      <c r="U12">
        <v>-11.373801</v>
      </c>
      <c r="V12">
        <v>-9.8774049999999995</v>
      </c>
      <c r="W12">
        <v>0.67007799999999995</v>
      </c>
      <c r="X12">
        <v>12.961494999999999</v>
      </c>
      <c r="Y12">
        <v>12.374698</v>
      </c>
      <c r="Z12">
        <v>1.3079559999999999</v>
      </c>
      <c r="AA12">
        <v>0.35086899999999999</v>
      </c>
      <c r="AB12">
        <v>0</v>
      </c>
      <c r="AC12">
        <v>21.890070999999999</v>
      </c>
      <c r="AD12">
        <v>2.2089470000000002</v>
      </c>
      <c r="AE12">
        <v>1.5363610000000001</v>
      </c>
      <c r="AF12">
        <v>1.57</v>
      </c>
      <c r="AG12">
        <v>1.5</v>
      </c>
      <c r="AH12">
        <v>0.13750000000000001</v>
      </c>
      <c r="AI12">
        <v>9.1666670000000003</v>
      </c>
      <c r="AJ12">
        <v>14.031779999999999</v>
      </c>
      <c r="AK12">
        <v>13.771758999999999</v>
      </c>
      <c r="AL12">
        <v>-1.804146</v>
      </c>
      <c r="AM12">
        <v>-2.0774689999999998</v>
      </c>
      <c r="AN12">
        <v>366.6</v>
      </c>
      <c r="AO12">
        <v>340.5</v>
      </c>
      <c r="AP12">
        <v>364.58669400000002</v>
      </c>
      <c r="AQ12">
        <v>0</v>
      </c>
      <c r="AR12">
        <v>9.5188900000000007</v>
      </c>
      <c r="AS12">
        <v>44.189978000000004</v>
      </c>
      <c r="AT12">
        <v>0.90209300000000003</v>
      </c>
      <c r="AU12">
        <v>0.99986299999999995</v>
      </c>
      <c r="AV12">
        <v>52.934697</v>
      </c>
      <c r="AW12">
        <v>0.83924500000000002</v>
      </c>
      <c r="AX12">
        <v>0</v>
      </c>
      <c r="AY12">
        <v>0.83924500000000002</v>
      </c>
      <c r="AZ12">
        <v>10.145921</v>
      </c>
      <c r="BA12">
        <v>8.5149109999999997</v>
      </c>
      <c r="BB12">
        <v>65.524440999999996</v>
      </c>
      <c r="BC12">
        <v>5.5793480000000004</v>
      </c>
      <c r="BD12">
        <v>2.08453</v>
      </c>
      <c r="BE12">
        <v>11.630315</v>
      </c>
      <c r="BF12">
        <v>90.833332999999996</v>
      </c>
      <c r="BG12">
        <v>10.570834</v>
      </c>
      <c r="BH12">
        <v>8.4688949999999998</v>
      </c>
      <c r="BI12">
        <v>0</v>
      </c>
      <c r="BJ12">
        <v>0</v>
      </c>
      <c r="BK12">
        <v>1427664.1167049999</v>
      </c>
      <c r="BL12">
        <v>94911.937378000002</v>
      </c>
      <c r="BM12">
        <v>1819996.4419140001</v>
      </c>
      <c r="BN12">
        <v>44.189978000000004</v>
      </c>
      <c r="BO12">
        <v>0.90209300000000003</v>
      </c>
      <c r="BP12">
        <v>16.803699999999999</v>
      </c>
      <c r="BQ12">
        <v>0.83924500000000002</v>
      </c>
      <c r="BR12">
        <v>1.1020939999999999</v>
      </c>
      <c r="BS12">
        <v>0</v>
      </c>
      <c r="BT12">
        <v>404.61454700000002</v>
      </c>
      <c r="BU12">
        <v>8.2597909999999999</v>
      </c>
      <c r="BV12">
        <v>412.87433900000002</v>
      </c>
      <c r="BW12">
        <v>21.721406999999999</v>
      </c>
      <c r="BX12">
        <v>391.15293200000002</v>
      </c>
      <c r="BY12">
        <v>0</v>
      </c>
      <c r="BZ12">
        <v>6.5029469999999998</v>
      </c>
      <c r="CA12">
        <v>0.68334300000000003</v>
      </c>
      <c r="CB12">
        <v>0.50770899999999997</v>
      </c>
      <c r="CC12">
        <v>7.8073610000000002</v>
      </c>
      <c r="CD12">
        <v>-49.984884999999998</v>
      </c>
      <c r="CE12">
        <v>0</v>
      </c>
      <c r="CF12">
        <v>3.5498699999999999</v>
      </c>
      <c r="CG12">
        <v>4.0254009999999996</v>
      </c>
      <c r="CH12">
        <v>4.3418999999999999</v>
      </c>
      <c r="CI12">
        <v>4.3584500000000004</v>
      </c>
      <c r="CJ12">
        <v>0</v>
      </c>
      <c r="CK12">
        <v>4.3584500000000004</v>
      </c>
      <c r="CL12">
        <v>0</v>
      </c>
      <c r="CM12">
        <v>14.969136000000001</v>
      </c>
      <c r="CN12">
        <v>3.7049050000000001</v>
      </c>
      <c r="CO12">
        <v>4.1388319999999998</v>
      </c>
      <c r="CP12">
        <v>4.3195880000000004</v>
      </c>
      <c r="CQ12">
        <v>-0.20679900000000001</v>
      </c>
      <c r="CR12">
        <v>-0.179592</v>
      </c>
      <c r="CS12">
        <v>4.54779</v>
      </c>
      <c r="CT12">
        <v>3.7182019999999998</v>
      </c>
      <c r="CU12">
        <v>4.0258339999999997</v>
      </c>
      <c r="CV12">
        <v>0</v>
      </c>
      <c r="CW12">
        <v>61.427343</v>
      </c>
      <c r="CX12">
        <v>35.715909000000003</v>
      </c>
      <c r="CY12">
        <v>30.717874999999999</v>
      </c>
      <c r="CZ12">
        <v>35.999296000000001</v>
      </c>
      <c r="DA12">
        <v>58.856875000000002</v>
      </c>
      <c r="DB12">
        <v>71.988741000000005</v>
      </c>
      <c r="DC12">
        <v>34.221353000000001</v>
      </c>
      <c r="DD12">
        <v>41.856659000000001</v>
      </c>
    </row>
    <row r="13" spans="1:108" x14ac:dyDescent="0.3">
      <c r="A13" t="str">
        <v>SEP '13</v>
      </c>
      <c r="B13">
        <v>0</v>
      </c>
      <c r="C13">
        <v>22.459379999999999</v>
      </c>
      <c r="D13">
        <v>12.242583</v>
      </c>
      <c r="E13">
        <v>10.216797</v>
      </c>
      <c r="F13">
        <v>10.509162</v>
      </c>
      <c r="G13">
        <v>7.3921999999999999</v>
      </c>
      <c r="H13">
        <v>-20.594954999999999</v>
      </c>
      <c r="I13">
        <v>0.92662100000000003</v>
      </c>
      <c r="J13">
        <v>5.7188059999999998</v>
      </c>
      <c r="K13">
        <v>12.095783000000001</v>
      </c>
      <c r="L13">
        <v>12.095783000000001</v>
      </c>
      <c r="M13">
        <v>9.3643380000000001</v>
      </c>
      <c r="N13">
        <v>7.5359530000000001</v>
      </c>
      <c r="O13">
        <v>-20.050815</v>
      </c>
      <c r="P13">
        <v>0</v>
      </c>
      <c r="Q13">
        <v>1.1327160000000001</v>
      </c>
      <c r="R13">
        <v>14.609023000000001</v>
      </c>
      <c r="S13">
        <v>1.546087</v>
      </c>
      <c r="T13">
        <v>1.5610489999999999</v>
      </c>
      <c r="U13">
        <v>-5.7590830000000004</v>
      </c>
      <c r="V13">
        <v>-5.4999669999999998</v>
      </c>
      <c r="W13">
        <v>0.19300100000000001</v>
      </c>
      <c r="X13">
        <v>13.717584</v>
      </c>
      <c r="Y13">
        <v>13.247350000000001</v>
      </c>
      <c r="Z13">
        <v>1.4014979999999999</v>
      </c>
      <c r="AA13">
        <v>0.400005</v>
      </c>
      <c r="AB13">
        <v>0</v>
      </c>
      <c r="AC13">
        <v>17.153466999999999</v>
      </c>
      <c r="AD13">
        <v>1.752535</v>
      </c>
      <c r="AE13">
        <v>1.3335159999999999</v>
      </c>
      <c r="AF13">
        <v>1.44</v>
      </c>
      <c r="AG13">
        <v>1.33</v>
      </c>
      <c r="AH13">
        <v>3.7499999999999999E-2</v>
      </c>
      <c r="AI13">
        <v>2.8195489999999999</v>
      </c>
      <c r="AJ13">
        <v>12.567209999999999</v>
      </c>
      <c r="AK13">
        <v>12.446755</v>
      </c>
      <c r="AL13">
        <v>-3.3738009999999998</v>
      </c>
      <c r="AM13">
        <v>-3.5327489999999999</v>
      </c>
      <c r="AN13">
        <v>364.9</v>
      </c>
      <c r="AO13">
        <v>322.10000000000002</v>
      </c>
      <c r="AP13">
        <v>322.94361800000001</v>
      </c>
      <c r="AQ13">
        <v>0</v>
      </c>
      <c r="AR13">
        <v>5.1959489999999997</v>
      </c>
      <c r="AS13">
        <v>27.974525</v>
      </c>
      <c r="AT13">
        <v>0.93673399999999996</v>
      </c>
      <c r="AU13">
        <v>0.94137599999999999</v>
      </c>
      <c r="AV13">
        <v>68.745744000000002</v>
      </c>
      <c r="AW13">
        <v>0.77362699999999995</v>
      </c>
      <c r="AX13">
        <v>0</v>
      </c>
      <c r="AY13">
        <v>0.77362699999999995</v>
      </c>
      <c r="AZ13">
        <v>10.509162</v>
      </c>
      <c r="BA13">
        <v>8.130172</v>
      </c>
      <c r="BB13">
        <v>70.340529000000004</v>
      </c>
      <c r="BC13">
        <v>5.7188059999999998</v>
      </c>
      <c r="BD13">
        <v>2.1150890000000002</v>
      </c>
      <c r="BE13">
        <v>12.095783000000001</v>
      </c>
      <c r="BF13">
        <v>97.180451000000005</v>
      </c>
      <c r="BG13">
        <v>10.522050999999999</v>
      </c>
      <c r="BH13">
        <v>7.9039900000000003</v>
      </c>
      <c r="BI13">
        <v>5.7342999999999998E-2</v>
      </c>
      <c r="BJ13">
        <v>0</v>
      </c>
      <c r="BK13">
        <v>1358060.3167719999</v>
      </c>
      <c r="BL13">
        <v>100390.540247</v>
      </c>
      <c r="BM13">
        <v>1929681.058798</v>
      </c>
      <c r="BN13">
        <v>27.974525</v>
      </c>
      <c r="BO13">
        <v>0.93673399999999996</v>
      </c>
      <c r="BP13">
        <v>20.721299999999999</v>
      </c>
      <c r="BQ13">
        <v>0.77362699999999995</v>
      </c>
      <c r="BR13">
        <v>1.0766100000000001</v>
      </c>
      <c r="BS13">
        <v>0</v>
      </c>
      <c r="BT13">
        <v>389.65169500000002</v>
      </c>
      <c r="BU13">
        <v>13.047585</v>
      </c>
      <c r="BV13">
        <v>402.69927999999999</v>
      </c>
      <c r="BW13">
        <v>17.614725</v>
      </c>
      <c r="BX13">
        <v>385.08455500000002</v>
      </c>
      <c r="BY13">
        <v>0</v>
      </c>
      <c r="BZ13">
        <v>4.5593849999999998</v>
      </c>
      <c r="CA13">
        <v>0.76521399999999995</v>
      </c>
      <c r="CB13">
        <v>0.62097500000000005</v>
      </c>
      <c r="CC13">
        <v>13.619700999999999</v>
      </c>
      <c r="CD13">
        <v>-75.370393000000007</v>
      </c>
      <c r="CE13">
        <v>0</v>
      </c>
      <c r="CF13">
        <v>3.7672910000000002</v>
      </c>
      <c r="CG13">
        <v>4.1289309999999997</v>
      </c>
      <c r="CH13">
        <v>5.2990029999999999</v>
      </c>
      <c r="CI13">
        <v>3.594716</v>
      </c>
      <c r="CJ13">
        <v>129.84313700000001</v>
      </c>
      <c r="CK13">
        <v>3.594716</v>
      </c>
      <c r="CL13">
        <v>-241.392157</v>
      </c>
      <c r="CM13">
        <v>11.614618</v>
      </c>
      <c r="CN13">
        <v>3.7748409999999999</v>
      </c>
      <c r="CO13">
        <v>3.5679349999999999</v>
      </c>
      <c r="CP13">
        <v>3.5750860000000002</v>
      </c>
      <c r="CQ13">
        <v>-0.36736999999999997</v>
      </c>
      <c r="CR13">
        <v>-0.35084100000000001</v>
      </c>
      <c r="CS13">
        <v>5.4870989999999997</v>
      </c>
      <c r="CT13">
        <v>3.9010159999999998</v>
      </c>
      <c r="CU13">
        <v>3.39629</v>
      </c>
      <c r="CV13">
        <v>0</v>
      </c>
      <c r="CW13">
        <v>61.591721</v>
      </c>
      <c r="CX13">
        <v>33.032044999999997</v>
      </c>
      <c r="CY13">
        <v>28.105779999999999</v>
      </c>
      <c r="CZ13">
        <v>39.454008000000002</v>
      </c>
      <c r="DA13">
        <v>61.468522999999998</v>
      </c>
      <c r="DB13">
        <v>86.460515000000001</v>
      </c>
      <c r="DC13">
        <v>32.965972999999998</v>
      </c>
      <c r="DD13">
        <v>46.369343000000001</v>
      </c>
    </row>
    <row r="14" spans="1:108" x14ac:dyDescent="0.3">
      <c r="A14" t="str">
        <v>SEP '12</v>
      </c>
      <c r="B14">
        <v>0</v>
      </c>
      <c r="C14">
        <v>19.788699999999999</v>
      </c>
      <c r="D14">
        <v>14.106569</v>
      </c>
      <c r="E14">
        <v>5.682131</v>
      </c>
      <c r="F14">
        <v>5.5787779999999998</v>
      </c>
      <c r="G14">
        <v>21.963712000000001</v>
      </c>
      <c r="H14">
        <v>-7.6182819999999998</v>
      </c>
      <c r="I14">
        <v>0.77170399999999995</v>
      </c>
      <c r="J14">
        <v>15.067197999999999</v>
      </c>
      <c r="K14">
        <v>30.785326999999999</v>
      </c>
      <c r="L14">
        <v>30.785326999999999</v>
      </c>
      <c r="M14">
        <v>4.7504299999999997</v>
      </c>
      <c r="N14">
        <v>19.271305999999999</v>
      </c>
      <c r="O14">
        <v>-6.0072950000000001</v>
      </c>
      <c r="P14">
        <v>0</v>
      </c>
      <c r="Q14">
        <v>1.700591</v>
      </c>
      <c r="R14">
        <v>7.4458479999999998</v>
      </c>
      <c r="S14">
        <v>1.842487</v>
      </c>
      <c r="T14">
        <v>1.8626579999999999</v>
      </c>
      <c r="U14">
        <v>-24.838560999999999</v>
      </c>
      <c r="V14">
        <v>-22.322505</v>
      </c>
      <c r="W14">
        <v>0.72727299999999995</v>
      </c>
      <c r="X14">
        <v>31.200876999999998</v>
      </c>
      <c r="Y14">
        <v>28.997358999999999</v>
      </c>
      <c r="Z14">
        <v>1.772875</v>
      </c>
      <c r="AA14">
        <v>0.32297799999999999</v>
      </c>
      <c r="AB14">
        <v>0</v>
      </c>
      <c r="AC14">
        <v>12.128133999999999</v>
      </c>
      <c r="AD14">
        <v>0.68913599999999997</v>
      </c>
      <c r="AE14">
        <v>2.7660999999999998</v>
      </c>
      <c r="AF14">
        <v>3.01</v>
      </c>
      <c r="AG14">
        <v>2.77</v>
      </c>
      <c r="AH14">
        <v>0.15</v>
      </c>
      <c r="AI14">
        <v>5.4151619999999996</v>
      </c>
      <c r="AJ14">
        <v>11.19411</v>
      </c>
      <c r="AK14">
        <v>11.072884999999999</v>
      </c>
      <c r="AL14">
        <v>-0.83036200000000004</v>
      </c>
      <c r="AM14">
        <v>-0.92395499999999997</v>
      </c>
      <c r="AN14">
        <v>359</v>
      </c>
      <c r="AO14">
        <v>318.10000000000002</v>
      </c>
      <c r="AP14">
        <v>320.891976</v>
      </c>
      <c r="AQ14">
        <v>0</v>
      </c>
      <c r="AR14">
        <v>3.5193789999999998</v>
      </c>
      <c r="AS14">
        <v>17.037762000000001</v>
      </c>
      <c r="AT14">
        <v>0.91725400000000001</v>
      </c>
      <c r="AU14">
        <v>0.81731500000000001</v>
      </c>
      <c r="AV14">
        <v>66.881720000000001</v>
      </c>
      <c r="AW14">
        <v>0.68600399999999995</v>
      </c>
      <c r="AX14">
        <v>0</v>
      </c>
      <c r="AY14">
        <v>0.68600399999999995</v>
      </c>
      <c r="AZ14">
        <v>5.5787779999999998</v>
      </c>
      <c r="BA14">
        <v>3.8270650000000002</v>
      </c>
      <c r="BB14">
        <v>393.70111200000002</v>
      </c>
      <c r="BC14">
        <v>15.067197999999999</v>
      </c>
      <c r="BD14">
        <v>2.043202</v>
      </c>
      <c r="BE14">
        <v>30.785326999999999</v>
      </c>
      <c r="BF14">
        <v>94.584838000000005</v>
      </c>
      <c r="BG14">
        <v>29.246542999999999</v>
      </c>
      <c r="BH14">
        <v>3.8979659999999998</v>
      </c>
      <c r="BI14">
        <v>0.36910999999999999</v>
      </c>
      <c r="BJ14">
        <v>0</v>
      </c>
      <c r="BK14">
        <v>1252228.9329880001</v>
      </c>
      <c r="BL14">
        <v>275035.95053199999</v>
      </c>
      <c r="BM14">
        <v>2096002.3008340001</v>
      </c>
      <c r="BN14">
        <v>17.037762000000001</v>
      </c>
      <c r="BO14">
        <v>0.91725400000000001</v>
      </c>
      <c r="BP14">
        <v>18.0946</v>
      </c>
      <c r="BQ14">
        <v>0.68600399999999995</v>
      </c>
      <c r="BR14">
        <v>0.86011700000000002</v>
      </c>
      <c r="BS14">
        <v>0</v>
      </c>
      <c r="BT14">
        <v>397.92671200000001</v>
      </c>
      <c r="BU14">
        <v>21.423002</v>
      </c>
      <c r="BV14">
        <v>419.34971400000001</v>
      </c>
      <c r="BW14">
        <v>20.171764</v>
      </c>
      <c r="BX14">
        <v>399.17795000000001</v>
      </c>
      <c r="BY14">
        <v>0</v>
      </c>
      <c r="BZ14">
        <v>7.4174699999999998</v>
      </c>
      <c r="CA14">
        <v>2.1370439999999999</v>
      </c>
      <c r="CB14">
        <v>1.7685090000000001</v>
      </c>
      <c r="CC14">
        <v>23.842486000000001</v>
      </c>
      <c r="CD14">
        <v>-37.791581999999998</v>
      </c>
      <c r="CE14">
        <v>0</v>
      </c>
      <c r="CF14">
        <v>4.1250939999999998</v>
      </c>
      <c r="CG14">
        <v>4.72098</v>
      </c>
      <c r="CH14">
        <v>9.3655150000000003</v>
      </c>
      <c r="CI14">
        <v>1.675017</v>
      </c>
      <c r="CJ14">
        <v>9.8959109999999999</v>
      </c>
      <c r="CK14">
        <v>1.675017</v>
      </c>
      <c r="CL14">
        <v>-11.081784000000001</v>
      </c>
      <c r="CM14">
        <v>6.9037660000000001</v>
      </c>
      <c r="CN14">
        <v>7.9996239999999998</v>
      </c>
      <c r="CO14">
        <v>3.3275760000000001</v>
      </c>
      <c r="CP14">
        <v>6.45303</v>
      </c>
      <c r="CQ14">
        <v>-0.133047</v>
      </c>
      <c r="CR14">
        <v>-0.11957</v>
      </c>
      <c r="CS14">
        <v>10.077203000000001</v>
      </c>
      <c r="CT14">
        <v>4.438561</v>
      </c>
      <c r="CU14">
        <v>1.5748139999999999</v>
      </c>
      <c r="CV14">
        <v>0</v>
      </c>
      <c r="CW14">
        <v>59.282871</v>
      </c>
      <c r="CX14">
        <v>34.994740999999998</v>
      </c>
      <c r="CY14">
        <v>29.220065999999999</v>
      </c>
      <c r="CZ14">
        <v>34.209226000000001</v>
      </c>
      <c r="DA14">
        <v>30.569862000000001</v>
      </c>
      <c r="DB14">
        <v>69.405083000000005</v>
      </c>
      <c r="DC14">
        <v>18.045421999999999</v>
      </c>
      <c r="DD14">
        <v>40.969893999999996</v>
      </c>
    </row>
    <row r="15" spans="1:108" x14ac:dyDescent="0.3">
      <c r="A15" t="str">
        <v>SEP '11</v>
      </c>
      <c r="B15">
        <v>0</v>
      </c>
      <c r="C15">
        <v>16.869226000000001</v>
      </c>
      <c r="D15">
        <v>15.296414</v>
      </c>
      <c r="E15">
        <v>1.572811</v>
      </c>
      <c r="F15">
        <v>0.33271000000000001</v>
      </c>
      <c r="G15">
        <v>1.9742630000000001</v>
      </c>
      <c r="H15">
        <v>-3.8495000000000001E-2</v>
      </c>
      <c r="I15">
        <v>0.44819599999999998</v>
      </c>
      <c r="J15">
        <v>1.2605010000000001</v>
      </c>
      <c r="K15">
        <v>2.7437040000000001</v>
      </c>
      <c r="L15">
        <v>2.7437040000000001</v>
      </c>
      <c r="M15">
        <v>1.2540009999999999</v>
      </c>
      <c r="N15">
        <v>1.654874</v>
      </c>
      <c r="O15">
        <v>0.34342099999999998</v>
      </c>
      <c r="P15">
        <v>0</v>
      </c>
      <c r="Q15">
        <v>0.79169599999999996</v>
      </c>
      <c r="R15">
        <v>39.304347999999997</v>
      </c>
      <c r="S15">
        <v>1.090219</v>
      </c>
      <c r="T15">
        <v>1.096875</v>
      </c>
      <c r="U15">
        <v>193.237584</v>
      </c>
      <c r="V15">
        <v>-2056.6</v>
      </c>
      <c r="W15">
        <v>1.659292</v>
      </c>
      <c r="X15">
        <v>60.930585999999998</v>
      </c>
      <c r="Y15">
        <v>45.204014000000001</v>
      </c>
      <c r="Z15">
        <v>0.95832300000000004</v>
      </c>
      <c r="AA15">
        <v>0.489093</v>
      </c>
      <c r="AB15">
        <v>0</v>
      </c>
      <c r="AC15">
        <v>11.418524</v>
      </c>
      <c r="AD15">
        <v>0.179592</v>
      </c>
      <c r="AE15">
        <v>0.249168</v>
      </c>
      <c r="AF15">
        <v>0.23</v>
      </c>
      <c r="AG15">
        <v>0.23</v>
      </c>
      <c r="AH15">
        <v>0.15</v>
      </c>
      <c r="AI15">
        <v>65.217391000000006</v>
      </c>
      <c r="AJ15">
        <v>8.2919099999999997</v>
      </c>
      <c r="AK15">
        <v>8.2415970000000005</v>
      </c>
      <c r="AL15">
        <v>4.6781999999999997E-2</v>
      </c>
      <c r="AM15">
        <v>-4.3959999999999997E-3</v>
      </c>
      <c r="AN15">
        <v>318.5</v>
      </c>
      <c r="AO15">
        <v>318.3</v>
      </c>
      <c r="AP15">
        <v>316.04309899999998</v>
      </c>
      <c r="AQ15">
        <v>0</v>
      </c>
      <c r="AR15">
        <v>2.6545990000000002</v>
      </c>
      <c r="AS15">
        <v>13.575215</v>
      </c>
      <c r="AT15">
        <v>0.87648400000000004</v>
      </c>
      <c r="AU15">
        <v>0.71113899999999997</v>
      </c>
      <c r="AV15">
        <v>61.588484000000001</v>
      </c>
      <c r="AW15">
        <v>0.63846599999999998</v>
      </c>
      <c r="AX15">
        <v>0</v>
      </c>
      <c r="AY15">
        <v>0.63846599999999998</v>
      </c>
      <c r="AZ15">
        <v>0.33271000000000001</v>
      </c>
      <c r="BA15">
        <v>0.212424</v>
      </c>
      <c r="BB15">
        <v>593.38842999999997</v>
      </c>
      <c r="BC15">
        <v>1.2605010000000001</v>
      </c>
      <c r="BD15">
        <v>2.176679</v>
      </c>
      <c r="BE15">
        <v>2.7437040000000001</v>
      </c>
      <c r="BF15">
        <v>34.782609000000001</v>
      </c>
      <c r="BG15">
        <v>0.91711600000000004</v>
      </c>
      <c r="BH15">
        <v>1.0041869999999999</v>
      </c>
      <c r="BI15">
        <v>0.96004400000000001</v>
      </c>
      <c r="BJ15">
        <v>0</v>
      </c>
      <c r="BK15">
        <v>1208239.2026579999</v>
      </c>
      <c r="BL15">
        <v>23853.820597999998</v>
      </c>
      <c r="BM15">
        <v>1796013.2890369999</v>
      </c>
      <c r="BN15">
        <v>13.575215</v>
      </c>
      <c r="BO15">
        <v>0.87648400000000004</v>
      </c>
      <c r="BP15">
        <v>15.6198</v>
      </c>
      <c r="BQ15">
        <v>0.63846599999999998</v>
      </c>
      <c r="BR15">
        <v>0.83658399999999999</v>
      </c>
      <c r="BS15">
        <v>0</v>
      </c>
      <c r="BT15">
        <v>416.43659200000002</v>
      </c>
      <c r="BU15">
        <v>26.887236000000001</v>
      </c>
      <c r="BV15">
        <v>443.32382799999999</v>
      </c>
      <c r="BW15">
        <v>23.367777</v>
      </c>
      <c r="BX15">
        <v>419.956052</v>
      </c>
      <c r="BY15">
        <v>0</v>
      </c>
      <c r="BZ15">
        <v>10.527066</v>
      </c>
      <c r="CA15">
        <v>2.9669080000000001</v>
      </c>
      <c r="CB15">
        <v>2.3653300000000002</v>
      </c>
      <c r="CC15">
        <v>22.469033</v>
      </c>
      <c r="CD15">
        <v>3.265396</v>
      </c>
      <c r="CE15">
        <v>0</v>
      </c>
      <c r="CF15">
        <v>8.1102460000000001</v>
      </c>
      <c r="CG15">
        <v>10.284539000000001</v>
      </c>
      <c r="CH15">
        <v>22.108948999999999</v>
      </c>
      <c r="CI15">
        <v>0.31411299999999998</v>
      </c>
      <c r="CJ15">
        <v>1.485549</v>
      </c>
      <c r="CK15">
        <v>0.31411299999999998</v>
      </c>
      <c r="CL15">
        <v>0.28709099999999999</v>
      </c>
      <c r="CM15">
        <v>4.1673640000000001</v>
      </c>
      <c r="CN15">
        <v>20.523994999999999</v>
      </c>
      <c r="CO15">
        <v>3.1390560000000001</v>
      </c>
      <c r="CP15">
        <v>7.9437749999999996</v>
      </c>
      <c r="CQ15">
        <v>-8.2100000000000001E-4</v>
      </c>
      <c r="CR15">
        <v>8.7410000000000005E-3</v>
      </c>
      <c r="CS15">
        <v>29.800699000000002</v>
      </c>
      <c r="CT15">
        <v>10.931818</v>
      </c>
      <c r="CU15">
        <v>0.33388200000000001</v>
      </c>
      <c r="CV15">
        <v>0</v>
      </c>
      <c r="CW15">
        <v>60.383118000000003</v>
      </c>
      <c r="CX15">
        <v>36.585591000000001</v>
      </c>
      <c r="CY15">
        <v>29.271180000000001</v>
      </c>
      <c r="CZ15">
        <v>31.531631999999998</v>
      </c>
      <c r="DA15">
        <v>23.860948</v>
      </c>
      <c r="DB15">
        <v>65.046172999999996</v>
      </c>
      <c r="DC15">
        <v>14.457134999999999</v>
      </c>
      <c r="DD15">
        <v>39.410893999999999</v>
      </c>
    </row>
    <row r="16" spans="1:108" x14ac:dyDescent="0.3">
      <c r="A16" t="str">
        <v>SEP '10</v>
      </c>
      <c r="B16">
        <v>0</v>
      </c>
      <c r="C16">
        <v>17.558292999999999</v>
      </c>
      <c r="D16">
        <v>13.617563000000001</v>
      </c>
      <c r="E16">
        <v>3.9407299999999998</v>
      </c>
      <c r="F16">
        <v>2.2612610000000002</v>
      </c>
      <c r="G16">
        <v>5.570201</v>
      </c>
      <c r="H16">
        <v>15.685651</v>
      </c>
      <c r="I16">
        <v>0.43634400000000001</v>
      </c>
      <c r="J16">
        <v>3.8426260000000001</v>
      </c>
      <c r="K16">
        <v>10.059924000000001</v>
      </c>
      <c r="L16">
        <v>10.059924000000001</v>
      </c>
      <c r="M16">
        <v>3.3538350000000001</v>
      </c>
      <c r="N16">
        <v>5.0593979999999998</v>
      </c>
      <c r="O16">
        <v>14.643561</v>
      </c>
      <c r="P16">
        <v>0</v>
      </c>
      <c r="Q16">
        <v>0.80515199999999998</v>
      </c>
      <c r="R16">
        <v>14.441558000000001</v>
      </c>
      <c r="S16">
        <v>1.356695</v>
      </c>
      <c r="T16">
        <v>1.365</v>
      </c>
      <c r="U16">
        <v>4.9941250000000004</v>
      </c>
      <c r="V16">
        <v>5.133051</v>
      </c>
      <c r="W16">
        <v>1.348921</v>
      </c>
      <c r="X16">
        <v>23.449334</v>
      </c>
      <c r="Y16">
        <v>21.333234999999998</v>
      </c>
      <c r="Z16">
        <v>0.92407499999999998</v>
      </c>
      <c r="AA16">
        <v>0.53412199999999999</v>
      </c>
      <c r="AB16">
        <v>0</v>
      </c>
      <c r="AC16">
        <v>13.811048</v>
      </c>
      <c r="AD16">
        <v>0.54425599999999996</v>
      </c>
      <c r="AE16">
        <v>0.78006900000000001</v>
      </c>
      <c r="AF16">
        <v>0.77</v>
      </c>
      <c r="AG16">
        <v>0.77</v>
      </c>
      <c r="AH16">
        <v>0.15</v>
      </c>
      <c r="AI16">
        <v>19.480519000000001</v>
      </c>
      <c r="AJ16">
        <v>8.1963899999999992</v>
      </c>
      <c r="AK16">
        <v>8.1465200000000006</v>
      </c>
      <c r="AL16">
        <v>2.2266159999999999</v>
      </c>
      <c r="AM16">
        <v>2.166353</v>
      </c>
      <c r="AN16">
        <v>318.60000000000002</v>
      </c>
      <c r="AO16">
        <v>318.10000000000002</v>
      </c>
      <c r="AP16">
        <v>318.82323400000001</v>
      </c>
      <c r="AQ16">
        <v>0</v>
      </c>
      <c r="AR16">
        <v>2.3958400000000002</v>
      </c>
      <c r="AS16">
        <v>10.180935</v>
      </c>
      <c r="AT16">
        <v>1.020135</v>
      </c>
      <c r="AU16">
        <v>0.75082300000000002</v>
      </c>
      <c r="AV16">
        <v>74.390533000000005</v>
      </c>
      <c r="AW16">
        <v>0.68985399999999997</v>
      </c>
      <c r="AX16">
        <v>0</v>
      </c>
      <c r="AY16">
        <v>0.68985399999999997</v>
      </c>
      <c r="AZ16">
        <v>2.2612610000000002</v>
      </c>
      <c r="BA16">
        <v>1.5599400000000001</v>
      </c>
      <c r="BB16">
        <v>246.331658</v>
      </c>
      <c r="BC16">
        <v>3.8426260000000001</v>
      </c>
      <c r="BD16">
        <v>2.6179809999999999</v>
      </c>
      <c r="BE16">
        <v>10.059924000000001</v>
      </c>
      <c r="BF16">
        <v>80.519480999999999</v>
      </c>
      <c r="BG16">
        <v>8.1021180000000008</v>
      </c>
      <c r="BH16">
        <v>2.7185290000000002</v>
      </c>
      <c r="BI16">
        <v>1.4733639999999999</v>
      </c>
      <c r="BJ16">
        <v>0</v>
      </c>
      <c r="BK16">
        <v>1369072.806472</v>
      </c>
      <c r="BL16">
        <v>76260.112009999997</v>
      </c>
      <c r="BM16">
        <v>1862570.0062229999</v>
      </c>
      <c r="BN16">
        <v>10.180935</v>
      </c>
      <c r="BO16">
        <v>1.020135</v>
      </c>
      <c r="BP16">
        <v>14.6632</v>
      </c>
      <c r="BQ16">
        <v>0.68985399999999997</v>
      </c>
      <c r="BR16">
        <v>0.93357100000000004</v>
      </c>
      <c r="BS16">
        <v>0</v>
      </c>
      <c r="BT16">
        <v>357.79578800000002</v>
      </c>
      <c r="BU16">
        <v>35.851325000000003</v>
      </c>
      <c r="BV16">
        <v>393.64711299999999</v>
      </c>
      <c r="BW16">
        <v>24.892247000000001</v>
      </c>
      <c r="BX16">
        <v>368.75486599999999</v>
      </c>
      <c r="BY16">
        <v>0</v>
      </c>
      <c r="BZ16">
        <v>7.6263180000000004</v>
      </c>
      <c r="CA16">
        <v>2.77745</v>
      </c>
      <c r="CB16">
        <v>2.3347389999999999</v>
      </c>
      <c r="CC16">
        <v>30.614239000000001</v>
      </c>
      <c r="CD16">
        <v>99.732883000000001</v>
      </c>
      <c r="CE16">
        <v>0</v>
      </c>
      <c r="CF16">
        <v>2.6815319999999998</v>
      </c>
      <c r="CG16">
        <v>2.9819140000000002</v>
      </c>
      <c r="CH16">
        <v>11.394544</v>
      </c>
      <c r="CI16">
        <v>0.66335100000000002</v>
      </c>
      <c r="CJ16">
        <v>2.1609980000000002</v>
      </c>
      <c r="CK16">
        <v>0.66335100000000002</v>
      </c>
      <c r="CL16">
        <v>8.0430840000000003</v>
      </c>
      <c r="CM16">
        <v>7.8238989999999999</v>
      </c>
      <c r="CN16">
        <v>9.7649530000000002</v>
      </c>
      <c r="CO16">
        <v>1.369507</v>
      </c>
      <c r="CP16">
        <v>4.9871379999999998</v>
      </c>
      <c r="CQ16">
        <v>0.317801</v>
      </c>
      <c r="CR16">
        <v>0.32664100000000001</v>
      </c>
      <c r="CS16">
        <v>12.524798000000001</v>
      </c>
      <c r="CT16">
        <v>2.9475199999999999</v>
      </c>
      <c r="CU16">
        <v>0.65569999999999995</v>
      </c>
      <c r="CV16">
        <v>0</v>
      </c>
      <c r="CW16">
        <v>71.223022</v>
      </c>
      <c r="CX16">
        <v>38.896552</v>
      </c>
      <c r="CY16">
        <v>31.090990999999999</v>
      </c>
      <c r="CZ16">
        <v>36.279505</v>
      </c>
      <c r="DA16">
        <v>19.558395999999998</v>
      </c>
      <c r="DB16">
        <v>83.108832000000007</v>
      </c>
      <c r="DC16">
        <v>10.681296</v>
      </c>
      <c r="DD16">
        <v>45.38767</v>
      </c>
    </row>
    <row r="17" spans="1:108" x14ac:dyDescent="0.3">
      <c r="A17" t="str">
        <v>SEP '09</v>
      </c>
      <c r="B17">
        <v>0</v>
      </c>
      <c r="C17">
        <v>3.250766</v>
      </c>
      <c r="D17">
        <v>16.434273999999998</v>
      </c>
      <c r="E17">
        <v>-13.183508</v>
      </c>
      <c r="F17">
        <v>-15.100066</v>
      </c>
      <c r="G17">
        <v>-14.908683</v>
      </c>
      <c r="H17">
        <v>31.031276999999999</v>
      </c>
      <c r="I17">
        <v>0.16950999999999999</v>
      </c>
      <c r="J17">
        <v>-7.5294800000000004</v>
      </c>
      <c r="K17">
        <v>-21.409922000000002</v>
      </c>
      <c r="L17">
        <v>-21.409922000000002</v>
      </c>
      <c r="M17">
        <v>-7.9316389999999997</v>
      </c>
      <c r="N17">
        <v>-9.9128329999999991</v>
      </c>
      <c r="O17">
        <v>20.745508000000001</v>
      </c>
      <c r="P17">
        <v>0</v>
      </c>
      <c r="Q17">
        <v>0.98858000000000001</v>
      </c>
      <c r="R17">
        <v>0</v>
      </c>
      <c r="S17">
        <v>1.6031409999999999</v>
      </c>
      <c r="T17">
        <v>1.614501</v>
      </c>
      <c r="U17">
        <v>3.1684450000000002</v>
      </c>
      <c r="V17">
        <v>3.1857519999999999</v>
      </c>
      <c r="W17">
        <v>1.3146359999999999</v>
      </c>
      <c r="X17">
        <v>-10.153582</v>
      </c>
      <c r="Y17">
        <v>-10.725206999999999</v>
      </c>
      <c r="Z17">
        <v>1.338598</v>
      </c>
      <c r="AA17">
        <v>0.66937500000000005</v>
      </c>
      <c r="AB17">
        <v>0</v>
      </c>
      <c r="AC17">
        <v>11.541810999999999</v>
      </c>
      <c r="AD17">
        <v>-1.5216160000000001</v>
      </c>
      <c r="AE17">
        <v>-1.729347</v>
      </c>
      <c r="AF17">
        <v>-1.72</v>
      </c>
      <c r="AG17">
        <v>-1.72</v>
      </c>
      <c r="AH17">
        <v>0.15</v>
      </c>
      <c r="AI17">
        <v>0</v>
      </c>
      <c r="AJ17">
        <v>7.1172800000000001</v>
      </c>
      <c r="AK17">
        <v>7.0671970000000002</v>
      </c>
      <c r="AL17">
        <v>3.6011359999999999</v>
      </c>
      <c r="AM17">
        <v>3.5815709999999998</v>
      </c>
      <c r="AN17">
        <v>316.89999999999998</v>
      </c>
      <c r="AO17">
        <v>316.89999999999998</v>
      </c>
      <c r="AP17">
        <v>317.480886</v>
      </c>
      <c r="AQ17">
        <v>0</v>
      </c>
      <c r="AR17">
        <v>2.1503909999999999</v>
      </c>
      <c r="AS17">
        <v>5.8307029999999997</v>
      </c>
      <c r="AT17">
        <v>0.84797900000000004</v>
      </c>
      <c r="AU17">
        <v>0.56076199999999998</v>
      </c>
      <c r="AV17">
        <v>59.136620999999998</v>
      </c>
      <c r="AW17">
        <v>0.50504000000000004</v>
      </c>
      <c r="AX17">
        <v>0</v>
      </c>
      <c r="AY17">
        <v>0.50504000000000004</v>
      </c>
      <c r="AZ17">
        <v>-15.100066</v>
      </c>
      <c r="BA17">
        <v>-7.6261359999999998</v>
      </c>
      <c r="BB17">
        <v>0</v>
      </c>
      <c r="BC17">
        <v>-7.5294800000000004</v>
      </c>
      <c r="BD17">
        <v>2.8434789999999999</v>
      </c>
      <c r="BE17">
        <v>-21.409922000000002</v>
      </c>
      <c r="BF17">
        <v>0</v>
      </c>
      <c r="BG17">
        <v>-23.274896999999999</v>
      </c>
      <c r="BH17">
        <v>-6.6581979999999996</v>
      </c>
      <c r="BI17">
        <v>1.435619</v>
      </c>
      <c r="BJ17">
        <v>0</v>
      </c>
      <c r="BK17">
        <v>1250034.1763500001</v>
      </c>
      <c r="BL17">
        <v>-186363.63636400001</v>
      </c>
      <c r="BM17">
        <v>2313943.9507860001</v>
      </c>
      <c r="BN17">
        <v>5.8307029999999997</v>
      </c>
      <c r="BO17">
        <v>0.84797900000000004</v>
      </c>
      <c r="BP17">
        <v>8.9882000000000009</v>
      </c>
      <c r="BQ17">
        <v>0.50504000000000004</v>
      </c>
      <c r="BR17">
        <v>0.662717</v>
      </c>
      <c r="BS17">
        <v>0</v>
      </c>
      <c r="BT17">
        <v>430.43532900000002</v>
      </c>
      <c r="BU17">
        <v>62.599656000000003</v>
      </c>
      <c r="BV17">
        <v>493.03498500000001</v>
      </c>
      <c r="BW17">
        <v>40.608798</v>
      </c>
      <c r="BX17">
        <v>452.42618700000003</v>
      </c>
      <c r="BY17">
        <v>0</v>
      </c>
      <c r="BZ17">
        <v>8.1003469999999993</v>
      </c>
      <c r="CA17">
        <v>3.3878810000000001</v>
      </c>
      <c r="CB17">
        <v>2.5890900000000001</v>
      </c>
      <c r="CC17">
        <v>31.962709</v>
      </c>
      <c r="CD17">
        <v>146.815901</v>
      </c>
      <c r="CE17">
        <v>0</v>
      </c>
      <c r="CF17">
        <v>0</v>
      </c>
      <c r="CG17">
        <v>-2.7335210000000001</v>
      </c>
      <c r="CH17">
        <v>0</v>
      </c>
      <c r="CI17">
        <v>-1.640136</v>
      </c>
      <c r="CJ17">
        <v>-4.6965019999999997</v>
      </c>
      <c r="CK17">
        <v>-1.640136</v>
      </c>
      <c r="CL17">
        <v>11.740741</v>
      </c>
      <c r="CM17">
        <v>2.48</v>
      </c>
      <c r="CN17">
        <v>-6.4729460000000003</v>
      </c>
      <c r="CO17">
        <v>10.736841999999999</v>
      </c>
      <c r="CP17">
        <v>25.084040999999999</v>
      </c>
      <c r="CQ17">
        <v>0.34632200000000002</v>
      </c>
      <c r="CR17">
        <v>0.34821299999999999</v>
      </c>
      <c r="CS17">
        <v>0</v>
      </c>
      <c r="CT17">
        <v>0</v>
      </c>
      <c r="CU17">
        <v>-1.5738099999999999</v>
      </c>
      <c r="CV17">
        <v>0</v>
      </c>
      <c r="CW17">
        <v>130.77093300000001</v>
      </c>
      <c r="CX17">
        <v>53.367407999999998</v>
      </c>
      <c r="CY17">
        <v>43.643104000000001</v>
      </c>
      <c r="CZ17">
        <v>48.404868</v>
      </c>
      <c r="DA17">
        <v>55.974508999999998</v>
      </c>
      <c r="DB17">
        <v>145.03894500000001</v>
      </c>
      <c r="DC17">
        <v>22.843107</v>
      </c>
      <c r="DD17">
        <v>59.190161000000003</v>
      </c>
    </row>
    <row r="18" spans="1:108" x14ac:dyDescent="0.3">
      <c r="A18" t="str">
        <v>SEP '08</v>
      </c>
      <c r="B18">
        <v>0</v>
      </c>
      <c r="C18">
        <v>-24.611426000000002</v>
      </c>
      <c r="D18">
        <v>13.4199</v>
      </c>
      <c r="E18">
        <v>-38.031326999999997</v>
      </c>
      <c r="F18">
        <v>-39.599162999999997</v>
      </c>
      <c r="G18">
        <v>-39.626246999999999</v>
      </c>
      <c r="H18">
        <v>28.186454999999999</v>
      </c>
      <c r="I18">
        <v>9.9306000000000005E-2</v>
      </c>
      <c r="J18">
        <v>-27.313552000000001</v>
      </c>
      <c r="K18">
        <v>-62.546905000000002</v>
      </c>
      <c r="L18">
        <v>-62.546905000000002</v>
      </c>
      <c r="M18">
        <v>-30.370135000000001</v>
      </c>
      <c r="N18">
        <v>-34.887433000000001</v>
      </c>
      <c r="O18">
        <v>24.903130999999998</v>
      </c>
      <c r="P18">
        <v>0</v>
      </c>
      <c r="Q18">
        <v>0.61846999999999996</v>
      </c>
      <c r="R18">
        <v>0</v>
      </c>
      <c r="S18">
        <v>1.4546509999999999</v>
      </c>
      <c r="T18">
        <v>1.4628570000000001</v>
      </c>
      <c r="U18">
        <v>2.1865070000000002</v>
      </c>
      <c r="V18">
        <v>2.19421</v>
      </c>
      <c r="W18">
        <v>3.4562210000000002</v>
      </c>
      <c r="X18">
        <v>-2.5765609999999999</v>
      </c>
      <c r="Y18">
        <v>-2.631958</v>
      </c>
      <c r="Z18">
        <v>0.97989999999999999</v>
      </c>
      <c r="AA18">
        <v>0.575569</v>
      </c>
      <c r="AB18">
        <v>0</v>
      </c>
      <c r="AC18">
        <v>21.051947999999999</v>
      </c>
      <c r="AD18">
        <v>-8.006335</v>
      </c>
      <c r="AE18">
        <v>-8.1602789999999992</v>
      </c>
      <c r="AF18">
        <v>-8.34</v>
      </c>
      <c r="AG18">
        <v>-8.34</v>
      </c>
      <c r="AH18">
        <v>0.45</v>
      </c>
      <c r="AI18">
        <v>0</v>
      </c>
      <c r="AJ18">
        <v>8.9505999999999997</v>
      </c>
      <c r="AK18">
        <v>8.9003899999999998</v>
      </c>
      <c r="AL18">
        <v>5.9547040000000004</v>
      </c>
      <c r="AM18">
        <v>5.9337980000000003</v>
      </c>
      <c r="AN18">
        <v>315.7</v>
      </c>
      <c r="AO18">
        <v>315.7</v>
      </c>
      <c r="AP18">
        <v>316.66027500000001</v>
      </c>
      <c r="AQ18">
        <v>0</v>
      </c>
      <c r="AR18">
        <v>7.9866609999999998</v>
      </c>
      <c r="AS18">
        <v>19.657202000000002</v>
      </c>
      <c r="AT18">
        <v>1.1808620000000001</v>
      </c>
      <c r="AU18">
        <v>0.81212399999999996</v>
      </c>
      <c r="AV18">
        <v>75.480976999999996</v>
      </c>
      <c r="AW18">
        <v>0.68927899999999998</v>
      </c>
      <c r="AX18">
        <v>0</v>
      </c>
      <c r="AY18">
        <v>0.68927899999999998</v>
      </c>
      <c r="AZ18">
        <v>-39.599162999999997</v>
      </c>
      <c r="BA18">
        <v>-27.294884</v>
      </c>
      <c r="BB18">
        <v>0</v>
      </c>
      <c r="BC18">
        <v>-27.313552000000001</v>
      </c>
      <c r="BD18">
        <v>2.2899590000000001</v>
      </c>
      <c r="BE18">
        <v>-62.546905000000002</v>
      </c>
      <c r="BF18">
        <v>0</v>
      </c>
      <c r="BG18">
        <v>-65.919346000000004</v>
      </c>
      <c r="BH18">
        <v>-26.214206000000001</v>
      </c>
      <c r="BI18">
        <v>0.55355299999999996</v>
      </c>
      <c r="BJ18">
        <v>0</v>
      </c>
      <c r="BK18">
        <v>1748973.6842110001</v>
      </c>
      <c r="BL18">
        <v>-693052.63157900004</v>
      </c>
      <c r="BM18">
        <v>2029947.368421</v>
      </c>
      <c r="BN18">
        <v>19.657202000000002</v>
      </c>
      <c r="BO18">
        <v>1.1808620000000001</v>
      </c>
      <c r="BP18">
        <v>8.3024000000000004</v>
      </c>
      <c r="BQ18">
        <v>0.68927899999999998</v>
      </c>
      <c r="BR18">
        <v>1.368355</v>
      </c>
      <c r="BS18">
        <v>0</v>
      </c>
      <c r="BT18">
        <v>309.096181</v>
      </c>
      <c r="BU18">
        <v>18.568258</v>
      </c>
      <c r="BV18">
        <v>327.66443900000002</v>
      </c>
      <c r="BW18">
        <v>43.963191000000002</v>
      </c>
      <c r="BX18">
        <v>283.70124700000002</v>
      </c>
      <c r="BY18">
        <v>0</v>
      </c>
      <c r="BZ18">
        <v>3.5675319999999999</v>
      </c>
      <c r="CA18">
        <v>1.0918749999999999</v>
      </c>
      <c r="CB18">
        <v>0.73441900000000004</v>
      </c>
      <c r="CC18">
        <v>20.586186999999999</v>
      </c>
      <c r="CD18">
        <v>99.376221999999999</v>
      </c>
      <c r="CE18">
        <v>0</v>
      </c>
      <c r="CF18">
        <v>0</v>
      </c>
      <c r="CG18">
        <v>-0.95086700000000002</v>
      </c>
      <c r="CH18">
        <v>0</v>
      </c>
      <c r="CI18">
        <v>-9.0465280000000003</v>
      </c>
      <c r="CJ18">
        <v>-57.948478000000001</v>
      </c>
      <c r="CK18">
        <v>-9.0465280000000003</v>
      </c>
      <c r="CL18">
        <v>44.025761000000003</v>
      </c>
      <c r="CM18">
        <v>4.6274649999999999</v>
      </c>
      <c r="CN18">
        <v>-1.1934610000000001</v>
      </c>
      <c r="CO18">
        <v>3.5901689999999999</v>
      </c>
      <c r="CP18">
        <v>4.4941409999999999</v>
      </c>
      <c r="CQ18">
        <v>0.49975999999999998</v>
      </c>
      <c r="CR18">
        <v>0.50152099999999999</v>
      </c>
      <c r="CS18">
        <v>0</v>
      </c>
      <c r="CT18">
        <v>0</v>
      </c>
      <c r="CU18">
        <v>-8.8797420000000002</v>
      </c>
      <c r="CV18">
        <v>0</v>
      </c>
      <c r="CW18">
        <v>104.19151100000001</v>
      </c>
      <c r="CX18">
        <v>44.861530999999999</v>
      </c>
      <c r="CY18">
        <v>38.283335999999998</v>
      </c>
      <c r="CZ18">
        <v>48.593429999999998</v>
      </c>
      <c r="DA18">
        <v>83.233954999999995</v>
      </c>
      <c r="DB18">
        <v>132.25135</v>
      </c>
      <c r="DC18">
        <v>35.837878000000003</v>
      </c>
      <c r="DD18">
        <v>56.943199999999997</v>
      </c>
    </row>
    <row r="19" spans="1:108" x14ac:dyDescent="0.3">
      <c r="A19" t="str">
        <v>SEP '07</v>
      </c>
      <c r="B19">
        <v>0</v>
      </c>
      <c r="C19">
        <v>7.1827560000000004</v>
      </c>
      <c r="D19">
        <v>11.466383</v>
      </c>
      <c r="E19">
        <v>-4.2836280000000002</v>
      </c>
      <c r="F19">
        <v>-8.4203069999999993</v>
      </c>
      <c r="G19">
        <v>-6.3072629999999998</v>
      </c>
      <c r="H19">
        <v>11.64697</v>
      </c>
      <c r="I19">
        <v>0.35232200000000002</v>
      </c>
      <c r="J19">
        <v>-5.3908659999999999</v>
      </c>
      <c r="K19">
        <v>-11.835744999999999</v>
      </c>
      <c r="L19">
        <v>-11.835744999999999</v>
      </c>
      <c r="M19">
        <v>-4.269323</v>
      </c>
      <c r="N19">
        <v>-6.9180799999999998</v>
      </c>
      <c r="O19">
        <v>13.161344</v>
      </c>
      <c r="P19">
        <v>0</v>
      </c>
      <c r="Q19">
        <v>0.35618300000000003</v>
      </c>
      <c r="R19">
        <v>0</v>
      </c>
      <c r="S19">
        <v>0.72205600000000003</v>
      </c>
      <c r="T19">
        <v>0.73458599999999996</v>
      </c>
      <c r="U19">
        <v>2.9683670000000002</v>
      </c>
      <c r="V19">
        <v>3.05816</v>
      </c>
      <c r="W19">
        <v>4.6838410000000001</v>
      </c>
      <c r="X19">
        <v>-16.954440999999999</v>
      </c>
      <c r="Y19">
        <v>-19.557220999999998</v>
      </c>
      <c r="Z19">
        <v>0.72626500000000005</v>
      </c>
      <c r="AA19">
        <v>0.53347900000000004</v>
      </c>
      <c r="AB19">
        <v>0</v>
      </c>
      <c r="AC19">
        <v>35.964661</v>
      </c>
      <c r="AD19">
        <v>-1.540592</v>
      </c>
      <c r="AE19">
        <v>-1.184623</v>
      </c>
      <c r="AF19">
        <v>-2.27</v>
      </c>
      <c r="AG19">
        <v>-2.27</v>
      </c>
      <c r="AH19">
        <v>0.6</v>
      </c>
      <c r="AI19">
        <v>0</v>
      </c>
      <c r="AJ19">
        <v>17.741009999999999</v>
      </c>
      <c r="AK19">
        <v>17.438386999999999</v>
      </c>
      <c r="AL19">
        <v>4.3155049999999999</v>
      </c>
      <c r="AM19">
        <v>4.1887930000000004</v>
      </c>
      <c r="AN19">
        <v>314.10000000000002</v>
      </c>
      <c r="AO19">
        <v>314.10000000000002</v>
      </c>
      <c r="AP19">
        <v>314.91444000000001</v>
      </c>
      <c r="AQ19">
        <v>0</v>
      </c>
      <c r="AR19">
        <v>19.651212999999998</v>
      </c>
      <c r="AS19">
        <v>0</v>
      </c>
      <c r="AT19">
        <v>1.013709</v>
      </c>
      <c r="AU19">
        <v>1.034653</v>
      </c>
      <c r="AV19">
        <v>93.514072999999996</v>
      </c>
      <c r="AW19">
        <v>0.85470800000000002</v>
      </c>
      <c r="AX19">
        <v>0</v>
      </c>
      <c r="AY19">
        <v>0.85470800000000002</v>
      </c>
      <c r="AZ19">
        <v>-8.4203069999999993</v>
      </c>
      <c r="BA19">
        <v>-7.1969010000000004</v>
      </c>
      <c r="BB19">
        <v>0</v>
      </c>
      <c r="BC19">
        <v>-5.3908659999999999</v>
      </c>
      <c r="BD19">
        <v>2.1955179999999999</v>
      </c>
      <c r="BE19">
        <v>-11.835744999999999</v>
      </c>
      <c r="BF19">
        <v>0</v>
      </c>
      <c r="BG19">
        <v>-14.965365</v>
      </c>
      <c r="BH19">
        <v>-3.6612490000000002</v>
      </c>
      <c r="BI19">
        <v>0.20396900000000001</v>
      </c>
      <c r="BJ19">
        <v>0</v>
      </c>
      <c r="BK19">
        <v>1812951.3721710001</v>
      </c>
      <c r="BL19">
        <v>-114347.616755</v>
      </c>
      <c r="BM19">
        <v>1856909.00337</v>
      </c>
      <c r="BN19">
        <v>0</v>
      </c>
      <c r="BO19">
        <v>1.013709</v>
      </c>
      <c r="BP19">
        <v>10.398899999999999</v>
      </c>
      <c r="BQ19">
        <v>0.85470800000000002</v>
      </c>
      <c r="BR19">
        <v>1.5181629999999999</v>
      </c>
      <c r="BS19">
        <v>0</v>
      </c>
      <c r="BT19">
        <v>360.06375700000001</v>
      </c>
      <c r="BU19">
        <v>0</v>
      </c>
      <c r="BV19">
        <v>0</v>
      </c>
      <c r="BW19">
        <v>35.099865999999999</v>
      </c>
      <c r="BX19">
        <v>0</v>
      </c>
      <c r="BY19">
        <v>0</v>
      </c>
      <c r="BZ19">
        <v>4.4170189999999998</v>
      </c>
      <c r="CA19">
        <v>0.12628600000000001</v>
      </c>
      <c r="CB19">
        <v>0.12628600000000001</v>
      </c>
      <c r="CC19">
        <v>2.8590740000000001</v>
      </c>
      <c r="CD19">
        <v>62.247427999999999</v>
      </c>
      <c r="CE19">
        <v>0</v>
      </c>
      <c r="CF19">
        <v>0</v>
      </c>
      <c r="CG19">
        <v>-8.9305459999999997</v>
      </c>
      <c r="CH19">
        <v>0</v>
      </c>
      <c r="CI19">
        <v>-1.4757549999999999</v>
      </c>
      <c r="CJ19">
        <v>-17.775424000000001</v>
      </c>
      <c r="CK19">
        <v>-1.4757549999999999</v>
      </c>
      <c r="CL19">
        <v>57.436441000000002</v>
      </c>
      <c r="CM19">
        <v>3.6502119999999998</v>
      </c>
      <c r="CN19">
        <v>-8.8758049999999997</v>
      </c>
      <c r="CO19">
        <v>5.9645190000000001</v>
      </c>
      <c r="CP19">
        <v>5.4142789999999996</v>
      </c>
      <c r="CQ19">
        <v>0.30060799999999999</v>
      </c>
      <c r="CR19">
        <v>0.309701</v>
      </c>
      <c r="CS19">
        <v>0</v>
      </c>
      <c r="CT19">
        <v>0</v>
      </c>
      <c r="CU19">
        <v>-1.4007320000000001</v>
      </c>
      <c r="CV19">
        <v>0</v>
      </c>
      <c r="CW19">
        <v>66.645188000000005</v>
      </c>
      <c r="CX19">
        <v>37.369652000000002</v>
      </c>
      <c r="CY19">
        <v>32.180391</v>
      </c>
      <c r="CZ19">
        <v>37.827559999999998</v>
      </c>
      <c r="DA19">
        <v>73.418175000000005</v>
      </c>
      <c r="DB19">
        <v>78.340402999999995</v>
      </c>
      <c r="DC19">
        <v>41.167437999999997</v>
      </c>
      <c r="DD19">
        <v>43.927456999999997</v>
      </c>
    </row>
    <row r="20" spans="1:108" x14ac:dyDescent="0.3">
      <c r="A20" t="str">
        <v>SEP '06</v>
      </c>
      <c r="B20">
        <v>0</v>
      </c>
      <c r="C20">
        <v>24.137450000000001</v>
      </c>
      <c r="D20">
        <v>11.020975</v>
      </c>
      <c r="E20">
        <v>13.116474999999999</v>
      </c>
      <c r="F20">
        <v>13.202182000000001</v>
      </c>
      <c r="G20">
        <v>8.1939770000000003</v>
      </c>
      <c r="H20">
        <v>-8.4650499999999997</v>
      </c>
      <c r="I20">
        <v>0.55344099999999996</v>
      </c>
      <c r="J20">
        <v>9.0021900000000006</v>
      </c>
      <c r="K20">
        <v>20.879856</v>
      </c>
      <c r="L20">
        <v>20.879856</v>
      </c>
      <c r="M20">
        <v>17.085391999999999</v>
      </c>
      <c r="N20">
        <v>12.160923</v>
      </c>
      <c r="O20">
        <v>-11.741853000000001</v>
      </c>
      <c r="P20">
        <v>0</v>
      </c>
      <c r="Q20">
        <v>0.50314499999999995</v>
      </c>
      <c r="R20">
        <v>6.1410260000000001</v>
      </c>
      <c r="S20">
        <v>1.1626190000000001</v>
      </c>
      <c r="T20">
        <v>1.2771980000000001</v>
      </c>
      <c r="U20">
        <v>-6.3595819999999996</v>
      </c>
      <c r="V20">
        <v>-5.9437959999999999</v>
      </c>
      <c r="W20">
        <v>1.837161</v>
      </c>
      <c r="X20">
        <v>6.4893429999999999</v>
      </c>
      <c r="Y20">
        <v>6.3087900000000001</v>
      </c>
      <c r="Z20">
        <v>0.85117299999999996</v>
      </c>
      <c r="AA20">
        <v>0.47447299999999998</v>
      </c>
      <c r="AB20">
        <v>0</v>
      </c>
      <c r="AC20">
        <v>47.600569</v>
      </c>
      <c r="AD20">
        <v>6.2435169999999998</v>
      </c>
      <c r="AE20">
        <v>3.8935170000000001</v>
      </c>
      <c r="AF20">
        <v>3.94</v>
      </c>
      <c r="AG20">
        <v>3.9</v>
      </c>
      <c r="AH20">
        <v>0.44</v>
      </c>
      <c r="AI20">
        <v>11.282050999999999</v>
      </c>
      <c r="AJ20">
        <v>20.60005</v>
      </c>
      <c r="AK20">
        <v>18.751991</v>
      </c>
      <c r="AL20">
        <v>-3.765971</v>
      </c>
      <c r="AM20">
        <v>-4.0294119999999998</v>
      </c>
      <c r="AN20">
        <v>316.2</v>
      </c>
      <c r="AO20">
        <v>312.8</v>
      </c>
      <c r="AP20">
        <v>313.24674499999998</v>
      </c>
      <c r="AQ20">
        <v>0</v>
      </c>
      <c r="AR20">
        <v>14.656312</v>
      </c>
      <c r="AS20">
        <v>0</v>
      </c>
      <c r="AT20">
        <v>1.1516249999999999</v>
      </c>
      <c r="AU20">
        <v>1.3755649999999999</v>
      </c>
      <c r="AV20">
        <v>126.163453</v>
      </c>
      <c r="AW20">
        <v>1.098635</v>
      </c>
      <c r="AX20">
        <v>0</v>
      </c>
      <c r="AY20">
        <v>1.098635</v>
      </c>
      <c r="AZ20">
        <v>13.202182000000001</v>
      </c>
      <c r="BA20">
        <v>14.504379999999999</v>
      </c>
      <c r="BB20">
        <v>62.065320999999997</v>
      </c>
      <c r="BC20">
        <v>9.0021900000000006</v>
      </c>
      <c r="BD20">
        <v>2.31942</v>
      </c>
      <c r="BE20">
        <v>20.879856</v>
      </c>
      <c r="BF20">
        <v>88.717949000000004</v>
      </c>
      <c r="BG20">
        <v>18.550277999999999</v>
      </c>
      <c r="BH20">
        <v>14.410219</v>
      </c>
      <c r="BI20">
        <v>0.37004100000000001</v>
      </c>
      <c r="BJ20">
        <v>0</v>
      </c>
      <c r="BK20">
        <v>1715834.4733239999</v>
      </c>
      <c r="BL20">
        <v>140595.075239</v>
      </c>
      <c r="BM20">
        <v>1694391.2448700001</v>
      </c>
      <c r="BN20">
        <v>0</v>
      </c>
      <c r="BO20">
        <v>1.1516249999999999</v>
      </c>
      <c r="BP20">
        <v>15.138999999999999</v>
      </c>
      <c r="BQ20">
        <v>1.098635</v>
      </c>
      <c r="BR20">
        <v>1.7123010000000001</v>
      </c>
      <c r="BS20">
        <v>0</v>
      </c>
      <c r="BT20">
        <v>316.94356900000002</v>
      </c>
      <c r="BU20">
        <v>0</v>
      </c>
      <c r="BV20">
        <v>0</v>
      </c>
      <c r="BW20">
        <v>24.109915000000001</v>
      </c>
      <c r="BX20">
        <v>0</v>
      </c>
      <c r="BY20">
        <v>0</v>
      </c>
      <c r="BZ20">
        <v>3.5644309999999999</v>
      </c>
      <c r="CA20">
        <v>0.25518600000000002</v>
      </c>
      <c r="CB20">
        <v>0.25518600000000002</v>
      </c>
      <c r="CC20">
        <v>7.1592269999999996</v>
      </c>
      <c r="CD20">
        <v>-34.740496999999998</v>
      </c>
      <c r="CE20">
        <v>0</v>
      </c>
      <c r="CF20">
        <v>2.5626139999999999</v>
      </c>
      <c r="CG20">
        <v>2.6722299999999999</v>
      </c>
      <c r="CH20">
        <v>2.9933519999999998</v>
      </c>
      <c r="CI20">
        <v>4.9565650000000003</v>
      </c>
      <c r="CJ20">
        <v>36.921818000000002</v>
      </c>
      <c r="CK20">
        <v>4.9565650000000003</v>
      </c>
      <c r="CL20">
        <v>-21.650908999999999</v>
      </c>
      <c r="CM20">
        <v>11.494913</v>
      </c>
      <c r="CN20">
        <v>2.3809520000000002</v>
      </c>
      <c r="CO20">
        <v>3.2900680000000002</v>
      </c>
      <c r="CP20">
        <v>3.0568379999999999</v>
      </c>
      <c r="CQ20">
        <v>-0.20960400000000001</v>
      </c>
      <c r="CR20">
        <v>-0.19589999999999999</v>
      </c>
      <c r="CS20">
        <v>3.0790190000000002</v>
      </c>
      <c r="CT20">
        <v>2.6359539999999999</v>
      </c>
      <c r="CU20">
        <v>4.8892790000000002</v>
      </c>
      <c r="CV20">
        <v>0</v>
      </c>
      <c r="CW20">
        <v>74.927552000000006</v>
      </c>
      <c r="CX20">
        <v>38.582771000000001</v>
      </c>
      <c r="CY20">
        <v>32.530006999999998</v>
      </c>
      <c r="CZ20">
        <v>40.896979999999999</v>
      </c>
      <c r="DA20">
        <v>80.644361000000004</v>
      </c>
      <c r="DB20">
        <v>94.199506999999997</v>
      </c>
      <c r="DC20">
        <v>41.526553</v>
      </c>
      <c r="DD20">
        <v>48.506563</v>
      </c>
    </row>
    <row r="21" spans="1:108" x14ac:dyDescent="0.3">
      <c r="A21" t="str">
        <v>SEP '05</v>
      </c>
      <c r="B21">
        <v>0</v>
      </c>
      <c r="C21">
        <v>26.857188000000001</v>
      </c>
      <c r="D21">
        <v>9.9122170000000001</v>
      </c>
      <c r="E21">
        <v>16.944970999999999</v>
      </c>
      <c r="F21">
        <v>17.157036000000002</v>
      </c>
      <c r="G21">
        <v>10.606837000000001</v>
      </c>
      <c r="H21">
        <v>-4.9690919999999998</v>
      </c>
      <c r="I21">
        <v>0.49193199999999998</v>
      </c>
      <c r="J21">
        <v>13.665087</v>
      </c>
      <c r="K21">
        <v>31.552070000000001</v>
      </c>
      <c r="L21">
        <v>31.552070000000001</v>
      </c>
      <c r="M21">
        <v>25.958728000000001</v>
      </c>
      <c r="N21">
        <v>17.872986999999998</v>
      </c>
      <c r="O21">
        <v>-7.5442109999999998</v>
      </c>
      <c r="P21">
        <v>0</v>
      </c>
      <c r="Q21">
        <v>0.83106100000000005</v>
      </c>
      <c r="R21">
        <v>7.8398269999999997</v>
      </c>
      <c r="S21">
        <v>2.1145149999999999</v>
      </c>
      <c r="T21">
        <v>2.3705210000000001</v>
      </c>
      <c r="U21">
        <v>-18.562239000000002</v>
      </c>
      <c r="V21">
        <v>-16.724606999999999</v>
      </c>
      <c r="W21">
        <v>0.84898200000000001</v>
      </c>
      <c r="X21">
        <v>6.499339</v>
      </c>
      <c r="Y21">
        <v>6.3564730000000003</v>
      </c>
      <c r="Z21">
        <v>1.1013109999999999</v>
      </c>
      <c r="AA21">
        <v>0.32155600000000001</v>
      </c>
      <c r="AB21">
        <v>0</v>
      </c>
      <c r="AC21">
        <v>43.582836</v>
      </c>
      <c r="AD21">
        <v>7.3850990000000003</v>
      </c>
      <c r="AE21">
        <v>4.6018549999999996</v>
      </c>
      <c r="AF21">
        <v>4.71</v>
      </c>
      <c r="AG21">
        <v>4.62</v>
      </c>
      <c r="AH21">
        <v>0.30750100000000002</v>
      </c>
      <c r="AI21">
        <v>6.6558719999999996</v>
      </c>
      <c r="AJ21">
        <v>17.12922</v>
      </c>
      <c r="AK21">
        <v>15.279342</v>
      </c>
      <c r="AL21">
        <v>-1.951273</v>
      </c>
      <c r="AM21">
        <v>-2.1656710000000001</v>
      </c>
      <c r="AN21">
        <v>318.10000000000002</v>
      </c>
      <c r="AO21">
        <v>312.2</v>
      </c>
      <c r="AP21">
        <v>312.93886800000001</v>
      </c>
      <c r="AQ21">
        <v>0</v>
      </c>
      <c r="AR21">
        <v>16.337143999999999</v>
      </c>
      <c r="AS21">
        <v>0</v>
      </c>
      <c r="AT21">
        <v>1.347172</v>
      </c>
      <c r="AU21">
        <v>1.6552290000000001</v>
      </c>
      <c r="AV21">
        <v>139.263687</v>
      </c>
      <c r="AW21">
        <v>1.2883279999999999</v>
      </c>
      <c r="AX21">
        <v>0</v>
      </c>
      <c r="AY21">
        <v>1.2883279999999999</v>
      </c>
      <c r="AZ21">
        <v>17.157036000000002</v>
      </c>
      <c r="BA21">
        <v>22.103894</v>
      </c>
      <c r="BB21">
        <v>61.82208</v>
      </c>
      <c r="BC21">
        <v>13.665087</v>
      </c>
      <c r="BD21">
        <v>2.3089550000000001</v>
      </c>
      <c r="BE21">
        <v>31.552070000000001</v>
      </c>
      <c r="BF21">
        <v>93.344127999999998</v>
      </c>
      <c r="BG21">
        <v>29.481498999999999</v>
      </c>
      <c r="BH21">
        <v>21.830684999999999</v>
      </c>
      <c r="BI21">
        <v>0.169102</v>
      </c>
      <c r="BJ21">
        <v>0</v>
      </c>
      <c r="BK21">
        <v>1557719.101124</v>
      </c>
      <c r="BL21">
        <v>165224.719101</v>
      </c>
      <c r="BM21">
        <v>1408629.2134829999</v>
      </c>
      <c r="BN21">
        <v>0</v>
      </c>
      <c r="BO21">
        <v>1.347172</v>
      </c>
      <c r="BP21">
        <v>18.336200000000002</v>
      </c>
      <c r="BQ21">
        <v>1.2883279999999999</v>
      </c>
      <c r="BR21">
        <v>2.1834319999999998</v>
      </c>
      <c r="BS21">
        <v>0</v>
      </c>
      <c r="BT21">
        <v>270.93789099999998</v>
      </c>
      <c r="BU21">
        <v>0</v>
      </c>
      <c r="BV21">
        <v>0</v>
      </c>
      <c r="BW21">
        <v>19.905978000000001</v>
      </c>
      <c r="BX21">
        <v>0</v>
      </c>
      <c r="BY21">
        <v>0</v>
      </c>
      <c r="BZ21">
        <v>2.9145180000000002</v>
      </c>
      <c r="CA21">
        <v>0.35555599999999998</v>
      </c>
      <c r="CB21">
        <v>0.35555599999999998</v>
      </c>
      <c r="CC21">
        <v>12.199462</v>
      </c>
      <c r="CD21">
        <v>-18.715513000000001</v>
      </c>
      <c r="CE21">
        <v>0</v>
      </c>
      <c r="CF21">
        <v>1.5530390000000001</v>
      </c>
      <c r="CG21">
        <v>1.5984229999999999</v>
      </c>
      <c r="CH21">
        <v>2.0439630000000002</v>
      </c>
      <c r="CI21">
        <v>7.8700169999999998</v>
      </c>
      <c r="CJ21">
        <v>113.30188699999999</v>
      </c>
      <c r="CK21">
        <v>7.8700169999999998</v>
      </c>
      <c r="CL21">
        <v>-29.278302</v>
      </c>
      <c r="CM21">
        <v>15.830052</v>
      </c>
      <c r="CN21">
        <v>1.5131969999999999</v>
      </c>
      <c r="CO21">
        <v>2.4420009999999999</v>
      </c>
      <c r="CP21">
        <v>2.3793530000000001</v>
      </c>
      <c r="CQ21">
        <v>-0.140317</v>
      </c>
      <c r="CR21">
        <v>-0.12642600000000001</v>
      </c>
      <c r="CS21">
        <v>2.0899030000000001</v>
      </c>
      <c r="CT21">
        <v>1.5879449999999999</v>
      </c>
      <c r="CU21">
        <v>7.8184250000000004</v>
      </c>
      <c r="CV21">
        <v>0</v>
      </c>
      <c r="CW21">
        <v>67.806506999999996</v>
      </c>
      <c r="CX21">
        <v>35.391430999999997</v>
      </c>
      <c r="CY21">
        <v>28.992246999999999</v>
      </c>
      <c r="CZ21">
        <v>39.161509000000002</v>
      </c>
      <c r="DA21">
        <v>69.591821999999993</v>
      </c>
      <c r="DB21">
        <v>91.590180000000004</v>
      </c>
      <c r="DC21">
        <v>36.323272000000003</v>
      </c>
      <c r="DD21">
        <v>47.805258000000002</v>
      </c>
    </row>
    <row r="22" spans="1:108" x14ac:dyDescent="0.3">
      <c r="C22" t="e">
        <f>GEOMEAN(C2:C21)</f>
        <v>#NUM!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D9A9-1963-4BF6-8100-0498D678A084}">
  <dimension ref="A1:AF21"/>
  <sheetViews>
    <sheetView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1">TRANSPOSE('[1]Use of Cash'!$A$3:$U$34)</f>
        <v>year</v>
      </c>
      <c r="B1" t="str">
        <v>Total Cash</v>
      </c>
      <c r="C1" t="str">
        <v>Previous Balance Sheet Amt + Cash Inflows</v>
      </c>
      <c r="D1" t="str">
        <v>Cash Flow</v>
      </c>
      <c r="E1" t="str">
        <v>Free Cash Flow</v>
      </c>
      <c r="F1" t="str">
        <v>Net Operating Cash Flow</v>
      </c>
      <c r="G1" t="str">
        <v>Capital Expenditures</v>
      </c>
      <c r="H1" t="str">
        <v>Interest Expense</v>
      </c>
      <c r="I1" t="str">
        <v>Preferred Dividends</v>
      </c>
      <c r="J1" t="str">
        <v>Mergers &amp; Acquisitions</v>
      </c>
      <c r="K1" t="str">
        <v>Business Divestitures</v>
      </c>
      <c r="L1" t="str">
        <v>Business Acquisitions</v>
      </c>
      <c r="M1" t="str">
        <v>Purchase/Sale of Investments</v>
      </c>
      <c r="N1" t="str">
        <v>Other Funds</v>
      </c>
      <c r="O1" t="str">
        <v>Cash Increase/Decrease</v>
      </c>
      <c r="P1" t="str">
        <v>Debt</v>
      </c>
      <c r="Q1" t="str">
        <v>Debt Issuance</v>
      </c>
      <c r="R1" t="str">
        <v>Interest Expense</v>
      </c>
      <c r="S1" t="str">
        <v>Repayment of Debt</v>
      </c>
      <c r="T1" t="str">
        <v>Cash Received (Paid) from Debt Activity</v>
      </c>
      <c r="U1" t="str">
        <v>Dividends</v>
      </c>
      <c r="V1" t="str">
        <v>Common Dividends</v>
      </c>
      <c r="W1" t="str">
        <v>Preferred Dividends</v>
      </c>
      <c r="X1" t="str">
        <v>Dividends Paid</v>
      </c>
      <c r="Y1" t="str">
        <v>Share Issued/Repurchased</v>
      </c>
      <c r="Z1" t="str">
        <v>Equity Issuance/Option Exercise Proceeds</v>
      </c>
      <c r="AA1" t="str">
        <v>Repurchase of Common/Preferred Stock</v>
      </c>
      <c r="AB1" t="str">
        <v>Cash Received (Paid) from Change in Equity</v>
      </c>
      <c r="AC1" t="str">
        <v>Cash</v>
      </c>
      <c r="AD1" t="str">
        <v>Exchange Rate Effect</v>
      </c>
      <c r="AE1" t="str">
        <v>Net Change in Cash (FX Adjusted)</v>
      </c>
      <c r="AF1" t="str">
        <v>Cash on Balance Sheet</v>
      </c>
    </row>
    <row r="2" spans="1:32" x14ac:dyDescent="0.3">
      <c r="A2" t="str">
        <v>SEP '24</v>
      </c>
      <c r="B2">
        <v>0</v>
      </c>
      <c r="C2">
        <v>7918.3</v>
      </c>
      <c r="D2">
        <v>0</v>
      </c>
      <c r="E2">
        <v>2024.5</v>
      </c>
      <c r="F2">
        <v>2189.8000000000002</v>
      </c>
      <c r="G2">
        <v>-165.3</v>
      </c>
      <c r="H2">
        <v>0</v>
      </c>
      <c r="I2">
        <v>0</v>
      </c>
      <c r="J2">
        <v>-21</v>
      </c>
      <c r="K2">
        <v>19.399999999999999</v>
      </c>
      <c r="L2">
        <v>-40.4</v>
      </c>
      <c r="M2">
        <v>0</v>
      </c>
      <c r="N2">
        <v>-111.9</v>
      </c>
      <c r="O2">
        <v>1891.6</v>
      </c>
      <c r="P2">
        <v>0</v>
      </c>
      <c r="Q2">
        <v>2086.3000000000002</v>
      </c>
      <c r="R2">
        <v>0</v>
      </c>
      <c r="S2">
        <v>-1191.5999999999999</v>
      </c>
      <c r="T2">
        <v>894.7</v>
      </c>
      <c r="U2">
        <v>0</v>
      </c>
      <c r="V2">
        <v>-395.2</v>
      </c>
      <c r="W2">
        <v>0</v>
      </c>
      <c r="X2">
        <v>-395.2</v>
      </c>
      <c r="Y2">
        <v>0</v>
      </c>
      <c r="Z2">
        <v>40.299999999999997</v>
      </c>
      <c r="AA2">
        <v>-1787.5</v>
      </c>
      <c r="AB2">
        <v>-1747.2</v>
      </c>
      <c r="AC2">
        <v>0</v>
      </c>
      <c r="AD2">
        <v>0</v>
      </c>
      <c r="AE2">
        <v>643.9</v>
      </c>
      <c r="AF2">
        <v>4544</v>
      </c>
    </row>
    <row r="3" spans="1:32" x14ac:dyDescent="0.3">
      <c r="A3" t="str">
        <v>SEP '23</v>
      </c>
      <c r="B3">
        <v>0</v>
      </c>
      <c r="C3">
        <v>7243.7</v>
      </c>
      <c r="D3">
        <v>0</v>
      </c>
      <c r="E3">
        <v>4155.5</v>
      </c>
      <c r="F3">
        <v>4304.1000000000004</v>
      </c>
      <c r="G3">
        <v>-148.6</v>
      </c>
      <c r="H3">
        <v>0</v>
      </c>
      <c r="I3">
        <v>0</v>
      </c>
      <c r="J3">
        <v>-160.9</v>
      </c>
      <c r="K3">
        <v>52</v>
      </c>
      <c r="L3">
        <v>-212.9</v>
      </c>
      <c r="M3">
        <v>0</v>
      </c>
      <c r="N3">
        <v>-111.6</v>
      </c>
      <c r="O3">
        <v>3883</v>
      </c>
      <c r="P3">
        <v>0</v>
      </c>
      <c r="Q3">
        <v>762.3</v>
      </c>
      <c r="R3">
        <v>0</v>
      </c>
      <c r="S3">
        <v>-1823.9</v>
      </c>
      <c r="T3">
        <v>-1061.5999999999999</v>
      </c>
      <c r="U3">
        <v>0</v>
      </c>
      <c r="V3">
        <v>-341.2</v>
      </c>
      <c r="W3">
        <v>0</v>
      </c>
      <c r="X3">
        <v>-341.2</v>
      </c>
      <c r="Y3">
        <v>0</v>
      </c>
      <c r="Z3">
        <v>25.5</v>
      </c>
      <c r="AA3">
        <v>-1178.5</v>
      </c>
      <c r="AB3">
        <v>-1153</v>
      </c>
      <c r="AC3">
        <v>0</v>
      </c>
      <c r="AD3">
        <v>0</v>
      </c>
      <c r="AE3">
        <v>1327.2</v>
      </c>
      <c r="AF3">
        <v>3900.1</v>
      </c>
    </row>
    <row r="4" spans="1:32" x14ac:dyDescent="0.3">
      <c r="A4" t="str">
        <v>SEP '22</v>
      </c>
      <c r="B4">
        <v>0</v>
      </c>
      <c r="C4">
        <v>7822.1</v>
      </c>
      <c r="D4">
        <v>0</v>
      </c>
      <c r="E4">
        <v>413.6</v>
      </c>
      <c r="F4">
        <v>561.79999999999995</v>
      </c>
      <c r="G4">
        <v>-148.19999999999999</v>
      </c>
      <c r="H4">
        <v>0</v>
      </c>
      <c r="I4">
        <v>0</v>
      </c>
      <c r="J4">
        <v>-271.5</v>
      </c>
      <c r="K4">
        <v>0</v>
      </c>
      <c r="L4">
        <v>-271.5</v>
      </c>
      <c r="M4">
        <v>0</v>
      </c>
      <c r="N4">
        <v>34.200000000000003</v>
      </c>
      <c r="O4">
        <v>176.3</v>
      </c>
      <c r="P4">
        <v>0</v>
      </c>
      <c r="Q4">
        <v>4373.7</v>
      </c>
      <c r="R4">
        <v>0</v>
      </c>
      <c r="S4">
        <v>-3801.2</v>
      </c>
      <c r="T4">
        <v>572.5</v>
      </c>
      <c r="U4">
        <v>0</v>
      </c>
      <c r="V4">
        <v>-316.5</v>
      </c>
      <c r="W4">
        <v>0</v>
      </c>
      <c r="X4">
        <v>-316.5</v>
      </c>
      <c r="Y4">
        <v>0</v>
      </c>
      <c r="Z4">
        <v>34.9</v>
      </c>
      <c r="AA4">
        <v>-1131.5</v>
      </c>
      <c r="AB4">
        <v>-1096.5999999999999</v>
      </c>
      <c r="AC4">
        <v>0</v>
      </c>
      <c r="AD4">
        <v>0</v>
      </c>
      <c r="AE4">
        <v>-664.3</v>
      </c>
      <c r="AF4">
        <v>2572.9</v>
      </c>
    </row>
    <row r="5" spans="1:32" x14ac:dyDescent="0.3">
      <c r="A5" t="str">
        <v>SEP '21</v>
      </c>
      <c r="B5">
        <v>0</v>
      </c>
      <c r="C5">
        <v>5201.2</v>
      </c>
      <c r="D5">
        <v>0</v>
      </c>
      <c r="E5">
        <v>267</v>
      </c>
      <c r="F5">
        <v>534.4</v>
      </c>
      <c r="G5">
        <v>-267.39999999999998</v>
      </c>
      <c r="H5">
        <v>0</v>
      </c>
      <c r="I5">
        <v>0</v>
      </c>
      <c r="J5">
        <v>13.1</v>
      </c>
      <c r="K5">
        <v>37.6</v>
      </c>
      <c r="L5">
        <v>-24.5</v>
      </c>
      <c r="M5">
        <v>0</v>
      </c>
      <c r="N5">
        <v>-78.8</v>
      </c>
      <c r="O5">
        <v>201.3</v>
      </c>
      <c r="P5">
        <v>0</v>
      </c>
      <c r="Q5">
        <v>1903.6</v>
      </c>
      <c r="R5">
        <v>0</v>
      </c>
      <c r="S5">
        <v>-826.3</v>
      </c>
      <c r="T5">
        <v>1077.3</v>
      </c>
      <c r="U5">
        <v>0</v>
      </c>
      <c r="V5">
        <v>-289.3</v>
      </c>
      <c r="W5">
        <v>0</v>
      </c>
      <c r="X5">
        <v>-289.3</v>
      </c>
      <c r="Y5">
        <v>0</v>
      </c>
      <c r="Z5">
        <v>56.2</v>
      </c>
      <c r="AA5">
        <v>-848.4</v>
      </c>
      <c r="AB5">
        <v>-792.2</v>
      </c>
      <c r="AC5">
        <v>0</v>
      </c>
      <c r="AD5">
        <v>0</v>
      </c>
      <c r="AE5">
        <v>197.1</v>
      </c>
      <c r="AF5">
        <v>3237.2</v>
      </c>
    </row>
    <row r="6" spans="1:32" x14ac:dyDescent="0.3">
      <c r="A6" t="str">
        <v>SEP '20</v>
      </c>
      <c r="B6">
        <v>0</v>
      </c>
      <c r="C6">
        <v>5339.4</v>
      </c>
      <c r="D6">
        <v>0</v>
      </c>
      <c r="E6">
        <v>1134.8</v>
      </c>
      <c r="F6">
        <v>1421.6</v>
      </c>
      <c r="G6">
        <v>-286.8</v>
      </c>
      <c r="H6">
        <v>0</v>
      </c>
      <c r="I6">
        <v>0</v>
      </c>
      <c r="J6">
        <v>120.1</v>
      </c>
      <c r="K6">
        <v>129.80000000000001</v>
      </c>
      <c r="L6">
        <v>-9.6999999999999993</v>
      </c>
      <c r="M6">
        <v>4.3</v>
      </c>
      <c r="N6">
        <v>-47</v>
      </c>
      <c r="O6">
        <v>1212.2</v>
      </c>
      <c r="P6">
        <v>0</v>
      </c>
      <c r="Q6">
        <v>2589.8000000000002</v>
      </c>
      <c r="R6">
        <v>0</v>
      </c>
      <c r="S6">
        <v>-1682.9</v>
      </c>
      <c r="T6">
        <v>906.9</v>
      </c>
      <c r="U6">
        <v>0</v>
      </c>
      <c r="V6">
        <v>-256</v>
      </c>
      <c r="W6">
        <v>0</v>
      </c>
      <c r="X6">
        <v>-256</v>
      </c>
      <c r="Y6">
        <v>0</v>
      </c>
      <c r="Z6">
        <v>23.4</v>
      </c>
      <c r="AA6">
        <v>-360.4</v>
      </c>
      <c r="AB6">
        <v>-337</v>
      </c>
      <c r="AC6">
        <v>0</v>
      </c>
      <c r="AD6">
        <v>0</v>
      </c>
      <c r="AE6">
        <v>1526.1</v>
      </c>
      <c r="AF6">
        <v>3040.1</v>
      </c>
    </row>
    <row r="7" spans="1:32" x14ac:dyDescent="0.3">
      <c r="A7" t="str">
        <v>SEP '19</v>
      </c>
      <c r="B7">
        <v>0</v>
      </c>
      <c r="C7">
        <v>4903.3</v>
      </c>
      <c r="D7">
        <v>0</v>
      </c>
      <c r="E7">
        <v>668</v>
      </c>
      <c r="F7">
        <v>892.1</v>
      </c>
      <c r="G7">
        <v>-224.1</v>
      </c>
      <c r="H7">
        <v>0</v>
      </c>
      <c r="I7">
        <v>0</v>
      </c>
      <c r="J7">
        <v>-172</v>
      </c>
      <c r="K7">
        <v>143.80000000000001</v>
      </c>
      <c r="L7">
        <v>-315.8</v>
      </c>
      <c r="M7">
        <v>4.4000000000000004</v>
      </c>
      <c r="N7">
        <v>-25.9</v>
      </c>
      <c r="O7">
        <v>474.5</v>
      </c>
      <c r="P7">
        <v>0</v>
      </c>
      <c r="Q7">
        <v>2779.4</v>
      </c>
      <c r="R7">
        <v>0</v>
      </c>
      <c r="S7">
        <v>-2686.1</v>
      </c>
      <c r="T7">
        <v>93.3</v>
      </c>
      <c r="U7">
        <v>0</v>
      </c>
      <c r="V7">
        <v>-223.4</v>
      </c>
      <c r="W7">
        <v>0</v>
      </c>
      <c r="X7">
        <v>-223.4</v>
      </c>
      <c r="Y7">
        <v>0</v>
      </c>
      <c r="Z7">
        <v>143.4</v>
      </c>
      <c r="AA7">
        <v>-479.8</v>
      </c>
      <c r="AB7">
        <v>-336.4</v>
      </c>
      <c r="AC7">
        <v>0</v>
      </c>
      <c r="AD7">
        <v>0</v>
      </c>
      <c r="AE7">
        <v>8</v>
      </c>
      <c r="AF7">
        <v>1514</v>
      </c>
    </row>
    <row r="8" spans="1:32" x14ac:dyDescent="0.3">
      <c r="A8" t="str">
        <v>SEP '18</v>
      </c>
      <c r="B8">
        <v>0</v>
      </c>
      <c r="C8">
        <v>4003.6</v>
      </c>
      <c r="D8">
        <v>0</v>
      </c>
      <c r="E8">
        <v>406.9</v>
      </c>
      <c r="F8">
        <v>545.20000000000005</v>
      </c>
      <c r="G8">
        <v>-138.30000000000001</v>
      </c>
      <c r="H8">
        <v>0</v>
      </c>
      <c r="I8">
        <v>0</v>
      </c>
      <c r="J8">
        <v>133.69999999999999</v>
      </c>
      <c r="K8">
        <v>292.89999999999998</v>
      </c>
      <c r="L8">
        <v>-159.19999999999999</v>
      </c>
      <c r="M8">
        <v>23.6</v>
      </c>
      <c r="N8">
        <v>-3.2</v>
      </c>
      <c r="O8">
        <v>561</v>
      </c>
      <c r="P8">
        <v>0</v>
      </c>
      <c r="Q8">
        <v>2381.1999999999998</v>
      </c>
      <c r="R8">
        <v>0</v>
      </c>
      <c r="S8">
        <v>-2181.6999999999998</v>
      </c>
      <c r="T8">
        <v>199.5</v>
      </c>
      <c r="U8">
        <v>0</v>
      </c>
      <c r="V8">
        <v>-188.4</v>
      </c>
      <c r="W8">
        <v>0</v>
      </c>
      <c r="X8">
        <v>-188.4</v>
      </c>
      <c r="Y8">
        <v>0</v>
      </c>
      <c r="Z8">
        <v>37.1</v>
      </c>
      <c r="AA8">
        <v>-127.5</v>
      </c>
      <c r="AB8">
        <v>-90.4</v>
      </c>
      <c r="AC8">
        <v>0</v>
      </c>
      <c r="AD8">
        <v>0</v>
      </c>
      <c r="AE8">
        <v>481.7</v>
      </c>
      <c r="AF8">
        <v>1506</v>
      </c>
    </row>
    <row r="9" spans="1:32" x14ac:dyDescent="0.3">
      <c r="A9" t="str">
        <v>SEP '17</v>
      </c>
      <c r="B9">
        <v>0</v>
      </c>
      <c r="C9">
        <v>2479.8000000000002</v>
      </c>
      <c r="D9">
        <v>0</v>
      </c>
      <c r="E9">
        <v>282.89999999999998</v>
      </c>
      <c r="F9">
        <v>440.2</v>
      </c>
      <c r="G9">
        <v>-157.30000000000001</v>
      </c>
      <c r="H9">
        <v>0</v>
      </c>
      <c r="I9">
        <v>0</v>
      </c>
      <c r="J9">
        <v>-4.0999999999999996</v>
      </c>
      <c r="K9">
        <v>0</v>
      </c>
      <c r="L9">
        <v>-4.0999999999999996</v>
      </c>
      <c r="M9">
        <v>-2.6</v>
      </c>
      <c r="N9">
        <v>14.3</v>
      </c>
      <c r="O9">
        <v>290.5</v>
      </c>
      <c r="P9">
        <v>0</v>
      </c>
      <c r="Q9">
        <v>835</v>
      </c>
      <c r="R9">
        <v>0</v>
      </c>
      <c r="S9">
        <v>-1245.3</v>
      </c>
      <c r="T9">
        <v>-410.3</v>
      </c>
      <c r="U9">
        <v>0</v>
      </c>
      <c r="V9">
        <v>-149.6</v>
      </c>
      <c r="W9">
        <v>0</v>
      </c>
      <c r="X9">
        <v>-149.6</v>
      </c>
      <c r="Y9">
        <v>0</v>
      </c>
      <c r="Z9">
        <v>41.6</v>
      </c>
      <c r="AA9">
        <v>-60.6</v>
      </c>
      <c r="AB9">
        <v>-19</v>
      </c>
      <c r="AC9">
        <v>0</v>
      </c>
      <c r="AD9">
        <v>0</v>
      </c>
      <c r="AE9">
        <v>-288.39999999999998</v>
      </c>
      <c r="AF9">
        <v>1024.3</v>
      </c>
    </row>
    <row r="10" spans="1:32" x14ac:dyDescent="0.3">
      <c r="A10" t="str">
        <v>SEP '16</v>
      </c>
      <c r="B10">
        <v>0</v>
      </c>
      <c r="C10">
        <v>1981.1</v>
      </c>
      <c r="D10">
        <v>0</v>
      </c>
      <c r="E10">
        <v>531.9</v>
      </c>
      <c r="F10">
        <v>618</v>
      </c>
      <c r="G10">
        <v>-86.1</v>
      </c>
      <c r="H10">
        <v>0</v>
      </c>
      <c r="I10">
        <v>0</v>
      </c>
      <c r="J10">
        <v>-82.2</v>
      </c>
      <c r="K10">
        <v>0</v>
      </c>
      <c r="L10">
        <v>-82.2</v>
      </c>
      <c r="M10">
        <v>35.799999999999997</v>
      </c>
      <c r="N10">
        <v>29.7</v>
      </c>
      <c r="O10">
        <v>515.20000000000005</v>
      </c>
      <c r="P10">
        <v>0</v>
      </c>
      <c r="Q10">
        <v>0</v>
      </c>
      <c r="R10">
        <v>0</v>
      </c>
      <c r="S10">
        <v>-549.70000000000005</v>
      </c>
      <c r="T10">
        <v>-549.70000000000005</v>
      </c>
      <c r="U10">
        <v>0</v>
      </c>
      <c r="V10">
        <v>-118.7</v>
      </c>
      <c r="W10">
        <v>0</v>
      </c>
      <c r="X10">
        <v>-118.7</v>
      </c>
      <c r="Y10">
        <v>0</v>
      </c>
      <c r="Z10">
        <v>72.400000000000006</v>
      </c>
      <c r="AA10">
        <v>0</v>
      </c>
      <c r="AB10">
        <v>72.400000000000006</v>
      </c>
      <c r="AC10">
        <v>0</v>
      </c>
      <c r="AD10">
        <v>0</v>
      </c>
      <c r="AE10">
        <v>-80.8</v>
      </c>
      <c r="AF10">
        <v>1312.7</v>
      </c>
    </row>
    <row r="11" spans="1:32" x14ac:dyDescent="0.3">
      <c r="A11" t="str">
        <v>SEP '15</v>
      </c>
      <c r="B11">
        <v>0</v>
      </c>
      <c r="C11">
        <v>2942.3</v>
      </c>
      <c r="D11">
        <v>0</v>
      </c>
      <c r="E11">
        <v>644.29999999999995</v>
      </c>
      <c r="F11">
        <v>700.4</v>
      </c>
      <c r="G11">
        <v>-56.1</v>
      </c>
      <c r="H11">
        <v>0</v>
      </c>
      <c r="I11">
        <v>0</v>
      </c>
      <c r="J11">
        <v>-14.9</v>
      </c>
      <c r="K11">
        <v>56</v>
      </c>
      <c r="L11">
        <v>-70.900000000000006</v>
      </c>
      <c r="M11">
        <v>-14.8</v>
      </c>
      <c r="N11">
        <v>3.4</v>
      </c>
      <c r="O11">
        <v>618</v>
      </c>
      <c r="P11">
        <v>0</v>
      </c>
      <c r="Q11">
        <v>1590.7</v>
      </c>
      <c r="R11">
        <v>0</v>
      </c>
      <c r="S11">
        <v>-1456.2</v>
      </c>
      <c r="T11">
        <v>134.5</v>
      </c>
      <c r="U11">
        <v>0</v>
      </c>
      <c r="V11">
        <v>-91.6</v>
      </c>
      <c r="W11">
        <v>0</v>
      </c>
      <c r="X11">
        <v>-91.6</v>
      </c>
      <c r="Y11">
        <v>0</v>
      </c>
      <c r="Z11">
        <v>61.8</v>
      </c>
      <c r="AA11">
        <v>0</v>
      </c>
      <c r="AB11">
        <v>61.8</v>
      </c>
      <c r="AC11">
        <v>0</v>
      </c>
      <c r="AD11">
        <v>0</v>
      </c>
      <c r="AE11">
        <v>722.7</v>
      </c>
      <c r="AF11">
        <v>1393.5</v>
      </c>
    </row>
    <row r="12" spans="1:32" x14ac:dyDescent="0.3">
      <c r="A12" t="str">
        <v>SEP '14</v>
      </c>
      <c r="B12">
        <v>0</v>
      </c>
      <c r="C12">
        <v>1476.4</v>
      </c>
      <c r="D12">
        <v>0</v>
      </c>
      <c r="E12">
        <v>-761.6</v>
      </c>
      <c r="F12">
        <v>-661.4</v>
      </c>
      <c r="G12">
        <v>-100.2</v>
      </c>
      <c r="H12">
        <v>0</v>
      </c>
      <c r="I12">
        <v>0</v>
      </c>
      <c r="J12">
        <v>-244.1</v>
      </c>
      <c r="K12">
        <v>0</v>
      </c>
      <c r="L12">
        <v>-244.1</v>
      </c>
      <c r="M12">
        <v>0</v>
      </c>
      <c r="N12">
        <v>-5</v>
      </c>
      <c r="O12">
        <v>-1010.7</v>
      </c>
      <c r="P12">
        <v>0</v>
      </c>
      <c r="Q12">
        <v>1427.6</v>
      </c>
      <c r="R12">
        <v>0</v>
      </c>
      <c r="S12">
        <v>-796.9</v>
      </c>
      <c r="T12">
        <v>630.70000000000005</v>
      </c>
      <c r="U12">
        <v>0</v>
      </c>
      <c r="V12">
        <v>-48.6</v>
      </c>
      <c r="W12">
        <v>0</v>
      </c>
      <c r="X12">
        <v>-48.6</v>
      </c>
      <c r="Y12">
        <v>0</v>
      </c>
      <c r="Z12">
        <v>45.2</v>
      </c>
      <c r="AA12">
        <v>0</v>
      </c>
      <c r="AB12">
        <v>45.2</v>
      </c>
      <c r="AC12">
        <v>0</v>
      </c>
      <c r="AD12">
        <v>0</v>
      </c>
      <c r="AE12">
        <v>-383.4</v>
      </c>
      <c r="AF12">
        <v>671.8</v>
      </c>
    </row>
    <row r="13" spans="1:32" x14ac:dyDescent="0.3">
      <c r="A13" t="str">
        <v>SEP '13</v>
      </c>
      <c r="B13">
        <v>0</v>
      </c>
      <c r="C13">
        <v>1722.7</v>
      </c>
      <c r="D13">
        <v>0</v>
      </c>
      <c r="E13">
        <v>-1289.0999999999999</v>
      </c>
      <c r="F13">
        <v>-1231.0999999999999</v>
      </c>
      <c r="G13">
        <v>-58</v>
      </c>
      <c r="H13">
        <v>5.0999999999999996</v>
      </c>
      <c r="I13">
        <v>0</v>
      </c>
      <c r="J13">
        <v>-9.4</v>
      </c>
      <c r="K13">
        <v>0</v>
      </c>
      <c r="L13">
        <v>-9.4</v>
      </c>
      <c r="M13">
        <v>279.3</v>
      </c>
      <c r="N13">
        <v>4.2</v>
      </c>
      <c r="O13">
        <v>-1009.9</v>
      </c>
      <c r="P13">
        <v>0</v>
      </c>
      <c r="Q13">
        <v>1307.9000000000001</v>
      </c>
      <c r="R13">
        <v>-5.0999999999999996</v>
      </c>
      <c r="S13">
        <v>-345.1</v>
      </c>
      <c r="T13">
        <v>957.7</v>
      </c>
      <c r="U13">
        <v>0</v>
      </c>
      <c r="V13">
        <v>-60.2</v>
      </c>
      <c r="W13">
        <v>0</v>
      </c>
      <c r="X13">
        <v>-60.2</v>
      </c>
      <c r="Y13">
        <v>0</v>
      </c>
      <c r="Z13">
        <v>29.7</v>
      </c>
      <c r="AA13">
        <v>0</v>
      </c>
      <c r="AB13">
        <v>29.7</v>
      </c>
      <c r="AC13">
        <v>0</v>
      </c>
      <c r="AD13">
        <v>0</v>
      </c>
      <c r="AE13">
        <v>-82.7</v>
      </c>
      <c r="AF13">
        <v>1014.3</v>
      </c>
    </row>
    <row r="14" spans="1:32" x14ac:dyDescent="0.3">
      <c r="A14" t="str">
        <v>SEP '12</v>
      </c>
      <c r="B14">
        <v>0</v>
      </c>
      <c r="C14">
        <v>1486.8</v>
      </c>
      <c r="D14">
        <v>0</v>
      </c>
      <c r="E14">
        <v>-331.7</v>
      </c>
      <c r="F14">
        <v>-298.10000000000002</v>
      </c>
      <c r="G14">
        <v>-33.6</v>
      </c>
      <c r="H14">
        <v>26.9</v>
      </c>
      <c r="I14">
        <v>0</v>
      </c>
      <c r="J14">
        <v>-96.5</v>
      </c>
      <c r="K14">
        <v>0</v>
      </c>
      <c r="L14">
        <v>-96.5</v>
      </c>
      <c r="M14">
        <v>-8</v>
      </c>
      <c r="N14">
        <v>0</v>
      </c>
      <c r="O14">
        <v>-409.3</v>
      </c>
      <c r="P14">
        <v>0</v>
      </c>
      <c r="Q14">
        <v>765.9</v>
      </c>
      <c r="R14">
        <v>-26.9</v>
      </c>
      <c r="S14">
        <v>-17.5</v>
      </c>
      <c r="T14">
        <v>721.5</v>
      </c>
      <c r="U14">
        <v>0</v>
      </c>
      <c r="V14">
        <v>-47.8</v>
      </c>
      <c r="W14">
        <v>0</v>
      </c>
      <c r="X14">
        <v>-47.8</v>
      </c>
      <c r="Y14">
        <v>0</v>
      </c>
      <c r="Z14">
        <v>50.9</v>
      </c>
      <c r="AA14">
        <v>0</v>
      </c>
      <c r="AB14">
        <v>50.9</v>
      </c>
      <c r="AC14">
        <v>0</v>
      </c>
      <c r="AD14">
        <v>0</v>
      </c>
      <c r="AE14">
        <v>315.3</v>
      </c>
      <c r="AF14">
        <v>1395</v>
      </c>
    </row>
    <row r="15" spans="1:32" x14ac:dyDescent="0.3">
      <c r="A15" t="str">
        <v>SEP '11</v>
      </c>
      <c r="B15">
        <v>0</v>
      </c>
      <c r="C15">
        <v>1737</v>
      </c>
      <c r="D15">
        <v>0</v>
      </c>
      <c r="E15">
        <v>-1.4</v>
      </c>
      <c r="F15">
        <v>14.9</v>
      </c>
      <c r="G15">
        <v>-16.3</v>
      </c>
      <c r="H15">
        <v>51.9</v>
      </c>
      <c r="I15">
        <v>0</v>
      </c>
      <c r="J15">
        <v>0</v>
      </c>
      <c r="K15">
        <v>0</v>
      </c>
      <c r="L15">
        <v>0</v>
      </c>
      <c r="M15">
        <v>-7.6</v>
      </c>
      <c r="N15">
        <v>0</v>
      </c>
      <c r="O15">
        <v>42.9</v>
      </c>
      <c r="P15">
        <v>0</v>
      </c>
      <c r="Q15">
        <v>30</v>
      </c>
      <c r="R15">
        <v>-51.9</v>
      </c>
      <c r="S15">
        <v>-519.29999999999995</v>
      </c>
      <c r="T15">
        <v>-541.20000000000005</v>
      </c>
      <c r="U15">
        <v>0</v>
      </c>
      <c r="V15">
        <v>-47.8</v>
      </c>
      <c r="W15">
        <v>0</v>
      </c>
      <c r="X15">
        <v>-47.8</v>
      </c>
      <c r="Y15">
        <v>0</v>
      </c>
      <c r="Z15">
        <v>3.4</v>
      </c>
      <c r="AA15">
        <v>-38.6</v>
      </c>
      <c r="AB15">
        <v>-35.200000000000003</v>
      </c>
      <c r="AC15">
        <v>0</v>
      </c>
      <c r="AD15">
        <v>0</v>
      </c>
      <c r="AE15">
        <v>-581.29999999999995</v>
      </c>
      <c r="AF15">
        <v>1079.3</v>
      </c>
    </row>
    <row r="16" spans="1:32" x14ac:dyDescent="0.3">
      <c r="A16" t="str">
        <v>SEP '10</v>
      </c>
      <c r="B16">
        <v>0</v>
      </c>
      <c r="C16">
        <v>2518.8000000000002</v>
      </c>
      <c r="D16">
        <v>0</v>
      </c>
      <c r="E16">
        <v>690.2</v>
      </c>
      <c r="F16">
        <v>709.4</v>
      </c>
      <c r="G16">
        <v>-19.2</v>
      </c>
      <c r="H16">
        <v>88.2</v>
      </c>
      <c r="I16">
        <v>0</v>
      </c>
      <c r="J16">
        <v>0</v>
      </c>
      <c r="K16">
        <v>0</v>
      </c>
      <c r="L16">
        <v>0</v>
      </c>
      <c r="M16">
        <v>-300.3</v>
      </c>
      <c r="N16">
        <v>2.8</v>
      </c>
      <c r="O16">
        <v>480.9</v>
      </c>
      <c r="P16">
        <v>0</v>
      </c>
      <c r="Q16">
        <v>17.8</v>
      </c>
      <c r="R16">
        <v>-88.2</v>
      </c>
      <c r="S16">
        <v>-1019.9</v>
      </c>
      <c r="T16">
        <v>-1090.3</v>
      </c>
      <c r="U16">
        <v>0</v>
      </c>
      <c r="V16">
        <v>-47.7</v>
      </c>
      <c r="W16">
        <v>0</v>
      </c>
      <c r="X16">
        <v>-47.7</v>
      </c>
      <c r="Y16">
        <v>0</v>
      </c>
      <c r="Z16">
        <v>7.6</v>
      </c>
      <c r="AA16">
        <v>0</v>
      </c>
      <c r="AB16">
        <v>7.6</v>
      </c>
      <c r="AC16">
        <v>0</v>
      </c>
      <c r="AD16">
        <v>0</v>
      </c>
      <c r="AE16">
        <v>-649.5</v>
      </c>
      <c r="AF16">
        <v>1660.7</v>
      </c>
    </row>
    <row r="17" spans="1:32" x14ac:dyDescent="0.3">
      <c r="A17" t="str">
        <v>SEP '09</v>
      </c>
      <c r="B17">
        <v>0</v>
      </c>
      <c r="C17">
        <v>3113.4</v>
      </c>
      <c r="D17">
        <v>0</v>
      </c>
      <c r="E17">
        <v>1135</v>
      </c>
      <c r="F17">
        <v>1141.2</v>
      </c>
      <c r="G17">
        <v>-6.2</v>
      </c>
      <c r="H17">
        <v>97.2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1232.2</v>
      </c>
      <c r="P17">
        <v>0</v>
      </c>
      <c r="Q17">
        <v>487.5</v>
      </c>
      <c r="R17">
        <v>-97.2</v>
      </c>
      <c r="S17">
        <v>-956.2</v>
      </c>
      <c r="T17">
        <v>-565.9</v>
      </c>
      <c r="U17">
        <v>0</v>
      </c>
      <c r="V17">
        <v>-47.5</v>
      </c>
      <c r="W17">
        <v>0</v>
      </c>
      <c r="X17">
        <v>-47.5</v>
      </c>
      <c r="Y17">
        <v>0</v>
      </c>
      <c r="Z17">
        <v>4.4000000000000004</v>
      </c>
      <c r="AA17">
        <v>0</v>
      </c>
      <c r="AB17">
        <v>4.4000000000000004</v>
      </c>
      <c r="AC17">
        <v>0</v>
      </c>
      <c r="AD17">
        <v>0</v>
      </c>
      <c r="AE17">
        <v>623.20000000000005</v>
      </c>
      <c r="AF17">
        <v>2012.5</v>
      </c>
    </row>
    <row r="18" spans="1:32" x14ac:dyDescent="0.3">
      <c r="A18" t="str">
        <v>SEP '08</v>
      </c>
      <c r="B18">
        <v>0</v>
      </c>
      <c r="C18">
        <v>2522</v>
      </c>
      <c r="D18">
        <v>0</v>
      </c>
      <c r="E18">
        <v>1873.3</v>
      </c>
      <c r="F18">
        <v>1879.9</v>
      </c>
      <c r="G18">
        <v>-6.6</v>
      </c>
      <c r="H18">
        <v>42.7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1916</v>
      </c>
      <c r="P18">
        <v>0</v>
      </c>
      <c r="Q18">
        <v>321.5</v>
      </c>
      <c r="R18">
        <v>-42.7</v>
      </c>
      <c r="S18">
        <v>-944.6</v>
      </c>
      <c r="T18">
        <v>-665.8</v>
      </c>
      <c r="U18">
        <v>0</v>
      </c>
      <c r="V18">
        <v>-142</v>
      </c>
      <c r="W18">
        <v>0</v>
      </c>
      <c r="X18">
        <v>-142</v>
      </c>
      <c r="Y18">
        <v>0</v>
      </c>
      <c r="Z18">
        <v>9.5</v>
      </c>
      <c r="AA18">
        <v>0</v>
      </c>
      <c r="AB18">
        <v>9.5</v>
      </c>
      <c r="AC18">
        <v>0</v>
      </c>
      <c r="AD18">
        <v>0</v>
      </c>
      <c r="AE18">
        <v>1117.7</v>
      </c>
      <c r="AF18">
        <v>1389.3</v>
      </c>
    </row>
    <row r="19" spans="1:32" x14ac:dyDescent="0.3">
      <c r="A19" t="str">
        <v>SEP '07</v>
      </c>
      <c r="B19">
        <v>0</v>
      </c>
      <c r="C19">
        <v>5216.6000000000004</v>
      </c>
      <c r="D19">
        <v>0</v>
      </c>
      <c r="E19">
        <v>1315.7</v>
      </c>
      <c r="F19">
        <v>1355.5</v>
      </c>
      <c r="G19">
        <v>-39.799999999999997</v>
      </c>
      <c r="H19">
        <v>23.6</v>
      </c>
      <c r="I19">
        <v>0</v>
      </c>
      <c r="J19">
        <v>0</v>
      </c>
      <c r="K19">
        <v>0</v>
      </c>
      <c r="L19">
        <v>0</v>
      </c>
      <c r="M19">
        <v>0</v>
      </c>
      <c r="N19">
        <v>9.9</v>
      </c>
      <c r="O19">
        <v>1349.2</v>
      </c>
      <c r="P19">
        <v>0</v>
      </c>
      <c r="Q19">
        <v>2980</v>
      </c>
      <c r="R19">
        <v>-23.6</v>
      </c>
      <c r="S19">
        <v>-4696.2</v>
      </c>
      <c r="T19">
        <v>-1739.8</v>
      </c>
      <c r="U19">
        <v>0</v>
      </c>
      <c r="V19">
        <v>-188.4</v>
      </c>
      <c r="W19">
        <v>0</v>
      </c>
      <c r="X19">
        <v>-188.4</v>
      </c>
      <c r="Y19">
        <v>0</v>
      </c>
      <c r="Z19">
        <v>12.7</v>
      </c>
      <c r="AA19">
        <v>0</v>
      </c>
      <c r="AB19">
        <v>12.7</v>
      </c>
      <c r="AC19">
        <v>0</v>
      </c>
      <c r="AD19">
        <v>0</v>
      </c>
      <c r="AE19">
        <v>-566.29999999999995</v>
      </c>
      <c r="AF19">
        <v>275</v>
      </c>
    </row>
    <row r="20" spans="1:32" x14ac:dyDescent="0.3">
      <c r="A20" t="str">
        <v>SEP '06</v>
      </c>
      <c r="B20">
        <v>0</v>
      </c>
      <c r="C20">
        <v>5806.1</v>
      </c>
      <c r="D20">
        <v>0</v>
      </c>
      <c r="E20">
        <v>-1274.0999999999999</v>
      </c>
      <c r="F20">
        <v>-1190.8</v>
      </c>
      <c r="G20">
        <v>-83.3</v>
      </c>
      <c r="H20">
        <v>55</v>
      </c>
      <c r="I20">
        <v>0</v>
      </c>
      <c r="J20">
        <v>0</v>
      </c>
      <c r="K20">
        <v>0</v>
      </c>
      <c r="L20">
        <v>0</v>
      </c>
      <c r="M20">
        <v>0</v>
      </c>
      <c r="N20">
        <v>9.4</v>
      </c>
      <c r="O20">
        <v>-1209.7</v>
      </c>
      <c r="P20">
        <v>0</v>
      </c>
      <c r="Q20">
        <v>5824.2</v>
      </c>
      <c r="R20">
        <v>-55</v>
      </c>
      <c r="S20">
        <v>-4711.3999999999996</v>
      </c>
      <c r="T20">
        <v>1057.8</v>
      </c>
      <c r="U20">
        <v>0</v>
      </c>
      <c r="V20">
        <v>-137.6</v>
      </c>
      <c r="W20">
        <v>0</v>
      </c>
      <c r="X20">
        <v>-137.6</v>
      </c>
      <c r="Y20">
        <v>0</v>
      </c>
      <c r="Z20">
        <v>12.4</v>
      </c>
      <c r="AA20">
        <v>-36.799999999999997</v>
      </c>
      <c r="AB20">
        <v>-24.4</v>
      </c>
      <c r="AC20">
        <v>0</v>
      </c>
      <c r="AD20">
        <v>0</v>
      </c>
      <c r="AE20">
        <v>-313.89999999999998</v>
      </c>
      <c r="AF20">
        <v>874.7</v>
      </c>
    </row>
    <row r="21" spans="1:32" x14ac:dyDescent="0.3">
      <c r="A21" t="str">
        <v>SEP '05</v>
      </c>
      <c r="B21">
        <v>0</v>
      </c>
      <c r="C21">
        <v>3935.3</v>
      </c>
      <c r="D21">
        <v>0</v>
      </c>
      <c r="E21">
        <v>-688.9</v>
      </c>
      <c r="F21">
        <v>-620.70000000000005</v>
      </c>
      <c r="G21">
        <v>-68.2</v>
      </c>
      <c r="H21">
        <v>21.2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-667.7</v>
      </c>
      <c r="P21">
        <v>0</v>
      </c>
      <c r="Q21">
        <v>4060.2</v>
      </c>
      <c r="R21">
        <v>-21.2</v>
      </c>
      <c r="S21">
        <v>-2667.8</v>
      </c>
      <c r="T21">
        <v>1371.2</v>
      </c>
      <c r="U21">
        <v>0</v>
      </c>
      <c r="V21">
        <v>-96.5</v>
      </c>
      <c r="W21">
        <v>0</v>
      </c>
      <c r="X21">
        <v>-96.5</v>
      </c>
      <c r="Y21">
        <v>0</v>
      </c>
      <c r="Z21">
        <v>24.8</v>
      </c>
      <c r="AA21">
        <v>0</v>
      </c>
      <c r="AB21">
        <v>24.8</v>
      </c>
      <c r="AC21">
        <v>0</v>
      </c>
      <c r="AD21">
        <v>0</v>
      </c>
      <c r="AE21">
        <v>631.79999999999995</v>
      </c>
      <c r="AF21">
        <v>1179.2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BS - Wide</vt:lpstr>
      <vt:lpstr>IS - Wide</vt:lpstr>
      <vt:lpstr>CFS - Wide</vt:lpstr>
      <vt:lpstr>Ratio Analysis - Wide</vt:lpstr>
      <vt:lpstr>Use of Cash 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Manning Kalish</cp:lastModifiedBy>
  <dcterms:created xsi:type="dcterms:W3CDTF">2025-04-12T03:58:33Z</dcterms:created>
  <dcterms:modified xsi:type="dcterms:W3CDTF">2025-04-15T19:06:05Z</dcterms:modified>
</cp:coreProperties>
</file>