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Volumes/mainland/Projects/TAARs/Symrise - New Odors/Symrise Odor Database/"/>
    </mc:Choice>
  </mc:AlternateContent>
  <bookViews>
    <workbookView xWindow="6500" yWindow="1160" windowWidth="39340" windowHeight="25420" tabRatio="500"/>
  </bookViews>
  <sheets>
    <sheet name="SymriseOdors_AllInfo" sheetId="1" r:id="rId1"/>
    <sheet name="Symrise_dilutions_liquids" sheetId="2" r:id="rId2"/>
    <sheet name="Symrise_dilutions_solid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3" l="1"/>
  <c r="O2" i="3"/>
  <c r="Q3" i="3"/>
  <c r="O3" i="3"/>
  <c r="O4" i="3"/>
  <c r="Q4" i="3"/>
  <c r="Q41" i="3"/>
  <c r="Q42" i="3"/>
  <c r="Q43" i="3"/>
  <c r="O40" i="3"/>
  <c r="O41" i="3"/>
  <c r="O42" i="3"/>
  <c r="O440" i="2"/>
  <c r="P440" i="2"/>
  <c r="O441" i="2"/>
  <c r="P441" i="2"/>
  <c r="O442" i="2"/>
  <c r="P442" i="2"/>
  <c r="O4" i="2"/>
  <c r="P4" i="2"/>
  <c r="O311" i="2"/>
  <c r="P311" i="2"/>
  <c r="O145" i="2"/>
  <c r="P145" i="2"/>
  <c r="Q10" i="3"/>
  <c r="Q11" i="3"/>
  <c r="Q12" i="3"/>
  <c r="Q13" i="3"/>
  <c r="O11" i="3"/>
  <c r="O12" i="3"/>
  <c r="Q6" i="3"/>
  <c r="O6" i="3"/>
  <c r="O5" i="3"/>
  <c r="O7" i="3"/>
  <c r="O8" i="3"/>
  <c r="O9" i="3"/>
  <c r="O10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Q36" i="3"/>
  <c r="Q31" i="3"/>
  <c r="Q24" i="3"/>
  <c r="Q49" i="3"/>
  <c r="Q38" i="3"/>
  <c r="Q39" i="3"/>
  <c r="Q26" i="3"/>
  <c r="Q7" i="3"/>
  <c r="Q48" i="3"/>
  <c r="Q27" i="3"/>
  <c r="Q23" i="3"/>
  <c r="Q55" i="3"/>
  <c r="Q30" i="3"/>
  <c r="Q32" i="3"/>
  <c r="Q46" i="3"/>
  <c r="Q14" i="3"/>
  <c r="Q33" i="3"/>
  <c r="Q15" i="3"/>
  <c r="Q17" i="3"/>
  <c r="Q16" i="3"/>
  <c r="Q35" i="3"/>
  <c r="Q47" i="3"/>
  <c r="Q19" i="3"/>
  <c r="Q5" i="3"/>
  <c r="Q52" i="3"/>
  <c r="Q8" i="3"/>
  <c r="Q45" i="3"/>
  <c r="Q40" i="3"/>
  <c r="Q44" i="3"/>
  <c r="Q53" i="3"/>
  <c r="Q51" i="3"/>
  <c r="Q28" i="3"/>
  <c r="Q18" i="3"/>
  <c r="Q54" i="3"/>
  <c r="Q20" i="3"/>
  <c r="Q50" i="3"/>
  <c r="Q9" i="3"/>
  <c r="Q34" i="3"/>
  <c r="Q37" i="3"/>
  <c r="Q22" i="3"/>
  <c r="Q21" i="3"/>
  <c r="Q25" i="3"/>
  <c r="Q29" i="3"/>
  <c r="O439" i="2"/>
  <c r="P439" i="2"/>
  <c r="O438" i="2"/>
  <c r="P438" i="2"/>
  <c r="O437" i="2"/>
  <c r="P437" i="2"/>
  <c r="O436" i="2"/>
  <c r="P436" i="2"/>
  <c r="O435" i="2"/>
  <c r="P435" i="2"/>
  <c r="O434" i="2"/>
  <c r="P434" i="2"/>
  <c r="O433" i="2"/>
  <c r="P433" i="2"/>
  <c r="O432" i="2"/>
  <c r="P432" i="2"/>
  <c r="O431" i="2"/>
  <c r="P431" i="2"/>
  <c r="O430" i="2"/>
  <c r="P430" i="2"/>
  <c r="O429" i="2"/>
  <c r="P429" i="2"/>
  <c r="O428" i="2"/>
  <c r="P428" i="2"/>
  <c r="O427" i="2"/>
  <c r="P427" i="2"/>
  <c r="O426" i="2"/>
  <c r="P426" i="2"/>
  <c r="O425" i="2"/>
  <c r="P425" i="2"/>
  <c r="O424" i="2"/>
  <c r="P424" i="2"/>
  <c r="O423" i="2"/>
  <c r="P423" i="2"/>
  <c r="O422" i="2"/>
  <c r="P422" i="2"/>
  <c r="O421" i="2"/>
  <c r="P421" i="2"/>
  <c r="O420" i="2"/>
  <c r="P420" i="2"/>
  <c r="O419" i="2"/>
  <c r="P419" i="2"/>
  <c r="O418" i="2"/>
  <c r="P418" i="2"/>
  <c r="O417" i="2"/>
  <c r="P417" i="2"/>
  <c r="O416" i="2"/>
  <c r="P416" i="2"/>
  <c r="O415" i="2"/>
  <c r="P415" i="2"/>
  <c r="O414" i="2"/>
  <c r="P414" i="2"/>
  <c r="O413" i="2"/>
  <c r="P413" i="2"/>
  <c r="O412" i="2"/>
  <c r="P412" i="2"/>
  <c r="O411" i="2"/>
  <c r="P411" i="2"/>
  <c r="O410" i="2"/>
  <c r="P410" i="2"/>
  <c r="O409" i="2"/>
  <c r="P409" i="2"/>
  <c r="O408" i="2"/>
  <c r="P408" i="2"/>
  <c r="O407" i="2"/>
  <c r="P407" i="2"/>
  <c r="O406" i="2"/>
  <c r="P406" i="2"/>
  <c r="O405" i="2"/>
  <c r="P405" i="2"/>
  <c r="O404" i="2"/>
  <c r="P404" i="2"/>
  <c r="O403" i="2"/>
  <c r="P403" i="2"/>
  <c r="O402" i="2"/>
  <c r="P402" i="2"/>
  <c r="O401" i="2"/>
  <c r="P401" i="2"/>
  <c r="O400" i="2"/>
  <c r="P400" i="2"/>
  <c r="O399" i="2"/>
  <c r="P399" i="2"/>
  <c r="O398" i="2"/>
  <c r="P398" i="2"/>
  <c r="O397" i="2"/>
  <c r="P397" i="2"/>
  <c r="O396" i="2"/>
  <c r="P396" i="2"/>
  <c r="O395" i="2"/>
  <c r="P395" i="2"/>
  <c r="O394" i="2"/>
  <c r="P394" i="2"/>
  <c r="O393" i="2"/>
  <c r="P393" i="2"/>
  <c r="O392" i="2"/>
  <c r="P392" i="2"/>
  <c r="O391" i="2"/>
  <c r="P391" i="2"/>
  <c r="O390" i="2"/>
  <c r="P390" i="2"/>
  <c r="O389" i="2"/>
  <c r="P389" i="2"/>
  <c r="O388" i="2"/>
  <c r="P388" i="2"/>
  <c r="O387" i="2"/>
  <c r="P387" i="2"/>
  <c r="O386" i="2"/>
  <c r="P386" i="2"/>
  <c r="O385" i="2"/>
  <c r="P385" i="2"/>
  <c r="O384" i="2"/>
  <c r="P384" i="2"/>
  <c r="O383" i="2"/>
  <c r="P383" i="2"/>
  <c r="O382" i="2"/>
  <c r="P382" i="2"/>
  <c r="O381" i="2"/>
  <c r="P381" i="2"/>
  <c r="O380" i="2"/>
  <c r="P380" i="2"/>
  <c r="O379" i="2"/>
  <c r="P379" i="2"/>
  <c r="O378" i="2"/>
  <c r="P378" i="2"/>
  <c r="O377" i="2"/>
  <c r="P377" i="2"/>
  <c r="O376" i="2"/>
  <c r="P376" i="2"/>
  <c r="O375" i="2"/>
  <c r="P375" i="2"/>
  <c r="O374" i="2"/>
  <c r="P374" i="2"/>
  <c r="O373" i="2"/>
  <c r="P373" i="2"/>
  <c r="O372" i="2"/>
  <c r="P372" i="2"/>
  <c r="O371" i="2"/>
  <c r="P371" i="2"/>
  <c r="O370" i="2"/>
  <c r="P370" i="2"/>
  <c r="O369" i="2"/>
  <c r="P369" i="2"/>
  <c r="O368" i="2"/>
  <c r="P368" i="2"/>
  <c r="O367" i="2"/>
  <c r="P367" i="2"/>
  <c r="O366" i="2"/>
  <c r="P366" i="2"/>
  <c r="O365" i="2"/>
  <c r="P365" i="2"/>
  <c r="O364" i="2"/>
  <c r="P364" i="2"/>
  <c r="O363" i="2"/>
  <c r="P363" i="2"/>
  <c r="O362" i="2"/>
  <c r="P362" i="2"/>
  <c r="O361" i="2"/>
  <c r="P361" i="2"/>
  <c r="O360" i="2"/>
  <c r="P360" i="2"/>
  <c r="O359" i="2"/>
  <c r="P359" i="2"/>
  <c r="O358" i="2"/>
  <c r="P358" i="2"/>
  <c r="O357" i="2"/>
  <c r="P357" i="2"/>
  <c r="O356" i="2"/>
  <c r="P356" i="2"/>
  <c r="O355" i="2"/>
  <c r="P355" i="2"/>
  <c r="O354" i="2"/>
  <c r="P354" i="2"/>
  <c r="O353" i="2"/>
  <c r="P353" i="2"/>
  <c r="O352" i="2"/>
  <c r="P352" i="2"/>
  <c r="O351" i="2"/>
  <c r="P351" i="2"/>
  <c r="O350" i="2"/>
  <c r="P350" i="2"/>
  <c r="O349" i="2"/>
  <c r="P349" i="2"/>
  <c r="O348" i="2"/>
  <c r="P348" i="2"/>
  <c r="O347" i="2"/>
  <c r="P347" i="2"/>
  <c r="O346" i="2"/>
  <c r="P346" i="2"/>
  <c r="O345" i="2"/>
  <c r="P345" i="2"/>
  <c r="O344" i="2"/>
  <c r="P344" i="2"/>
  <c r="O343" i="2"/>
  <c r="P343" i="2"/>
  <c r="O342" i="2"/>
  <c r="P342" i="2"/>
  <c r="O341" i="2"/>
  <c r="P341" i="2"/>
  <c r="O340" i="2"/>
  <c r="P340" i="2"/>
  <c r="O339" i="2"/>
  <c r="P339" i="2"/>
  <c r="O338" i="2"/>
  <c r="P338" i="2"/>
  <c r="O337" i="2"/>
  <c r="P337" i="2"/>
  <c r="O336" i="2"/>
  <c r="P336" i="2"/>
  <c r="O335" i="2"/>
  <c r="P335" i="2"/>
  <c r="O334" i="2"/>
  <c r="P334" i="2"/>
  <c r="O333" i="2"/>
  <c r="P333" i="2"/>
  <c r="O332" i="2"/>
  <c r="P332" i="2"/>
  <c r="O331" i="2"/>
  <c r="P331" i="2"/>
  <c r="O330" i="2"/>
  <c r="P330" i="2"/>
  <c r="O329" i="2"/>
  <c r="P329" i="2"/>
  <c r="O328" i="2"/>
  <c r="P328" i="2"/>
  <c r="O327" i="2"/>
  <c r="P327" i="2"/>
  <c r="O326" i="2"/>
  <c r="P326" i="2"/>
  <c r="O325" i="2"/>
  <c r="P325" i="2"/>
  <c r="O324" i="2"/>
  <c r="P324" i="2"/>
  <c r="O323" i="2"/>
  <c r="P323" i="2"/>
  <c r="O322" i="2"/>
  <c r="P322" i="2"/>
  <c r="O321" i="2"/>
  <c r="P321" i="2"/>
  <c r="O320" i="2"/>
  <c r="P320" i="2"/>
  <c r="O319" i="2"/>
  <c r="P319" i="2"/>
  <c r="O318" i="2"/>
  <c r="P318" i="2"/>
  <c r="O317" i="2"/>
  <c r="P317" i="2"/>
  <c r="O316" i="2"/>
  <c r="P316" i="2"/>
  <c r="O315" i="2"/>
  <c r="P315" i="2"/>
  <c r="O314" i="2"/>
  <c r="P314" i="2"/>
  <c r="O313" i="2"/>
  <c r="P313" i="2"/>
  <c r="O312" i="2"/>
  <c r="P312" i="2"/>
  <c r="O310" i="2"/>
  <c r="P310" i="2"/>
  <c r="O309" i="2"/>
  <c r="P309" i="2"/>
  <c r="O308" i="2"/>
  <c r="P308" i="2"/>
  <c r="O307" i="2"/>
  <c r="P307" i="2"/>
  <c r="O306" i="2"/>
  <c r="P306" i="2"/>
  <c r="O305" i="2"/>
  <c r="P305" i="2"/>
  <c r="O304" i="2"/>
  <c r="P304" i="2"/>
  <c r="O303" i="2"/>
  <c r="P303" i="2"/>
  <c r="O302" i="2"/>
  <c r="P302" i="2"/>
  <c r="O301" i="2"/>
  <c r="P301" i="2"/>
  <c r="O300" i="2"/>
  <c r="P300" i="2"/>
  <c r="O299" i="2"/>
  <c r="P299" i="2"/>
  <c r="O298" i="2"/>
  <c r="P298" i="2"/>
  <c r="O297" i="2"/>
  <c r="P297" i="2"/>
  <c r="O296" i="2"/>
  <c r="P296" i="2"/>
  <c r="O295" i="2"/>
  <c r="P295" i="2"/>
  <c r="O294" i="2"/>
  <c r="P294" i="2"/>
  <c r="O293" i="2"/>
  <c r="P293" i="2"/>
  <c r="O292" i="2"/>
  <c r="P292" i="2"/>
  <c r="O291" i="2"/>
  <c r="P291" i="2"/>
  <c r="O290" i="2"/>
  <c r="P290" i="2"/>
  <c r="O289" i="2"/>
  <c r="P289" i="2"/>
  <c r="O288" i="2"/>
  <c r="P288" i="2"/>
  <c r="O287" i="2"/>
  <c r="P287" i="2"/>
  <c r="O286" i="2"/>
  <c r="P286" i="2"/>
  <c r="O285" i="2"/>
  <c r="P285" i="2"/>
  <c r="O284" i="2"/>
  <c r="P284" i="2"/>
  <c r="O283" i="2"/>
  <c r="P283" i="2"/>
  <c r="O282" i="2"/>
  <c r="P282" i="2"/>
  <c r="O281" i="2"/>
  <c r="P281" i="2"/>
  <c r="O280" i="2"/>
  <c r="P280" i="2"/>
  <c r="O279" i="2"/>
  <c r="P279" i="2"/>
  <c r="O278" i="2"/>
  <c r="P278" i="2"/>
  <c r="O277" i="2"/>
  <c r="P277" i="2"/>
  <c r="O276" i="2"/>
  <c r="P276" i="2"/>
  <c r="O275" i="2"/>
  <c r="P275" i="2"/>
  <c r="O274" i="2"/>
  <c r="P274" i="2"/>
  <c r="O273" i="2"/>
  <c r="P273" i="2"/>
  <c r="O272" i="2"/>
  <c r="P272" i="2"/>
  <c r="O271" i="2"/>
  <c r="P271" i="2"/>
  <c r="O270" i="2"/>
  <c r="P270" i="2"/>
  <c r="O269" i="2"/>
  <c r="P269" i="2"/>
  <c r="O268" i="2"/>
  <c r="P268" i="2"/>
  <c r="O267" i="2"/>
  <c r="P267" i="2"/>
  <c r="O266" i="2"/>
  <c r="P266" i="2"/>
  <c r="O265" i="2"/>
  <c r="P265" i="2"/>
  <c r="O264" i="2"/>
  <c r="P264" i="2"/>
  <c r="O263" i="2"/>
  <c r="P263" i="2"/>
  <c r="O262" i="2"/>
  <c r="P262" i="2"/>
  <c r="O261" i="2"/>
  <c r="P261" i="2"/>
  <c r="O260" i="2"/>
  <c r="P260" i="2"/>
  <c r="O259" i="2"/>
  <c r="P259" i="2"/>
  <c r="O258" i="2"/>
  <c r="P258" i="2"/>
  <c r="O257" i="2"/>
  <c r="P257" i="2"/>
  <c r="O256" i="2"/>
  <c r="P256" i="2"/>
  <c r="O255" i="2"/>
  <c r="P255" i="2"/>
  <c r="O254" i="2"/>
  <c r="P254" i="2"/>
  <c r="O253" i="2"/>
  <c r="P253" i="2"/>
  <c r="O252" i="2"/>
  <c r="P252" i="2"/>
  <c r="O251" i="2"/>
  <c r="P251" i="2"/>
  <c r="O250" i="2"/>
  <c r="P250" i="2"/>
  <c r="O249" i="2"/>
  <c r="P249" i="2"/>
  <c r="O248" i="2"/>
  <c r="P248" i="2"/>
  <c r="O247" i="2"/>
  <c r="P247" i="2"/>
  <c r="O246" i="2"/>
  <c r="P246" i="2"/>
  <c r="O245" i="2"/>
  <c r="P245" i="2"/>
  <c r="O244" i="2"/>
  <c r="P244" i="2"/>
  <c r="O243" i="2"/>
  <c r="P243" i="2"/>
  <c r="O242" i="2"/>
  <c r="P242" i="2"/>
  <c r="O241" i="2"/>
  <c r="P241" i="2"/>
  <c r="O240" i="2"/>
  <c r="P240" i="2"/>
  <c r="O239" i="2"/>
  <c r="P239" i="2"/>
  <c r="O238" i="2"/>
  <c r="P238" i="2"/>
  <c r="O237" i="2"/>
  <c r="P237" i="2"/>
  <c r="O236" i="2"/>
  <c r="P236" i="2"/>
  <c r="O235" i="2"/>
  <c r="P235" i="2"/>
  <c r="O234" i="2"/>
  <c r="P234" i="2"/>
  <c r="O233" i="2"/>
  <c r="P233" i="2"/>
  <c r="O232" i="2"/>
  <c r="P232" i="2"/>
  <c r="O231" i="2"/>
  <c r="P231" i="2"/>
  <c r="O230" i="2"/>
  <c r="P230" i="2"/>
  <c r="O229" i="2"/>
  <c r="P229" i="2"/>
  <c r="O228" i="2"/>
  <c r="P228" i="2"/>
  <c r="O227" i="2"/>
  <c r="P227" i="2"/>
  <c r="O226" i="2"/>
  <c r="P226" i="2"/>
  <c r="O225" i="2"/>
  <c r="P225" i="2"/>
  <c r="O224" i="2"/>
  <c r="P224" i="2"/>
  <c r="O223" i="2"/>
  <c r="P223" i="2"/>
  <c r="O222" i="2"/>
  <c r="P222" i="2"/>
  <c r="O221" i="2"/>
  <c r="P221" i="2"/>
  <c r="O220" i="2"/>
  <c r="P220" i="2"/>
  <c r="O219" i="2"/>
  <c r="P219" i="2"/>
  <c r="O218" i="2"/>
  <c r="P218" i="2"/>
  <c r="O217" i="2"/>
  <c r="P217" i="2"/>
  <c r="O216" i="2"/>
  <c r="P216" i="2"/>
  <c r="O215" i="2"/>
  <c r="P215" i="2"/>
  <c r="O214" i="2"/>
  <c r="P214" i="2"/>
  <c r="O213" i="2"/>
  <c r="P213" i="2"/>
  <c r="O212" i="2"/>
  <c r="P212" i="2"/>
  <c r="O211" i="2"/>
  <c r="P211" i="2"/>
  <c r="O210" i="2"/>
  <c r="P210" i="2"/>
  <c r="O209" i="2"/>
  <c r="P209" i="2"/>
  <c r="O208" i="2"/>
  <c r="P208" i="2"/>
  <c r="O207" i="2"/>
  <c r="P207" i="2"/>
  <c r="O206" i="2"/>
  <c r="P206" i="2"/>
  <c r="O205" i="2"/>
  <c r="P205" i="2"/>
  <c r="O204" i="2"/>
  <c r="P204" i="2"/>
  <c r="O203" i="2"/>
  <c r="P203" i="2"/>
  <c r="O202" i="2"/>
  <c r="P202" i="2"/>
  <c r="O201" i="2"/>
  <c r="P201" i="2"/>
  <c r="O200" i="2"/>
  <c r="P200" i="2"/>
  <c r="O199" i="2"/>
  <c r="P199" i="2"/>
  <c r="O198" i="2"/>
  <c r="P198" i="2"/>
  <c r="O197" i="2"/>
  <c r="P197" i="2"/>
  <c r="O196" i="2"/>
  <c r="P196" i="2"/>
  <c r="O195" i="2"/>
  <c r="P195" i="2"/>
  <c r="O194" i="2"/>
  <c r="P194" i="2"/>
  <c r="O193" i="2"/>
  <c r="P193" i="2"/>
  <c r="O192" i="2"/>
  <c r="P192" i="2"/>
  <c r="O191" i="2"/>
  <c r="P191" i="2"/>
  <c r="O190" i="2"/>
  <c r="P190" i="2"/>
  <c r="O189" i="2"/>
  <c r="P189" i="2"/>
  <c r="O188" i="2"/>
  <c r="P188" i="2"/>
  <c r="O187" i="2"/>
  <c r="P187" i="2"/>
  <c r="O186" i="2"/>
  <c r="P186" i="2"/>
  <c r="O185" i="2"/>
  <c r="P185" i="2"/>
  <c r="O184" i="2"/>
  <c r="P184" i="2"/>
  <c r="O183" i="2"/>
  <c r="P183" i="2"/>
  <c r="O182" i="2"/>
  <c r="P182" i="2"/>
  <c r="O181" i="2"/>
  <c r="P181" i="2"/>
  <c r="O180" i="2"/>
  <c r="P180" i="2"/>
  <c r="O179" i="2"/>
  <c r="P179" i="2"/>
  <c r="O178" i="2"/>
  <c r="P178" i="2"/>
  <c r="O177" i="2"/>
  <c r="P177" i="2"/>
  <c r="O176" i="2"/>
  <c r="P176" i="2"/>
  <c r="O175" i="2"/>
  <c r="P175" i="2"/>
  <c r="O174" i="2"/>
  <c r="P174" i="2"/>
  <c r="O173" i="2"/>
  <c r="P173" i="2"/>
  <c r="O172" i="2"/>
  <c r="P172" i="2"/>
  <c r="O171" i="2"/>
  <c r="P171" i="2"/>
  <c r="O170" i="2"/>
  <c r="P170" i="2"/>
  <c r="O169" i="2"/>
  <c r="P169" i="2"/>
  <c r="O168" i="2"/>
  <c r="P168" i="2"/>
  <c r="O167" i="2"/>
  <c r="P167" i="2"/>
  <c r="O166" i="2"/>
  <c r="P166" i="2"/>
  <c r="O165" i="2"/>
  <c r="P165" i="2"/>
  <c r="O164" i="2"/>
  <c r="P164" i="2"/>
  <c r="O163" i="2"/>
  <c r="P163" i="2"/>
  <c r="O162" i="2"/>
  <c r="P162" i="2"/>
  <c r="O161" i="2"/>
  <c r="P161" i="2"/>
  <c r="O160" i="2"/>
  <c r="P160" i="2"/>
  <c r="O159" i="2"/>
  <c r="P159" i="2"/>
  <c r="O158" i="2"/>
  <c r="P158" i="2"/>
  <c r="O157" i="2"/>
  <c r="P157" i="2"/>
  <c r="O156" i="2"/>
  <c r="P156" i="2"/>
  <c r="O155" i="2"/>
  <c r="P155" i="2"/>
  <c r="O154" i="2"/>
  <c r="P154" i="2"/>
  <c r="O153" i="2"/>
  <c r="P153" i="2"/>
  <c r="O152" i="2"/>
  <c r="P152" i="2"/>
  <c r="O151" i="2"/>
  <c r="P151" i="2"/>
  <c r="O150" i="2"/>
  <c r="P150" i="2"/>
  <c r="O149" i="2"/>
  <c r="P149" i="2"/>
  <c r="O148" i="2"/>
  <c r="P148" i="2"/>
  <c r="O147" i="2"/>
  <c r="P147" i="2"/>
  <c r="O146" i="2"/>
  <c r="P146" i="2"/>
  <c r="O144" i="2"/>
  <c r="P144" i="2"/>
  <c r="O143" i="2"/>
  <c r="P143" i="2"/>
  <c r="O142" i="2"/>
  <c r="P142" i="2"/>
  <c r="O141" i="2"/>
  <c r="P141" i="2"/>
  <c r="O140" i="2"/>
  <c r="P140" i="2"/>
  <c r="O139" i="2"/>
  <c r="P139" i="2"/>
  <c r="O138" i="2"/>
  <c r="P138" i="2"/>
  <c r="O137" i="2"/>
  <c r="P137" i="2"/>
  <c r="O136" i="2"/>
  <c r="P136" i="2"/>
  <c r="O135" i="2"/>
  <c r="P135" i="2"/>
  <c r="O134" i="2"/>
  <c r="P134" i="2"/>
  <c r="O133" i="2"/>
  <c r="P133" i="2"/>
  <c r="O132" i="2"/>
  <c r="P132" i="2"/>
  <c r="O131" i="2"/>
  <c r="P131" i="2"/>
  <c r="O130" i="2"/>
  <c r="P130" i="2"/>
  <c r="O129" i="2"/>
  <c r="P129" i="2"/>
  <c r="O128" i="2"/>
  <c r="P128" i="2"/>
  <c r="O127" i="2"/>
  <c r="P127" i="2"/>
  <c r="O126" i="2"/>
  <c r="P126" i="2"/>
  <c r="O125" i="2"/>
  <c r="P125" i="2"/>
  <c r="O124" i="2"/>
  <c r="P124" i="2"/>
  <c r="O123" i="2"/>
  <c r="P123" i="2"/>
  <c r="O122" i="2"/>
  <c r="P122" i="2"/>
  <c r="O121" i="2"/>
  <c r="P121" i="2"/>
  <c r="O120" i="2"/>
  <c r="P120" i="2"/>
  <c r="O119" i="2"/>
  <c r="P119" i="2"/>
  <c r="O118" i="2"/>
  <c r="P118" i="2"/>
  <c r="O117" i="2"/>
  <c r="P117" i="2"/>
  <c r="O116" i="2"/>
  <c r="P116" i="2"/>
  <c r="O115" i="2"/>
  <c r="P115" i="2"/>
  <c r="O114" i="2"/>
  <c r="P114" i="2"/>
  <c r="O113" i="2"/>
  <c r="P113" i="2"/>
  <c r="O112" i="2"/>
  <c r="P112" i="2"/>
  <c r="O111" i="2"/>
  <c r="P111" i="2"/>
  <c r="O110" i="2"/>
  <c r="P110" i="2"/>
  <c r="O109" i="2"/>
  <c r="P109" i="2"/>
  <c r="O108" i="2"/>
  <c r="P108" i="2"/>
  <c r="O107" i="2"/>
  <c r="P107" i="2"/>
  <c r="O106" i="2"/>
  <c r="P106" i="2"/>
  <c r="O105" i="2"/>
  <c r="P105" i="2"/>
  <c r="O104" i="2"/>
  <c r="P104" i="2"/>
  <c r="O103" i="2"/>
  <c r="P103" i="2"/>
  <c r="O102" i="2"/>
  <c r="P102" i="2"/>
  <c r="O101" i="2"/>
  <c r="P101" i="2"/>
  <c r="O100" i="2"/>
  <c r="P100" i="2"/>
  <c r="O99" i="2"/>
  <c r="P99" i="2"/>
  <c r="O98" i="2"/>
  <c r="P98" i="2"/>
  <c r="O97" i="2"/>
  <c r="P97" i="2"/>
  <c r="O96" i="2"/>
  <c r="P96" i="2"/>
  <c r="O95" i="2"/>
  <c r="P95" i="2"/>
  <c r="O94" i="2"/>
  <c r="P94" i="2"/>
  <c r="O93" i="2"/>
  <c r="P93" i="2"/>
  <c r="O92" i="2"/>
  <c r="P92" i="2"/>
  <c r="O91" i="2"/>
  <c r="P91" i="2"/>
  <c r="O90" i="2"/>
  <c r="P90" i="2"/>
  <c r="O89" i="2"/>
  <c r="P89" i="2"/>
  <c r="O88" i="2"/>
  <c r="P88" i="2"/>
  <c r="O87" i="2"/>
  <c r="P87" i="2"/>
  <c r="O86" i="2"/>
  <c r="P86" i="2"/>
  <c r="O85" i="2"/>
  <c r="P85" i="2"/>
  <c r="O84" i="2"/>
  <c r="P84" i="2"/>
  <c r="O83" i="2"/>
  <c r="P83" i="2"/>
  <c r="O82" i="2"/>
  <c r="P82" i="2"/>
  <c r="O81" i="2"/>
  <c r="P81" i="2"/>
  <c r="O80" i="2"/>
  <c r="P80" i="2"/>
  <c r="O79" i="2"/>
  <c r="P79" i="2"/>
  <c r="O78" i="2"/>
  <c r="P78" i="2"/>
  <c r="O77" i="2"/>
  <c r="P77" i="2"/>
  <c r="O76" i="2"/>
  <c r="P76" i="2"/>
  <c r="O75" i="2"/>
  <c r="P75" i="2"/>
  <c r="O74" i="2"/>
  <c r="P74" i="2"/>
  <c r="O73" i="2"/>
  <c r="P73" i="2"/>
  <c r="O72" i="2"/>
  <c r="P72" i="2"/>
  <c r="O71" i="2"/>
  <c r="P71" i="2"/>
  <c r="O70" i="2"/>
  <c r="P70" i="2"/>
  <c r="O69" i="2"/>
  <c r="P69" i="2"/>
  <c r="O68" i="2"/>
  <c r="P68" i="2"/>
  <c r="O67" i="2"/>
  <c r="P67" i="2"/>
  <c r="O66" i="2"/>
  <c r="P66" i="2"/>
  <c r="O65" i="2"/>
  <c r="P65" i="2"/>
  <c r="O64" i="2"/>
  <c r="P64" i="2"/>
  <c r="O63" i="2"/>
  <c r="P63" i="2"/>
  <c r="O62" i="2"/>
  <c r="P62" i="2"/>
  <c r="O61" i="2"/>
  <c r="P61" i="2"/>
  <c r="O60" i="2"/>
  <c r="P60" i="2"/>
  <c r="O59" i="2"/>
  <c r="P59" i="2"/>
  <c r="O58" i="2"/>
  <c r="P58" i="2"/>
  <c r="O57" i="2"/>
  <c r="P57" i="2"/>
  <c r="O56" i="2"/>
  <c r="P56" i="2"/>
  <c r="O55" i="2"/>
  <c r="P55" i="2"/>
  <c r="O54" i="2"/>
  <c r="P54" i="2"/>
  <c r="O53" i="2"/>
  <c r="P53" i="2"/>
  <c r="O52" i="2"/>
  <c r="P52" i="2"/>
  <c r="O51" i="2"/>
  <c r="P51" i="2"/>
  <c r="O50" i="2"/>
  <c r="P50" i="2"/>
  <c r="O49" i="2"/>
  <c r="P49" i="2"/>
  <c r="O48" i="2"/>
  <c r="P48" i="2"/>
  <c r="O47" i="2"/>
  <c r="P47" i="2"/>
  <c r="O46" i="2"/>
  <c r="P46" i="2"/>
  <c r="O45" i="2"/>
  <c r="P45" i="2"/>
  <c r="O44" i="2"/>
  <c r="P44" i="2"/>
  <c r="O43" i="2"/>
  <c r="P43" i="2"/>
  <c r="O42" i="2"/>
  <c r="P42" i="2"/>
  <c r="O41" i="2"/>
  <c r="P41" i="2"/>
  <c r="O40" i="2"/>
  <c r="P40" i="2"/>
  <c r="O39" i="2"/>
  <c r="P39" i="2"/>
  <c r="O38" i="2"/>
  <c r="P38" i="2"/>
  <c r="O37" i="2"/>
  <c r="P37" i="2"/>
  <c r="O36" i="2"/>
  <c r="P36" i="2"/>
  <c r="O35" i="2"/>
  <c r="P35" i="2"/>
  <c r="O34" i="2"/>
  <c r="P34" i="2"/>
  <c r="O33" i="2"/>
  <c r="P33" i="2"/>
  <c r="O32" i="2"/>
  <c r="P32" i="2"/>
  <c r="O31" i="2"/>
  <c r="P31" i="2"/>
  <c r="O30" i="2"/>
  <c r="P30" i="2"/>
  <c r="O29" i="2"/>
  <c r="P29" i="2"/>
  <c r="O28" i="2"/>
  <c r="P28" i="2"/>
  <c r="O27" i="2"/>
  <c r="P27" i="2"/>
  <c r="O26" i="2"/>
  <c r="P26" i="2"/>
  <c r="O25" i="2"/>
  <c r="P25" i="2"/>
  <c r="O24" i="2"/>
  <c r="P24" i="2"/>
  <c r="O23" i="2"/>
  <c r="P23" i="2"/>
  <c r="O22" i="2"/>
  <c r="P22" i="2"/>
  <c r="O21" i="2"/>
  <c r="P21" i="2"/>
  <c r="O20" i="2"/>
  <c r="P20" i="2"/>
  <c r="O19" i="2"/>
  <c r="P19" i="2"/>
  <c r="O18" i="2"/>
  <c r="P18" i="2"/>
  <c r="O17" i="2"/>
  <c r="P17" i="2"/>
  <c r="O16" i="2"/>
  <c r="P16" i="2"/>
  <c r="O15" i="2"/>
  <c r="P15" i="2"/>
  <c r="O14" i="2"/>
  <c r="P14" i="2"/>
  <c r="O13" i="2"/>
  <c r="P13" i="2"/>
  <c r="O12" i="2"/>
  <c r="P12" i="2"/>
  <c r="O11" i="2"/>
  <c r="P11" i="2"/>
  <c r="O10" i="2"/>
  <c r="P10" i="2"/>
  <c r="O9" i="2"/>
  <c r="P9" i="2"/>
  <c r="O8" i="2"/>
  <c r="P8" i="2"/>
  <c r="O7" i="2"/>
  <c r="P7" i="2"/>
  <c r="O6" i="2"/>
  <c r="P6" i="2"/>
  <c r="O5" i="2"/>
  <c r="P5" i="2"/>
  <c r="O3" i="2"/>
  <c r="P3" i="2"/>
  <c r="O2" i="2"/>
  <c r="P2" i="2"/>
  <c r="N76" i="1"/>
  <c r="O76" i="1"/>
  <c r="N80" i="1"/>
  <c r="O80" i="1"/>
  <c r="N234" i="1"/>
  <c r="O234" i="1"/>
  <c r="N273" i="1"/>
  <c r="O273" i="1"/>
  <c r="N224" i="1"/>
  <c r="O224" i="1"/>
  <c r="N94" i="1"/>
  <c r="N25" i="1"/>
  <c r="N158" i="1"/>
  <c r="N159" i="1"/>
  <c r="N404" i="1"/>
  <c r="N48" i="1"/>
  <c r="N431" i="1"/>
  <c r="N459" i="1"/>
  <c r="N96" i="1"/>
  <c r="N16" i="1"/>
  <c r="N15" i="1"/>
  <c r="N7" i="1"/>
  <c r="N214" i="1"/>
  <c r="N43" i="1"/>
  <c r="N407" i="1"/>
  <c r="N106" i="1"/>
  <c r="N461" i="1"/>
  <c r="N67" i="1"/>
  <c r="N476" i="1"/>
  <c r="N14" i="1"/>
  <c r="N418" i="1"/>
  <c r="N172" i="1"/>
  <c r="N303" i="1"/>
  <c r="N291" i="1"/>
  <c r="N52" i="1"/>
  <c r="N45" i="1"/>
  <c r="N41" i="1"/>
  <c r="N44" i="1"/>
  <c r="N215" i="1"/>
  <c r="N39" i="1"/>
  <c r="N339" i="1"/>
  <c r="N280" i="1"/>
  <c r="N198" i="1"/>
  <c r="N288" i="1"/>
  <c r="N201" i="1"/>
  <c r="N202" i="1"/>
  <c r="N298" i="1"/>
  <c r="N239" i="1"/>
  <c r="N11" i="1"/>
  <c r="N12" i="1"/>
  <c r="N457" i="1"/>
  <c r="N468" i="1"/>
  <c r="N2" i="1"/>
  <c r="N93" i="1"/>
  <c r="N173" i="1"/>
  <c r="N183" i="1"/>
  <c r="N184" i="1"/>
  <c r="N208" i="1"/>
  <c r="N290" i="1"/>
  <c r="N415" i="1"/>
  <c r="N409" i="1"/>
  <c r="N180" i="1"/>
  <c r="N99" i="1"/>
  <c r="N97" i="1"/>
  <c r="N100" i="1"/>
  <c r="N411" i="1"/>
  <c r="N408" i="1"/>
  <c r="N155" i="1"/>
  <c r="N84" i="1"/>
  <c r="N165" i="1"/>
  <c r="N380" i="1"/>
  <c r="N417" i="1"/>
  <c r="N98" i="1"/>
  <c r="N68" i="1"/>
  <c r="N410" i="1"/>
  <c r="N65" i="1"/>
  <c r="N66" i="1"/>
  <c r="N484" i="1"/>
  <c r="N156" i="1"/>
  <c r="N157" i="1"/>
  <c r="N6" i="1"/>
  <c r="N266" i="1"/>
  <c r="N209" i="1"/>
  <c r="N141" i="1"/>
  <c r="N481" i="1"/>
  <c r="N136" i="1"/>
  <c r="N137" i="1"/>
  <c r="N203" i="1"/>
  <c r="N314" i="1"/>
  <c r="N282" i="1"/>
  <c r="N494" i="1"/>
  <c r="N28" i="1"/>
  <c r="N430" i="1"/>
  <c r="N296" i="1"/>
  <c r="N348" i="1"/>
  <c r="N395" i="1"/>
  <c r="N493" i="1"/>
  <c r="N62" i="1"/>
  <c r="N63" i="1"/>
  <c r="N349" i="1"/>
  <c r="N102" i="1"/>
  <c r="N362" i="1"/>
  <c r="N212" i="1"/>
  <c r="N458" i="1"/>
  <c r="N37" i="1"/>
  <c r="N38" i="1"/>
  <c r="N31" i="1"/>
  <c r="N429" i="1"/>
  <c r="N413" i="1"/>
  <c r="N153" i="1"/>
  <c r="N143" i="1"/>
  <c r="N140" i="1"/>
  <c r="N138" i="1"/>
  <c r="N196" i="1"/>
  <c r="N283" i="1"/>
  <c r="N197" i="1"/>
  <c r="N29" i="1"/>
  <c r="N139" i="1"/>
  <c r="N174" i="1"/>
  <c r="N175" i="1"/>
  <c r="N264" i="1"/>
  <c r="N340" i="1"/>
  <c r="N170" i="1"/>
  <c r="N116" i="1"/>
  <c r="N325" i="1"/>
  <c r="N316" i="1"/>
  <c r="N355" i="1"/>
  <c r="N164" i="1"/>
  <c r="N473" i="1"/>
  <c r="N472" i="1"/>
  <c r="N326" i="1"/>
  <c r="N396" i="1"/>
  <c r="N289" i="1"/>
  <c r="N274" i="1"/>
  <c r="N379" i="1"/>
  <c r="N187" i="1"/>
  <c r="N345" i="1"/>
  <c r="N357" i="1"/>
  <c r="N54" i="1"/>
  <c r="N426" i="1"/>
  <c r="N240" i="1"/>
  <c r="N26" i="1"/>
  <c r="N82" i="1"/>
  <c r="N10" i="1"/>
  <c r="N117" i="1"/>
  <c r="N412" i="1"/>
  <c r="N188" i="1"/>
  <c r="N278" i="1"/>
  <c r="N149" i="1"/>
  <c r="N470" i="1"/>
  <c r="N471" i="1"/>
  <c r="N469" i="1"/>
  <c r="N382" i="1"/>
  <c r="N95" i="1"/>
  <c r="N3" i="1"/>
  <c r="N371" i="1"/>
  <c r="N381" i="1"/>
  <c r="N312" i="1"/>
  <c r="N414" i="1"/>
  <c r="N35" i="1"/>
  <c r="N378" i="1"/>
  <c r="N317" i="1"/>
  <c r="N30" i="1"/>
  <c r="N313" i="1"/>
  <c r="N406" i="1"/>
  <c r="N23" i="1"/>
  <c r="N182" i="1"/>
  <c r="N305" i="1"/>
  <c r="N207" i="1"/>
  <c r="N111" i="1"/>
  <c r="N72" i="1"/>
  <c r="N176" i="1"/>
  <c r="N177" i="1"/>
  <c r="N115" i="1"/>
  <c r="N160" i="1"/>
  <c r="N178" i="1"/>
  <c r="N442" i="1"/>
  <c r="N441" i="1"/>
  <c r="N387" i="1"/>
  <c r="N168" i="1"/>
  <c r="N61" i="1"/>
  <c r="N191" i="1"/>
  <c r="N171" i="1"/>
  <c r="N81" i="1"/>
  <c r="N416" i="1"/>
  <c r="N403" i="1"/>
  <c r="N287" i="1"/>
  <c r="N110" i="1"/>
  <c r="N286" i="1"/>
  <c r="N59" i="1"/>
  <c r="N299" i="1"/>
  <c r="N185" i="1"/>
  <c r="N318" i="1"/>
  <c r="N58" i="1"/>
  <c r="N79" i="1"/>
  <c r="N388" i="1"/>
  <c r="N364" i="1"/>
  <c r="N154" i="1"/>
  <c r="N427" i="1"/>
  <c r="N42" i="1"/>
  <c r="N142" i="1"/>
  <c r="N405" i="1"/>
  <c r="N27" i="1"/>
  <c r="N300" i="1"/>
  <c r="N101" i="1"/>
  <c r="N401" i="1"/>
  <c r="N230" i="1"/>
  <c r="N213" i="1"/>
  <c r="N384" i="1"/>
  <c r="N64" i="1"/>
  <c r="N445" i="1"/>
  <c r="N9" i="1"/>
  <c r="N491" i="1"/>
  <c r="N434" i="1"/>
  <c r="N435" i="1"/>
  <c r="N219" i="1"/>
  <c r="N233" i="1"/>
  <c r="N482" i="1"/>
  <c r="N18" i="1"/>
  <c r="N344" i="1"/>
  <c r="N205" i="1"/>
  <c r="N50" i="1"/>
  <c r="N55" i="1"/>
  <c r="N56" i="1"/>
  <c r="N281" i="1"/>
  <c r="N456" i="1"/>
  <c r="N455" i="1"/>
  <c r="N167" i="1"/>
  <c r="N163" i="1"/>
  <c r="N335" i="1"/>
  <c r="N263" i="1"/>
  <c r="N113" i="1"/>
  <c r="N108" i="1"/>
  <c r="N330" i="1"/>
  <c r="N19" i="1"/>
  <c r="N397" i="1"/>
  <c r="N478" i="1"/>
  <c r="N309" i="1"/>
  <c r="N190" i="1"/>
  <c r="N320" i="1"/>
  <c r="N267" i="1"/>
  <c r="N391" i="1"/>
  <c r="N152" i="1"/>
  <c r="N311" i="1"/>
  <c r="N392" i="1"/>
  <c r="N47" i="1"/>
  <c r="N32" i="1"/>
  <c r="N181" i="1"/>
  <c r="N328" i="1"/>
  <c r="N231" i="1"/>
  <c r="N353" i="1"/>
  <c r="N386" i="1"/>
  <c r="N114" i="1"/>
  <c r="N488" i="1"/>
  <c r="N480" i="1"/>
  <c r="N333" i="1"/>
  <c r="N121" i="1"/>
  <c r="N477" i="1"/>
  <c r="N390" i="1"/>
  <c r="N486" i="1"/>
  <c r="N262" i="1"/>
  <c r="N86" i="1"/>
  <c r="N268" i="1"/>
  <c r="N85" i="1"/>
  <c r="N17" i="1"/>
  <c r="N193" i="1"/>
  <c r="N242" i="1"/>
  <c r="N257" i="1"/>
  <c r="N75" i="1"/>
  <c r="N437" i="1"/>
  <c r="N271" i="1"/>
  <c r="N433" i="1"/>
  <c r="N229" i="1"/>
  <c r="N425" i="1"/>
  <c r="N347" i="1"/>
  <c r="N89" i="1"/>
  <c r="N217" i="1"/>
  <c r="N179" i="1"/>
  <c r="N279" i="1"/>
  <c r="N448" i="1"/>
  <c r="N389" i="1"/>
  <c r="N112" i="1"/>
  <c r="N302" i="1"/>
  <c r="N495" i="1"/>
  <c r="N150" i="1"/>
  <c r="N343" i="1"/>
  <c r="N223" i="1"/>
  <c r="N399" i="1"/>
  <c r="N70" i="1"/>
  <c r="N87" i="1"/>
  <c r="N73" i="1"/>
  <c r="N351" i="1"/>
  <c r="N464" i="1"/>
  <c r="N226" i="1"/>
  <c r="N402" i="1"/>
  <c r="N443" i="1"/>
  <c r="N301" i="1"/>
  <c r="N475" i="1"/>
  <c r="N452" i="1"/>
  <c r="N474" i="1"/>
  <c r="N69" i="1"/>
  <c r="N126" i="1"/>
  <c r="N324" i="1"/>
  <c r="N352" i="1"/>
  <c r="N222" i="1"/>
  <c r="N327" i="1"/>
  <c r="N211" i="1"/>
  <c r="N337" i="1"/>
  <c r="N13" i="1"/>
  <c r="N83" i="1"/>
  <c r="N235" i="1"/>
  <c r="N359" i="1"/>
  <c r="N336" i="1"/>
  <c r="N195" i="1"/>
  <c r="N216" i="1"/>
  <c r="N332" i="1"/>
  <c r="N78" i="1"/>
  <c r="N421" i="1"/>
  <c r="N243" i="1"/>
  <c r="N398" i="1"/>
  <c r="N221" i="1"/>
  <c r="N109" i="1"/>
  <c r="N321" i="1"/>
  <c r="N204" i="1"/>
  <c r="N360" i="1"/>
  <c r="N261" i="1"/>
  <c r="N284" i="1"/>
  <c r="N436" i="1"/>
  <c r="N118" i="1"/>
  <c r="N419" i="1"/>
  <c r="N400" i="1"/>
  <c r="N218" i="1"/>
  <c r="N151" i="1"/>
  <c r="N162" i="1"/>
  <c r="N166" i="1"/>
  <c r="N383" i="1"/>
  <c r="N319" i="1"/>
  <c r="N124" i="1"/>
  <c r="N129" i="1"/>
  <c r="N245" i="1"/>
  <c r="N246" i="1"/>
  <c r="N244" i="1"/>
  <c r="N199" i="1"/>
  <c r="N307" i="1"/>
  <c r="N147" i="1"/>
  <c r="N134" i="1"/>
  <c r="N369" i="1"/>
  <c r="N366" i="1"/>
  <c r="N365" i="1"/>
  <c r="N297" i="1"/>
  <c r="N306" i="1"/>
  <c r="N375" i="1"/>
  <c r="N145" i="1"/>
  <c r="N368" i="1"/>
  <c r="N247" i="1"/>
  <c r="N248" i="1"/>
  <c r="N132" i="1"/>
  <c r="N277" i="1"/>
  <c r="N53" i="1"/>
  <c r="N46" i="1"/>
  <c r="N394" i="1"/>
  <c r="N227" i="1"/>
  <c r="N228" i="1"/>
  <c r="N237" i="1"/>
  <c r="N315" i="1"/>
  <c r="N57" i="1"/>
  <c r="N385" i="1"/>
  <c r="N88" i="1"/>
  <c r="N8" i="1"/>
  <c r="N200" i="1"/>
  <c r="N275" i="1"/>
  <c r="N120" i="1"/>
  <c r="N250" i="1"/>
  <c r="N130" i="1"/>
  <c r="N206" i="1"/>
  <c r="N373" i="1"/>
  <c r="N492" i="1"/>
  <c r="N189" i="1"/>
  <c r="N487" i="1"/>
  <c r="N367" i="1"/>
  <c r="N22" i="1"/>
  <c r="N276" i="1"/>
  <c r="N376" i="1"/>
  <c r="N329" i="1"/>
  <c r="N51" i="1"/>
  <c r="N361" i="1"/>
  <c r="N131" i="1"/>
  <c r="N255" i="1"/>
  <c r="N249" i="1"/>
  <c r="N220" i="1"/>
  <c r="N372" i="1"/>
  <c r="N496" i="1"/>
  <c r="N374" i="1"/>
  <c r="N252" i="1"/>
  <c r="N370" i="1"/>
  <c r="N135" i="1"/>
  <c r="N253" i="1"/>
  <c r="N350" i="1"/>
  <c r="N338" i="1"/>
  <c r="N71" i="1"/>
  <c r="N254" i="1"/>
  <c r="N241" i="1"/>
  <c r="N256" i="1"/>
  <c r="N49" i="1"/>
  <c r="N127" i="1"/>
  <c r="N107" i="1"/>
  <c r="N322" i="1"/>
  <c r="N341" i="1"/>
  <c r="N342" i="1"/>
  <c r="N323" i="1"/>
  <c r="N125" i="1"/>
  <c r="N440" i="1"/>
  <c r="N146" i="1"/>
  <c r="N346" i="1"/>
  <c r="N467" i="1"/>
  <c r="N251" i="1"/>
  <c r="N377" i="1"/>
  <c r="N454" i="1"/>
  <c r="N292" i="1"/>
  <c r="N36" i="1"/>
  <c r="N33" i="1"/>
  <c r="N144" i="1"/>
  <c r="N485" i="1"/>
  <c r="N186" i="1"/>
  <c r="N40" i="1"/>
  <c r="N169" i="1"/>
  <c r="N308" i="1"/>
  <c r="N432" i="1"/>
  <c r="N447" i="1"/>
  <c r="N449" i="1"/>
  <c r="N450" i="1"/>
  <c r="N331" i="1"/>
  <c r="N236" i="1"/>
  <c r="N489" i="1"/>
  <c r="N490" i="1"/>
  <c r="N479" i="1"/>
  <c r="N428" i="1"/>
  <c r="N122" i="1"/>
  <c r="N358" i="1"/>
  <c r="N293" i="1"/>
  <c r="N34" i="1"/>
  <c r="N238" i="1"/>
  <c r="N148" i="1"/>
  <c r="N285" i="1"/>
  <c r="N258" i="1"/>
  <c r="N232" i="1"/>
  <c r="N444" i="1"/>
  <c r="N5" i="1"/>
  <c r="N21" i="1"/>
  <c r="N460" i="1"/>
  <c r="N439" i="1"/>
  <c r="N77" i="1"/>
  <c r="N483" i="1"/>
  <c r="N60" i="1"/>
  <c r="N24" i="1"/>
  <c r="N393" i="1"/>
  <c r="N453" i="1"/>
  <c r="N92" i="1"/>
  <c r="N423" i="1"/>
  <c r="N424" i="1"/>
  <c r="N265" i="1"/>
  <c r="N363" i="1"/>
  <c r="N103" i="1"/>
  <c r="N462" i="1"/>
  <c r="N91" i="1"/>
  <c r="N465" i="1"/>
  <c r="N466" i="1"/>
  <c r="N105" i="1"/>
  <c r="N310" i="1"/>
  <c r="N438" i="1"/>
  <c r="N334" i="1"/>
  <c r="N295" i="1"/>
  <c r="N269" i="1"/>
  <c r="N128" i="1"/>
  <c r="N90" i="1"/>
  <c r="N74" i="1"/>
  <c r="N354" i="1"/>
  <c r="N20" i="1"/>
  <c r="N123" i="1"/>
  <c r="N420" i="1"/>
  <c r="N133" i="1"/>
  <c r="N451" i="1"/>
  <c r="N422" i="1"/>
  <c r="N304" i="1"/>
  <c r="N446" i="1"/>
  <c r="N270" i="1"/>
  <c r="N294" i="1"/>
  <c r="N463" i="1"/>
  <c r="N356" i="1"/>
  <c r="N225" i="1"/>
  <c r="N192" i="1"/>
  <c r="N119" i="1"/>
  <c r="N161" i="1"/>
  <c r="N260" i="1"/>
  <c r="N210" i="1"/>
  <c r="N272" i="1"/>
  <c r="N104" i="1"/>
  <c r="N259" i="1"/>
  <c r="N194" i="1"/>
  <c r="N4" i="1"/>
  <c r="O94" i="1"/>
  <c r="O25" i="1"/>
  <c r="O158" i="1"/>
  <c r="O159" i="1"/>
  <c r="O404" i="1"/>
  <c r="O48" i="1"/>
  <c r="O431" i="1"/>
  <c r="O459" i="1"/>
  <c r="O96" i="1"/>
  <c r="O16" i="1"/>
  <c r="O15" i="1"/>
  <c r="O7" i="1"/>
  <c r="O214" i="1"/>
  <c r="O43" i="1"/>
  <c r="O407" i="1"/>
  <c r="O106" i="1"/>
  <c r="O461" i="1"/>
  <c r="O67" i="1"/>
  <c r="O476" i="1"/>
  <c r="O14" i="1"/>
  <c r="O418" i="1"/>
  <c r="O172" i="1"/>
  <c r="O303" i="1"/>
  <c r="O291" i="1"/>
  <c r="O52" i="1"/>
  <c r="O45" i="1"/>
  <c r="O41" i="1"/>
  <c r="O44" i="1"/>
  <c r="O215" i="1"/>
  <c r="O39" i="1"/>
  <c r="O339" i="1"/>
  <c r="O280" i="1"/>
  <c r="O198" i="1"/>
  <c r="O288" i="1"/>
  <c r="O201" i="1"/>
  <c r="O202" i="1"/>
  <c r="O298" i="1"/>
  <c r="O239" i="1"/>
  <c r="O11" i="1"/>
  <c r="O12" i="1"/>
  <c r="O457" i="1"/>
  <c r="O468" i="1"/>
  <c r="O2" i="1"/>
  <c r="O93" i="1"/>
  <c r="O173" i="1"/>
  <c r="O183" i="1"/>
  <c r="O184" i="1"/>
  <c r="O208" i="1"/>
  <c r="O290" i="1"/>
  <c r="O415" i="1"/>
  <c r="O409" i="1"/>
  <c r="O180" i="1"/>
  <c r="O99" i="1"/>
  <c r="O97" i="1"/>
  <c r="O100" i="1"/>
  <c r="O411" i="1"/>
  <c r="O408" i="1"/>
  <c r="O155" i="1"/>
  <c r="O84" i="1"/>
  <c r="O165" i="1"/>
  <c r="O380" i="1"/>
  <c r="O417" i="1"/>
  <c r="O98" i="1"/>
  <c r="O68" i="1"/>
  <c r="O410" i="1"/>
  <c r="O65" i="1"/>
  <c r="O66" i="1"/>
  <c r="O484" i="1"/>
  <c r="O156" i="1"/>
  <c r="O157" i="1"/>
  <c r="O6" i="1"/>
  <c r="O266" i="1"/>
  <c r="O209" i="1"/>
  <c r="O141" i="1"/>
  <c r="O481" i="1"/>
  <c r="O136" i="1"/>
  <c r="O137" i="1"/>
  <c r="O203" i="1"/>
  <c r="O314" i="1"/>
  <c r="O282" i="1"/>
  <c r="O494" i="1"/>
  <c r="O28" i="1"/>
  <c r="O430" i="1"/>
  <c r="O296" i="1"/>
  <c r="O348" i="1"/>
  <c r="O395" i="1"/>
  <c r="O493" i="1"/>
  <c r="O62" i="1"/>
  <c r="O63" i="1"/>
  <c r="O349" i="1"/>
  <c r="O102" i="1"/>
  <c r="O362" i="1"/>
  <c r="O212" i="1"/>
  <c r="O458" i="1"/>
  <c r="O37" i="1"/>
  <c r="O38" i="1"/>
  <c r="O31" i="1"/>
  <c r="O429" i="1"/>
  <c r="O413" i="1"/>
  <c r="O153" i="1"/>
  <c r="O143" i="1"/>
  <c r="O140" i="1"/>
  <c r="O138" i="1"/>
  <c r="O196" i="1"/>
  <c r="O283" i="1"/>
  <c r="O197" i="1"/>
  <c r="O29" i="1"/>
  <c r="O139" i="1"/>
  <c r="O174" i="1"/>
  <c r="O175" i="1"/>
  <c r="O264" i="1"/>
  <c r="O340" i="1"/>
  <c r="O170" i="1"/>
  <c r="O116" i="1"/>
  <c r="O325" i="1"/>
  <c r="O316" i="1"/>
  <c r="O355" i="1"/>
  <c r="O164" i="1"/>
  <c r="O473" i="1"/>
  <c r="O472" i="1"/>
  <c r="O326" i="1"/>
  <c r="O396" i="1"/>
  <c r="O289" i="1"/>
  <c r="O274" i="1"/>
  <c r="O379" i="1"/>
  <c r="O187" i="1"/>
  <c r="O345" i="1"/>
  <c r="O357" i="1"/>
  <c r="O54" i="1"/>
  <c r="O426" i="1"/>
  <c r="O240" i="1"/>
  <c r="O26" i="1"/>
  <c r="O82" i="1"/>
  <c r="O10" i="1"/>
  <c r="O117" i="1"/>
  <c r="O412" i="1"/>
  <c r="O188" i="1"/>
  <c r="O278" i="1"/>
  <c r="O149" i="1"/>
  <c r="O470" i="1"/>
  <c r="O471" i="1"/>
  <c r="O469" i="1"/>
  <c r="O382" i="1"/>
  <c r="O95" i="1"/>
  <c r="O3" i="1"/>
  <c r="O371" i="1"/>
  <c r="O381" i="1"/>
  <c r="O312" i="1"/>
  <c r="O414" i="1"/>
  <c r="O35" i="1"/>
  <c r="O378" i="1"/>
  <c r="O317" i="1"/>
  <c r="O30" i="1"/>
  <c r="O313" i="1"/>
  <c r="O406" i="1"/>
  <c r="O23" i="1"/>
  <c r="O182" i="1"/>
  <c r="O305" i="1"/>
  <c r="O207" i="1"/>
  <c r="O111" i="1"/>
  <c r="O72" i="1"/>
  <c r="O176" i="1"/>
  <c r="O177" i="1"/>
  <c r="O115" i="1"/>
  <c r="O160" i="1"/>
  <c r="O178" i="1"/>
  <c r="O442" i="1"/>
  <c r="O441" i="1"/>
  <c r="O387" i="1"/>
  <c r="O168" i="1"/>
  <c r="O61" i="1"/>
  <c r="O191" i="1"/>
  <c r="O171" i="1"/>
  <c r="O81" i="1"/>
  <c r="O416" i="1"/>
  <c r="O403" i="1"/>
  <c r="O287" i="1"/>
  <c r="O110" i="1"/>
  <c r="O286" i="1"/>
  <c r="O59" i="1"/>
  <c r="O299" i="1"/>
  <c r="O185" i="1"/>
  <c r="O318" i="1"/>
  <c r="O58" i="1"/>
  <c r="O79" i="1"/>
  <c r="O388" i="1"/>
  <c r="O364" i="1"/>
  <c r="O154" i="1"/>
  <c r="O427" i="1"/>
  <c r="O42" i="1"/>
  <c r="O142" i="1"/>
  <c r="O405" i="1"/>
  <c r="O27" i="1"/>
  <c r="O300" i="1"/>
  <c r="O101" i="1"/>
  <c r="O401" i="1"/>
  <c r="O230" i="1"/>
  <c r="O213" i="1"/>
  <c r="O384" i="1"/>
  <c r="O64" i="1"/>
  <c r="O445" i="1"/>
  <c r="O9" i="1"/>
  <c r="O491" i="1"/>
  <c r="O434" i="1"/>
  <c r="O435" i="1"/>
  <c r="O219" i="1"/>
  <c r="O233" i="1"/>
  <c r="O482" i="1"/>
  <c r="O18" i="1"/>
  <c r="O344" i="1"/>
  <c r="O205" i="1"/>
  <c r="O50" i="1"/>
  <c r="O55" i="1"/>
  <c r="O56" i="1"/>
  <c r="O281" i="1"/>
  <c r="O456" i="1"/>
  <c r="O455" i="1"/>
  <c r="O167" i="1"/>
  <c r="O163" i="1"/>
  <c r="O335" i="1"/>
  <c r="O263" i="1"/>
  <c r="O113" i="1"/>
  <c r="O108" i="1"/>
  <c r="O330" i="1"/>
  <c r="O19" i="1"/>
  <c r="O397" i="1"/>
  <c r="O478" i="1"/>
  <c r="O309" i="1"/>
  <c r="O190" i="1"/>
  <c r="O320" i="1"/>
  <c r="O267" i="1"/>
  <c r="O391" i="1"/>
  <c r="O152" i="1"/>
  <c r="O311" i="1"/>
  <c r="O392" i="1"/>
  <c r="O47" i="1"/>
  <c r="O32" i="1"/>
  <c r="O181" i="1"/>
  <c r="O328" i="1"/>
  <c r="O231" i="1"/>
  <c r="O353" i="1"/>
  <c r="O386" i="1"/>
  <c r="O114" i="1"/>
  <c r="O488" i="1"/>
  <c r="O480" i="1"/>
  <c r="O333" i="1"/>
  <c r="O121" i="1"/>
  <c r="O477" i="1"/>
  <c r="O390" i="1"/>
  <c r="O486" i="1"/>
  <c r="O262" i="1"/>
  <c r="O86" i="1"/>
  <c r="O268" i="1"/>
  <c r="O85" i="1"/>
  <c r="O17" i="1"/>
  <c r="O193" i="1"/>
  <c r="O242" i="1"/>
  <c r="O257" i="1"/>
  <c r="O75" i="1"/>
  <c r="O437" i="1"/>
  <c r="O271" i="1"/>
  <c r="O433" i="1"/>
  <c r="O229" i="1"/>
  <c r="O425" i="1"/>
  <c r="O347" i="1"/>
  <c r="O89" i="1"/>
  <c r="O217" i="1"/>
  <c r="O179" i="1"/>
  <c r="O279" i="1"/>
  <c r="O448" i="1"/>
  <c r="O389" i="1"/>
  <c r="O112" i="1"/>
  <c r="O302" i="1"/>
  <c r="O495" i="1"/>
  <c r="O150" i="1"/>
  <c r="O343" i="1"/>
  <c r="O223" i="1"/>
  <c r="O399" i="1"/>
  <c r="O70" i="1"/>
  <c r="O87" i="1"/>
  <c r="O73" i="1"/>
  <c r="O351" i="1"/>
  <c r="O464" i="1"/>
  <c r="O226" i="1"/>
  <c r="O402" i="1"/>
  <c r="O443" i="1"/>
  <c r="O301" i="1"/>
  <c r="O475" i="1"/>
  <c r="O452" i="1"/>
  <c r="O474" i="1"/>
  <c r="O69" i="1"/>
  <c r="O126" i="1"/>
  <c r="O324" i="1"/>
  <c r="O352" i="1"/>
  <c r="O222" i="1"/>
  <c r="O327" i="1"/>
  <c r="O211" i="1"/>
  <c r="O337" i="1"/>
  <c r="O13" i="1"/>
  <c r="O83" i="1"/>
  <c r="O235" i="1"/>
  <c r="O359" i="1"/>
  <c r="O336" i="1"/>
  <c r="O195" i="1"/>
  <c r="O216" i="1"/>
  <c r="O332" i="1"/>
  <c r="O78" i="1"/>
  <c r="O421" i="1"/>
  <c r="O243" i="1"/>
  <c r="O398" i="1"/>
  <c r="O221" i="1"/>
  <c r="O109" i="1"/>
  <c r="O321" i="1"/>
  <c r="O204" i="1"/>
  <c r="O360" i="1"/>
  <c r="O261" i="1"/>
  <c r="O284" i="1"/>
  <c r="O436" i="1"/>
  <c r="O118" i="1"/>
  <c r="O419" i="1"/>
  <c r="O400" i="1"/>
  <c r="O218" i="1"/>
  <c r="O151" i="1"/>
  <c r="O162" i="1"/>
  <c r="O166" i="1"/>
  <c r="O383" i="1"/>
  <c r="O319" i="1"/>
  <c r="O124" i="1"/>
  <c r="O129" i="1"/>
  <c r="O245" i="1"/>
  <c r="O246" i="1"/>
  <c r="O244" i="1"/>
  <c r="O199" i="1"/>
  <c r="O307" i="1"/>
  <c r="O147" i="1"/>
  <c r="O134" i="1"/>
  <c r="O369" i="1"/>
  <c r="O366" i="1"/>
  <c r="O365" i="1"/>
  <c r="O297" i="1"/>
  <c r="O306" i="1"/>
  <c r="O375" i="1"/>
  <c r="O145" i="1"/>
  <c r="O368" i="1"/>
  <c r="O247" i="1"/>
  <c r="O248" i="1"/>
  <c r="O132" i="1"/>
  <c r="O277" i="1"/>
  <c r="O53" i="1"/>
  <c r="O46" i="1"/>
  <c r="O394" i="1"/>
  <c r="O227" i="1"/>
  <c r="O228" i="1"/>
  <c r="O237" i="1"/>
  <c r="O315" i="1"/>
  <c r="O57" i="1"/>
  <c r="O385" i="1"/>
  <c r="O88" i="1"/>
  <c r="O8" i="1"/>
  <c r="O200" i="1"/>
  <c r="O275" i="1"/>
  <c r="O120" i="1"/>
  <c r="O250" i="1"/>
  <c r="O130" i="1"/>
  <c r="O206" i="1"/>
  <c r="O373" i="1"/>
  <c r="O492" i="1"/>
  <c r="O189" i="1"/>
  <c r="O487" i="1"/>
  <c r="O367" i="1"/>
  <c r="O22" i="1"/>
  <c r="O276" i="1"/>
  <c r="O376" i="1"/>
  <c r="O329" i="1"/>
  <c r="O51" i="1"/>
  <c r="O361" i="1"/>
  <c r="O131" i="1"/>
  <c r="O255" i="1"/>
  <c r="O249" i="1"/>
  <c r="O220" i="1"/>
  <c r="O372" i="1"/>
  <c r="O496" i="1"/>
  <c r="O374" i="1"/>
  <c r="O252" i="1"/>
  <c r="O370" i="1"/>
  <c r="O135" i="1"/>
  <c r="O253" i="1"/>
  <c r="O350" i="1"/>
  <c r="O338" i="1"/>
  <c r="O71" i="1"/>
  <c r="O254" i="1"/>
  <c r="O241" i="1"/>
  <c r="O256" i="1"/>
  <c r="O49" i="1"/>
  <c r="O127" i="1"/>
  <c r="O107" i="1"/>
  <c r="O322" i="1"/>
  <c r="O341" i="1"/>
  <c r="O342" i="1"/>
  <c r="O323" i="1"/>
  <c r="O125" i="1"/>
  <c r="O440" i="1"/>
  <c r="O146" i="1"/>
  <c r="O346" i="1"/>
  <c r="O467" i="1"/>
  <c r="O251" i="1"/>
  <c r="O377" i="1"/>
  <c r="O454" i="1"/>
  <c r="O292" i="1"/>
  <c r="O36" i="1"/>
  <c r="O33" i="1"/>
  <c r="O144" i="1"/>
  <c r="O485" i="1"/>
  <c r="O186" i="1"/>
  <c r="O40" i="1"/>
  <c r="O169" i="1"/>
  <c r="O308" i="1"/>
  <c r="O432" i="1"/>
  <c r="O447" i="1"/>
  <c r="O449" i="1"/>
  <c r="O450" i="1"/>
  <c r="O331" i="1"/>
  <c r="O236" i="1"/>
  <c r="O489" i="1"/>
  <c r="O490" i="1"/>
  <c r="O479" i="1"/>
  <c r="O428" i="1"/>
  <c r="O122" i="1"/>
  <c r="O358" i="1"/>
  <c r="O293" i="1"/>
  <c r="O34" i="1"/>
  <c r="O238" i="1"/>
  <c r="O148" i="1"/>
  <c r="O285" i="1"/>
  <c r="O258" i="1"/>
  <c r="O232" i="1"/>
  <c r="O444" i="1"/>
  <c r="O5" i="1"/>
  <c r="O21" i="1"/>
  <c r="O460" i="1"/>
  <c r="O439" i="1"/>
  <c r="O77" i="1"/>
  <c r="O483" i="1"/>
  <c r="O60" i="1"/>
  <c r="O24" i="1"/>
  <c r="O393" i="1"/>
  <c r="O453" i="1"/>
  <c r="O92" i="1"/>
  <c r="O423" i="1"/>
  <c r="O424" i="1"/>
  <c r="O265" i="1"/>
  <c r="O363" i="1"/>
  <c r="O103" i="1"/>
  <c r="O462" i="1"/>
  <c r="O91" i="1"/>
  <c r="O465" i="1"/>
  <c r="O466" i="1"/>
  <c r="O105" i="1"/>
  <c r="O310" i="1"/>
  <c r="O438" i="1"/>
  <c r="O334" i="1"/>
  <c r="O295" i="1"/>
  <c r="O269" i="1"/>
  <c r="O128" i="1"/>
  <c r="O90" i="1"/>
  <c r="O74" i="1"/>
  <c r="O354" i="1"/>
  <c r="O20" i="1"/>
  <c r="O123" i="1"/>
  <c r="O420" i="1"/>
  <c r="O133" i="1"/>
  <c r="O451" i="1"/>
  <c r="O422" i="1"/>
  <c r="O304" i="1"/>
  <c r="O446" i="1"/>
  <c r="O270" i="1"/>
  <c r="O294" i="1"/>
  <c r="O463" i="1"/>
  <c r="O356" i="1"/>
  <c r="O225" i="1"/>
  <c r="O192" i="1"/>
  <c r="O119" i="1"/>
  <c r="O161" i="1"/>
  <c r="O260" i="1"/>
  <c r="O210" i="1"/>
  <c r="O272" i="1"/>
  <c r="O104" i="1"/>
  <c r="O259" i="1"/>
  <c r="O194" i="1"/>
  <c r="O4" i="1"/>
</calcChain>
</file>

<file path=xl/sharedStrings.xml><?xml version="1.0" encoding="utf-8"?>
<sst xmlns="http://schemas.openxmlformats.org/spreadsheetml/2006/main" count="4183" uniqueCount="1511">
  <si>
    <t>CID</t>
  </si>
  <si>
    <t>Material</t>
  </si>
  <si>
    <t>Name</t>
  </si>
  <si>
    <t>Chemical.group</t>
  </si>
  <si>
    <t>Phase</t>
  </si>
  <si>
    <t>CAS</t>
  </si>
  <si>
    <t>CASNO2</t>
  </si>
  <si>
    <t>CASNO3</t>
  </si>
  <si>
    <t>csid</t>
  </si>
  <si>
    <t>MolecularWeight</t>
  </si>
  <si>
    <t>CanonicalSMILES</t>
  </si>
  <si>
    <t>density</t>
  </si>
  <si>
    <t>ACETYL METHYL CARBINOL NAT.</t>
  </si>
  <si>
    <t>KETONE</t>
  </si>
  <si>
    <t>S</t>
  </si>
  <si>
    <t>513-86-0</t>
  </si>
  <si>
    <t>CC(C(=O)C)O</t>
  </si>
  <si>
    <t>BENZOIC ACID</t>
  </si>
  <si>
    <t>ACID</t>
  </si>
  <si>
    <t>65-85-0</t>
  </si>
  <si>
    <t>C1=CC=C(C=C1)C(=O)O</t>
  </si>
  <si>
    <t>COUMARIN</t>
  </si>
  <si>
    <t>LACTONE</t>
  </si>
  <si>
    <t>91-64-5</t>
  </si>
  <si>
    <t>C1=CC=C2C(=C1)C=CC(=O)O2</t>
  </si>
  <si>
    <t>CUMINIC ALCOHOL</t>
  </si>
  <si>
    <t>ALCOHOL</t>
  </si>
  <si>
    <t>536-60-7</t>
  </si>
  <si>
    <t>CC(C)C1=CC=C(C=C1)CO</t>
  </si>
  <si>
    <t>CUMINIC ALDEHYDE</t>
  </si>
  <si>
    <t>ALDEHYDE</t>
  </si>
  <si>
    <t>122-03-2</t>
  </si>
  <si>
    <t>CC(C)C1=CC=C(C=C1)C=O</t>
  </si>
  <si>
    <t>PHENYLACETALDEHYDE</t>
  </si>
  <si>
    <t>122-78-1</t>
  </si>
  <si>
    <t>C1=CC=C(C=C1)CC=O</t>
  </si>
  <si>
    <t>PHENYLACETIC ACID</t>
  </si>
  <si>
    <t>103-82-2</t>
  </si>
  <si>
    <t>C1=CC=C(C=C1)CC(=O)O</t>
  </si>
  <si>
    <t>PROPYLENE GLYCOL-1,2</t>
  </si>
  <si>
    <t>57-55-6</t>
  </si>
  <si>
    <t>CC(CO)O</t>
  </si>
  <si>
    <t>SULFUROL</t>
  </si>
  <si>
    <t>HETEROCYCLIC</t>
  </si>
  <si>
    <t>137-00-8</t>
  </si>
  <si>
    <t>CC1=C(SC=N1)CCO</t>
  </si>
  <si>
    <t>BENZYL BENZOATE M</t>
  </si>
  <si>
    <t>ESTER</t>
  </si>
  <si>
    <t>120-51-4</t>
  </si>
  <si>
    <t>C1=CC=C(C=C1)COC(=O)C2=CC=CC=C2</t>
  </si>
  <si>
    <t>CAMPHOR DL FG (ORAL CARE &amp; FRA USE ONLY)</t>
  </si>
  <si>
    <t>76-22-2</t>
  </si>
  <si>
    <t>CC1(C2CCC1(C(=O)C2)C)C</t>
  </si>
  <si>
    <t>CAMPHOR DL</t>
  </si>
  <si>
    <t>BENZOPHENONE CRYST.</t>
  </si>
  <si>
    <t>119-61-9</t>
  </si>
  <si>
    <t>C1=CC=C(C=C1)C(=O)C2=CC=CC=C2</t>
  </si>
  <si>
    <t>EUGENOL NAT.</t>
  </si>
  <si>
    <t>PHENOL</t>
  </si>
  <si>
    <t>97-53-0</t>
  </si>
  <si>
    <t>COC1=C(C=CC(=C1)CC=C)O</t>
  </si>
  <si>
    <t>131-57-7</t>
  </si>
  <si>
    <t>COC1=CC(=C(C=C1)C(=O)C2=CC=CC=C2)O</t>
  </si>
  <si>
    <t>PHENYLETHYL ALCOHOL</t>
  </si>
  <si>
    <t>60-12-8</t>
  </si>
  <si>
    <t>C1=CC=C(C=C1)CCO</t>
  </si>
  <si>
    <t>BORNYL ACETATE L CRYST.</t>
  </si>
  <si>
    <t>5655-61-8</t>
  </si>
  <si>
    <t>CC(=O)OC1CC2CCC1(C2(C)C)C</t>
  </si>
  <si>
    <t>SYMFRESHÎ NX</t>
  </si>
  <si>
    <t>25265-77-4</t>
  </si>
  <si>
    <t>CC(C)C(C(C)(C)COC(=O)C(C)C)O</t>
  </si>
  <si>
    <t>ALDEHYDE C16 SO-CALLED</t>
  </si>
  <si>
    <t>77-83-8</t>
  </si>
  <si>
    <t>CCOC(=O)C1C(O1)(C)C2=CC=CC=C2</t>
  </si>
  <si>
    <t>TETRAHYDRO LINALOOL</t>
  </si>
  <si>
    <t>78-69-3</t>
  </si>
  <si>
    <t>CCC(C)(CCCC(C)C)O</t>
  </si>
  <si>
    <t>CAMPHENE</t>
  </si>
  <si>
    <t>HYDROCARBON</t>
  </si>
  <si>
    <t>79-92-5</t>
  </si>
  <si>
    <t>CC1(C2CCC(C2)C1=C)C</t>
  </si>
  <si>
    <t>PINENE ALPHA LAEVO NAT.</t>
  </si>
  <si>
    <t>80-56-8</t>
  </si>
  <si>
    <t>CC1=CCC2CC1C2(C)C</t>
  </si>
  <si>
    <t>DIMETHYL ANTHRANILATE EXTRA</t>
  </si>
  <si>
    <t>85-91-6</t>
  </si>
  <si>
    <t>CNC1=CC=CC=C1C(=O)OC</t>
  </si>
  <si>
    <t>ISOBUTYL SALICYLATE</t>
  </si>
  <si>
    <t>87-19-4</t>
  </si>
  <si>
    <t>CC(C)COC(=O)C1=CC=CC=C1O</t>
  </si>
  <si>
    <t>ISOAMYL SALICYLATE</t>
  </si>
  <si>
    <t>87-20-7</t>
  </si>
  <si>
    <t>CC(C)CCOC(=O)C1=CC=CC=C1O</t>
  </si>
  <si>
    <t>ROSACETATE</t>
  </si>
  <si>
    <t>90-17-5</t>
  </si>
  <si>
    <t>CC(=O)OC(C1=CC=CC=C1)C(Cl)(Cl)Cl</t>
  </si>
  <si>
    <t>NEROLIN YARA YARA CRIST.</t>
  </si>
  <si>
    <t>ETHER</t>
  </si>
  <si>
    <t>93-04-9</t>
  </si>
  <si>
    <t>COC1=CC2=CC=CC=C2C=C1</t>
  </si>
  <si>
    <t>METHYL NAPHTHYL KETONE BETA CRYST</t>
  </si>
  <si>
    <t>93-08-3</t>
  </si>
  <si>
    <t>CC(=O)C1=CC2=CC=CC=C2C=C1</t>
  </si>
  <si>
    <t>NEROLIN BROMELIA</t>
  </si>
  <si>
    <t>93-18-5</t>
  </si>
  <si>
    <t>CCOC1=CC2=CC=CC=C2C=C1</t>
  </si>
  <si>
    <t>EUGENYL ACETATE</t>
  </si>
  <si>
    <t>93-28-7</t>
  </si>
  <si>
    <t>CC(=O)OC1=C(C=C(C=C1)CC=C)OC</t>
  </si>
  <si>
    <t>ISOEUGENYL ACETATE</t>
  </si>
  <si>
    <t>93-29-8</t>
  </si>
  <si>
    <t>CC=CC1=CC(=C(C=C1)OC(=O)C)OC</t>
  </si>
  <si>
    <t>METHYL GUAIACOL-4</t>
  </si>
  <si>
    <t>93-51-6</t>
  </si>
  <si>
    <t>CC1=CC(=C(C=C1)O)OC</t>
  </si>
  <si>
    <t>HYDRATROPIC ALDEHYDE</t>
  </si>
  <si>
    <t>93-53-8</t>
  </si>
  <si>
    <t>CC(C=O)C1=CC=CC=C1</t>
  </si>
  <si>
    <t>ETHYL BENZOYL ACETATE</t>
  </si>
  <si>
    <t>94-02-0</t>
  </si>
  <si>
    <t>CCOC(=O)CC(=O)C1=CC=CC=C1</t>
  </si>
  <si>
    <t>ISOAMYL BENZOATE</t>
  </si>
  <si>
    <t>94-46-2</t>
  </si>
  <si>
    <t>CC(C)CCOC(=O)C1=CC=CC=C1</t>
  </si>
  <si>
    <t>ETHYL ISOBUTYRATE</t>
  </si>
  <si>
    <t>97-62-1</t>
  </si>
  <si>
    <t>CCOC(=O)C(C)C</t>
  </si>
  <si>
    <t>ETHYL LACTATE</t>
  </si>
  <si>
    <t>97-64-3</t>
  </si>
  <si>
    <t>CCOC(=O)C(C)O</t>
  </si>
  <si>
    <t>ISOBUTYL ISOBUTYRATE</t>
  </si>
  <si>
    <t>97-85-8</t>
  </si>
  <si>
    <t>CC(C)COC(=O)C(C)C</t>
  </si>
  <si>
    <t>FURFURYL MERCAPTAN</t>
  </si>
  <si>
    <t>98-02-2</t>
  </si>
  <si>
    <t>C1=COC(=C1)CS</t>
  </si>
  <si>
    <t>BUTYL CYCLOHEXANOL PARA-TERT.</t>
  </si>
  <si>
    <t>98-52-2</t>
  </si>
  <si>
    <t>CC(C)(C)C1CCC(CC1)O</t>
  </si>
  <si>
    <t>BUTYL CYCLOHEXANON PARA-TERT.</t>
  </si>
  <si>
    <t>98-53-3</t>
  </si>
  <si>
    <t>CC(C)(C)C1CCC(=O)CC1</t>
  </si>
  <si>
    <t>STYRALYL ALCOHOL</t>
  </si>
  <si>
    <t>98-85-1</t>
  </si>
  <si>
    <t>CC(C1=CC=CC=C1)O</t>
  </si>
  <si>
    <t>TERPINENE GAMMA</t>
  </si>
  <si>
    <t>99-85-4</t>
  </si>
  <si>
    <t>CC1=CCC(=CC1)C(C)C</t>
  </si>
  <si>
    <t>ACETANISOLE CRYST.</t>
  </si>
  <si>
    <t>100-06-1</t>
  </si>
  <si>
    <t>CC(=O)C1=CC=C(C=C1)OC</t>
  </si>
  <si>
    <t>BENZO NITRILE</t>
  </si>
  <si>
    <t>NITRILE</t>
  </si>
  <si>
    <t>100-47-0</t>
  </si>
  <si>
    <t>C1=CC=C(C=C1)C#N</t>
  </si>
  <si>
    <t>DIMETHYL BENZYL CARBINOL</t>
  </si>
  <si>
    <t>100-86-7</t>
  </si>
  <si>
    <t>CC(C)(CC1=CC=CC=C1)O</t>
  </si>
  <si>
    <t>DIPHENYL METHANE</t>
  </si>
  <si>
    <t>101-81-5</t>
  </si>
  <si>
    <t>C1=CC=C(C=C1)CC2=CC=CC=C2</t>
  </si>
  <si>
    <t>DIPHENYL OXIDE</t>
  </si>
  <si>
    <t>101-84-8</t>
  </si>
  <si>
    <t>C1=CC=C(C=C1)OC2=CC=CC=C2</t>
  </si>
  <si>
    <t>ETHYL PHENYL ACETATE</t>
  </si>
  <si>
    <t>101-97-3</t>
  </si>
  <si>
    <t>CCOC(=O)CC1=CC=CC=C1</t>
  </si>
  <si>
    <t>ISOAMYL PHENYL ACETATE</t>
  </si>
  <si>
    <t>102-19-2</t>
  </si>
  <si>
    <t>CC(C)CCOC(=O)CC1=CC=CC=C1</t>
  </si>
  <si>
    <t>PHENYLETHYL PHENYLACETATE</t>
  </si>
  <si>
    <t>102-20-5</t>
  </si>
  <si>
    <t>C1=CC=C(C=C1)CCOC(=O)CC2=CC=CC=C2</t>
  </si>
  <si>
    <t>PHENYLETHYL DIMETHYL CARBINOL</t>
  </si>
  <si>
    <t>103-05-9</t>
  </si>
  <si>
    <t>CC(C)(CCC1=CC=CC=C1)O</t>
  </si>
  <si>
    <t>DIOCTYL ADIPATE</t>
  </si>
  <si>
    <t>103-23-1</t>
  </si>
  <si>
    <t>CCCCC(CC)COC(=O)CCCCC(=O)OCC(CC)CCCC</t>
  </si>
  <si>
    <t>BENZYL ISOBUTYRATE</t>
  </si>
  <si>
    <t>103-28-6</t>
  </si>
  <si>
    <t>CC(C)C(=O)OCC1=CC=CC=C1</t>
  </si>
  <si>
    <t>BENZYL BUTYRATE</t>
  </si>
  <si>
    <t>103-37-7</t>
  </si>
  <si>
    <t>CCCC(=O)OCC1=CC=CC=C1</t>
  </si>
  <si>
    <t>BENZYL ISOVALERATE</t>
  </si>
  <si>
    <t>103-38-8</t>
  </si>
  <si>
    <t>CC(C)CC(=O)OCC1=CC=CC=C1</t>
  </si>
  <si>
    <t>PHENYLETHYL ISOBUTYRATE</t>
  </si>
  <si>
    <t>103-48-0</t>
  </si>
  <si>
    <t>CC(C)C(=O)OCCC1=CC=CC=C1</t>
  </si>
  <si>
    <t>PHENYLETHYL BUTYRATE</t>
  </si>
  <si>
    <t>103-52-6</t>
  </si>
  <si>
    <t>CCCC(=O)OCCC1=CC=CC=C1</t>
  </si>
  <si>
    <t>CRESYL ISOBUTYRATE PARA</t>
  </si>
  <si>
    <t>103-93-5</t>
  </si>
  <si>
    <t>CC1=CC=C(C=C1)OC(=O)C(C)C</t>
  </si>
  <si>
    <t>ANISYL ACETATE</t>
  </si>
  <si>
    <t>104-21-2</t>
  </si>
  <si>
    <t>CC(=O)OCC1=CC=C(C=C1)OC</t>
  </si>
  <si>
    <t>DIHYDRO ANETHOLE</t>
  </si>
  <si>
    <t>104-45-0</t>
  </si>
  <si>
    <t>CCCC1=CC=C(C=C1)OC</t>
  </si>
  <si>
    <t>OCTALACTONE GAMMA</t>
  </si>
  <si>
    <t>104-50-7</t>
  </si>
  <si>
    <t>CCCCC1CCC(=O)O1</t>
  </si>
  <si>
    <t>PHENYLPROPYL ALDEHYDE</t>
  </si>
  <si>
    <t>104-53-0</t>
  </si>
  <si>
    <t>C1=CC=C(C=C1)CCC=O</t>
  </si>
  <si>
    <t>BENZYL FORMATE</t>
  </si>
  <si>
    <t>104-57-4</t>
  </si>
  <si>
    <t>C1=CC=C(C=C1)COC=O</t>
  </si>
  <si>
    <t>ALDEHYDE C18 SO-CALLED</t>
  </si>
  <si>
    <t>104-61-0</t>
  </si>
  <si>
    <t>CCCCCC1CCC(=O)O1</t>
  </si>
  <si>
    <t>PHENYLETHYL FORMATE</t>
  </si>
  <si>
    <t>104-62-1</t>
  </si>
  <si>
    <t>C1=CC=C(C=C1)CCOC=O</t>
  </si>
  <si>
    <t>ALDEHYDE C14 SO CALLED NAT.</t>
  </si>
  <si>
    <t>104-67-6</t>
  </si>
  <si>
    <t>CCCCCCCC1CCC(=O)O1</t>
  </si>
  <si>
    <t>ALDEHYDE C14 SO-CALLED</t>
  </si>
  <si>
    <t>TOLYLALDEHYDE PARA FG</t>
  </si>
  <si>
    <t>104-87-0</t>
  </si>
  <si>
    <t>CC1=CC=C(C=C1)C=O</t>
  </si>
  <si>
    <t>CRESYL METHYL ETHER P(CR&lt;10 PPM)</t>
  </si>
  <si>
    <t>104-93-8</t>
  </si>
  <si>
    <t>CC1=CC=C(C=C1)OC</t>
  </si>
  <si>
    <t>CRESYL METHYL ETHER PARA</t>
  </si>
  <si>
    <t>ANISYL ALCOHOL</t>
  </si>
  <si>
    <t>105-13-5</t>
  </si>
  <si>
    <t>COC1=CC=C(C=C1)CO</t>
  </si>
  <si>
    <t>HEPTALACTONE GAMMA</t>
  </si>
  <si>
    <t>105-21-5</t>
  </si>
  <si>
    <t>CCCC1CCC(=O)O1</t>
  </si>
  <si>
    <t>ETHYL PROPIONATE</t>
  </si>
  <si>
    <t>105-37-3</t>
  </si>
  <si>
    <t>CCC(=O)OCC</t>
  </si>
  <si>
    <t>CITRONELLYL FORMATE</t>
  </si>
  <si>
    <t>105-85-1</t>
  </si>
  <si>
    <t>CC(CCC=C(C)C)CCOC=O</t>
  </si>
  <si>
    <t>TETRAHYDROGERANIOL</t>
  </si>
  <si>
    <t>106-21-8</t>
  </si>
  <si>
    <t>CC(C)CCCC(C)CCO</t>
  </si>
  <si>
    <t>CITRONELLAL NAT. SUPRA</t>
  </si>
  <si>
    <t>106-23-0</t>
  </si>
  <si>
    <t>CC(CCC=C(C)C)CC=O</t>
  </si>
  <si>
    <t>CITRONELLAL SYNTH.</t>
  </si>
  <si>
    <t>ETHYL LAURATE</t>
  </si>
  <si>
    <t>106-33-2</t>
  </si>
  <si>
    <t>CCCCCCCCCCCC(=O)OCC</t>
  </si>
  <si>
    <t>ISOOCTANONE</t>
  </si>
  <si>
    <t>541-85-5</t>
  </si>
  <si>
    <t>CCC(C)CC(=O)CC</t>
  </si>
  <si>
    <t>HYDROXY CITRONELLAL</t>
  </si>
  <si>
    <t>107-75-5</t>
  </si>
  <si>
    <t>CC(CCCC(C)(C)O)CC=O</t>
  </si>
  <si>
    <t>VALEROLACTONE GAMMA</t>
  </si>
  <si>
    <t>108-29-2</t>
  </si>
  <si>
    <t>CC1CCC(=O)O1</t>
  </si>
  <si>
    <t>DIHYDROAMBRETTOLIDE</t>
  </si>
  <si>
    <t>109-29-5</t>
  </si>
  <si>
    <t>C1CCCCCCCC(=O)OCCCCCCC1</t>
  </si>
  <si>
    <t>PROPYL ACETATE</t>
  </si>
  <si>
    <t>109-60-4</t>
  </si>
  <si>
    <t>CCCOC(=O)C</t>
  </si>
  <si>
    <t>ISOBUTYL ACETATE</t>
  </si>
  <si>
    <t>110-19-0</t>
  </si>
  <si>
    <t>CC(C)COC(=O)C</t>
  </si>
  <si>
    <t>METHYL UNDECYLENATE</t>
  </si>
  <si>
    <t>111-81-9</t>
  </si>
  <si>
    <t>COC(=O)CCCCCCCCC=C</t>
  </si>
  <si>
    <t>PELARGONIC ACID</t>
  </si>
  <si>
    <t>112-05-0</t>
  </si>
  <si>
    <t>CCCCCCCCC(=O)O</t>
  </si>
  <si>
    <t>UNDECYLENIC ALCOHOL</t>
  </si>
  <si>
    <t>112-43-6</t>
  </si>
  <si>
    <t>C=CCCCCCCCCCO</t>
  </si>
  <si>
    <t>ALDEHYDE C11 UNDECYLENIC</t>
  </si>
  <si>
    <t>112-45-8</t>
  </si>
  <si>
    <t>C=CCCCCCCCCC=O</t>
  </si>
  <si>
    <t>ALDEHYDE C12 LAURIC</t>
  </si>
  <si>
    <t>112-54-9</t>
  </si>
  <si>
    <t>CCCCCCCCCCCC=O</t>
  </si>
  <si>
    <t>METHYLBUTYRIC ACID-2</t>
  </si>
  <si>
    <t>116-53-0</t>
  </si>
  <si>
    <t>CCC(C)C(=O)O</t>
  </si>
  <si>
    <t>BENZYL SALICYLATE</t>
  </si>
  <si>
    <t>118-58-1</t>
  </si>
  <si>
    <t>C1=CC=C(C=C1)COC(=O)C2=CC=CC=C2O</t>
  </si>
  <si>
    <t>NEO HELIOPANÎ OS</t>
  </si>
  <si>
    <t>118-60-5</t>
  </si>
  <si>
    <t>CCCCC(CC)COC(=O)C1=CC=CC=C1O</t>
  </si>
  <si>
    <t>ETHYL SALICYLATE</t>
  </si>
  <si>
    <t>118-61-6</t>
  </si>
  <si>
    <t>CCOC(=O)C1=CC=CC=C1O</t>
  </si>
  <si>
    <t>STYRALYL PROPIONATE</t>
  </si>
  <si>
    <t>120-45-6</t>
  </si>
  <si>
    <t>CCC(=O)OC(C)C1=CC=CC=C1</t>
  </si>
  <si>
    <t>HELIOTROPIN</t>
  </si>
  <si>
    <t>120-57-0</t>
  </si>
  <si>
    <t>C1OC2=C(O1)C=C(C=C2)C=O</t>
  </si>
  <si>
    <t>HELIOTROPIN/PIPERONAL NAT.</t>
  </si>
  <si>
    <t>ETHYL VANILLIN</t>
  </si>
  <si>
    <t>121-32-4</t>
  </si>
  <si>
    <t>CCOC1=C(C=CC(=C1)C=O)O</t>
  </si>
  <si>
    <t>PROJASMONE P</t>
  </si>
  <si>
    <t>137-03-1</t>
  </si>
  <si>
    <t>CCCCCCCC1CCCC1=O</t>
  </si>
  <si>
    <t>PHENYLETHYL ISOVALERATE</t>
  </si>
  <si>
    <t>140-26-1</t>
  </si>
  <si>
    <t>CC(C)CC(=O)OCCC1=CC=CC=C1</t>
  </si>
  <si>
    <t>CRESYL ACETATE PARA</t>
  </si>
  <si>
    <t>140-39-6</t>
  </si>
  <si>
    <t>CC1=CC=C(C=C1)OC(=O)C</t>
  </si>
  <si>
    <t>CITRONELLYL PROPIONATE</t>
  </si>
  <si>
    <t>141-14-0</t>
  </si>
  <si>
    <t>CCC(=O)OCCC(C)CCC=C(C)C</t>
  </si>
  <si>
    <t>CITRONELLYL BUTYRATE</t>
  </si>
  <si>
    <t>141-16-2</t>
  </si>
  <si>
    <t>CCCC(=O)OCCC(C)CCC=C(C)C</t>
  </si>
  <si>
    <t>CITRONELLOL 950</t>
  </si>
  <si>
    <t>106-22-9</t>
  </si>
  <si>
    <t>CC(CCC=C(C)C)CCO</t>
  </si>
  <si>
    <t>ETHYL ACETATE</t>
  </si>
  <si>
    <t>141-78-6</t>
  </si>
  <si>
    <t>CCOC(=O)C</t>
  </si>
  <si>
    <t>HYDROXY CITRONELLAL DIMET-ACETAL</t>
  </si>
  <si>
    <t>ACETAL</t>
  </si>
  <si>
    <t>141-92-4</t>
  </si>
  <si>
    <t>CC(CCCC(C)(C)O)CC(OC)OC</t>
  </si>
  <si>
    <t>ETHYL ACETOACETATE</t>
  </si>
  <si>
    <t>141-97-9</t>
  </si>
  <si>
    <t>CCOC(=O)CC(=O)C</t>
  </si>
  <si>
    <t>DIMETHYL HYDROQUINONE</t>
  </si>
  <si>
    <t>150-78-7</t>
  </si>
  <si>
    <t>COC1=CC=C(C=C1)OC</t>
  </si>
  <si>
    <t>CITRONELLYL ACETATE EXTRA</t>
  </si>
  <si>
    <t>150-84-5</t>
  </si>
  <si>
    <t>CC(CCC=C(C)C)CCOC(=O)C</t>
  </si>
  <si>
    <t>DIMETHYL BENZYL CARBINYL ACETATE</t>
  </si>
  <si>
    <t>151-05-3</t>
  </si>
  <si>
    <t>CC(=O)OC(C)(C)CC1=CC=CC=C1</t>
  </si>
  <si>
    <t>DIMETHYL BENZYL CARBINYL ACETATE FG</t>
  </si>
  <si>
    <t>HELIOTROPYL ACETATE</t>
  </si>
  <si>
    <t>326-61-4</t>
  </si>
  <si>
    <t>CC(=O)OCC1=CC2=C(C=C1)OCO2</t>
  </si>
  <si>
    <t>METHYL HEPTENONE-6,5,2</t>
  </si>
  <si>
    <t>110-93-0</t>
  </si>
  <si>
    <t>CC(=CCCC(=O)C)C</t>
  </si>
  <si>
    <t>DIHYDRO TERPINEOL</t>
  </si>
  <si>
    <t>498-81-7</t>
  </si>
  <si>
    <t>CC1CCC(CC1)C(C)(C)O</t>
  </si>
  <si>
    <t>CARVACROL</t>
  </si>
  <si>
    <t>499-75-2</t>
  </si>
  <si>
    <t>CC1=C(C=C(C=C1)C(C)C)O</t>
  </si>
  <si>
    <t>ISOVALERIC ACID</t>
  </si>
  <si>
    <t>503-74-2</t>
  </si>
  <si>
    <t>CC(C)CC(=O)O</t>
  </si>
  <si>
    <t>ISOPHYTOL</t>
  </si>
  <si>
    <t>505-32-8</t>
  </si>
  <si>
    <t>CC(C)CCCC(C)CCCC(C)CCCC(C)(C=C)O</t>
  </si>
  <si>
    <t>MUSCONE</t>
  </si>
  <si>
    <t>541-91-3</t>
  </si>
  <si>
    <t>CC1CCCCCCCCCCCCC(=O)C1</t>
  </si>
  <si>
    <t>DIBUTYL SULFIDE</t>
  </si>
  <si>
    <t>544-40-1</t>
  </si>
  <si>
    <t>CCCCSCCCC</t>
  </si>
  <si>
    <t>TERPINOLENE DAK</t>
  </si>
  <si>
    <t>586-62-9</t>
  </si>
  <si>
    <t>CC1=CCC(=C(C)C)CC1</t>
  </si>
  <si>
    <t>TERPINOLENE</t>
  </si>
  <si>
    <t>ISOVALERIC ALDEHYDE</t>
  </si>
  <si>
    <t>590-86-3</t>
  </si>
  <si>
    <t>CC(C)CC=O</t>
  </si>
  <si>
    <t>PENTANDIONE-2,3</t>
  </si>
  <si>
    <t>600-14-6</t>
  </si>
  <si>
    <t>CCC(=O)C(=O)C</t>
  </si>
  <si>
    <t>ISOAMYL ISOVALERATE</t>
  </si>
  <si>
    <t>659-70-1</t>
  </si>
  <si>
    <t>CC(C)CCOC(=O)CC(C)C</t>
  </si>
  <si>
    <t>HEXALACTONE GAMMA</t>
  </si>
  <si>
    <t>695-06-7</t>
  </si>
  <si>
    <t>CCC1CCC(=O)O1</t>
  </si>
  <si>
    <t>OCTALACTONE DELTA</t>
  </si>
  <si>
    <t>698-76-0</t>
  </si>
  <si>
    <t>CCCC1CCCC(=O)O1</t>
  </si>
  <si>
    <t>DODECALACTONE DELTA</t>
  </si>
  <si>
    <t>713-95-1</t>
  </si>
  <si>
    <t>CCCCCCCC1CCCC(=O)O1</t>
  </si>
  <si>
    <t>METHYL METHYLBUTYRATE-2</t>
  </si>
  <si>
    <t>868-57-5</t>
  </si>
  <si>
    <t>CCC(C)C(=O)OC</t>
  </si>
  <si>
    <t>MYRCENYL ACETATE</t>
  </si>
  <si>
    <t>1118-39-4</t>
  </si>
  <si>
    <t>CC(=O)OC(C)(C)CCCC(=C)C=C</t>
  </si>
  <si>
    <t>TETRAMETHYL PYRAZINE-2,3,5,6</t>
  </si>
  <si>
    <t>1124-11-4</t>
  </si>
  <si>
    <t>CC1=C(N=C(C(=N1)C)C)C</t>
  </si>
  <si>
    <t>PRENYL ACETATE</t>
  </si>
  <si>
    <t>1191-16-8</t>
  </si>
  <si>
    <t>CC(=CCOC(=O)C)C</t>
  </si>
  <si>
    <t>FURFURYL PYRROLE</t>
  </si>
  <si>
    <t>1438-94-4</t>
  </si>
  <si>
    <t>C1=CN(C=C1)CC2=CC=CO2</t>
  </si>
  <si>
    <t>COUMARONE</t>
  </si>
  <si>
    <t>1646-26-0</t>
  </si>
  <si>
    <t>CC(=O)C1=CC2=CC=CC=C2O1</t>
  </si>
  <si>
    <t>AMYL SALICYLATE</t>
  </si>
  <si>
    <t>CCCCCOC(=O)C1=CC=CC=C1O</t>
  </si>
  <si>
    <t>BETA NAPTHYL ISO BUTYL ETHER</t>
  </si>
  <si>
    <t>2173-57-1</t>
  </si>
  <si>
    <t>CC(C)COC1=CC2=CC=CC=C2C=C1</t>
  </si>
  <si>
    <t>CARVONE D NAT.</t>
  </si>
  <si>
    <t>2244-16-8</t>
  </si>
  <si>
    <t>CC1=CCC(CC1=O)C(=C)C</t>
  </si>
  <si>
    <t>PHENYLETHYL ISOTHIOCYANATE</t>
  </si>
  <si>
    <t>C1=CC=C(C=C1)CCN=C=S</t>
  </si>
  <si>
    <t>DODECALACTONE GAMMA</t>
  </si>
  <si>
    <t>CCCCCCCCC1CCC(=O)O1</t>
  </si>
  <si>
    <t>HEXYL ISOBUTYRATE</t>
  </si>
  <si>
    <t>CCCCCCOC(=O)C(C)C</t>
  </si>
  <si>
    <t>CLONAL</t>
  </si>
  <si>
    <t>2437-25-4</t>
  </si>
  <si>
    <t>CCCCCCCCCCCC#N</t>
  </si>
  <si>
    <t>TERPINEOL ALPHA</t>
  </si>
  <si>
    <t>98-55-5</t>
  </si>
  <si>
    <t>CC1=CCC(CC1)C(C)(C)O</t>
  </si>
  <si>
    <t>TERPINEOL PURE</t>
  </si>
  <si>
    <t>8000-41-7</t>
  </si>
  <si>
    <t>TERPINEOL  RECT.</t>
  </si>
  <si>
    <t>OCTENYL ACETATE-1,3</t>
  </si>
  <si>
    <t>CCCCCC(C=C)OC(=O)C</t>
  </si>
  <si>
    <t>BENZYL ACETONE</t>
  </si>
  <si>
    <t>2550-26-7</t>
  </si>
  <si>
    <t>CC(=O)CCC1=CC=CC=C1</t>
  </si>
  <si>
    <t>ACETYL METHYL ANTHRANILATE N</t>
  </si>
  <si>
    <t>CC(=O)NC1=CC=CC=C1C(=O)OC</t>
  </si>
  <si>
    <t>NONALACTONE DELTA</t>
  </si>
  <si>
    <t>3301-94-8</t>
  </si>
  <si>
    <t>CCCCC1CCCC(=O)O1</t>
  </si>
  <si>
    <t>OCTENOL-1,3</t>
  </si>
  <si>
    <t>3391-86-4</t>
  </si>
  <si>
    <t>CCCCCC(C=C)O</t>
  </si>
  <si>
    <t>ISONONANOL</t>
  </si>
  <si>
    <t>3452-97-9</t>
  </si>
  <si>
    <t>CC(CCO)CC(C)(C)C</t>
  </si>
  <si>
    <t>PHENYLETHYL METHYL ETHER</t>
  </si>
  <si>
    <t>3558-60-9</t>
  </si>
  <si>
    <t>COCCC1=CC=CC=C1</t>
  </si>
  <si>
    <t>FURANEOL</t>
  </si>
  <si>
    <t>3658-77-3</t>
  </si>
  <si>
    <t>CC1C(=O)C(=C(O1)C)O</t>
  </si>
  <si>
    <t>OCTAHYDRO COUMARIN</t>
  </si>
  <si>
    <t>4430-31-3</t>
  </si>
  <si>
    <t>C1CCC2C(C1)CCC(=O)O2</t>
  </si>
  <si>
    <t>ISOPROPYL CYCLOHEXANOL</t>
  </si>
  <si>
    <t>CC(C)C1CCC(CC1)O</t>
  </si>
  <si>
    <t>ETHYL MALTOL</t>
  </si>
  <si>
    <t>CCC1=C(C(=O)C=CO1)O</t>
  </si>
  <si>
    <t>ISONONYL ALDEHYDE S</t>
  </si>
  <si>
    <t>5435-64-3</t>
  </si>
  <si>
    <t>CC(CC=O)CC(C)(C)C</t>
  </si>
  <si>
    <t>PHENYLACETALDEHYDE GLYCERYLACETAL</t>
  </si>
  <si>
    <t>29895-73-6</t>
  </si>
  <si>
    <t>C1C(OC(O1)CC2=CC=CC=C2)CO</t>
  </si>
  <si>
    <t>CITRIC ACID MONOHYDRATE MSF</t>
  </si>
  <si>
    <t>5949-29-1</t>
  </si>
  <si>
    <t>77-92-9</t>
  </si>
  <si>
    <t>C(C(=O)O)C(CC(=O)O)(C(=O)O)O.O</t>
  </si>
  <si>
    <t>NA</t>
  </si>
  <si>
    <t>DIPENTENE</t>
  </si>
  <si>
    <t>138-86-3</t>
  </si>
  <si>
    <t>CC1=CCC(CC1)C(=C)C</t>
  </si>
  <si>
    <t>ISODODECANE</t>
  </si>
  <si>
    <t>31807-55-3</t>
  </si>
  <si>
    <t>93685-81-5</t>
  </si>
  <si>
    <t>CCCCCCCCCC(C)C</t>
  </si>
  <si>
    <t>ETHYL METHYL BUTYRATE-2</t>
  </si>
  <si>
    <t>7452-79-1</t>
  </si>
  <si>
    <t>CCC(C)C(=O)OCC</t>
  </si>
  <si>
    <t>BUTYL BUTYRYL LACTATE</t>
  </si>
  <si>
    <t>7492-70-8</t>
  </si>
  <si>
    <t>CCCCOC(=O)C(C)OC(=O)CCC</t>
  </si>
  <si>
    <t>ALLYL PHENOXY ACETATE</t>
  </si>
  <si>
    <t>7493-74-5</t>
  </si>
  <si>
    <t>C=CCOC(=O)COC1=CC=CC=C1</t>
  </si>
  <si>
    <t>DIMETHYL BENZYL CARBINYL BUTYRAT FG</t>
  </si>
  <si>
    <t>10094-34-5</t>
  </si>
  <si>
    <t>CCCC(=O)OC(C)(C)CC1=CC=CC=C1</t>
  </si>
  <si>
    <t>DIMETHYL BENZYL CARBINYL BUTYRATE</t>
  </si>
  <si>
    <t>CARENE DELTA-3 NAT.</t>
  </si>
  <si>
    <t>13466-78-9</t>
  </si>
  <si>
    <t>CC1=CCC2C(C1)C2(C)C</t>
  </si>
  <si>
    <t>CUMINIC NITRILE</t>
  </si>
  <si>
    <t>13816-33-6</t>
  </si>
  <si>
    <t>CC(C)C1=CC=C(C=C1)C#N</t>
  </si>
  <si>
    <t>DIMETHYL ETHYL PYRAZINE-3,5(6),2</t>
  </si>
  <si>
    <t>27043-05-6</t>
  </si>
  <si>
    <t>CCC1=NC=C(N=C1C)C</t>
  </si>
  <si>
    <t>ROSE OXIDE L</t>
  </si>
  <si>
    <t>16409-43-1</t>
  </si>
  <si>
    <t>CC1CCOC(C1)C=C(C)C</t>
  </si>
  <si>
    <t>ROSE OXIDE HIGH CIS</t>
  </si>
  <si>
    <t>ORIVONE</t>
  </si>
  <si>
    <t>16587-71-6</t>
  </si>
  <si>
    <t>CCC(C)(C)C1CCC(=O)CC1</t>
  </si>
  <si>
    <t>DIHYDRO MYRCENOL</t>
  </si>
  <si>
    <t>18479-58-8</t>
  </si>
  <si>
    <t>CC(CCCC(C)(C)O)C=C</t>
  </si>
  <si>
    <t>ALDEHYDE C11 MOA</t>
  </si>
  <si>
    <t>19009-56-4</t>
  </si>
  <si>
    <t>CCCCCCCCC(C)C=O</t>
  </si>
  <si>
    <t>DOWANOL TPM</t>
  </si>
  <si>
    <t>25498-49-1</t>
  </si>
  <si>
    <t>CC(COC(C)COC(C)COC)O</t>
  </si>
  <si>
    <t>DIHYDROCARVYL ACETATE</t>
  </si>
  <si>
    <t>20777-49-5</t>
  </si>
  <si>
    <t>CC1CCC(CC1OC(=O)C)C(=C)C</t>
  </si>
  <si>
    <t>AMYL CINNAMIC ALDEHYDE ALPHA</t>
  </si>
  <si>
    <t>122-40-7</t>
  </si>
  <si>
    <t>CCCCCC(=CC1=CC=CC=C1)C=O</t>
  </si>
  <si>
    <t>PHENYLPROPYL ALCOHOL</t>
  </si>
  <si>
    <t>122-97-4</t>
  </si>
  <si>
    <t>C1=CC=C(C=C1)CCCO</t>
  </si>
  <si>
    <t>PHENOXYETHYL ALCOHOL</t>
  </si>
  <si>
    <t>122-99-6</t>
  </si>
  <si>
    <t>C1=CC=C(C=C1)OCCO</t>
  </si>
  <si>
    <t>ISOAMYL ALCOHOL</t>
  </si>
  <si>
    <t>123-51-3</t>
  </si>
  <si>
    <t>CC(C)CCO</t>
  </si>
  <si>
    <t>BUTYL ACETATE</t>
  </si>
  <si>
    <t>123-86-4</t>
  </si>
  <si>
    <t>CCCCOC(=O)C</t>
  </si>
  <si>
    <t>ISOAMYL ACETATE NAT.</t>
  </si>
  <si>
    <t>123-92-2</t>
  </si>
  <si>
    <t>CC(C)CCOC(=O)C</t>
  </si>
  <si>
    <t>ALDEHYDE C 9</t>
  </si>
  <si>
    <t>124-19-6</t>
  </si>
  <si>
    <t>CCCCCCCCC=O</t>
  </si>
  <si>
    <t>ISOBUTYL METHOXYPYRAZINE-3,2</t>
  </si>
  <si>
    <t>24683-00-9</t>
  </si>
  <si>
    <t>CC(C)CC1=NC=CN=C1OC</t>
  </si>
  <si>
    <t>DIPROPYLENE GLYCOL</t>
  </si>
  <si>
    <t>25265-71-8</t>
  </si>
  <si>
    <t>C(CO)COCCCO</t>
  </si>
  <si>
    <t>ISOPROPYL METHOXYPYRAZINE-2,3</t>
  </si>
  <si>
    <t>25773-40-4</t>
  </si>
  <si>
    <t>CC(C)C1=NC=CN=C1OC</t>
  </si>
  <si>
    <t>ALCOHOL C13 OXO</t>
  </si>
  <si>
    <t>68526-86-3</t>
  </si>
  <si>
    <t>CC(C)CCCCCCCCCCO</t>
  </si>
  <si>
    <t>AMBRINOL S</t>
  </si>
  <si>
    <t>31499-72-6</t>
  </si>
  <si>
    <t>41199-19-3</t>
  </si>
  <si>
    <t>CC1=CCCC(C1CCC(=O)C)(C)C</t>
  </si>
  <si>
    <t>ORYCLON@ HC</t>
  </si>
  <si>
    <t>32210-23-4</t>
  </si>
  <si>
    <t>CC(=O)OC1CCC(CC1)C(C)(C)C</t>
  </si>
  <si>
    <t>NEONONYL ACETATE</t>
  </si>
  <si>
    <t>58430-94-7</t>
  </si>
  <si>
    <t>CC(CCOC(=O)C)CC(C)(C)C</t>
  </si>
  <si>
    <t>CRESYL CAPRYLATE PARA</t>
  </si>
  <si>
    <t>59558-23-5</t>
  </si>
  <si>
    <t>CCCCCCCC(=O)OC1=CC=C(C=C1)C</t>
  </si>
  <si>
    <t>PRENYL SALICYLATE</t>
  </si>
  <si>
    <t>68555-58-8</t>
  </si>
  <si>
    <t>CC(=CCOC(=O)C1=CC=CC=C1O)C</t>
  </si>
  <si>
    <t>70356-09-1</t>
  </si>
  <si>
    <t>CC(C)(C)C1=CC=C(C=C1)C(=O)CC(=O)C2=CC=C(C=C2)OC</t>
  </si>
  <si>
    <t>CITRONELLYL ISOBUTYRATE</t>
  </si>
  <si>
    <t>97-89-2</t>
  </si>
  <si>
    <t>CC(C)C(=O)OCCC(C)CCC=C(C)C</t>
  </si>
  <si>
    <t>PHENYLACETALDEHYDE DIMETHYL ACETAL</t>
  </si>
  <si>
    <t>101-48-4</t>
  </si>
  <si>
    <t>COC(CC1=CC=CC=C1)OC</t>
  </si>
  <si>
    <t>CRESYL PHENYL ACETATE PARA</t>
  </si>
  <si>
    <t>101-94-0</t>
  </si>
  <si>
    <t>CC1=CC=C(C=C1)OC(=O)CC2=CC=CC=C2</t>
  </si>
  <si>
    <t>ISOBUTYL PHENYLACETATE</t>
  </si>
  <si>
    <t>102-13-6</t>
  </si>
  <si>
    <t>CC(C)COC(=O)CC1=CC=CC=C1</t>
  </si>
  <si>
    <t>BENZYL PHENYLACETATE</t>
  </si>
  <si>
    <t>102-16-9</t>
  </si>
  <si>
    <t>C1=CC=C(C=C1)CC(=O)OCC2=CC=CC=C2</t>
  </si>
  <si>
    <t>PHENIRAT</t>
  </si>
  <si>
    <t>103-60-6</t>
  </si>
  <si>
    <t>CC(C)C(=O)OCCOC1=CC=CC=C1</t>
  </si>
  <si>
    <t>FRAMBINONÎ METHYL ETHER</t>
  </si>
  <si>
    <t>104-20-1</t>
  </si>
  <si>
    <t>CC(=O)CCC1=CC=C(C=C1)OC</t>
  </si>
  <si>
    <t>ETHYLENE BRASSYLATE</t>
  </si>
  <si>
    <t>105-95-3</t>
  </si>
  <si>
    <t>C1CCCCCC(=O)OCCOC(=O)CCCCC1</t>
  </si>
  <si>
    <t>OCTYL BUTYRATE</t>
  </si>
  <si>
    <t>110-39-4</t>
  </si>
  <si>
    <t>CCCCCCCCOC(=O)CCC</t>
  </si>
  <si>
    <t>ALDEHYDE C12 MNA</t>
  </si>
  <si>
    <t>110-41-8</t>
  </si>
  <si>
    <t>CCCCCCCCCC(C)C=O</t>
  </si>
  <si>
    <t>SAFRANAL</t>
  </si>
  <si>
    <t>116-26-7</t>
  </si>
  <si>
    <t>CC1=C(C(CC=C1)(C)C)C=O</t>
  </si>
  <si>
    <t>BENZYL ISOEUGENOL</t>
  </si>
  <si>
    <t>120-11-6</t>
  </si>
  <si>
    <t>CC=CC1=CC(=C(C=C1)OCC2=CC=CC=C2)OC</t>
  </si>
  <si>
    <t>UNDECALACTONE DELTA</t>
  </si>
  <si>
    <t>710-04-3</t>
  </si>
  <si>
    <t>CCCCCCC1CCCC(=O)O1</t>
  </si>
  <si>
    <t>RESEDAFOL</t>
  </si>
  <si>
    <t>7493-57-4</t>
  </si>
  <si>
    <t>CCCOC(C)OCCC1=CC=CC=C1</t>
  </si>
  <si>
    <t>RESEDYLACETAL</t>
  </si>
  <si>
    <t>10022-28-3</t>
  </si>
  <si>
    <t>CCCCCCCC(OC)OC</t>
  </si>
  <si>
    <t>FENCHYL ACETATE</t>
  </si>
  <si>
    <t>13851-11-1</t>
  </si>
  <si>
    <t>CC(=O)OC1C(C2CCC1(C2)C)(C)C</t>
  </si>
  <si>
    <t>FRESCOMENTHE</t>
  </si>
  <si>
    <t>14765-30-1</t>
  </si>
  <si>
    <t>CCC(C)C1CCCCC1=O</t>
  </si>
  <si>
    <t>THIOMENTHANONE-8,3</t>
  </si>
  <si>
    <t>38462-22-5</t>
  </si>
  <si>
    <t>CC1CCC(C(=O)C1)C(C)(C)S</t>
  </si>
  <si>
    <t>CASSIONE</t>
  </si>
  <si>
    <t>55418-52-5</t>
  </si>
  <si>
    <t>CC(=O)CCC1=CC2=C(C=C1)OCO2</t>
  </si>
  <si>
    <t>METHYL METHOXY BUTANOL-3,3</t>
  </si>
  <si>
    <t>56539-66-3</t>
  </si>
  <si>
    <t>CC(C)(CCO)OC</t>
  </si>
  <si>
    <t>ETHYL LINALYL ACETATE</t>
  </si>
  <si>
    <t>61931-80-4</t>
  </si>
  <si>
    <t>CCCC(=O)OC(C)(CCC=C(C)C)C=C</t>
  </si>
  <si>
    <t>PHENYLETHYL SALICYLATE</t>
  </si>
  <si>
    <t>87-22-9</t>
  </si>
  <si>
    <t>C1=CC=C(C=C1)CCOC(=O)C2=CC=CC=C2O</t>
  </si>
  <si>
    <t>AGRUMEX HC</t>
  </si>
  <si>
    <t>88-41-5</t>
  </si>
  <si>
    <t>20298-69-5</t>
  </si>
  <si>
    <t>CC(=O)OC1CCCCC1C(C)(C)C</t>
  </si>
  <si>
    <t>AGRUMEX LC</t>
  </si>
  <si>
    <t>HYDRATROPIC ALDEHYDE DIMETH.ACET</t>
  </si>
  <si>
    <t>90-87-9</t>
  </si>
  <si>
    <t>CC(C1=CC=CC=C1)C(OC)OC</t>
  </si>
  <si>
    <t>STYRALYL ACETATE FG</t>
  </si>
  <si>
    <t>93-92-5</t>
  </si>
  <si>
    <t>CC(C1=CC=CC=C1)OC(=O)C</t>
  </si>
  <si>
    <t>STYRALYL ACETATE</t>
  </si>
  <si>
    <t>DIHYDRO JASMONE</t>
  </si>
  <si>
    <t>1128-08-1</t>
  </si>
  <si>
    <t>CCCCCC1=C(CCC1=O)C</t>
  </si>
  <si>
    <t>CYCLEMAX</t>
  </si>
  <si>
    <t>7775-00-0</t>
  </si>
  <si>
    <t>CC(C)C1=CC=C(C=C1)CCC=O</t>
  </si>
  <si>
    <t>JEECOL ISA / ISOSTEARYL ALCOHOL</t>
  </si>
  <si>
    <t>27458-93-1</t>
  </si>
  <si>
    <t>CC(C)CCCCCCCCCCCCCCCO</t>
  </si>
  <si>
    <t>HELIONAL</t>
  </si>
  <si>
    <t>1205-17-0</t>
  </si>
  <si>
    <t>CC(CC1=CC2=C(C=C1)OCO2)C=O</t>
  </si>
  <si>
    <t>CANTHOXAL</t>
  </si>
  <si>
    <t>CC(CC1=CC=C(C=C1)OC)C=O</t>
  </si>
  <si>
    <t>BOURGEONAL</t>
  </si>
  <si>
    <t>18127-01-0</t>
  </si>
  <si>
    <t>CC(C)(C)C1=CC=C(C=C1)CCC=O</t>
  </si>
  <si>
    <t>JASMOL</t>
  </si>
  <si>
    <t>92368-90-6</t>
  </si>
  <si>
    <t>CCCCCC(CC1=CC=CC=C1)CO</t>
  </si>
  <si>
    <t>CEDROL CRIST.</t>
  </si>
  <si>
    <t>77-53-2</t>
  </si>
  <si>
    <t>CC1CCC2C13CCC(C(C3)C2(C)C)(C)O</t>
  </si>
  <si>
    <t>PEONILE</t>
  </si>
  <si>
    <t>10461-98-0</t>
  </si>
  <si>
    <t>C1CCC(=C(C#N)C2=CC=CC=C2)CC1</t>
  </si>
  <si>
    <t>TETRAHYDRO METHYL QUINOLINE PARA</t>
  </si>
  <si>
    <t>AMINE</t>
  </si>
  <si>
    <t>91-61-2</t>
  </si>
  <si>
    <t>CC1=CC2=C(C=C1)NCCC2</t>
  </si>
  <si>
    <t>ISOJASMONE B 11</t>
  </si>
  <si>
    <t>95-41-0</t>
  </si>
  <si>
    <t>CCCCCCC1=CCCC1=O</t>
  </si>
  <si>
    <t>DOWANOL DPM</t>
  </si>
  <si>
    <t>34590-94-8</t>
  </si>
  <si>
    <t>COCCCOCCCO</t>
  </si>
  <si>
    <t>ISOPROPYL QUINOLINE</t>
  </si>
  <si>
    <t>135-79-5</t>
  </si>
  <si>
    <t>CC(C)C1=CC2=C(C=C1)N=CC=C2</t>
  </si>
  <si>
    <t>HEPTANAL DIETHYL ACETAL</t>
  </si>
  <si>
    <t>688-82-4</t>
  </si>
  <si>
    <t>CCCCCCC(OCC)OCC</t>
  </si>
  <si>
    <t>PALISANDAL</t>
  </si>
  <si>
    <t>950-33-4</t>
  </si>
  <si>
    <t>COC1(CCCCCCCCCCC1)OC</t>
  </si>
  <si>
    <t>CORTEX ALDEHYDE 50</t>
  </si>
  <si>
    <t>2120-70-9</t>
  </si>
  <si>
    <t>C1=CC=C(C=C1)OCC=O</t>
  </si>
  <si>
    <t>ISOMUSCONEÎ</t>
  </si>
  <si>
    <t>2550-52-9</t>
  </si>
  <si>
    <t>C1CCCCCCCC(=O)CCCCCCC1</t>
  </si>
  <si>
    <t>PALISANDIN</t>
  </si>
  <si>
    <t>2986-54-1</t>
  </si>
  <si>
    <t>COC1CCCCCCCCCCC1</t>
  </si>
  <si>
    <t>ORCINOL MONOMETHYL ETHER</t>
  </si>
  <si>
    <t>3209-13-0</t>
  </si>
  <si>
    <t>CC1=CC(=CC(=C1)OC)O</t>
  </si>
  <si>
    <t>EVERNYL</t>
  </si>
  <si>
    <t>4707-47-5</t>
  </si>
  <si>
    <t>CC1=CC(=C(C(=C1C(=O)OC)O)C)O</t>
  </si>
  <si>
    <t>DIOLA</t>
  </si>
  <si>
    <t>CCCCCCOC</t>
  </si>
  <si>
    <t>JASMAPRUNAT</t>
  </si>
  <si>
    <t>CCOC(=O)CC1(OCCO1)C</t>
  </si>
  <si>
    <t>FREESIOL / CORPS 119</t>
  </si>
  <si>
    <t>13254-34-7</t>
  </si>
  <si>
    <t>CC(C)CCCC(C)(C)O</t>
  </si>
  <si>
    <t>MUGUETALCOHOL</t>
  </si>
  <si>
    <t>13351-61-6</t>
  </si>
  <si>
    <t>CC(C)(CC1=CC=CC=C1)CO</t>
  </si>
  <si>
    <t>ORANGE FLOWER ETHER</t>
  </si>
  <si>
    <t>14576-08-0</t>
  </si>
  <si>
    <t>CC1=CCC(CC1)C(C)(C)OC</t>
  </si>
  <si>
    <t>CANTRYLÎ</t>
  </si>
  <si>
    <t>15373-31-6</t>
  </si>
  <si>
    <t>CC1=CCC(C1(C)C)CC#N</t>
  </si>
  <si>
    <t>TRIFERNAL</t>
  </si>
  <si>
    <t>16251-77-7</t>
  </si>
  <si>
    <t>CC(CC=O)C1=CC=CC=C1</t>
  </si>
  <si>
    <t>TETRAHYDRO MYRCENOL</t>
  </si>
  <si>
    <t>18479-57-7</t>
  </si>
  <si>
    <t>CCC(C)CCCC(C)(C)O</t>
  </si>
  <si>
    <t>JASMOPYRANE</t>
  </si>
  <si>
    <t>18871-14-2</t>
  </si>
  <si>
    <t>CCCCCC1COCCC1OC(=O)C</t>
  </si>
  <si>
    <t>CEDRAMBER</t>
  </si>
  <si>
    <t>19870-74-7</t>
  </si>
  <si>
    <t>CC1CCC2C13CCC(C(C3)C2(C)C)(C)OC</t>
  </si>
  <si>
    <t>TETRAHYDRO LINALYL ACETATE</t>
  </si>
  <si>
    <t>20780-48-7</t>
  </si>
  <si>
    <t>CCC(C)(CCCC(C)C)OC(=O)C</t>
  </si>
  <si>
    <t>OZONIL</t>
  </si>
  <si>
    <t>22629-49-8</t>
  </si>
  <si>
    <t>CCCCCCCCCCC=CC#N</t>
  </si>
  <si>
    <t>TRIDECEN NITRILE-2</t>
  </si>
  <si>
    <t>GYRANE</t>
  </si>
  <si>
    <t>24237-00-1</t>
  </si>
  <si>
    <t>CCCCC1C=C(CC(O1)C)C</t>
  </si>
  <si>
    <t>APHERMATE</t>
  </si>
  <si>
    <t>25225-08-5</t>
  </si>
  <si>
    <t>CC(C1CCCC(C1)(C)C)OC=O</t>
  </si>
  <si>
    <t>HERBAC</t>
  </si>
  <si>
    <t>25304-14-7</t>
  </si>
  <si>
    <t>CC(=O)C1CCCC(C1)(C)C</t>
  </si>
  <si>
    <t>ANTHER</t>
  </si>
  <si>
    <t>56011-02-0</t>
  </si>
  <si>
    <t>CC(C)CCOCCC1=CC=CC=C1</t>
  </si>
  <si>
    <t>CASHMERAN</t>
  </si>
  <si>
    <t>33704-61-9</t>
  </si>
  <si>
    <t>CC1C(C2=C(C1(C)C)C(=O)CCC2)(C)C</t>
  </si>
  <si>
    <t>DYNASCONE</t>
  </si>
  <si>
    <t>56973-85-4</t>
  </si>
  <si>
    <t>CC1(CCC=C(C1)C(=O)CCC=C)C</t>
  </si>
  <si>
    <t>GALBASCONE</t>
  </si>
  <si>
    <t>GIVESCONE</t>
  </si>
  <si>
    <t>57934-97-1</t>
  </si>
  <si>
    <t>77851-07-1</t>
  </si>
  <si>
    <t>CCC1=CCCC(C1C(=O)OCC)(C)C</t>
  </si>
  <si>
    <t>AMBERWOODÎ F</t>
  </si>
  <si>
    <t>58567-11-6</t>
  </si>
  <si>
    <t>CCOCOC1CCCCCCCCCCC1</t>
  </si>
  <si>
    <t>RHUBOFIX</t>
  </si>
  <si>
    <t>41816-03-9</t>
  </si>
  <si>
    <t>CC1C2(O1)CC3CC2C4C3CC=C(C4)C</t>
  </si>
  <si>
    <t>HERBOXAN</t>
  </si>
  <si>
    <t>54546-26-8</t>
  </si>
  <si>
    <t>CCCCC1OC(CC(O1)(C)C)C</t>
  </si>
  <si>
    <t>RESEDA BODY</t>
  </si>
  <si>
    <t>67633-94-7</t>
  </si>
  <si>
    <t>CC1CC(OC(O1)CC2=CC=CC=C2)(C)C</t>
  </si>
  <si>
    <t>FRAGOLANEÎ</t>
  </si>
  <si>
    <t>6290-17-1</t>
  </si>
  <si>
    <t>CCOC(=O)CC1(OCC(O1)C)C</t>
  </si>
  <si>
    <t>PRECYCLEMONE B</t>
  </si>
  <si>
    <t>52474-60-9</t>
  </si>
  <si>
    <t>52475-86-2</t>
  </si>
  <si>
    <t>CC(=CCCC1=CCC(CC1)(C)C=O)C</t>
  </si>
  <si>
    <t>METHYL TUBERATE PURE 100%</t>
  </si>
  <si>
    <t>33673-62-0</t>
  </si>
  <si>
    <t>CCCCCC1C(CC(=O)O1)C</t>
  </si>
  <si>
    <t>AURANTIOL</t>
  </si>
  <si>
    <t>SCHIFF-BASE</t>
  </si>
  <si>
    <t>89-43-0</t>
  </si>
  <si>
    <t>CC(CCCC(C)(C)O)CC=NC1=CC=CC=C1C(=O)OC</t>
  </si>
  <si>
    <t>FARENALÎ</t>
  </si>
  <si>
    <t>141-13-9</t>
  </si>
  <si>
    <t>CC(CCCC(C)C=O)CCC=C(C)C</t>
  </si>
  <si>
    <t>DIMETHYL OCTENONE</t>
  </si>
  <si>
    <t>2550-11-0</t>
  </si>
  <si>
    <t>CCC(=O)C(C)CC=C(C)C</t>
  </si>
  <si>
    <t>HYACINTH BODY</t>
  </si>
  <si>
    <t>16930-96-4</t>
  </si>
  <si>
    <t>CCOC(C)OCCC1=CC=CC=C1</t>
  </si>
  <si>
    <t>SANDALORE</t>
  </si>
  <si>
    <t>65113-99-7</t>
  </si>
  <si>
    <t>CC1=CCC(C1(C)C)CCC(C)C(C)O</t>
  </si>
  <si>
    <t>OXYOCTALINE FORMATE</t>
  </si>
  <si>
    <t>65405-72-3</t>
  </si>
  <si>
    <t>CC1CCC2(C(=CCCC2(C1OC=O)C)C)C</t>
  </si>
  <si>
    <t>BUTYL QUINOLINE-6-SEC.(PYRALONE)</t>
  </si>
  <si>
    <t>65442-31-1</t>
  </si>
  <si>
    <t>CCC(C)C1=CC2=C(C=C1)N=CC=C2</t>
  </si>
  <si>
    <t>ISOBUTYL QUINOLINE DL 100%</t>
  </si>
  <si>
    <t>VELOUTONE</t>
  </si>
  <si>
    <t>65443-14-3</t>
  </si>
  <si>
    <t>CCCCCC1(CCC(C1=O)(C)C)C</t>
  </si>
  <si>
    <t>CORPS EGLANTINE</t>
  </si>
  <si>
    <t>64988-06-3</t>
  </si>
  <si>
    <t>CCOCC1=CC=CC=C1OC</t>
  </si>
  <si>
    <t>METHYL LAVENDER KETONE</t>
  </si>
  <si>
    <t>67633-95-8</t>
  </si>
  <si>
    <t>67801-33-6</t>
  </si>
  <si>
    <t>CCCCCCCC(=O)CCO</t>
  </si>
  <si>
    <t>FLORALOZONE</t>
  </si>
  <si>
    <t>67634-15-5</t>
  </si>
  <si>
    <t>CCC1=CC=C(C=C1)CC(C)(C)C=O</t>
  </si>
  <si>
    <t>PETIOLE</t>
  </si>
  <si>
    <t>68039-47-4</t>
  </si>
  <si>
    <t>CC(C)OCCC1=CC=CC=C1</t>
  </si>
  <si>
    <t>ALLYL AMYL GLYCOLATE</t>
  </si>
  <si>
    <t>67634-00-8</t>
  </si>
  <si>
    <t>CC(C)CCOCC(=O)OCC=C</t>
  </si>
  <si>
    <t>APRIFLORENÎ</t>
  </si>
  <si>
    <t>67663-01-8</t>
  </si>
  <si>
    <t>CCCCCCC1C(CC(=O)O1)C</t>
  </si>
  <si>
    <t>AMAROCITÎ</t>
  </si>
  <si>
    <t>67674-46-8</t>
  </si>
  <si>
    <t>CC(=CCC(C)(C)C(OC)OC)C</t>
  </si>
  <si>
    <t>MINTONAT</t>
  </si>
  <si>
    <t>67859-96-5</t>
  </si>
  <si>
    <t>CC1CC(CC(C1)(C)C)OC(=O)C</t>
  </si>
  <si>
    <t>SYVERTAL</t>
  </si>
  <si>
    <t>4359-47-1</t>
  </si>
  <si>
    <t>CCCCC(CC)C1OCCO1</t>
  </si>
  <si>
    <t>FLOROPAL</t>
  </si>
  <si>
    <t>5182-36-5</t>
  </si>
  <si>
    <t>CC1CC(OC(O1)C)(C)C2=CC=CC=C2</t>
  </si>
  <si>
    <t>PHENOXANOL</t>
  </si>
  <si>
    <t>55066-48-3</t>
  </si>
  <si>
    <t>CC(CCC1=CC=CC=C1)CCO</t>
  </si>
  <si>
    <t>ROSYRANE SUPER</t>
  </si>
  <si>
    <t>60335-71-9</t>
  </si>
  <si>
    <t>CC1=CCOC(C1)C2=CC=CC=C2</t>
  </si>
  <si>
    <t>ISOBUTYL QUINOLINE</t>
  </si>
  <si>
    <t>68198-80-1</t>
  </si>
  <si>
    <t>CC(C)CC1=CC2=C(C=C1)N=CC=C2</t>
  </si>
  <si>
    <t>TETRAHYDRO CITRAL</t>
  </si>
  <si>
    <t>5988-91-0</t>
  </si>
  <si>
    <t>CC(C)CCCC(C)CC=O</t>
  </si>
  <si>
    <t>SILVIAL</t>
  </si>
  <si>
    <t>6658-48-6</t>
  </si>
  <si>
    <t>CC(C)CC1=CC=C(C=C1)CC(C)C=O</t>
  </si>
  <si>
    <t>TERPINYL ACETATE</t>
  </si>
  <si>
    <t>8007-35-0</t>
  </si>
  <si>
    <t>CC1=CCC(CC1)C(C)(C)OC(=O)C</t>
  </si>
  <si>
    <t>ALDRONÎ</t>
  </si>
  <si>
    <t>68901-22-4</t>
  </si>
  <si>
    <t>CC1CC(CCC1=O)CC2C3CCC(C3)C2(C)C</t>
  </si>
  <si>
    <t>CHRYSANTHEME</t>
  </si>
  <si>
    <t>69929-17-5</t>
  </si>
  <si>
    <t>CC1C=C(CCC1C(=O)C(C)(C)C)C</t>
  </si>
  <si>
    <t>ISOTRIDECYL ACETATE</t>
  </si>
  <si>
    <t>69103-23-7</t>
  </si>
  <si>
    <t>CC(C)CCCCCCCCCCOC(=O)C</t>
  </si>
  <si>
    <t>MUGETANOL</t>
  </si>
  <si>
    <t>63767-86-2</t>
  </si>
  <si>
    <t>CC(C)C1CCC(CC1)C(C)O</t>
  </si>
  <si>
    <t>FLORAL SUPER</t>
  </si>
  <si>
    <t>71077-31-1</t>
  </si>
  <si>
    <t>CC(CCC=C(C)CCC=O)C=C</t>
  </si>
  <si>
    <t>JACINTHAFLORÎ</t>
  </si>
  <si>
    <t>33941-99-0</t>
  </si>
  <si>
    <t>CC1OCC(O1)C2=CC=CC=C2</t>
  </si>
  <si>
    <t>ETHYL SAFRANATE</t>
  </si>
  <si>
    <t>35044-59-8</t>
  </si>
  <si>
    <t>CCOC(=O)C1=C(C=CCC1(C)C)C</t>
  </si>
  <si>
    <t>KEPHALIS</t>
  </si>
  <si>
    <t>36306-86-2</t>
  </si>
  <si>
    <t>36306-87-3</t>
  </si>
  <si>
    <t>CCOC1=CC(C(C(C1)(C)C)C(=C)OCC)(C)C</t>
  </si>
  <si>
    <t>CALONE</t>
  </si>
  <si>
    <t>28940-11-6</t>
  </si>
  <si>
    <t>CC1=CC2=C(C=C1)OCC(=O)CO2</t>
  </si>
  <si>
    <t>ANDRANE</t>
  </si>
  <si>
    <t>13567-39-0</t>
  </si>
  <si>
    <t>CC1CCC2C13CC(C2(C)C)C4(C(C3)O4)C</t>
  </si>
  <si>
    <t>FRUITATE</t>
  </si>
  <si>
    <t>129520-41-8</t>
  </si>
  <si>
    <t>80623-07-0</t>
  </si>
  <si>
    <t>80657-64-3</t>
  </si>
  <si>
    <t>CCOC(=O)C12CCCC1C3CCC2C3</t>
  </si>
  <si>
    <t>MYSORE ACETATE</t>
  </si>
  <si>
    <t>30772-69-1</t>
  </si>
  <si>
    <t>CC(=O)OCC1CCC2C1C3CCC2C3</t>
  </si>
  <si>
    <t>JESSEMAL</t>
  </si>
  <si>
    <t>38285-49-3</t>
  </si>
  <si>
    <t>CCCCC1COCC(C1OC(=O)C)C</t>
  </si>
  <si>
    <t>ELINTAL FORTE</t>
  </si>
  <si>
    <t>40910-49-4</t>
  </si>
  <si>
    <t>CCOC(C)OC(C)(CCC=C(C)C)C=C</t>
  </si>
  <si>
    <t>EXOVERT HIGH IMPACT</t>
  </si>
  <si>
    <t>37172-53-5</t>
  </si>
  <si>
    <t>CCCCCCC1C(CCC1=O)C(=O)OC</t>
  </si>
  <si>
    <t>JASMOPOL AC1300</t>
  </si>
  <si>
    <t>AMBRINOL</t>
  </si>
  <si>
    <t>CC1(CCC=C2C1CCC(C2)(C)O)C</t>
  </si>
  <si>
    <t>PLICATONE</t>
  </si>
  <si>
    <t>41724-19-0</t>
  </si>
  <si>
    <t>CC1CC2C3CCC(C3)C2CC1=O</t>
  </si>
  <si>
    <t>GARDAMIDE</t>
  </si>
  <si>
    <t>AMIDE</t>
  </si>
  <si>
    <t>84434-18-4</t>
  </si>
  <si>
    <t>CCC(C)C(=O)N(C)C1=CC=CC=C1</t>
  </si>
  <si>
    <t>PERANAT</t>
  </si>
  <si>
    <t>90397-38-9</t>
  </si>
  <si>
    <t>CCCC(C)COC(=O)C(C)CCC</t>
  </si>
  <si>
    <t>FLEURANIL</t>
  </si>
  <si>
    <t>134123-93-6</t>
  </si>
  <si>
    <t>CCC1=CC=C(C=C1)CC(C)(C)C#N</t>
  </si>
  <si>
    <t>OXIME</t>
  </si>
  <si>
    <t>75147-23-8</t>
  </si>
  <si>
    <t>CC12CCCC(C1=NO)(CC2)C</t>
  </si>
  <si>
    <t>ISOPULEGOL FRACTION EX EUCALYPTUS OIL</t>
  </si>
  <si>
    <t>89-79-2</t>
  </si>
  <si>
    <t>CC1CCC(C(C1)O)C(=C)C</t>
  </si>
  <si>
    <t>ETHYL LINALOOL</t>
  </si>
  <si>
    <t>10339-55-6</t>
  </si>
  <si>
    <t>CCOC(C)(CCC=C(C)C)C=C</t>
  </si>
  <si>
    <t>NECTARYL</t>
  </si>
  <si>
    <t>95962-14-4</t>
  </si>
  <si>
    <t>CC1=CCC(CC1)C(C)CC2CCCC2=O</t>
  </si>
  <si>
    <t>GUAIYL ACETATE</t>
  </si>
  <si>
    <t>61789-17-1</t>
  </si>
  <si>
    <t>94333-88-7</t>
  </si>
  <si>
    <t>CC1CCC(CC2=C1CCC2C)C(C)(C)OC(=O)C</t>
  </si>
  <si>
    <t>HYDROXY CITRONELLOL</t>
  </si>
  <si>
    <t>107-74-4</t>
  </si>
  <si>
    <t>CC(CCCC(C)(C)O)CCO</t>
  </si>
  <si>
    <t>RHOLIATE</t>
  </si>
  <si>
    <t>93981-50-1</t>
  </si>
  <si>
    <t>CC(=O)OC1=C(C=C(C(=C1Cl)Cl)C(OC(=O)C)OC(=O)C)OC</t>
  </si>
  <si>
    <t>CARVONE L</t>
  </si>
  <si>
    <t>6485-40-1</t>
  </si>
  <si>
    <t>PINENE BETA NAT.</t>
  </si>
  <si>
    <t>127-91-3</t>
  </si>
  <si>
    <t>CC1(C2CCC(=C)C1C2)C</t>
  </si>
  <si>
    <t>PHELLANDREN FRACTION EX EUCALYPTUS OIL</t>
  </si>
  <si>
    <t>4221-98-1</t>
  </si>
  <si>
    <t>CC1=CCC(C=C1)C(C)C</t>
  </si>
  <si>
    <t>FARNESOL</t>
  </si>
  <si>
    <t>4602-84-0</t>
  </si>
  <si>
    <t>CC(=CCCC(=CCCC(=CCO)C)C)C</t>
  </si>
  <si>
    <t>CORPS RACINE</t>
  </si>
  <si>
    <t>2110-18-1</t>
  </si>
  <si>
    <t>C1=CC=C(C=C1)CCCC2=CC=CC=N2</t>
  </si>
  <si>
    <t>CYCLAMEN ALDEHYDE</t>
  </si>
  <si>
    <t>103-95-7</t>
  </si>
  <si>
    <t>CC(C)C1=CC=C(C=C1)CC(C)C=O</t>
  </si>
  <si>
    <t>DIHYDRO IONONE BETA</t>
  </si>
  <si>
    <t>17283-81-7</t>
  </si>
  <si>
    <t>CC1=C(C(CCC1)(C)C)CCC(=O)C</t>
  </si>
  <si>
    <t>OCTYL ACETATE-3 NAT.</t>
  </si>
  <si>
    <t>4864-61-3</t>
  </si>
  <si>
    <t>CCCCCC(CC)OC(=O)C</t>
  </si>
  <si>
    <t>ISOPROPYL METHYLBUTYRATE-2</t>
  </si>
  <si>
    <t>66576-71-4</t>
  </si>
  <si>
    <t>CCC(C)C(=O)OC(C)C</t>
  </si>
  <si>
    <t>CETONAL</t>
  </si>
  <si>
    <t>65405-84-7</t>
  </si>
  <si>
    <t>CC1=C(C(CCC1)(C)C)CCC(C)C=O</t>
  </si>
  <si>
    <t>CINNAMIC ALDEHYDE</t>
  </si>
  <si>
    <t>104-55-2</t>
  </si>
  <si>
    <t>C1=CC=C(C=C1)C=CC=O</t>
  </si>
  <si>
    <t>GERANIOL 60 B</t>
  </si>
  <si>
    <t>106-24-1</t>
  </si>
  <si>
    <t>CC(=CCCC(=CCO)C)C</t>
  </si>
  <si>
    <t>GERANIOL SUPER</t>
  </si>
  <si>
    <t>GERANIOL 60</t>
  </si>
  <si>
    <t>ETHYL CINNAMATE</t>
  </si>
  <si>
    <t>103-36-6</t>
  </si>
  <si>
    <t>CCOC(=O)C=CC1=CC=CC=C1</t>
  </si>
  <si>
    <t>ISOEUGENYL METHYL ETHER</t>
  </si>
  <si>
    <t>93-16-3</t>
  </si>
  <si>
    <t>CC=CC1=CC(=C(C=C1)OC)OC</t>
  </si>
  <si>
    <t>CITRYLAL</t>
  </si>
  <si>
    <t>147060-73-9</t>
  </si>
  <si>
    <t>90480-35-6</t>
  </si>
  <si>
    <t>CC(=CCCC(=CC=O)C)C</t>
  </si>
  <si>
    <t>CITRAL 95</t>
  </si>
  <si>
    <t>5392-40-5</t>
  </si>
  <si>
    <t>NONADIENAL TRANS,CIS-2,6</t>
  </si>
  <si>
    <t>557-48-2</t>
  </si>
  <si>
    <t>CCC=CCCC=CC=O</t>
  </si>
  <si>
    <t>NEROL 900 FG</t>
  </si>
  <si>
    <t>106-25-2</t>
  </si>
  <si>
    <t>NEROL 900</t>
  </si>
  <si>
    <t>ISOBUTYL CINNAMATE</t>
  </si>
  <si>
    <t>122-67-8</t>
  </si>
  <si>
    <t>CC(C)COC(=O)C=CC1=CC=CC=C1</t>
  </si>
  <si>
    <t>ISOEUGENOL</t>
  </si>
  <si>
    <t>97-54-1</t>
  </si>
  <si>
    <t>CC=CC1=CC(=C(C=C1)O)OC</t>
  </si>
  <si>
    <t>NOPYL ACETATE</t>
  </si>
  <si>
    <t>128-51-8</t>
  </si>
  <si>
    <t>CC(=O)OCCC1=CCC2CC1C2(C)C</t>
  </si>
  <si>
    <t>CITRONITRILE</t>
  </si>
  <si>
    <t>53243-59-7</t>
  </si>
  <si>
    <t>53243-60-0</t>
  </si>
  <si>
    <t>93893-89-1</t>
  </si>
  <si>
    <t>CC(=CC#N)CCC1=CC=CC=C1</t>
  </si>
  <si>
    <t>NERYL ACETATE</t>
  </si>
  <si>
    <t>141-12-8</t>
  </si>
  <si>
    <t>CC(=CCCC(=CCOC(=O)C)C)C</t>
  </si>
  <si>
    <t>GERANYL ACETATE PURE</t>
  </si>
  <si>
    <t>105-87-3</t>
  </si>
  <si>
    <t>GERANYL ACETONE SYNTH.</t>
  </si>
  <si>
    <t>3796-70-1</t>
  </si>
  <si>
    <t>CC(=CCCC(=CCCC(=O)C)C)C</t>
  </si>
  <si>
    <t>CINNAMYL NITRILE</t>
  </si>
  <si>
    <t>1885-38-7</t>
  </si>
  <si>
    <t>C1=CC=C(C=C1)C=CC#N</t>
  </si>
  <si>
    <t>HEXYL CINNAMIC ALDEHYDE ALPHA</t>
  </si>
  <si>
    <t>101-86-0</t>
  </si>
  <si>
    <t>165184-98-5</t>
  </si>
  <si>
    <t>CCCCCCC(=CC1=CC=CC=C1)C=O</t>
  </si>
  <si>
    <t>TERRANOLÎ</t>
  </si>
  <si>
    <t>57566-26-4</t>
  </si>
  <si>
    <t>88644-30-8</t>
  </si>
  <si>
    <t>CC1(CCCC2(C13CCC(C3)C2(C)C)O)C</t>
  </si>
  <si>
    <t>NEROLIONE</t>
  </si>
  <si>
    <t>23911-56-0</t>
  </si>
  <si>
    <t>CC1=C(OC2=CC=CC=C12)C(=O)C</t>
  </si>
  <si>
    <t>PASSIFLORAN</t>
  </si>
  <si>
    <t>136954-25-1</t>
  </si>
  <si>
    <t>CCCC(CCOC(=O)C)SC(=O)C</t>
  </si>
  <si>
    <t>FLOROSA</t>
  </si>
  <si>
    <t>63500-71-0</t>
  </si>
  <si>
    <t>CC(C)CC1CC(CCO1)(C)O</t>
  </si>
  <si>
    <t>FLOROSA BM / PYRANOL</t>
  </si>
  <si>
    <t>FRUTONILE</t>
  </si>
  <si>
    <t>69300-15-8</t>
  </si>
  <si>
    <t>CCCCCCCCC(C)C#N</t>
  </si>
  <si>
    <t>ISOPENTYRATE</t>
  </si>
  <si>
    <t>80118-06-5</t>
  </si>
  <si>
    <t>CC(C)C(=O)OC(C)CC(=C)C</t>
  </si>
  <si>
    <t>AGRUNITRIL</t>
  </si>
  <si>
    <t>51566-62-2</t>
  </si>
  <si>
    <t>CC(CCC=C(C)C)CC#N</t>
  </si>
  <si>
    <t>OKOUMAL</t>
  </si>
  <si>
    <t>131812-67-4</t>
  </si>
  <si>
    <t>CC1COC(O1)(C)C2=CC3=C(C=C2)C(CCC3(C)C)(C)C</t>
  </si>
  <si>
    <t>ARCOSOLVE DPMA GLYCO ETHER</t>
  </si>
  <si>
    <t>ether</t>
  </si>
  <si>
    <t>88917-22-0</t>
  </si>
  <si>
    <t>CCC(OCCCOC)OC(=O)C</t>
  </si>
  <si>
    <t>BENZYL CINNAMATE</t>
  </si>
  <si>
    <t>103-41-3</t>
  </si>
  <si>
    <t>C1=CC=C(C=C1)COC(=O)C=CC2=CC=CC=C2</t>
  </si>
  <si>
    <t>ETHYL DECADIENOATE TRANS CIS-2,4</t>
  </si>
  <si>
    <t>3025-30-7</t>
  </si>
  <si>
    <t>CCCCCC=CC=CC(=O)OCC</t>
  </si>
  <si>
    <t>HEXENAL TRANS-2</t>
  </si>
  <si>
    <t>6728-26-3</t>
  </si>
  <si>
    <t>CCCC=CC=O</t>
  </si>
  <si>
    <t>CARYOPHYLLENE NAT. RECT.</t>
  </si>
  <si>
    <t>87-44-5</t>
  </si>
  <si>
    <t>CC1=CCCC(=C)C2CC(C2CC1)(C)C</t>
  </si>
  <si>
    <t>GERANYL FORMATE</t>
  </si>
  <si>
    <t>105-86-2</t>
  </si>
  <si>
    <t>CC(=CCCC(=CCOC=O)C)C</t>
  </si>
  <si>
    <t>CINNAMYL ACETATE</t>
  </si>
  <si>
    <t>103-54-8</t>
  </si>
  <si>
    <t>CC(=O)OCC=CC1=CC=CC=C1</t>
  </si>
  <si>
    <t>ETHYL LINOLEATE</t>
  </si>
  <si>
    <t>544-35-4</t>
  </si>
  <si>
    <t>CCCCCC=CCC=CCCCCCCCC(=O)OCC</t>
  </si>
  <si>
    <t>NONENAL TRANS-2</t>
  </si>
  <si>
    <t>18829-56-6</t>
  </si>
  <si>
    <t>CCCCCCC=CC=O</t>
  </si>
  <si>
    <t>UNDECENAL TRANS-2</t>
  </si>
  <si>
    <t>2463-77-6</t>
  </si>
  <si>
    <t>53448-07-0</t>
  </si>
  <si>
    <t>CCCCCCCCC=CC=O</t>
  </si>
  <si>
    <t>DODECENAL TRANS-2</t>
  </si>
  <si>
    <t>20407-84-5</t>
  </si>
  <si>
    <t>CCCCCCCCCC=CC=O</t>
  </si>
  <si>
    <t>TRIDECENAL TRANS-2</t>
  </si>
  <si>
    <t>7774-82-5</t>
  </si>
  <si>
    <t>CCCCCCCCCCC=CC=O</t>
  </si>
  <si>
    <t>NEROLIDOL</t>
  </si>
  <si>
    <t>7212-44-4</t>
  </si>
  <si>
    <t>CC(=CCCC(=CCCC(C)(C=C)O)C)C</t>
  </si>
  <si>
    <t>CINNAMIC ALCOHOL</t>
  </si>
  <si>
    <t>104-54-1</t>
  </si>
  <si>
    <t>C1=CC=C(C=C1)C=CCO</t>
  </si>
  <si>
    <t>HEXENOL TRANS-2</t>
  </si>
  <si>
    <t>928-95-0</t>
  </si>
  <si>
    <t>CCCC=CCO</t>
  </si>
  <si>
    <t>OCIMENE</t>
  </si>
  <si>
    <t>3338-55-4</t>
  </si>
  <si>
    <t>CC(=CCC=C(C)C=C)C</t>
  </si>
  <si>
    <t>JASMIN LACTONE</t>
  </si>
  <si>
    <t>25524-95-2</t>
  </si>
  <si>
    <t>CCC=CCC1CCCC(=O)O1</t>
  </si>
  <si>
    <t>PROPENYL GUAETHOL</t>
  </si>
  <si>
    <t>94-86-0</t>
  </si>
  <si>
    <t>CCOC1=C(C=C(C=C1)C=CC)O</t>
  </si>
  <si>
    <t>NEO HELIOPANÎ AV</t>
  </si>
  <si>
    <t>5466-77-3</t>
  </si>
  <si>
    <t>CCCCC(CC)COC(=O)C=CC1=CC=C(C=C1)OC</t>
  </si>
  <si>
    <t>CINNAMYL ISOBUTYRATE</t>
  </si>
  <si>
    <t>103-59-3</t>
  </si>
  <si>
    <t>CC(C)C(=O)OCC=CC1=CC=CC=C1</t>
  </si>
  <si>
    <t>GERANYL PROPIONATE</t>
  </si>
  <si>
    <t>105-90-8</t>
  </si>
  <si>
    <t>CCC(=O)OCC=C(C)CCC=C(C)C</t>
  </si>
  <si>
    <t>GERANYL BUTYRATE</t>
  </si>
  <si>
    <t>106-29-6</t>
  </si>
  <si>
    <t>CCCC(=O)OCC=C(C)CCC=C(C)C</t>
  </si>
  <si>
    <t>FILBERTONE</t>
  </si>
  <si>
    <t>81925-81-7</t>
  </si>
  <si>
    <t>CCC(C)C(=O)C=CC</t>
  </si>
  <si>
    <t>NONENAL CIS-6</t>
  </si>
  <si>
    <t>2277-19-2</t>
  </si>
  <si>
    <t>CCC=CCCCCC=O</t>
  </si>
  <si>
    <t>VELVIONE</t>
  </si>
  <si>
    <t>37609-25-9</t>
  </si>
  <si>
    <t>C1CCCCCC(=O)CCCC=CCCCC1</t>
  </si>
  <si>
    <t>NONENOL CIS-6</t>
  </si>
  <si>
    <t>35854-86-5</t>
  </si>
  <si>
    <t>CCC=CCCCCCO</t>
  </si>
  <si>
    <t>GERANYL ISOVALERATE</t>
  </si>
  <si>
    <t>109-20-6</t>
  </si>
  <si>
    <t>CC(C)CC(=O)OCC=C(C)CCC=C(C)C</t>
  </si>
  <si>
    <t>NONADIENOL-2,6</t>
  </si>
  <si>
    <t>28069-72-9</t>
  </si>
  <si>
    <t>CCC=CCCC=CCO</t>
  </si>
  <si>
    <t>CITRAL DIETHYL ACETAL</t>
  </si>
  <si>
    <t>7492-66-2</t>
  </si>
  <si>
    <t>CCOC(C=C(C)CCC=C(C)C)OCC</t>
  </si>
  <si>
    <t>GERANYL METHYL ETHER</t>
  </si>
  <si>
    <t>2565-82-4</t>
  </si>
  <si>
    <t>CC(=CCCC(=CCOC)C)C</t>
  </si>
  <si>
    <t>METHYLPENTENOIC ACID-2,2</t>
  </si>
  <si>
    <t>3142-72-1</t>
  </si>
  <si>
    <t>CCC=C(C)C(=O)O</t>
  </si>
  <si>
    <t>METHYL GERANIATE</t>
  </si>
  <si>
    <t>1189-09-9</t>
  </si>
  <si>
    <t>CC(=CCCC(=CC(=O)OC)C)C</t>
  </si>
  <si>
    <t>ALLYL IONONE</t>
  </si>
  <si>
    <t>79-78-7</t>
  </si>
  <si>
    <t>CC1=CCCC(C1C=CC(=O)CCC=C)(C)C</t>
  </si>
  <si>
    <t>GERANYL PHENYLACETATE</t>
  </si>
  <si>
    <t>102-22-7</t>
  </si>
  <si>
    <t>CC(=CCCC(=CCOC(=O)CC1=CC=CC=C1)C)C</t>
  </si>
  <si>
    <t>GALBANOLENE SUPER</t>
  </si>
  <si>
    <t>16356-11-9</t>
  </si>
  <si>
    <t>CCCCCC=CC=CC=C</t>
  </si>
  <si>
    <t>GERANYL TIGLATE</t>
  </si>
  <si>
    <t>7785-33-3</t>
  </si>
  <si>
    <t>CC=C(C)C(=O)OCC=C(C)CCC=C(C)C</t>
  </si>
  <si>
    <t>PHENYLETHYL CINNAMATE CRYST.</t>
  </si>
  <si>
    <t>103-53-7</t>
  </si>
  <si>
    <t>C1=CC=C(C=C1)CCOC(=O)C=CC2=CC=CC=C2</t>
  </si>
  <si>
    <t>CINAROL</t>
  </si>
  <si>
    <t>1504-55-8</t>
  </si>
  <si>
    <t>CC(C=CC1=CC=CC=C1)O</t>
  </si>
  <si>
    <t>BORONAL</t>
  </si>
  <si>
    <t>3155-71-3</t>
  </si>
  <si>
    <t>CC1=C(C(CCC1)(C)C)CC=C(C)C=O</t>
  </si>
  <si>
    <t>ISORALDEINE 70</t>
  </si>
  <si>
    <t>1335-46-2</t>
  </si>
  <si>
    <t>CCC(=O)C=CC1C(=CCCC1(C)C)C</t>
  </si>
  <si>
    <t>METHYL IONONE BETA COEUR (66559)</t>
  </si>
  <si>
    <t>METHYL IONONE GAMMA COEUR</t>
  </si>
  <si>
    <t>127-51-5</t>
  </si>
  <si>
    <t>CC1=CCCC(C1C=C(C)C(=O)C)(C)C</t>
  </si>
  <si>
    <t>ISORALDEINE 95</t>
  </si>
  <si>
    <t>CETONE ALPHA</t>
  </si>
  <si>
    <t>ROSAPHENÎ</t>
  </si>
  <si>
    <t>25634-93-9</t>
  </si>
  <si>
    <t>CC(CCCC1=CC=CC=C1)CO</t>
  </si>
  <si>
    <t>CITROWANILÎ B</t>
  </si>
  <si>
    <t>97384-48-0</t>
  </si>
  <si>
    <t>CC(CC1=CC=CC=C1)(C=C)C#N</t>
  </si>
  <si>
    <t>METHYL PHENYLHEXENAL TRANS-5,2,2</t>
  </si>
  <si>
    <t>21834-92-4</t>
  </si>
  <si>
    <t>CC(C)CC=C(C=O)C1=CC=CC=C1</t>
  </si>
  <si>
    <t>TANGERINOL</t>
  </si>
  <si>
    <t>3239-35-8</t>
  </si>
  <si>
    <t>CC(CCC=C(C)CCC=C(C)C)OC(=O)C</t>
  </si>
  <si>
    <t>GERANYL ISOBUTYRATE</t>
  </si>
  <si>
    <t>2345-26-8</t>
  </si>
  <si>
    <t>CC(C)C(=O)OCC=C(C)CCC=C(C)C</t>
  </si>
  <si>
    <t>OCIMENYL ACETATE</t>
  </si>
  <si>
    <t>72214-23-4</t>
  </si>
  <si>
    <t>CC(=CCCC(C)(C)OC(=O)C)C=C</t>
  </si>
  <si>
    <t>STEMONE</t>
  </si>
  <si>
    <t>22457-23-4</t>
  </si>
  <si>
    <t>CCC(C)CC(=NO)CC</t>
  </si>
  <si>
    <t>ISOBORNEOL</t>
  </si>
  <si>
    <t>124-76-5</t>
  </si>
  <si>
    <t>CC1(C2CCC1(C(C2)O)C)C</t>
  </si>
  <si>
    <t>3100-36-5</t>
  </si>
  <si>
    <t>C1CCCC=CCCCCCCC(=O)CCC1</t>
  </si>
  <si>
    <t>EXALTENONE 942008</t>
  </si>
  <si>
    <t>14595-54-1</t>
  </si>
  <si>
    <t>35720-57-1</t>
  </si>
  <si>
    <t>C1CCCCCC(=O)CCC=CCCCC1</t>
  </si>
  <si>
    <t>CITRONELLYL TIGLATE</t>
  </si>
  <si>
    <t>24717-85-9</t>
  </si>
  <si>
    <t>CC=C(C)C(=O)OCCC(C)CCC=C(C)C</t>
  </si>
  <si>
    <t>TOSCANOL</t>
  </si>
  <si>
    <t>16510-27-3</t>
  </si>
  <si>
    <t>COC1=CC=C(C=C1)CC2CC2</t>
  </si>
  <si>
    <t>DODECADIENAL 2,6</t>
  </si>
  <si>
    <t>21662-13-5</t>
  </si>
  <si>
    <t>CCCCCC=CCCC=CC=O</t>
  </si>
  <si>
    <t>ISOMENTHONE</t>
  </si>
  <si>
    <t>36977-92-1</t>
  </si>
  <si>
    <t>CC1CCC(C(=O)C1)C(C)C</t>
  </si>
  <si>
    <t>DIHYDRO MYRCENYL ACETATE</t>
  </si>
  <si>
    <t>53767-93-4</t>
  </si>
  <si>
    <t>CCC(=C)CCCC(C)(C)OC(=O)C</t>
  </si>
  <si>
    <t>ISOJASMONE</t>
  </si>
  <si>
    <t>11050-62-7</t>
  </si>
  <si>
    <t>CCC=CCC1=C(C(=O)CC1)C</t>
  </si>
  <si>
    <t>PYROPRUNAT</t>
  </si>
  <si>
    <t>68039-73-6</t>
  </si>
  <si>
    <t>CC=CC(=O)OC1CCCC1C2CCCC2</t>
  </si>
  <si>
    <t>SANDAL MYSORE CORE</t>
  </si>
  <si>
    <t>28219-60-5</t>
  </si>
  <si>
    <t>CC1=CCC(C1(C)C)CC=C(C)CO</t>
  </si>
  <si>
    <t>28219-61-6</t>
  </si>
  <si>
    <t>CCC(=CCC1CC=C(C1(C)C)C)CO</t>
  </si>
  <si>
    <t>SANJINOL</t>
  </si>
  <si>
    <t>JASMOLACTONE CNC</t>
  </si>
  <si>
    <t>32764-98-0</t>
  </si>
  <si>
    <t>CC=CCCC1CCCC(=O)O1</t>
  </si>
  <si>
    <t>FRUTINAT</t>
  </si>
  <si>
    <t>35206-51-0</t>
  </si>
  <si>
    <t>CC=CC(=O)OC(C)CC(C)C</t>
  </si>
  <si>
    <t>TRIMOFIX O</t>
  </si>
  <si>
    <t>144020-22-4</t>
  </si>
  <si>
    <t>CC1=CCCC(=CCC=C(C(CC1)C(=O)C)C)C</t>
  </si>
  <si>
    <t>TRIMOFIX O BM</t>
  </si>
  <si>
    <t>TETRAHYDRO MUGUOL</t>
  </si>
  <si>
    <t>18479-54-4</t>
  </si>
  <si>
    <t>CCC(C)(C=CC=C(C)C)O</t>
  </si>
  <si>
    <t>PROFARNESAL</t>
  </si>
  <si>
    <t>54082-68-7</t>
  </si>
  <si>
    <t>CC(CCC=C(C)CCC=C(C)C)C=O</t>
  </si>
  <si>
    <t>CEDROXID</t>
  </si>
  <si>
    <t>71735-79-0</t>
  </si>
  <si>
    <t>CC1=CCCC2(C(O2)CCC(=CCC1)C)C</t>
  </si>
  <si>
    <t>MYROXYDE</t>
  </si>
  <si>
    <t>69103-20-4</t>
  </si>
  <si>
    <t>CC(=CCC1C(O1)(C)C)C=C</t>
  </si>
  <si>
    <t>ISOBORNYL ACETATE</t>
  </si>
  <si>
    <t>125-12-2</t>
  </si>
  <si>
    <t>FENCHOL</t>
  </si>
  <si>
    <t>1632-73-1</t>
  </si>
  <si>
    <t>CC1(C2CCC(C2)(C1O)C)C</t>
  </si>
  <si>
    <t>FURAMINTON/TONKALACTONE</t>
  </si>
  <si>
    <t>65817-24-5</t>
  </si>
  <si>
    <t>CC1C2=C(C=C(C=C2)C)OC1=O</t>
  </si>
  <si>
    <t>CLARITONEÎ</t>
  </si>
  <si>
    <t>74338-72-0</t>
  </si>
  <si>
    <t>CC(C)C(=O)C(C)(C)CC=C(C)C</t>
  </si>
  <si>
    <t>HYDROXYAMBRAN</t>
  </si>
  <si>
    <t>118562-73-5</t>
  </si>
  <si>
    <t>CC(CO)C1CCCCCCCCCCC1</t>
  </si>
  <si>
    <t>GLOBALIDEÎ</t>
  </si>
  <si>
    <t>111879-80-2</t>
  </si>
  <si>
    <t>34902-57-3</t>
  </si>
  <si>
    <t>C1CCCCC=CCCCOC(=O)CCCC1</t>
  </si>
  <si>
    <t>FRESCOLATÎ MGA</t>
  </si>
  <si>
    <t>63187-91-7</t>
  </si>
  <si>
    <t>CC1CCC(C2(C1)OCC(O2)CO)C(C)C</t>
  </si>
  <si>
    <t>SAFRALEINE</t>
  </si>
  <si>
    <t>54440-17-4</t>
  </si>
  <si>
    <t>CC1C(=O)C2=CC=CC=C2C1(C)C</t>
  </si>
  <si>
    <t>AMBROXIDE</t>
  </si>
  <si>
    <t>6790-58-5</t>
  </si>
  <si>
    <t>CC1(CCCC2(C1CCC3(C2CCO3)C)C)C</t>
  </si>
  <si>
    <t>CETALOX</t>
  </si>
  <si>
    <t>3738-00-9</t>
  </si>
  <si>
    <t>SULTANENEÎ</t>
  </si>
  <si>
    <t>15848-49-4</t>
  </si>
  <si>
    <t>CCOC(=O)CC1CCC=C1</t>
  </si>
  <si>
    <t>ROMASCONE</t>
  </si>
  <si>
    <t>81752-87-6</t>
  </si>
  <si>
    <t>CC1(CCCC(=C)C1C(=O)OC)C</t>
  </si>
  <si>
    <t>AMBRETTOLIDE</t>
  </si>
  <si>
    <t>28645-51-4</t>
  </si>
  <si>
    <t>C1CCCC=CCCCCCCOC(=O)CCC1</t>
  </si>
  <si>
    <t>TOLYL ACETALDEHYDE PARA 50% DPG</t>
  </si>
  <si>
    <t>CC=O</t>
  </si>
  <si>
    <t>AMBREIN</t>
  </si>
  <si>
    <t>8016-26-0</t>
  </si>
  <si>
    <t>89997-74-0</t>
  </si>
  <si>
    <t>CC(=CCCC1C2(CCCC(C2CCC1(C)O)(C)C)C)CCC3C(=C)CCCC3(C)C</t>
  </si>
  <si>
    <t>ALDEHYDE C11 ISO</t>
  </si>
  <si>
    <t>1337-83-3</t>
  </si>
  <si>
    <t>CC(C)CCCCCCCC=O</t>
  </si>
  <si>
    <t>CIVETONE</t>
  </si>
  <si>
    <t>542-46-1</t>
  </si>
  <si>
    <t>C1CCCCC(=O)CCCCCCC=CCCC1</t>
  </si>
  <si>
    <t>PARMANYLÎ</t>
  </si>
  <si>
    <t>142653-61-0</t>
  </si>
  <si>
    <t>CCC=CCCOCCC#N</t>
  </si>
  <si>
    <t>SPIROGALBANONE PURE</t>
  </si>
  <si>
    <t>224031-70-3</t>
  </si>
  <si>
    <t>224031-71-4</t>
  </si>
  <si>
    <t>C=CCCC(=O)C1=CCCC2(C1)CCCC2</t>
  </si>
  <si>
    <t>BELANISÎ</t>
  </si>
  <si>
    <t>1447712-18-6</t>
  </si>
  <si>
    <t>CCCC1CC=C(C(=O)C1)C</t>
  </si>
  <si>
    <t>POLYSANTOL</t>
  </si>
  <si>
    <t>107898-54-4</t>
  </si>
  <si>
    <t>CC1=CCC(C1(C)C)C=CC(C)(C)C(C)O</t>
  </si>
  <si>
    <t>POLYSANTOL (MYSANTOL)</t>
  </si>
  <si>
    <t>HELVETOLIDE</t>
  </si>
  <si>
    <t>141773-73-1</t>
  </si>
  <si>
    <t>CCC(=O)OCC(C)(C)OC(C)C1CCCC(C1)(C)C</t>
  </si>
  <si>
    <t>NEOCYCLO CITRAL</t>
  </si>
  <si>
    <t>1335-66-6</t>
  </si>
  <si>
    <t>CC1CC(=CC(C1C=O)C)C.CC1C=C(CC(C1C)C=O)C</t>
  </si>
  <si>
    <t>BIGARADE OXIDE</t>
  </si>
  <si>
    <t>72429-08-4</t>
  </si>
  <si>
    <t>CC1=C(CC2COC(CC2C1)(C)C)C</t>
  </si>
  <si>
    <t>SYMROSEÎ</t>
  </si>
  <si>
    <t>830322-14-0</t>
  </si>
  <si>
    <t>CC(C)CCC1CCC(CC1)O</t>
  </si>
  <si>
    <t>AZARBRE</t>
  </si>
  <si>
    <t>68845-36-3</t>
  </si>
  <si>
    <t>CCC1(CCC(=O)C(=C1C)C)CC</t>
  </si>
  <si>
    <t>TABANON</t>
  </si>
  <si>
    <t>13215-88-8</t>
  </si>
  <si>
    <t>163440-97-9</t>
  </si>
  <si>
    <t>CC=CC=C1C(=CC(=O)CC1(C)C)C</t>
  </si>
  <si>
    <t>TABANON COEUR</t>
  </si>
  <si>
    <t>BORNAFIX</t>
  </si>
  <si>
    <t>128119-70-0</t>
  </si>
  <si>
    <t>CC(CO)COC1CC2CCC1(C2(C)C)C</t>
  </si>
  <si>
    <t>ISOLONGIFOLANON COEUR</t>
  </si>
  <si>
    <t>23787-90-8</t>
  </si>
  <si>
    <t>29461-14-1</t>
  </si>
  <si>
    <t>CC1(CCC(=O)C2C13CCC(C3)C2(C)C)C</t>
  </si>
  <si>
    <t>ROMANDOLIDE</t>
  </si>
  <si>
    <t>236391-76-7</t>
  </si>
  <si>
    <t>CCC(=O)OCC(=O)OC(C)C1CCCC(C1)(C)C</t>
  </si>
  <si>
    <t>JAVANOL</t>
  </si>
  <si>
    <t>198404-98-7</t>
  </si>
  <si>
    <t>CC1(C(CC2C1(C2)C)CC3CC3(C)CO)C</t>
  </si>
  <si>
    <t>ISOBORNYL PROPIONATE</t>
  </si>
  <si>
    <t>2756-56-1</t>
  </si>
  <si>
    <t>CCC(=O)OC1CC2CCC1(C2(C)C)C</t>
  </si>
  <si>
    <t>HERBAFLORAT</t>
  </si>
  <si>
    <t>5413-60-5</t>
  </si>
  <si>
    <t>C1CCCCC(=CCCC1)C(C2=CCCCCCCCC2)C(=O)OC3=CCCCCCCCC3</t>
  </si>
  <si>
    <t>CINEOL 1,4</t>
  </si>
  <si>
    <t>CC1(C2CCC(O1)(CC2)C)C</t>
  </si>
  <si>
    <t>AURELIONEÎ</t>
  </si>
  <si>
    <t>88642-03-9</t>
  </si>
  <si>
    <t>2550-59-6</t>
  </si>
  <si>
    <t>C1CCCCCCC=CC(=O)CCCCCC1</t>
  </si>
  <si>
    <t>AMBER CORE</t>
  </si>
  <si>
    <t>139504-68-0</t>
  </si>
  <si>
    <t>CC(C)(C)C1CCCCC1OCCCCO</t>
  </si>
  <si>
    <t>MUSCENONE</t>
  </si>
  <si>
    <t>63314-79-4</t>
  </si>
  <si>
    <t>CC1CC=CCCCCCCCCCC(=O)C1</t>
  </si>
  <si>
    <t>CEDRYL ACETATE CRYST.</t>
  </si>
  <si>
    <t>77-54-3</t>
  </si>
  <si>
    <t>CC1CCC23CC1C(C2CCC3(C)OC(=O)C)(C)C</t>
  </si>
  <si>
    <t>CEDRYL ACETATE</t>
  </si>
  <si>
    <t>PINOACET ALDEHYDE</t>
  </si>
  <si>
    <t>33885-51-7</t>
  </si>
  <si>
    <t>CC1(C2CC=C(C1C2)CCC=O)C</t>
  </si>
  <si>
    <t>CISTULATE 09126</t>
  </si>
  <si>
    <t>52557-97-8</t>
  </si>
  <si>
    <t>CC1(C2CCC(C2)C1C(=O)OC)C</t>
  </si>
  <si>
    <t>SCENTENAL</t>
  </si>
  <si>
    <t>86803-90-9</t>
  </si>
  <si>
    <t>COC1CCC2C1C3CC(C2C3)C=O</t>
  </si>
  <si>
    <t>POIVROL</t>
  </si>
  <si>
    <t>68966-86-9</t>
  </si>
  <si>
    <t>CC1=C(C(=NO)C(CC1)C(C)C)O</t>
  </si>
  <si>
    <t>ISODAMASCONÎ</t>
  </si>
  <si>
    <t>39872-57-6</t>
  </si>
  <si>
    <t>CC=CC(=O)C1=C(CC(CC1)(C)C)C</t>
  </si>
  <si>
    <t>SAGECETE</t>
  </si>
  <si>
    <t>131766-73-9</t>
  </si>
  <si>
    <t>CCCC1CC(CCO1)(C)OC(=O)C</t>
  </si>
  <si>
    <t>HERBANATE</t>
  </si>
  <si>
    <t>116126-82-0</t>
  </si>
  <si>
    <t>CC(C)CCC1C2CC(C1C(=O)O)C=C2</t>
  </si>
  <si>
    <t>ISOBORNYL CYCLOHEXANOL</t>
  </si>
  <si>
    <t>3407-42-9</t>
  </si>
  <si>
    <t>CC1C2CC(C1(C)C)CC2C3CCCC(C3)O</t>
  </si>
  <si>
    <t>SYMROXANE</t>
  </si>
  <si>
    <t>393517-28-7</t>
  </si>
  <si>
    <t>393517-29-8</t>
  </si>
  <si>
    <t>676125-00-1</t>
  </si>
  <si>
    <t>CC1(CC(C=C2C13CCC(C3)C2(C)C)OC)C</t>
  </si>
  <si>
    <t>MYRALDYL ACETATE</t>
  </si>
  <si>
    <t>72403-67-9</t>
  </si>
  <si>
    <t>CC(=CCCC1=CCCC(C1)COC(=O)C)C</t>
  </si>
  <si>
    <t>FLORHYDRAL</t>
  </si>
  <si>
    <t>125109-85-5</t>
  </si>
  <si>
    <t>CC(C)C(CCC1=CC=CC=C1)C=O</t>
  </si>
  <si>
    <t>DUPICAL</t>
  </si>
  <si>
    <t>30168-23-1</t>
  </si>
  <si>
    <t>C1CC2C(C1)C3CC2CC3=CCCC=O</t>
  </si>
  <si>
    <t>CARYOPHYLLENE ACETATE</t>
  </si>
  <si>
    <t>57082-24-3</t>
  </si>
  <si>
    <t>CC(=O)OC12CCCC(C1)(CCC3C2CC3(C)C)C</t>
  </si>
  <si>
    <t>CYCLABUTE</t>
  </si>
  <si>
    <t>67634-20-2</t>
  </si>
  <si>
    <t>68039-39-4</t>
  </si>
  <si>
    <t>CC(C)C(=O)OC1CC2CC1C3C2CC=C3</t>
  </si>
  <si>
    <t>GRISALVA</t>
  </si>
  <si>
    <t>68611-23-4</t>
  </si>
  <si>
    <t>90411-73-7</t>
  </si>
  <si>
    <t>CCC12CCC3C(CCCC3(C1COC2)C)(C)C</t>
  </si>
  <si>
    <t>ETHYL RICINOLEATE</t>
  </si>
  <si>
    <t>55066-53-0</t>
  </si>
  <si>
    <t>CCCCCCC(CC=CCCCCCCCC(=O)OCC)O</t>
  </si>
  <si>
    <t>HERBYL PROPIONATE</t>
  </si>
  <si>
    <t>17511-60-3</t>
  </si>
  <si>
    <t>68912-13-0</t>
  </si>
  <si>
    <t>CCC(=O)OC1CC2CC1C3C2CC=C3</t>
  </si>
  <si>
    <t>BOISIRIS</t>
  </si>
  <si>
    <t>68845-00-1</t>
  </si>
  <si>
    <t>CCOC1(CCC2C(=C)C1CCC2(C)C)C</t>
  </si>
  <si>
    <t>GLYCOLIERRAL</t>
  </si>
  <si>
    <t>68901-32-6</t>
  </si>
  <si>
    <t>CC1CC2CC(C1CC2C(C)C)C3OCCO3</t>
  </si>
  <si>
    <t>EBANOL</t>
  </si>
  <si>
    <t>67801-20-1</t>
  </si>
  <si>
    <t>CC1=CCC(C1(C)C)CCC(=C(C)O)C</t>
  </si>
  <si>
    <t>AMBROSTAR</t>
  </si>
  <si>
    <t>1357064-95-9</t>
  </si>
  <si>
    <t>FRUCTATE</t>
  </si>
  <si>
    <t>155514-23-1</t>
  </si>
  <si>
    <t>HERCOLYN D-E</t>
  </si>
  <si>
    <t>8050-15-5</t>
  </si>
  <si>
    <t>FLORAZON</t>
  </si>
  <si>
    <t>desired DMSO V (uL)</t>
  </si>
  <si>
    <t>V of chemical to add (uL)</t>
  </si>
  <si>
    <t>Total Final Volume (uL)</t>
  </si>
  <si>
    <t>4940-11-8</t>
  </si>
  <si>
    <t>2719-08-6</t>
  </si>
  <si>
    <t>4747-07-3</t>
  </si>
  <si>
    <t>4621-04-9</t>
  </si>
  <si>
    <t>6413-10-1</t>
  </si>
  <si>
    <t>2257-09-2</t>
  </si>
  <si>
    <t>5462-06-6</t>
  </si>
  <si>
    <t>2442-10-6</t>
  </si>
  <si>
    <t>2349-07-7</t>
  </si>
  <si>
    <t>2305-05-7</t>
  </si>
  <si>
    <t>SANDRANOL</t>
  </si>
  <si>
    <t>this is probably not right (this is a rosin, which the chemical is a type of so…)</t>
  </si>
  <si>
    <t>density found from related compounds</t>
  </si>
  <si>
    <t>How many g to get desired V?</t>
  </si>
  <si>
    <t>Actual grams measured</t>
  </si>
  <si>
    <t>Volume DMSO to add (uL)</t>
  </si>
  <si>
    <t>Mainland_ID</t>
  </si>
  <si>
    <t>Location_PopBlock</t>
  </si>
  <si>
    <t>Location_popBlock</t>
  </si>
  <si>
    <t>S - melted</t>
  </si>
  <si>
    <t>S-melted</t>
  </si>
  <si>
    <t>GLOBANONE</t>
  </si>
  <si>
    <t>NEO HELIOPAN 357</t>
  </si>
  <si>
    <t>NEO HELIOPAN BB</t>
  </si>
  <si>
    <t>BUCCOXIME</t>
  </si>
  <si>
    <t>ISOMUSCONE</t>
  </si>
  <si>
    <t>NEO HELIOPAN AV</t>
  </si>
  <si>
    <t>AMBERWOOD F</t>
  </si>
  <si>
    <t>GLOBALIDE</t>
  </si>
  <si>
    <t>FARENAL</t>
  </si>
  <si>
    <t>AURELIONE</t>
  </si>
  <si>
    <t>NEO HELIOPAN OS</t>
  </si>
  <si>
    <t>ALDRON</t>
  </si>
  <si>
    <t>FRESCOLAT MGA</t>
  </si>
  <si>
    <t>CLARITONE</t>
  </si>
  <si>
    <t>ORYCLON HC</t>
  </si>
  <si>
    <t>ISODAMASCON</t>
  </si>
  <si>
    <t>AMAROCIT</t>
  </si>
  <si>
    <t>APRIFLOREN</t>
  </si>
  <si>
    <t>SYMROSE</t>
  </si>
  <si>
    <t>FRAGOLANE</t>
  </si>
  <si>
    <t>ROSAPHEN</t>
  </si>
  <si>
    <t>FRAMBINON METHYL ETHER</t>
  </si>
  <si>
    <t>CITROWANIL B</t>
  </si>
  <si>
    <t>PARMANYL</t>
  </si>
  <si>
    <t>BELANIS</t>
  </si>
  <si>
    <t>CANTRYL</t>
  </si>
  <si>
    <t>SULTANENE</t>
  </si>
  <si>
    <t>JACINTHAFLOR</t>
  </si>
  <si>
    <t>TERRANOL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</si>
</sst>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000000"/>
      <name val="Calibri"/>
    </font>
    <font>
      <sz val="12"/>
      <color rgb="FF484848"/>
      <name val="Arial"/>
    </font>
    <font>
      <sz val="16"/>
      <color rgb="FF212121"/>
      <name val="Helvetica Neue"/>
    </font>
    <font>
      <sz val="12"/>
      <color rgb="FF21212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  <xf numFmtId="1" fontId="0" fillId="0" borderId="0" xfId="0" applyNumberFormat="1"/>
    <xf numFmtId="1" fontId="0" fillId="2" borderId="0" xfId="0" applyNumberFormat="1" applyFill="1"/>
    <xf numFmtId="1" fontId="1" fillId="2" borderId="0" xfId="0" applyNumberFormat="1" applyFont="1" applyFill="1"/>
    <xf numFmtId="0" fontId="1" fillId="2" borderId="0" xfId="0" applyFont="1" applyFill="1"/>
    <xf numFmtId="0" fontId="3" fillId="0" borderId="0" xfId="0" applyFont="1"/>
    <xf numFmtId="0" fontId="0" fillId="0" borderId="0" xfId="0" applyFill="1"/>
    <xf numFmtId="0" fontId="2" fillId="0" borderId="0" xfId="0" applyFont="1" applyFill="1"/>
    <xf numFmtId="0" fontId="4" fillId="0" borderId="0" xfId="0" applyFont="1" applyFill="1"/>
    <xf numFmtId="0" fontId="1" fillId="0" borderId="0" xfId="0" applyFont="1" applyFill="1"/>
    <xf numFmtId="49" fontId="0" fillId="0" borderId="0" xfId="0" applyNumberFormat="1" applyFill="1"/>
    <xf numFmtId="1" fontId="0" fillId="0" borderId="0" xfId="0" applyNumberFormat="1" applyFill="1"/>
    <xf numFmtId="0" fontId="0" fillId="0" borderId="0" xfId="0" applyAlignment="1">
      <alignment wrapText="1"/>
    </xf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  <xf numFmtId="0" fontId="0" fillId="0" borderId="1" xfId="0" applyFill="1" applyBorder="1"/>
    <xf numFmtId="1" fontId="0" fillId="0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/>
    <xf numFmtId="1" fontId="1" fillId="2" borderId="1" xfId="0" applyNumberFormat="1" applyFont="1" applyFill="1" applyBorder="1"/>
    <xf numFmtId="0" fontId="2" fillId="0" borderId="1" xfId="0" applyFont="1" applyFill="1" applyBorder="1"/>
    <xf numFmtId="0" fontId="4" fillId="0" borderId="1" xfId="0" applyFont="1" applyFill="1" applyBorder="1"/>
    <xf numFmtId="0" fontId="1" fillId="0" borderId="1" xfId="0" applyFont="1" applyFill="1" applyBorder="1"/>
    <xf numFmtId="0" fontId="1" fillId="2" borderId="1" xfId="0" applyFont="1" applyFill="1" applyBorder="1"/>
    <xf numFmtId="49" fontId="0" fillId="0" borderId="1" xfId="0" applyNumberFormat="1" applyFill="1" applyBorder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1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1" fontId="0" fillId="2" borderId="1" xfId="0" applyNumberFormat="1" applyFill="1" applyBorder="1"/>
    <xf numFmtId="0" fontId="0" fillId="0" borderId="0" xfId="0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7"/>
  <sheetViews>
    <sheetView tabSelected="1" workbookViewId="0">
      <pane ySplit="1" topLeftCell="A260" activePane="bottomLeft" state="frozen"/>
      <selection pane="bottomLeft" activeCell="D286" sqref="D286"/>
    </sheetView>
  </sheetViews>
  <sheetFormatPr baseColWidth="10" defaultRowHeight="16" x14ac:dyDescent="0.2"/>
  <cols>
    <col min="2" max="2" width="32" customWidth="1"/>
    <col min="3" max="3" width="15.83203125" customWidth="1"/>
    <col min="5" max="5" width="14.83203125" style="1" customWidth="1"/>
    <col min="9" max="9" width="17" style="4" bestFit="1" customWidth="1"/>
    <col min="10" max="10" width="42.1640625" customWidth="1"/>
    <col min="11" max="11" width="20.6640625" customWidth="1"/>
    <col min="13" max="13" width="18.33203125" style="9" customWidth="1"/>
    <col min="14" max="14" width="25.33203125" style="9" customWidth="1"/>
    <col min="15" max="15" width="19.83203125" style="9" customWidth="1"/>
    <col min="16" max="16" width="10.83203125" style="9"/>
  </cols>
  <sheetData>
    <row r="1" spans="1:15" x14ac:dyDescent="0.2">
      <c r="A1" t="s">
        <v>1</v>
      </c>
      <c r="B1" t="s">
        <v>2</v>
      </c>
      <c r="C1" t="s">
        <v>3</v>
      </c>
      <c r="D1" t="s">
        <v>4</v>
      </c>
      <c r="E1" s="1" t="s">
        <v>5</v>
      </c>
      <c r="F1" t="s">
        <v>6</v>
      </c>
      <c r="G1" t="s">
        <v>7</v>
      </c>
      <c r="H1" t="s">
        <v>0</v>
      </c>
      <c r="I1" s="4" t="s">
        <v>8</v>
      </c>
      <c r="J1" t="s">
        <v>10</v>
      </c>
      <c r="K1" t="s">
        <v>9</v>
      </c>
      <c r="L1" t="s">
        <v>11</v>
      </c>
      <c r="M1" s="9" t="s">
        <v>1458</v>
      </c>
      <c r="N1" s="9" t="s">
        <v>1459</v>
      </c>
      <c r="O1" s="9" t="s">
        <v>1460</v>
      </c>
    </row>
    <row r="2" spans="1:15" s="9" customFormat="1" x14ac:dyDescent="0.2">
      <c r="A2">
        <v>660002</v>
      </c>
      <c r="B2" t="s">
        <v>149</v>
      </c>
      <c r="C2" t="s">
        <v>13</v>
      </c>
      <c r="D2" t="s">
        <v>14</v>
      </c>
      <c r="E2" s="1" t="s">
        <v>150</v>
      </c>
      <c r="F2"/>
      <c r="G2"/>
      <c r="H2">
        <v>7476</v>
      </c>
      <c r="I2" s="4">
        <v>13835344</v>
      </c>
      <c r="J2" t="s">
        <v>151</v>
      </c>
      <c r="K2">
        <v>150.17699999999999</v>
      </c>
      <c r="L2">
        <v>1</v>
      </c>
      <c r="M2" s="9">
        <v>500</v>
      </c>
      <c r="N2" s="9">
        <f>M2/((L2/K2*1000)-1)</f>
        <v>88.357810979462769</v>
      </c>
      <c r="O2" s="9">
        <f>M2+N2</f>
        <v>588.35781097946278</v>
      </c>
    </row>
    <row r="3" spans="1:15" x14ac:dyDescent="0.2">
      <c r="A3">
        <v>104084</v>
      </c>
      <c r="B3" t="s">
        <v>437</v>
      </c>
      <c r="C3" t="s">
        <v>47</v>
      </c>
      <c r="D3" t="s">
        <v>14</v>
      </c>
      <c r="E3" s="1" t="s">
        <v>1462</v>
      </c>
      <c r="H3">
        <v>17623</v>
      </c>
      <c r="I3" s="4">
        <v>16658</v>
      </c>
      <c r="J3" t="s">
        <v>438</v>
      </c>
      <c r="K3">
        <v>193.202</v>
      </c>
      <c r="L3">
        <v>1.2</v>
      </c>
      <c r="M3" s="9">
        <v>500</v>
      </c>
      <c r="N3" s="9">
        <f>M3/((L3/K3*1000)-1)</f>
        <v>95.948740462337042</v>
      </c>
      <c r="O3" s="9">
        <f>M3+N3</f>
        <v>595.94874046233701</v>
      </c>
    </row>
    <row r="4" spans="1:15" x14ac:dyDescent="0.2">
      <c r="A4" s="9">
        <v>130001</v>
      </c>
      <c r="B4" s="9" t="s">
        <v>12</v>
      </c>
      <c r="C4" s="9" t="s">
        <v>13</v>
      </c>
      <c r="D4" s="9"/>
      <c r="E4" s="13" t="s">
        <v>15</v>
      </c>
      <c r="F4" s="9"/>
      <c r="G4" s="9"/>
      <c r="H4" s="9">
        <v>179</v>
      </c>
      <c r="I4" s="14">
        <v>21105851</v>
      </c>
      <c r="J4" s="9" t="s">
        <v>16</v>
      </c>
      <c r="K4" s="9">
        <v>88.105999999999995</v>
      </c>
      <c r="L4" s="9">
        <v>1</v>
      </c>
      <c r="M4" s="9">
        <v>500</v>
      </c>
      <c r="N4" s="9">
        <f>M4/((L4/K4*1000)-1)</f>
        <v>48.309342971880497</v>
      </c>
      <c r="O4" s="9">
        <f>M4+N4</f>
        <v>548.30934297188048</v>
      </c>
    </row>
    <row r="5" spans="1:15" x14ac:dyDescent="0.2">
      <c r="A5">
        <v>103959</v>
      </c>
      <c r="B5" t="s">
        <v>1291</v>
      </c>
      <c r="C5" t="s">
        <v>98</v>
      </c>
      <c r="D5" t="s">
        <v>14</v>
      </c>
      <c r="E5" s="1" t="s">
        <v>1292</v>
      </c>
      <c r="H5">
        <v>10857465</v>
      </c>
      <c r="I5" s="4">
        <v>9032756</v>
      </c>
      <c r="J5" t="s">
        <v>1293</v>
      </c>
      <c r="K5">
        <v>236.399</v>
      </c>
      <c r="L5">
        <v>0.9</v>
      </c>
      <c r="M5" s="9">
        <v>500</v>
      </c>
      <c r="N5" s="9">
        <f>M5/((L5/K5*1000)-1)</f>
        <v>178.11832712729486</v>
      </c>
      <c r="O5" s="9">
        <f>M5+N5</f>
        <v>678.11832712729483</v>
      </c>
    </row>
    <row r="6" spans="1:15" x14ac:dyDescent="0.2">
      <c r="A6">
        <v>654001</v>
      </c>
      <c r="B6" t="s">
        <v>230</v>
      </c>
      <c r="C6" t="s">
        <v>26</v>
      </c>
      <c r="D6" t="s">
        <v>14</v>
      </c>
      <c r="E6" s="1" t="s">
        <v>231</v>
      </c>
      <c r="H6">
        <v>7738</v>
      </c>
      <c r="I6" s="4">
        <v>21105859</v>
      </c>
      <c r="J6" t="s">
        <v>232</v>
      </c>
      <c r="K6">
        <v>138.166</v>
      </c>
      <c r="L6">
        <v>1.1000000000000001</v>
      </c>
      <c r="M6" s="9">
        <v>500</v>
      </c>
      <c r="N6" s="9">
        <f>M6/((L6/K6*1000)-1)</f>
        <v>71.824244100333317</v>
      </c>
      <c r="O6" s="9">
        <f>M6+N6</f>
        <v>571.82424410033332</v>
      </c>
    </row>
    <row r="7" spans="1:15" x14ac:dyDescent="0.2">
      <c r="A7">
        <v>660032</v>
      </c>
      <c r="B7" t="s">
        <v>54</v>
      </c>
      <c r="C7" t="s">
        <v>13</v>
      </c>
      <c r="D7" t="s">
        <v>14</v>
      </c>
      <c r="E7" s="1" t="s">
        <v>55</v>
      </c>
      <c r="H7">
        <v>3102</v>
      </c>
      <c r="I7" s="4">
        <v>2991</v>
      </c>
      <c r="J7" t="s">
        <v>56</v>
      </c>
      <c r="K7">
        <v>182.22200000000001</v>
      </c>
      <c r="L7">
        <v>1.1000000000000001</v>
      </c>
      <c r="M7" s="9">
        <v>500</v>
      </c>
      <c r="N7" s="9">
        <f>M7/((L7/K7*1000)-1)</f>
        <v>99.273462645650696</v>
      </c>
      <c r="O7" s="9">
        <f>M7+N7</f>
        <v>599.27346264565074</v>
      </c>
    </row>
    <row r="8" spans="1:15" x14ac:dyDescent="0.2">
      <c r="A8">
        <v>613057</v>
      </c>
      <c r="B8" t="s">
        <v>1064</v>
      </c>
      <c r="C8" t="s">
        <v>47</v>
      </c>
      <c r="D8" t="s">
        <v>1481</v>
      </c>
      <c r="E8" s="1" t="s">
        <v>1065</v>
      </c>
      <c r="H8">
        <v>5273469</v>
      </c>
      <c r="I8" s="4">
        <v>4437893</v>
      </c>
      <c r="J8" t="s">
        <v>1066</v>
      </c>
      <c r="K8">
        <v>238.286</v>
      </c>
      <c r="L8">
        <v>1.1000000000000001</v>
      </c>
      <c r="M8" s="9">
        <v>500</v>
      </c>
      <c r="N8" s="9">
        <f>M8/((L8/K8*1000)-1)</f>
        <v>138.26281109509648</v>
      </c>
      <c r="O8" s="9">
        <f>M8+N8</f>
        <v>638.26281109509648</v>
      </c>
    </row>
    <row r="9" spans="1:15" x14ac:dyDescent="0.2">
      <c r="A9">
        <v>162067</v>
      </c>
      <c r="B9" t="s">
        <v>604</v>
      </c>
      <c r="C9" t="s">
        <v>98</v>
      </c>
      <c r="D9" t="s">
        <v>14</v>
      </c>
      <c r="E9" s="1" t="s">
        <v>605</v>
      </c>
      <c r="H9">
        <v>61046</v>
      </c>
      <c r="I9" s="4">
        <v>55005</v>
      </c>
      <c r="J9" t="s">
        <v>606</v>
      </c>
      <c r="K9">
        <v>254.32900000000001</v>
      </c>
      <c r="L9">
        <v>1.1000000000000001</v>
      </c>
      <c r="M9" s="9">
        <v>500</v>
      </c>
      <c r="N9" s="9">
        <f>M9/((L9/K9*1000)-1)</f>
        <v>150.37112541402033</v>
      </c>
      <c r="O9" s="9">
        <f>M9+N9</f>
        <v>650.3711254140203</v>
      </c>
    </row>
    <row r="10" spans="1:15" x14ac:dyDescent="0.2">
      <c r="A10">
        <v>601764</v>
      </c>
      <c r="B10" t="s">
        <v>411</v>
      </c>
      <c r="C10" t="s">
        <v>98</v>
      </c>
      <c r="D10" t="s">
        <v>14</v>
      </c>
      <c r="E10" s="1" t="s">
        <v>412</v>
      </c>
      <c r="H10">
        <v>16582</v>
      </c>
      <c r="I10" s="4">
        <v>15722</v>
      </c>
      <c r="J10" t="s">
        <v>413</v>
      </c>
      <c r="K10">
        <v>200.28100000000001</v>
      </c>
      <c r="L10">
        <v>1</v>
      </c>
      <c r="M10" s="9">
        <v>500</v>
      </c>
      <c r="N10" s="9">
        <f>M10/((L10/K10*1000)-1)</f>
        <v>125.21960838744609</v>
      </c>
      <c r="O10" s="9">
        <f>M10+N10</f>
        <v>625.2196083874461</v>
      </c>
    </row>
    <row r="11" spans="1:15" x14ac:dyDescent="0.2">
      <c r="A11">
        <v>164709</v>
      </c>
      <c r="B11" t="s">
        <v>137</v>
      </c>
      <c r="C11" t="s">
        <v>26</v>
      </c>
      <c r="D11" t="s">
        <v>14</v>
      </c>
      <c r="E11" s="1" t="s">
        <v>138</v>
      </c>
      <c r="H11">
        <v>7391</v>
      </c>
      <c r="I11" s="4">
        <v>7113</v>
      </c>
      <c r="J11" t="s">
        <v>139</v>
      </c>
      <c r="K11">
        <v>156.26900000000001</v>
      </c>
      <c r="L11">
        <v>0.9</v>
      </c>
      <c r="M11" s="9">
        <v>500</v>
      </c>
      <c r="N11" s="9">
        <f>M11/((L11/K11*1000)-1)</f>
        <v>105.05747373714422</v>
      </c>
      <c r="O11" s="9">
        <f>M11+N11</f>
        <v>605.05747373714416</v>
      </c>
    </row>
    <row r="12" spans="1:15" x14ac:dyDescent="0.2">
      <c r="A12">
        <v>104625</v>
      </c>
      <c r="B12" t="s">
        <v>140</v>
      </c>
      <c r="C12" t="s">
        <v>13</v>
      </c>
      <c r="D12" t="s">
        <v>14</v>
      </c>
      <c r="E12" s="1" t="s">
        <v>141</v>
      </c>
      <c r="H12">
        <v>7392</v>
      </c>
      <c r="I12" s="4">
        <v>7114</v>
      </c>
      <c r="J12" t="s">
        <v>142</v>
      </c>
      <c r="K12">
        <v>154.25299999999999</v>
      </c>
      <c r="L12">
        <v>0.9</v>
      </c>
      <c r="M12" s="9">
        <v>500</v>
      </c>
      <c r="N12" s="9">
        <f>M12/((L12/K12*1000)-1)</f>
        <v>103.42180390936872</v>
      </c>
      <c r="O12" s="9">
        <f>M12+N12</f>
        <v>603.42180390936869</v>
      </c>
    </row>
    <row r="13" spans="1:15" x14ac:dyDescent="0.2">
      <c r="A13">
        <v>131437</v>
      </c>
      <c r="B13" t="s">
        <v>889</v>
      </c>
      <c r="C13" t="s">
        <v>13</v>
      </c>
      <c r="D13" t="s">
        <v>14</v>
      </c>
      <c r="E13" s="1" t="s">
        <v>890</v>
      </c>
      <c r="H13">
        <v>120101</v>
      </c>
      <c r="I13" s="4">
        <v>107218</v>
      </c>
      <c r="J13" t="s">
        <v>891</v>
      </c>
      <c r="K13">
        <v>178.18700000000001</v>
      </c>
      <c r="L13">
        <v>1.2</v>
      </c>
      <c r="M13" s="9">
        <v>500</v>
      </c>
      <c r="N13" s="9">
        <f>M13/((L13/K13*1000)-1)</f>
        <v>87.191589850589111</v>
      </c>
      <c r="O13" s="9">
        <f>M13+N13</f>
        <v>587.19158985058914</v>
      </c>
    </row>
    <row r="14" spans="1:15" x14ac:dyDescent="0.2">
      <c r="A14">
        <v>164178</v>
      </c>
      <c r="B14" t="s">
        <v>78</v>
      </c>
      <c r="C14" t="s">
        <v>79</v>
      </c>
      <c r="D14" t="s">
        <v>14</v>
      </c>
      <c r="E14" s="1" t="s">
        <v>80</v>
      </c>
      <c r="H14">
        <v>6616</v>
      </c>
      <c r="I14" s="4">
        <v>6364</v>
      </c>
      <c r="J14" t="s">
        <v>81</v>
      </c>
      <c r="K14">
        <v>136.238</v>
      </c>
      <c r="L14">
        <v>0.9</v>
      </c>
      <c r="M14" s="9">
        <v>500</v>
      </c>
      <c r="N14" s="9">
        <f>M14/((L14/K14*1000)-1)</f>
        <v>89.188778703313332</v>
      </c>
      <c r="O14" s="9">
        <f>M14+N14</f>
        <v>589.18877870331335</v>
      </c>
    </row>
    <row r="15" spans="1:15" x14ac:dyDescent="0.2">
      <c r="A15">
        <v>130465</v>
      </c>
      <c r="B15" t="s">
        <v>53</v>
      </c>
      <c r="C15" t="s">
        <v>13</v>
      </c>
      <c r="D15" t="s">
        <v>14</v>
      </c>
      <c r="E15" s="1" t="s">
        <v>51</v>
      </c>
      <c r="H15">
        <v>2537</v>
      </c>
      <c r="I15" s="4">
        <v>2441</v>
      </c>
      <c r="J15" t="s">
        <v>52</v>
      </c>
      <c r="K15">
        <v>152.23699999999999</v>
      </c>
      <c r="L15">
        <v>1</v>
      </c>
      <c r="M15" s="9">
        <v>500</v>
      </c>
      <c r="N15" s="9">
        <f>M15/((L15/K15*1000)-1)</f>
        <v>89.787475980905029</v>
      </c>
      <c r="O15" s="9">
        <f>M15+N15</f>
        <v>589.78747598090501</v>
      </c>
    </row>
    <row r="16" spans="1:15" x14ac:dyDescent="0.2">
      <c r="A16">
        <v>904679</v>
      </c>
      <c r="B16" t="s">
        <v>50</v>
      </c>
      <c r="C16" t="s">
        <v>13</v>
      </c>
      <c r="D16" t="s">
        <v>14</v>
      </c>
      <c r="E16" s="1" t="s">
        <v>51</v>
      </c>
      <c r="H16">
        <v>2537</v>
      </c>
      <c r="I16" s="4">
        <v>2441</v>
      </c>
      <c r="J16" t="s">
        <v>52</v>
      </c>
      <c r="K16">
        <v>152.23699999999999</v>
      </c>
      <c r="L16">
        <v>1</v>
      </c>
      <c r="M16" s="9">
        <v>500</v>
      </c>
      <c r="N16" s="9">
        <f>M16/((L16/K16*1000)-1)</f>
        <v>89.787475980905029</v>
      </c>
      <c r="O16" s="9">
        <f>M16+N16</f>
        <v>589.78747598090501</v>
      </c>
    </row>
    <row r="17" spans="1:16" x14ac:dyDescent="0.2">
      <c r="A17">
        <v>198024</v>
      </c>
      <c r="B17" t="s">
        <v>756</v>
      </c>
      <c r="C17" t="s">
        <v>13</v>
      </c>
      <c r="D17" t="s">
        <v>14</v>
      </c>
      <c r="E17" s="1" t="s">
        <v>757</v>
      </c>
      <c r="H17">
        <v>92292</v>
      </c>
      <c r="I17" s="4">
        <v>83324</v>
      </c>
      <c r="J17" t="s">
        <v>758</v>
      </c>
      <c r="K17">
        <v>206.32900000000001</v>
      </c>
      <c r="L17">
        <v>1</v>
      </c>
      <c r="M17" s="9">
        <v>500</v>
      </c>
      <c r="N17" s="9">
        <f>M17/((L17/K17*1000)-1)</f>
        <v>129.98396060836291</v>
      </c>
      <c r="O17" s="9">
        <f>M17+N17</f>
        <v>629.98396060836285</v>
      </c>
    </row>
    <row r="18" spans="1:16" x14ac:dyDescent="0.2">
      <c r="A18">
        <v>658615</v>
      </c>
      <c r="B18" t="s">
        <v>625</v>
      </c>
      <c r="C18" t="s">
        <v>13</v>
      </c>
      <c r="D18" t="s">
        <v>14</v>
      </c>
      <c r="E18" s="1" t="s">
        <v>626</v>
      </c>
      <c r="H18">
        <v>62098</v>
      </c>
      <c r="I18" s="4">
        <v>55934</v>
      </c>
      <c r="J18" t="s">
        <v>627</v>
      </c>
      <c r="K18">
        <v>192.214</v>
      </c>
      <c r="L18">
        <v>1.2</v>
      </c>
      <c r="M18" s="9">
        <v>500</v>
      </c>
      <c r="N18" s="9">
        <f>M18/((L18/K18*1000)-1)</f>
        <v>95.364492064783605</v>
      </c>
      <c r="O18" s="9">
        <f>M18+N18</f>
        <v>595.36449206478358</v>
      </c>
    </row>
    <row r="19" spans="1:16" x14ac:dyDescent="0.2">
      <c r="A19">
        <v>130188</v>
      </c>
      <c r="B19" t="s">
        <v>669</v>
      </c>
      <c r="C19" t="s">
        <v>26</v>
      </c>
      <c r="D19" t="s">
        <v>14</v>
      </c>
      <c r="E19" s="1" t="s">
        <v>670</v>
      </c>
      <c r="H19">
        <v>65575</v>
      </c>
      <c r="I19" s="4">
        <v>59018</v>
      </c>
      <c r="J19" t="s">
        <v>671</v>
      </c>
      <c r="K19">
        <v>222.37200000000001</v>
      </c>
      <c r="L19">
        <v>1</v>
      </c>
      <c r="M19" s="9">
        <v>500</v>
      </c>
      <c r="N19" s="9">
        <f>M19/((L19/K19*1000)-1)</f>
        <v>142.98096261965875</v>
      </c>
      <c r="O19" s="9">
        <f>M19+N19</f>
        <v>642.98096261965873</v>
      </c>
    </row>
    <row r="20" spans="1:16" x14ac:dyDescent="0.2">
      <c r="A20">
        <v>130185</v>
      </c>
      <c r="B20" t="s">
        <v>1382</v>
      </c>
      <c r="C20" t="s">
        <v>47</v>
      </c>
      <c r="D20" t="s">
        <v>14</v>
      </c>
      <c r="E20" s="1" t="s">
        <v>1383</v>
      </c>
      <c r="H20">
        <v>54146524</v>
      </c>
      <c r="I20" s="4">
        <v>209770</v>
      </c>
      <c r="J20" t="s">
        <v>1384</v>
      </c>
      <c r="K20">
        <v>264.40899999999999</v>
      </c>
      <c r="L20">
        <v>1</v>
      </c>
      <c r="M20" s="9">
        <v>500</v>
      </c>
      <c r="N20" s="9">
        <f>M20/((L20/K20*1000)-1)</f>
        <v>179.72555401031281</v>
      </c>
      <c r="O20" s="9">
        <f>M20+N20</f>
        <v>679.72555401031286</v>
      </c>
    </row>
    <row r="21" spans="1:16" x14ac:dyDescent="0.2">
      <c r="A21">
        <v>105655</v>
      </c>
      <c r="B21" t="s">
        <v>1294</v>
      </c>
      <c r="C21" t="s">
        <v>98</v>
      </c>
      <c r="D21" t="s">
        <v>14</v>
      </c>
      <c r="E21" s="1" t="s">
        <v>1295</v>
      </c>
      <c r="H21">
        <v>10857465</v>
      </c>
      <c r="I21" s="4">
        <v>9032756</v>
      </c>
      <c r="J21" t="s">
        <v>1293</v>
      </c>
      <c r="K21">
        <v>236.399</v>
      </c>
      <c r="L21">
        <v>0.9</v>
      </c>
      <c r="M21" s="9">
        <v>500</v>
      </c>
      <c r="N21" s="9">
        <f>M21/((L21/K21*1000)-1)</f>
        <v>178.11832712729486</v>
      </c>
      <c r="O21" s="9">
        <f>M21+N21</f>
        <v>678.11832712729483</v>
      </c>
    </row>
    <row r="22" spans="1:16" x14ac:dyDescent="0.2">
      <c r="A22">
        <v>654060</v>
      </c>
      <c r="B22" t="s">
        <v>1101</v>
      </c>
      <c r="C22" t="s">
        <v>26</v>
      </c>
      <c r="D22" t="s">
        <v>14</v>
      </c>
      <c r="E22" s="1" t="s">
        <v>1102</v>
      </c>
      <c r="H22">
        <v>5315892</v>
      </c>
      <c r="I22" s="4">
        <v>21105870</v>
      </c>
      <c r="J22" t="s">
        <v>1103</v>
      </c>
      <c r="K22">
        <v>134.178</v>
      </c>
      <c r="L22">
        <v>1</v>
      </c>
      <c r="M22" s="9">
        <v>500</v>
      </c>
      <c r="N22" s="9">
        <f>M22/((L22/K22*1000)-1)</f>
        <v>77.485903569093878</v>
      </c>
      <c r="O22" s="9">
        <f>M22+N22</f>
        <v>577.48590356909392</v>
      </c>
    </row>
    <row r="23" spans="1:16" x14ac:dyDescent="0.2">
      <c r="A23" s="2">
        <v>164229</v>
      </c>
      <c r="B23" s="2" t="s">
        <v>467</v>
      </c>
      <c r="C23" s="2" t="s">
        <v>18</v>
      </c>
      <c r="D23" s="2" t="s">
        <v>14</v>
      </c>
      <c r="E23" s="3" t="s">
        <v>468</v>
      </c>
      <c r="F23" s="2" t="s">
        <v>469</v>
      </c>
      <c r="G23" s="2"/>
      <c r="H23" s="2">
        <v>22230</v>
      </c>
      <c r="I23" s="5">
        <v>20872</v>
      </c>
      <c r="J23" s="2" t="s">
        <v>470</v>
      </c>
      <c r="K23" s="2">
        <v>210.13800000000001</v>
      </c>
      <c r="L23" s="2">
        <v>1.9</v>
      </c>
      <c r="M23" s="9">
        <v>500</v>
      </c>
      <c r="N23" s="9">
        <f>M23/((L23/K23*1000)-1)</f>
        <v>62.176083017429839</v>
      </c>
      <c r="O23" s="9">
        <f>M23+N23</f>
        <v>562.17608301742985</v>
      </c>
      <c r="P23" s="9" t="s">
        <v>1473</v>
      </c>
    </row>
    <row r="24" spans="1:16" x14ac:dyDescent="0.2">
      <c r="A24">
        <v>103080</v>
      </c>
      <c r="B24" t="s">
        <v>1314</v>
      </c>
      <c r="C24" t="s">
        <v>13</v>
      </c>
      <c r="D24" t="s">
        <v>14</v>
      </c>
      <c r="E24" s="1" t="s">
        <v>1315</v>
      </c>
      <c r="H24">
        <v>15020070</v>
      </c>
      <c r="I24" s="4">
        <v>4475121</v>
      </c>
      <c r="J24" t="s">
        <v>1316</v>
      </c>
      <c r="K24">
        <v>250.42599999999999</v>
      </c>
      <c r="L24">
        <v>0.9</v>
      </c>
      <c r="M24" s="9">
        <v>500</v>
      </c>
      <c r="N24" s="9">
        <f>M24/((L24/K24*1000)-1)</f>
        <v>192.76171767958692</v>
      </c>
      <c r="O24" s="9">
        <f>M24+N24</f>
        <v>692.76171767958692</v>
      </c>
    </row>
    <row r="25" spans="1:16" x14ac:dyDescent="0.2">
      <c r="A25">
        <v>130217</v>
      </c>
      <c r="B25" t="s">
        <v>21</v>
      </c>
      <c r="C25" t="s">
        <v>22</v>
      </c>
      <c r="D25" t="s">
        <v>14</v>
      </c>
      <c r="E25" s="1" t="s">
        <v>23</v>
      </c>
      <c r="H25">
        <v>323</v>
      </c>
      <c r="I25" s="4">
        <v>13848793</v>
      </c>
      <c r="J25" t="s">
        <v>24</v>
      </c>
      <c r="K25">
        <v>146.14500000000001</v>
      </c>
      <c r="L25">
        <v>1.2</v>
      </c>
      <c r="M25" s="9">
        <v>500</v>
      </c>
      <c r="N25" s="9">
        <f>M25/((L25/K25*1000)-1)</f>
        <v>69.338286576426555</v>
      </c>
      <c r="O25" s="9">
        <f>M25+N25</f>
        <v>569.33828657642653</v>
      </c>
    </row>
    <row r="26" spans="1:16" x14ac:dyDescent="0.2">
      <c r="A26">
        <v>600303</v>
      </c>
      <c r="B26" t="s">
        <v>406</v>
      </c>
      <c r="C26" t="s">
        <v>13</v>
      </c>
      <c r="D26" t="s">
        <v>14</v>
      </c>
      <c r="E26" s="1" t="s">
        <v>407</v>
      </c>
      <c r="H26">
        <v>15435</v>
      </c>
      <c r="I26" s="4">
        <v>14690</v>
      </c>
      <c r="J26" t="s">
        <v>408</v>
      </c>
      <c r="K26">
        <v>160.172</v>
      </c>
      <c r="L26">
        <v>1.2</v>
      </c>
      <c r="M26" s="9">
        <v>500</v>
      </c>
      <c r="N26" s="9">
        <f>M26/((L26/K26*1000)-1)</f>
        <v>77.01850690691154</v>
      </c>
      <c r="O26" s="9">
        <f>M26+N26</f>
        <v>577.01850690691151</v>
      </c>
    </row>
    <row r="27" spans="1:16" x14ac:dyDescent="0.2">
      <c r="A27">
        <v>131022</v>
      </c>
      <c r="B27" t="s">
        <v>577</v>
      </c>
      <c r="C27" t="s">
        <v>47</v>
      </c>
      <c r="D27" t="s">
        <v>14</v>
      </c>
      <c r="E27" s="1" t="s">
        <v>578</v>
      </c>
      <c r="H27">
        <v>60997</v>
      </c>
      <c r="I27" s="4">
        <v>54958</v>
      </c>
      <c r="J27" t="s">
        <v>579</v>
      </c>
      <c r="K27">
        <v>226.27500000000001</v>
      </c>
      <c r="L27">
        <v>1.1000000000000001</v>
      </c>
      <c r="M27" s="9">
        <v>500</v>
      </c>
      <c r="N27" s="9">
        <f>M27/((L27/K27*1000)-1)</f>
        <v>129.48868351025777</v>
      </c>
      <c r="O27" s="9">
        <f>M27+N27</f>
        <v>629.48868351025772</v>
      </c>
    </row>
    <row r="28" spans="1:16" x14ac:dyDescent="0.2">
      <c r="A28">
        <v>600515</v>
      </c>
      <c r="B28" t="s">
        <v>261</v>
      </c>
      <c r="C28" t="s">
        <v>22</v>
      </c>
      <c r="D28" t="s">
        <v>14</v>
      </c>
      <c r="E28" s="1" t="s">
        <v>262</v>
      </c>
      <c r="H28">
        <v>7984</v>
      </c>
      <c r="I28" s="4">
        <v>7695</v>
      </c>
      <c r="J28" t="s">
        <v>263</v>
      </c>
      <c r="K28">
        <v>254.41399999999999</v>
      </c>
      <c r="L28">
        <v>0.9</v>
      </c>
      <c r="M28" s="9">
        <v>500</v>
      </c>
      <c r="N28" s="9">
        <f>M28/((L28/K28*1000)-1)</f>
        <v>197.04113781897374</v>
      </c>
      <c r="O28" s="9">
        <f>M28+N28</f>
        <v>697.04113781897377</v>
      </c>
    </row>
    <row r="29" spans="1:16" x14ac:dyDescent="0.2">
      <c r="A29">
        <v>103067</v>
      </c>
      <c r="B29" t="s">
        <v>335</v>
      </c>
      <c r="C29" t="s">
        <v>98</v>
      </c>
      <c r="D29" t="s">
        <v>14</v>
      </c>
      <c r="E29" s="1" t="s">
        <v>336</v>
      </c>
      <c r="H29">
        <v>9016</v>
      </c>
      <c r="I29" s="4">
        <v>21105878</v>
      </c>
      <c r="J29" t="s">
        <v>337</v>
      </c>
      <c r="K29">
        <v>138.166</v>
      </c>
      <c r="L29">
        <v>1</v>
      </c>
      <c r="M29" s="9">
        <v>500</v>
      </c>
      <c r="N29" s="9">
        <f>M29/((L29/K29*1000)-1)</f>
        <v>80.158127899340244</v>
      </c>
      <c r="O29" s="9">
        <f>M29+N29</f>
        <v>580.15812789934023</v>
      </c>
    </row>
    <row r="30" spans="1:16" x14ac:dyDescent="0.2">
      <c r="A30">
        <v>116165</v>
      </c>
      <c r="B30" t="s">
        <v>459</v>
      </c>
      <c r="C30" t="s">
        <v>13</v>
      </c>
      <c r="D30" t="s">
        <v>14</v>
      </c>
      <c r="E30" s="1" t="s">
        <v>1461</v>
      </c>
      <c r="H30">
        <v>21059</v>
      </c>
      <c r="I30" s="4">
        <v>19804</v>
      </c>
      <c r="J30" t="s">
        <v>460</v>
      </c>
      <c r="K30">
        <v>140.13800000000001</v>
      </c>
      <c r="L30">
        <v>1.3</v>
      </c>
      <c r="M30" s="9">
        <v>500</v>
      </c>
      <c r="N30" s="9">
        <f>M30/((L30/K30*1000)-1)</f>
        <v>60.411497229842865</v>
      </c>
      <c r="O30" s="9">
        <f>M30+N30</f>
        <v>560.41149722984289</v>
      </c>
    </row>
    <row r="31" spans="1:16" x14ac:dyDescent="0.2">
      <c r="A31">
        <v>130141</v>
      </c>
      <c r="B31" t="s">
        <v>304</v>
      </c>
      <c r="C31" t="s">
        <v>30</v>
      </c>
      <c r="D31" t="s">
        <v>14</v>
      </c>
      <c r="E31" s="1" t="s">
        <v>305</v>
      </c>
      <c r="H31">
        <v>8467</v>
      </c>
      <c r="I31" s="4">
        <v>8154</v>
      </c>
      <c r="J31" t="s">
        <v>306</v>
      </c>
      <c r="K31">
        <v>166.17599999999999</v>
      </c>
      <c r="L31">
        <v>1.2</v>
      </c>
      <c r="M31" s="9">
        <v>500</v>
      </c>
      <c r="N31" s="9">
        <f>M31/((L31/K31*1000)-1)</f>
        <v>80.369579348128894</v>
      </c>
      <c r="O31" s="9">
        <f>M31+N31</f>
        <v>580.36957934812892</v>
      </c>
    </row>
    <row r="32" spans="1:16" x14ac:dyDescent="0.2">
      <c r="A32">
        <v>131176</v>
      </c>
      <c r="B32" t="s">
        <v>706</v>
      </c>
      <c r="C32" t="s">
        <v>47</v>
      </c>
      <c r="D32" t="s">
        <v>14</v>
      </c>
      <c r="E32" s="1" t="s">
        <v>707</v>
      </c>
      <c r="H32">
        <v>78435</v>
      </c>
      <c r="I32" s="4">
        <v>70804</v>
      </c>
      <c r="J32" t="s">
        <v>708</v>
      </c>
      <c r="K32">
        <v>196.202</v>
      </c>
      <c r="L32">
        <v>1.3</v>
      </c>
      <c r="M32" s="9">
        <v>500</v>
      </c>
      <c r="N32" s="9">
        <f>M32/((L32/K32*1000)-1)</f>
        <v>88.875863156120943</v>
      </c>
      <c r="O32" s="9">
        <f>M32+N32</f>
        <v>588.87586315612089</v>
      </c>
    </row>
    <row r="33" spans="1:15" x14ac:dyDescent="0.2">
      <c r="A33">
        <v>101800</v>
      </c>
      <c r="B33" t="s">
        <v>1214</v>
      </c>
      <c r="C33" t="s">
        <v>13</v>
      </c>
      <c r="D33" t="s">
        <v>14</v>
      </c>
      <c r="E33" s="1" t="s">
        <v>1215</v>
      </c>
      <c r="F33" t="s">
        <v>1216</v>
      </c>
      <c r="H33">
        <v>6365389</v>
      </c>
      <c r="I33" s="4">
        <v>4896164</v>
      </c>
      <c r="J33" t="s">
        <v>1217</v>
      </c>
      <c r="K33">
        <v>222.37200000000001</v>
      </c>
      <c r="L33">
        <v>0.9</v>
      </c>
      <c r="M33" s="9">
        <v>500</v>
      </c>
      <c r="N33" s="9">
        <f>M33/((L33/K33*1000)-1)</f>
        <v>164.08117728311109</v>
      </c>
      <c r="O33" s="9">
        <f>M33+N33</f>
        <v>664.08117728311106</v>
      </c>
    </row>
    <row r="34" spans="1:15" x14ac:dyDescent="0.2">
      <c r="A34">
        <v>131317</v>
      </c>
      <c r="B34" t="s">
        <v>1269</v>
      </c>
      <c r="C34" t="s">
        <v>26</v>
      </c>
      <c r="D34" t="s">
        <v>14</v>
      </c>
      <c r="E34" s="1" t="s">
        <v>1270</v>
      </c>
      <c r="H34">
        <v>6997371</v>
      </c>
      <c r="I34" s="4">
        <v>14665</v>
      </c>
      <c r="J34" t="s">
        <v>1271</v>
      </c>
      <c r="K34">
        <v>154.25299999999999</v>
      </c>
      <c r="L34">
        <v>1</v>
      </c>
      <c r="M34" s="9">
        <v>500</v>
      </c>
      <c r="N34" s="9">
        <f>M34/((L34/K34*1000)-1)</f>
        <v>91.193347419500142</v>
      </c>
      <c r="O34" s="9">
        <f>M34+N34</f>
        <v>591.19334741950013</v>
      </c>
    </row>
    <row r="35" spans="1:15" x14ac:dyDescent="0.2">
      <c r="A35">
        <v>131225</v>
      </c>
      <c r="B35" t="s">
        <v>451</v>
      </c>
      <c r="C35" t="s">
        <v>26</v>
      </c>
      <c r="D35" t="s">
        <v>14</v>
      </c>
      <c r="E35" s="1" t="s">
        <v>452</v>
      </c>
      <c r="H35">
        <v>19309</v>
      </c>
      <c r="I35" s="4">
        <v>18218</v>
      </c>
      <c r="J35" t="s">
        <v>453</v>
      </c>
      <c r="K35">
        <v>128.12700000000001</v>
      </c>
      <c r="L35">
        <v>1.3</v>
      </c>
      <c r="M35" s="9">
        <v>500</v>
      </c>
      <c r="N35" s="9">
        <f>M35/((L35/K35*1000)-1)</f>
        <v>54.667613299393373</v>
      </c>
      <c r="O35" s="9">
        <f>M35+N35</f>
        <v>554.66761329939334</v>
      </c>
    </row>
    <row r="36" spans="1:15" x14ac:dyDescent="0.2">
      <c r="A36">
        <v>600317</v>
      </c>
      <c r="B36" t="s">
        <v>1482</v>
      </c>
      <c r="C36" t="s">
        <v>13</v>
      </c>
      <c r="D36" t="s">
        <v>14</v>
      </c>
      <c r="E36" s="1" t="s">
        <v>1212</v>
      </c>
      <c r="H36">
        <v>6365152</v>
      </c>
      <c r="I36" s="4">
        <v>4895976</v>
      </c>
      <c r="J36" t="s">
        <v>1213</v>
      </c>
      <c r="K36">
        <v>236.399</v>
      </c>
      <c r="L36">
        <v>0.9</v>
      </c>
      <c r="M36" s="9">
        <v>500</v>
      </c>
      <c r="N36" s="9">
        <f>M36/((L36/K36*1000)-1)</f>
        <v>178.11832712729486</v>
      </c>
      <c r="O36" s="9">
        <f>M36+N36</f>
        <v>678.11832712729483</v>
      </c>
    </row>
    <row r="37" spans="1:15" x14ac:dyDescent="0.2">
      <c r="A37">
        <v>130382</v>
      </c>
      <c r="B37" t="s">
        <v>300</v>
      </c>
      <c r="C37" t="s">
        <v>30</v>
      </c>
      <c r="D37" t="s">
        <v>14</v>
      </c>
      <c r="E37" s="1" t="s">
        <v>301</v>
      </c>
      <c r="H37">
        <v>8438</v>
      </c>
      <c r="I37" s="4">
        <v>13859497</v>
      </c>
      <c r="J37" t="s">
        <v>302</v>
      </c>
      <c r="K37">
        <v>150.13300000000001</v>
      </c>
      <c r="L37">
        <v>1.3</v>
      </c>
      <c r="M37" s="9">
        <v>500</v>
      </c>
      <c r="N37" s="9">
        <f>M37/((L37/K37*1000)-1)</f>
        <v>65.282767485283088</v>
      </c>
      <c r="O37" s="9">
        <f>M37+N37</f>
        <v>565.2827674852831</v>
      </c>
    </row>
    <row r="38" spans="1:15" x14ac:dyDescent="0.2">
      <c r="A38">
        <v>106228</v>
      </c>
      <c r="B38" t="s">
        <v>303</v>
      </c>
      <c r="C38" t="s">
        <v>30</v>
      </c>
      <c r="D38" t="s">
        <v>14</v>
      </c>
      <c r="E38" s="1" t="s">
        <v>301</v>
      </c>
      <c r="H38">
        <v>8438</v>
      </c>
      <c r="I38" s="4">
        <v>13859497</v>
      </c>
      <c r="J38" t="s">
        <v>302</v>
      </c>
      <c r="K38">
        <v>150.13300000000001</v>
      </c>
      <c r="L38">
        <v>1.3</v>
      </c>
      <c r="M38" s="9">
        <v>500</v>
      </c>
      <c r="N38" s="9">
        <f>M38/((L38/K38*1000)-1)</f>
        <v>65.282767485283088</v>
      </c>
      <c r="O38" s="9">
        <f>M38+N38</f>
        <v>565.2827674852831</v>
      </c>
    </row>
    <row r="39" spans="1:15" x14ac:dyDescent="0.2">
      <c r="A39">
        <v>103615</v>
      </c>
      <c r="B39" t="s">
        <v>110</v>
      </c>
      <c r="C39" t="s">
        <v>47</v>
      </c>
      <c r="D39" t="s">
        <v>14</v>
      </c>
      <c r="E39" s="1" t="s">
        <v>111</v>
      </c>
      <c r="H39">
        <v>7137</v>
      </c>
      <c r="I39" s="4">
        <v>6870</v>
      </c>
      <c r="J39" t="s">
        <v>112</v>
      </c>
      <c r="K39">
        <v>206.24100000000001</v>
      </c>
      <c r="L39">
        <v>1.1000000000000001</v>
      </c>
      <c r="M39" s="9">
        <v>500</v>
      </c>
      <c r="N39" s="9">
        <f>M39/((L39/K39*1000)-1)</f>
        <v>115.37841856697386</v>
      </c>
      <c r="O39" s="9">
        <f>M39+N39</f>
        <v>615.37841856697389</v>
      </c>
    </row>
    <row r="40" spans="1:15" x14ac:dyDescent="0.2">
      <c r="A40">
        <v>620107</v>
      </c>
      <c r="B40" t="s">
        <v>1227</v>
      </c>
      <c r="C40" t="s">
        <v>13</v>
      </c>
      <c r="D40" t="s">
        <v>14</v>
      </c>
      <c r="E40" s="1" t="s">
        <v>1228</v>
      </c>
      <c r="H40">
        <v>6432469</v>
      </c>
      <c r="I40" s="4">
        <v>4937714</v>
      </c>
      <c r="J40" t="s">
        <v>1229</v>
      </c>
      <c r="K40">
        <v>154.25299999999999</v>
      </c>
      <c r="L40">
        <v>0.9</v>
      </c>
      <c r="M40" s="9">
        <v>500</v>
      </c>
      <c r="N40" s="9">
        <f>M40/((L40/K40*1000)-1)</f>
        <v>103.42180390936872</v>
      </c>
      <c r="O40" s="9">
        <f>M40+N40</f>
        <v>603.42180390936869</v>
      </c>
    </row>
    <row r="41" spans="1:15" x14ac:dyDescent="0.2">
      <c r="A41">
        <v>660240</v>
      </c>
      <c r="B41" t="s">
        <v>101</v>
      </c>
      <c r="C41" t="s">
        <v>13</v>
      </c>
      <c r="D41" t="s">
        <v>14</v>
      </c>
      <c r="E41" s="1" t="s">
        <v>102</v>
      </c>
      <c r="H41">
        <v>7122</v>
      </c>
      <c r="I41" s="4">
        <v>6855</v>
      </c>
      <c r="J41" t="s">
        <v>103</v>
      </c>
      <c r="K41">
        <v>170.21100000000001</v>
      </c>
      <c r="L41">
        <v>1.1000000000000001</v>
      </c>
      <c r="M41" s="9">
        <v>500</v>
      </c>
      <c r="N41" s="9">
        <f>M41/((L41/K41*1000)-1)</f>
        <v>91.53205727320929</v>
      </c>
      <c r="O41" s="9">
        <f>M41+N41</f>
        <v>591.53205727320926</v>
      </c>
    </row>
    <row r="42" spans="1:15" x14ac:dyDescent="0.2">
      <c r="A42">
        <v>622501</v>
      </c>
      <c r="B42" t="s">
        <v>1483</v>
      </c>
      <c r="C42" t="s">
        <v>13</v>
      </c>
      <c r="D42" t="s">
        <v>14</v>
      </c>
      <c r="E42" s="1" t="s">
        <v>569</v>
      </c>
      <c r="H42">
        <v>51040</v>
      </c>
      <c r="I42" s="4">
        <v>46261</v>
      </c>
      <c r="J42" t="s">
        <v>570</v>
      </c>
      <c r="K42">
        <v>310.39299999999997</v>
      </c>
      <c r="L42">
        <v>1.1000000000000001</v>
      </c>
      <c r="M42" s="9">
        <v>500</v>
      </c>
      <c r="N42" s="9">
        <f>M42/((L42/K42*1000)-1)</f>
        <v>196.54904275164731</v>
      </c>
      <c r="O42" s="9">
        <f>M42+N42</f>
        <v>696.54904275164733</v>
      </c>
    </row>
    <row r="43" spans="1:15" x14ac:dyDescent="0.2">
      <c r="A43">
        <v>116210</v>
      </c>
      <c r="B43" t="s">
        <v>1484</v>
      </c>
      <c r="C43" t="s">
        <v>13</v>
      </c>
      <c r="D43" t="s">
        <v>14</v>
      </c>
      <c r="E43" s="1" t="s">
        <v>61</v>
      </c>
      <c r="H43">
        <v>4632</v>
      </c>
      <c r="I43" s="4">
        <v>4471</v>
      </c>
      <c r="J43" t="s">
        <v>62</v>
      </c>
      <c r="K43">
        <v>228.24700000000001</v>
      </c>
      <c r="L43">
        <v>1.2</v>
      </c>
      <c r="M43" s="9">
        <v>500</v>
      </c>
      <c r="N43" s="9">
        <f>M43/((L43/K43*1000)-1)</f>
        <v>117.44085173907361</v>
      </c>
      <c r="O43" s="9">
        <f>M43+N43</f>
        <v>617.44085173907365</v>
      </c>
    </row>
    <row r="44" spans="1:15" x14ac:dyDescent="0.2">
      <c r="A44">
        <v>130659</v>
      </c>
      <c r="B44" t="s">
        <v>104</v>
      </c>
      <c r="C44" t="s">
        <v>98</v>
      </c>
      <c r="D44" t="s">
        <v>14</v>
      </c>
      <c r="E44" s="1" t="s">
        <v>105</v>
      </c>
      <c r="H44">
        <v>7129</v>
      </c>
      <c r="I44" s="4">
        <v>6862</v>
      </c>
      <c r="J44" t="s">
        <v>106</v>
      </c>
      <c r="K44">
        <v>172.227</v>
      </c>
      <c r="L44">
        <v>1</v>
      </c>
      <c r="M44" s="9">
        <v>500</v>
      </c>
      <c r="N44" s="9">
        <f>M44/((L44/K44*1000)-1)</f>
        <v>104.03033198715107</v>
      </c>
      <c r="O44" s="9">
        <f>M44+N44</f>
        <v>604.03033198715104</v>
      </c>
    </row>
    <row r="45" spans="1:15" x14ac:dyDescent="0.2">
      <c r="A45">
        <v>665020</v>
      </c>
      <c r="B45" t="s">
        <v>97</v>
      </c>
      <c r="C45" t="s">
        <v>98</v>
      </c>
      <c r="D45" t="s">
        <v>14</v>
      </c>
      <c r="E45" s="1" t="s">
        <v>99</v>
      </c>
      <c r="H45">
        <v>7119</v>
      </c>
      <c r="I45" s="4">
        <v>6852</v>
      </c>
      <c r="J45" t="s">
        <v>100</v>
      </c>
      <c r="K45">
        <v>158.19999999999999</v>
      </c>
      <c r="L45">
        <v>1.1000000000000001</v>
      </c>
      <c r="M45" s="9">
        <v>500</v>
      </c>
      <c r="N45" s="9">
        <f>M45/((L45/K45*1000)-1)</f>
        <v>83.988107878530457</v>
      </c>
      <c r="O45" s="9">
        <f>M45+N45</f>
        <v>583.9881078785304</v>
      </c>
    </row>
    <row r="46" spans="1:15" x14ac:dyDescent="0.2">
      <c r="A46">
        <v>600321</v>
      </c>
      <c r="B46" t="s">
        <v>1038</v>
      </c>
      <c r="C46" t="s">
        <v>13</v>
      </c>
      <c r="D46" t="s">
        <v>14</v>
      </c>
      <c r="E46" s="1" t="s">
        <v>1039</v>
      </c>
      <c r="H46">
        <v>2507689</v>
      </c>
      <c r="I46" s="4">
        <v>1869668</v>
      </c>
      <c r="J46" t="s">
        <v>1040</v>
      </c>
      <c r="K46">
        <v>174.19900000000001</v>
      </c>
      <c r="L46">
        <v>1.1000000000000001</v>
      </c>
      <c r="M46" s="9">
        <v>500</v>
      </c>
      <c r="N46" s="9">
        <f>M46/((L46/K46*1000)-1)</f>
        <v>94.080153294282468</v>
      </c>
      <c r="O46" s="9">
        <f>M46+N46</f>
        <v>594.08015329428247</v>
      </c>
    </row>
    <row r="47" spans="1:15" x14ac:dyDescent="0.2">
      <c r="A47">
        <v>197014</v>
      </c>
      <c r="B47" t="s">
        <v>703</v>
      </c>
      <c r="C47" t="s">
        <v>58</v>
      </c>
      <c r="D47" t="s">
        <v>14</v>
      </c>
      <c r="E47" s="1" t="s">
        <v>704</v>
      </c>
      <c r="H47">
        <v>76674</v>
      </c>
      <c r="I47" s="4">
        <v>69135</v>
      </c>
      <c r="J47" t="s">
        <v>705</v>
      </c>
      <c r="K47">
        <v>138.166</v>
      </c>
      <c r="L47">
        <v>1.1000000000000001</v>
      </c>
      <c r="M47" s="9">
        <v>500</v>
      </c>
      <c r="N47" s="9">
        <f>M47/((L47/K47*1000)-1)</f>
        <v>71.824244100333317</v>
      </c>
      <c r="O47" s="9">
        <f>M47+N47</f>
        <v>571.82424410033332</v>
      </c>
    </row>
    <row r="48" spans="1:15" x14ac:dyDescent="0.2">
      <c r="A48">
        <v>621268</v>
      </c>
      <c r="B48" t="s">
        <v>36</v>
      </c>
      <c r="C48" t="s">
        <v>18</v>
      </c>
      <c r="D48" t="s">
        <v>14</v>
      </c>
      <c r="E48" s="1" t="s">
        <v>37</v>
      </c>
      <c r="H48">
        <v>999</v>
      </c>
      <c r="I48" s="4">
        <v>10181341</v>
      </c>
      <c r="J48" t="s">
        <v>38</v>
      </c>
      <c r="K48">
        <v>136.15</v>
      </c>
      <c r="L48">
        <v>1.2</v>
      </c>
      <c r="M48" s="9">
        <v>500</v>
      </c>
      <c r="N48" s="9">
        <f>M48/((L48/K48*1000)-1)</f>
        <v>63.989284203600135</v>
      </c>
      <c r="O48" s="9">
        <f>M48+N48</f>
        <v>563.98928420360016</v>
      </c>
    </row>
    <row r="49" spans="1:15" x14ac:dyDescent="0.2">
      <c r="A49">
        <v>660361</v>
      </c>
      <c r="B49" t="s">
        <v>1170</v>
      </c>
      <c r="C49" t="s">
        <v>47</v>
      </c>
      <c r="D49" t="s">
        <v>14</v>
      </c>
      <c r="E49" s="1" t="s">
        <v>1171</v>
      </c>
      <c r="H49">
        <v>5369459</v>
      </c>
      <c r="I49" s="4">
        <v>7376</v>
      </c>
      <c r="J49" t="s">
        <v>1172</v>
      </c>
      <c r="K49">
        <v>252.31299999999999</v>
      </c>
      <c r="L49">
        <v>1.1000000000000001</v>
      </c>
      <c r="M49" s="9">
        <v>500</v>
      </c>
      <c r="N49" s="9">
        <f>M49/((L49/K49*1000)-1)</f>
        <v>148.82438919082156</v>
      </c>
      <c r="O49" s="9">
        <f>M49+N49</f>
        <v>648.82438919082153</v>
      </c>
    </row>
    <row r="50" spans="1:15" x14ac:dyDescent="0.2">
      <c r="A50">
        <v>658982</v>
      </c>
      <c r="B50" t="s">
        <v>634</v>
      </c>
      <c r="C50" t="s">
        <v>47</v>
      </c>
      <c r="D50" t="s">
        <v>14</v>
      </c>
      <c r="E50" s="1" t="s">
        <v>635</v>
      </c>
      <c r="H50">
        <v>62332</v>
      </c>
      <c r="I50" s="4">
        <v>56124</v>
      </c>
      <c r="J50" t="s">
        <v>636</v>
      </c>
      <c r="K50">
        <v>242.274</v>
      </c>
      <c r="L50">
        <v>1.2</v>
      </c>
      <c r="M50" s="9">
        <v>500</v>
      </c>
      <c r="N50" s="9">
        <f>M50/((L50/K50*1000)-1)</f>
        <v>126.48398393695068</v>
      </c>
      <c r="O50" s="9">
        <f>M50+N50</f>
        <v>626.48398393695072</v>
      </c>
    </row>
    <row r="51" spans="1:15" x14ac:dyDescent="0.2">
      <c r="A51">
        <v>131115</v>
      </c>
      <c r="B51" t="s">
        <v>1113</v>
      </c>
      <c r="C51" t="s">
        <v>58</v>
      </c>
      <c r="D51" t="s">
        <v>14</v>
      </c>
      <c r="E51" s="1" t="s">
        <v>1114</v>
      </c>
      <c r="H51">
        <v>5354280</v>
      </c>
      <c r="I51" s="4">
        <v>54943</v>
      </c>
      <c r="J51" t="s">
        <v>1115</v>
      </c>
      <c r="K51">
        <v>178.23099999999999</v>
      </c>
      <c r="L51">
        <v>1.1000000000000001</v>
      </c>
      <c r="M51" s="9">
        <v>500</v>
      </c>
      <c r="N51" s="9">
        <f>M51/((L51/K51*1000)-1)</f>
        <v>96.678777437731128</v>
      </c>
      <c r="O51" s="9">
        <f>M51+N51</f>
        <v>596.67877743773113</v>
      </c>
    </row>
    <row r="52" spans="1:15" x14ac:dyDescent="0.2">
      <c r="A52">
        <v>130770</v>
      </c>
      <c r="B52" t="s">
        <v>94</v>
      </c>
      <c r="C52" t="s">
        <v>47</v>
      </c>
      <c r="D52" t="s">
        <v>14</v>
      </c>
      <c r="E52" s="1" t="s">
        <v>95</v>
      </c>
      <c r="H52">
        <v>7007</v>
      </c>
      <c r="I52" s="4">
        <v>6741</v>
      </c>
      <c r="J52" t="s">
        <v>96</v>
      </c>
      <c r="K52">
        <v>267.52999999999997</v>
      </c>
      <c r="L52">
        <v>1.4</v>
      </c>
      <c r="M52" s="9">
        <v>500</v>
      </c>
      <c r="N52" s="9">
        <f>M52/((L52/K52*1000)-1)</f>
        <v>118.11791923847872</v>
      </c>
      <c r="O52" s="9">
        <f>M52+N52</f>
        <v>618.11791923847875</v>
      </c>
    </row>
    <row r="53" spans="1:15" x14ac:dyDescent="0.2">
      <c r="A53">
        <v>600035</v>
      </c>
      <c r="B53" t="s">
        <v>1510</v>
      </c>
      <c r="C53" t="s">
        <v>26</v>
      </c>
      <c r="D53" t="s">
        <v>14</v>
      </c>
      <c r="E53" s="1" t="s">
        <v>1035</v>
      </c>
      <c r="F53" t="s">
        <v>1036</v>
      </c>
      <c r="H53">
        <v>1753956</v>
      </c>
      <c r="I53" s="4">
        <v>1386337</v>
      </c>
      <c r="J53" t="s">
        <v>1037</v>
      </c>
      <c r="K53">
        <v>222.37200000000001</v>
      </c>
      <c r="L53">
        <v>1</v>
      </c>
      <c r="M53" s="9">
        <v>500</v>
      </c>
      <c r="N53" s="9">
        <f>M53/((L53/K53*1000)-1)</f>
        <v>142.98096261965875</v>
      </c>
      <c r="O53" s="9">
        <f>M53+N53</f>
        <v>642.98096261965873</v>
      </c>
    </row>
    <row r="54" spans="1:15" x14ac:dyDescent="0.2">
      <c r="A54">
        <v>131525</v>
      </c>
      <c r="B54" t="s">
        <v>397</v>
      </c>
      <c r="C54" t="s">
        <v>43</v>
      </c>
      <c r="D54" t="s">
        <v>14</v>
      </c>
      <c r="E54" s="1" t="s">
        <v>398</v>
      </c>
      <c r="H54">
        <v>14296</v>
      </c>
      <c r="I54" s="4">
        <v>13658</v>
      </c>
      <c r="J54" t="s">
        <v>399</v>
      </c>
      <c r="K54">
        <v>136.19800000000001</v>
      </c>
      <c r="L54">
        <v>1</v>
      </c>
      <c r="M54" s="9">
        <v>500</v>
      </c>
      <c r="N54" s="9">
        <f>M54/((L54/K54*1000)-1)</f>
        <v>78.836353701426944</v>
      </c>
      <c r="O54" s="9">
        <f>M54+N54</f>
        <v>578.8363537014269</v>
      </c>
    </row>
    <row r="55" spans="1:15" x14ac:dyDescent="0.2">
      <c r="A55">
        <v>661269</v>
      </c>
      <c r="B55" t="s">
        <v>637</v>
      </c>
      <c r="C55" t="s">
        <v>47</v>
      </c>
      <c r="E55" s="1" t="s">
        <v>638</v>
      </c>
      <c r="F55" t="s">
        <v>639</v>
      </c>
      <c r="H55">
        <v>62334</v>
      </c>
      <c r="I55" s="4">
        <v>56126</v>
      </c>
      <c r="J55" t="s">
        <v>640</v>
      </c>
      <c r="K55">
        <v>198.30600000000001</v>
      </c>
      <c r="L55">
        <v>0.9</v>
      </c>
      <c r="M55" s="9">
        <v>500</v>
      </c>
      <c r="N55" s="9">
        <f>M55/((L55/K55*1000)-1)</f>
        <v>141.30518431111</v>
      </c>
      <c r="O55" s="9">
        <f>M55+N55</f>
        <v>641.30518431111</v>
      </c>
    </row>
    <row r="56" spans="1:15" x14ac:dyDescent="0.2">
      <c r="A56">
        <v>600278</v>
      </c>
      <c r="B56" t="s">
        <v>641</v>
      </c>
      <c r="C56" t="s">
        <v>47</v>
      </c>
      <c r="E56" s="1" t="s">
        <v>638</v>
      </c>
      <c r="F56" t="s">
        <v>639</v>
      </c>
      <c r="H56">
        <v>62334</v>
      </c>
      <c r="I56" s="4">
        <v>56126</v>
      </c>
      <c r="J56" t="s">
        <v>640</v>
      </c>
      <c r="K56">
        <v>198.30600000000001</v>
      </c>
      <c r="L56">
        <v>0.9</v>
      </c>
      <c r="M56" s="9">
        <v>500</v>
      </c>
      <c r="N56" s="9">
        <f>M56/((L56/K56*1000)-1)</f>
        <v>141.30518431111</v>
      </c>
      <c r="O56" s="9">
        <f>M56+N56</f>
        <v>641.30518431111</v>
      </c>
    </row>
    <row r="57" spans="1:15" x14ac:dyDescent="0.2">
      <c r="A57">
        <v>131081</v>
      </c>
      <c r="B57" t="s">
        <v>1054</v>
      </c>
      <c r="C57" t="s">
        <v>153</v>
      </c>
      <c r="E57" s="1" t="s">
        <v>1055</v>
      </c>
      <c r="H57">
        <v>3033030</v>
      </c>
      <c r="I57" s="4">
        <v>2297857</v>
      </c>
      <c r="J57" t="s">
        <v>1056</v>
      </c>
      <c r="K57">
        <v>151.25299999999999</v>
      </c>
      <c r="L57">
        <v>0.8</v>
      </c>
      <c r="M57" s="9">
        <v>500</v>
      </c>
      <c r="N57" s="9">
        <f>M57/((L57/K57*1000)-1)</f>
        <v>116.57317875843741</v>
      </c>
      <c r="O57" s="9">
        <f>M57+N57</f>
        <v>616.57317875843739</v>
      </c>
    </row>
    <row r="58" spans="1:15" x14ac:dyDescent="0.2">
      <c r="A58">
        <v>103023</v>
      </c>
      <c r="B58" t="s">
        <v>550</v>
      </c>
      <c r="C58" t="s">
        <v>26</v>
      </c>
      <c r="E58" s="1" t="s">
        <v>551</v>
      </c>
      <c r="H58">
        <v>33865</v>
      </c>
      <c r="I58" s="4">
        <v>31213</v>
      </c>
      <c r="J58" t="s">
        <v>552</v>
      </c>
      <c r="K58">
        <v>200.36600000000001</v>
      </c>
      <c r="L58">
        <v>0.8</v>
      </c>
      <c r="M58" s="9">
        <v>500</v>
      </c>
      <c r="N58" s="9">
        <f>M58/((L58/K58*1000)-1)</f>
        <v>167.07358155141304</v>
      </c>
      <c r="O58" s="9">
        <f>M58+N58</f>
        <v>667.0735815514131</v>
      </c>
    </row>
    <row r="59" spans="1:15" x14ac:dyDescent="0.2">
      <c r="A59">
        <v>103798</v>
      </c>
      <c r="B59" t="s">
        <v>538</v>
      </c>
      <c r="C59" t="s">
        <v>30</v>
      </c>
      <c r="E59" s="1" t="s">
        <v>539</v>
      </c>
      <c r="H59">
        <v>31289</v>
      </c>
      <c r="I59" s="4">
        <v>29029</v>
      </c>
      <c r="J59" t="s">
        <v>540</v>
      </c>
      <c r="K59">
        <v>142.24199999999999</v>
      </c>
      <c r="L59">
        <v>0.8</v>
      </c>
      <c r="M59" s="9">
        <v>500</v>
      </c>
      <c r="N59" s="9">
        <f>M59/((L59/K59*1000)-1)</f>
        <v>108.12639298951893</v>
      </c>
      <c r="O59" s="9">
        <f>M59+N59</f>
        <v>608.12639298951899</v>
      </c>
    </row>
    <row r="60" spans="1:15" x14ac:dyDescent="0.2">
      <c r="A60">
        <v>130463</v>
      </c>
      <c r="B60" t="s">
        <v>1311</v>
      </c>
      <c r="C60" t="s">
        <v>30</v>
      </c>
      <c r="E60" s="1" t="s">
        <v>1312</v>
      </c>
      <c r="H60">
        <v>14135862</v>
      </c>
      <c r="I60" s="4">
        <v>16215641</v>
      </c>
      <c r="J60" t="s">
        <v>1313</v>
      </c>
      <c r="K60">
        <v>170.29599999999999</v>
      </c>
      <c r="L60">
        <v>0.8</v>
      </c>
      <c r="M60" s="9">
        <v>500</v>
      </c>
      <c r="N60" s="9">
        <f>M60/((L60/K60*1000)-1)</f>
        <v>135.21908706312803</v>
      </c>
      <c r="O60" s="9">
        <f>M60+N60</f>
        <v>635.21908706312797</v>
      </c>
    </row>
    <row r="61" spans="1:15" x14ac:dyDescent="0.2">
      <c r="A61">
        <v>656012</v>
      </c>
      <c r="B61" t="s">
        <v>511</v>
      </c>
      <c r="C61" t="s">
        <v>30</v>
      </c>
      <c r="E61" s="1" t="s">
        <v>512</v>
      </c>
      <c r="H61">
        <v>29381</v>
      </c>
      <c r="I61" s="4">
        <v>27316</v>
      </c>
      <c r="J61" t="s">
        <v>513</v>
      </c>
      <c r="K61">
        <v>170.29599999999999</v>
      </c>
      <c r="L61">
        <v>0.8</v>
      </c>
      <c r="M61" s="9">
        <v>500</v>
      </c>
      <c r="N61" s="9">
        <f>M61/((L61/K61*1000)-1)</f>
        <v>135.21908706312803</v>
      </c>
      <c r="O61" s="9">
        <f>M61+N61</f>
        <v>635.21908706312797</v>
      </c>
    </row>
    <row r="62" spans="1:15" x14ac:dyDescent="0.2">
      <c r="A62">
        <v>130877</v>
      </c>
      <c r="B62" t="s">
        <v>279</v>
      </c>
      <c r="C62" t="s">
        <v>30</v>
      </c>
      <c r="E62" s="1" t="s">
        <v>280</v>
      </c>
      <c r="H62">
        <v>8187</v>
      </c>
      <c r="I62" s="4">
        <v>7895</v>
      </c>
      <c r="J62" t="s">
        <v>281</v>
      </c>
      <c r="K62">
        <v>168.28</v>
      </c>
      <c r="L62">
        <v>0.8</v>
      </c>
      <c r="M62" s="9">
        <v>500</v>
      </c>
      <c r="N62" s="9">
        <f>M62/((L62/K62*1000)-1)</f>
        <v>133.19192047109476</v>
      </c>
      <c r="O62" s="9">
        <f>M62+N62</f>
        <v>633.19192047109482</v>
      </c>
    </row>
    <row r="63" spans="1:15" x14ac:dyDescent="0.2">
      <c r="A63">
        <v>130030</v>
      </c>
      <c r="B63" t="s">
        <v>282</v>
      </c>
      <c r="C63" t="s">
        <v>30</v>
      </c>
      <c r="E63" s="1" t="s">
        <v>283</v>
      </c>
      <c r="H63">
        <v>8194</v>
      </c>
      <c r="I63" s="4">
        <v>7902</v>
      </c>
      <c r="J63" t="s">
        <v>284</v>
      </c>
      <c r="K63">
        <v>184.32300000000001</v>
      </c>
      <c r="L63">
        <v>0.8</v>
      </c>
      <c r="M63" s="9">
        <v>500</v>
      </c>
      <c r="N63" s="9">
        <f>M63/((L63/K63*1000)-1)</f>
        <v>149.69131541376404</v>
      </c>
      <c r="O63" s="9">
        <f>M63+N63</f>
        <v>649.69131541376407</v>
      </c>
    </row>
    <row r="64" spans="1:15" x14ac:dyDescent="0.2">
      <c r="A64">
        <v>656021</v>
      </c>
      <c r="B64" t="s">
        <v>598</v>
      </c>
      <c r="C64" t="s">
        <v>30</v>
      </c>
      <c r="E64" s="1" t="s">
        <v>599</v>
      </c>
      <c r="H64">
        <v>61031</v>
      </c>
      <c r="I64" s="4">
        <v>54990</v>
      </c>
      <c r="J64" t="s">
        <v>600</v>
      </c>
      <c r="K64">
        <v>184.32300000000001</v>
      </c>
      <c r="L64">
        <v>0.8</v>
      </c>
      <c r="M64" s="9">
        <v>500</v>
      </c>
      <c r="N64" s="9">
        <f>M64/((L64/K64*1000)-1)</f>
        <v>149.69131541376404</v>
      </c>
      <c r="O64" s="9">
        <f>M64+N64</f>
        <v>649.69131541376407</v>
      </c>
    </row>
    <row r="65" spans="1:15" x14ac:dyDescent="0.2">
      <c r="A65">
        <v>173437</v>
      </c>
      <c r="B65" t="s">
        <v>219</v>
      </c>
      <c r="C65" t="s">
        <v>22</v>
      </c>
      <c r="E65" s="1" t="s">
        <v>220</v>
      </c>
      <c r="H65">
        <v>7714</v>
      </c>
      <c r="I65" s="4">
        <v>7428</v>
      </c>
      <c r="J65" t="s">
        <v>221</v>
      </c>
      <c r="K65">
        <v>184.279</v>
      </c>
      <c r="L65">
        <v>0.9</v>
      </c>
      <c r="M65" s="9">
        <v>500</v>
      </c>
      <c r="N65" s="9">
        <f>M65/((L65/K65*1000)-1)</f>
        <v>128.7366166425185</v>
      </c>
      <c r="O65" s="9">
        <f>M65+N65</f>
        <v>628.73661664251847</v>
      </c>
    </row>
    <row r="66" spans="1:15" x14ac:dyDescent="0.2">
      <c r="A66">
        <v>606009</v>
      </c>
      <c r="B66" t="s">
        <v>222</v>
      </c>
      <c r="C66" t="s">
        <v>22</v>
      </c>
      <c r="E66" s="1" t="s">
        <v>220</v>
      </c>
      <c r="H66">
        <v>7714</v>
      </c>
      <c r="I66" s="4">
        <v>7428</v>
      </c>
      <c r="J66" t="s">
        <v>221</v>
      </c>
      <c r="K66">
        <v>184.279</v>
      </c>
      <c r="L66">
        <v>0.9</v>
      </c>
      <c r="M66" s="9">
        <v>500</v>
      </c>
      <c r="N66" s="9">
        <f>M66/((L66/K66*1000)-1)</f>
        <v>128.7366166425185</v>
      </c>
      <c r="O66" s="9">
        <f>M66+N66</f>
        <v>628.73661664251847</v>
      </c>
    </row>
    <row r="67" spans="1:15" x14ac:dyDescent="0.2">
      <c r="A67">
        <v>106182</v>
      </c>
      <c r="B67" t="s">
        <v>72</v>
      </c>
      <c r="C67" t="s">
        <v>47</v>
      </c>
      <c r="E67" s="1" t="s">
        <v>73</v>
      </c>
      <c r="H67">
        <v>6501</v>
      </c>
      <c r="I67" s="4">
        <v>6255</v>
      </c>
      <c r="J67" t="s">
        <v>74</v>
      </c>
      <c r="K67">
        <v>206.24100000000001</v>
      </c>
      <c r="L67">
        <v>1.1000000000000001</v>
      </c>
      <c r="M67" s="9">
        <v>500</v>
      </c>
      <c r="N67" s="9">
        <f>M67/((L67/K67*1000)-1)</f>
        <v>115.37841856697386</v>
      </c>
      <c r="O67" s="9">
        <f>M67+N67</f>
        <v>615.37841856697389</v>
      </c>
    </row>
    <row r="68" spans="1:15" x14ac:dyDescent="0.2">
      <c r="A68">
        <v>103866</v>
      </c>
      <c r="B68" t="s">
        <v>213</v>
      </c>
      <c r="C68" t="s">
        <v>22</v>
      </c>
      <c r="E68" s="1" t="s">
        <v>214</v>
      </c>
      <c r="H68">
        <v>7710</v>
      </c>
      <c r="I68" s="4">
        <v>7424</v>
      </c>
      <c r="J68" t="s">
        <v>215</v>
      </c>
      <c r="K68">
        <v>156.22499999999999</v>
      </c>
      <c r="L68">
        <v>1</v>
      </c>
      <c r="M68" s="9">
        <v>500</v>
      </c>
      <c r="N68" s="9">
        <f>M68/((L68/K68*1000)-1)</f>
        <v>92.57503481378329</v>
      </c>
      <c r="O68" s="9">
        <f>M68+N68</f>
        <v>592.5750348137833</v>
      </c>
    </row>
    <row r="69" spans="1:15" x14ac:dyDescent="0.2">
      <c r="A69">
        <v>103190</v>
      </c>
      <c r="B69" t="s">
        <v>864</v>
      </c>
      <c r="C69" t="s">
        <v>13</v>
      </c>
      <c r="E69" s="1" t="s">
        <v>865</v>
      </c>
      <c r="H69">
        <v>111416</v>
      </c>
      <c r="I69" s="4">
        <v>99970</v>
      </c>
      <c r="J69" t="s">
        <v>866</v>
      </c>
      <c r="K69">
        <v>248.41</v>
      </c>
      <c r="L69">
        <v>1</v>
      </c>
      <c r="M69" s="9">
        <v>500</v>
      </c>
      <c r="N69" s="9">
        <f>M69/((L69/K69*1000)-1)</f>
        <v>165.25632326135258</v>
      </c>
      <c r="O69" s="9">
        <f>M69+N69</f>
        <v>665.25632326135258</v>
      </c>
    </row>
    <row r="70" spans="1:15" x14ac:dyDescent="0.2">
      <c r="A70">
        <v>131381</v>
      </c>
      <c r="B70" t="s">
        <v>828</v>
      </c>
      <c r="C70" t="s">
        <v>47</v>
      </c>
      <c r="E70" s="1" t="s">
        <v>829</v>
      </c>
      <c r="H70">
        <v>106729</v>
      </c>
      <c r="I70" s="4">
        <v>96061</v>
      </c>
      <c r="J70" t="s">
        <v>830</v>
      </c>
      <c r="K70">
        <v>186.251</v>
      </c>
      <c r="L70">
        <v>0.9</v>
      </c>
      <c r="M70" s="9">
        <v>500</v>
      </c>
      <c r="N70" s="9">
        <f>M70/((L70/K70*1000)-1)</f>
        <v>130.47373796670817</v>
      </c>
      <c r="O70" s="9">
        <f>M70+N70</f>
        <v>630.4737379667082</v>
      </c>
    </row>
    <row r="71" spans="1:15" x14ac:dyDescent="0.2">
      <c r="A71">
        <v>130190</v>
      </c>
      <c r="B71" t="s">
        <v>1158</v>
      </c>
      <c r="C71" t="s">
        <v>13</v>
      </c>
      <c r="E71" s="1" t="s">
        <v>1159</v>
      </c>
      <c r="H71">
        <v>5365976</v>
      </c>
      <c r="I71" s="4">
        <v>4517909</v>
      </c>
      <c r="J71" t="s">
        <v>1160</v>
      </c>
      <c r="K71">
        <v>232.36699999999999</v>
      </c>
      <c r="L71">
        <v>0.9</v>
      </c>
      <c r="M71" s="9">
        <v>500</v>
      </c>
      <c r="N71" s="9">
        <f>M71/((L71/K71*1000)-1)</f>
        <v>174.02300365620033</v>
      </c>
      <c r="O71" s="9">
        <f>M71+N71</f>
        <v>674.02300365620033</v>
      </c>
    </row>
    <row r="72" spans="1:15" x14ac:dyDescent="0.2">
      <c r="A72">
        <v>690394</v>
      </c>
      <c r="B72" t="s">
        <v>485</v>
      </c>
      <c r="C72" t="s">
        <v>47</v>
      </c>
      <c r="E72" s="1" t="s">
        <v>486</v>
      </c>
      <c r="H72">
        <v>24117</v>
      </c>
      <c r="I72" s="4">
        <v>22542</v>
      </c>
      <c r="J72" t="s">
        <v>487</v>
      </c>
      <c r="K72">
        <v>192.214</v>
      </c>
      <c r="L72">
        <v>1.1000000000000001</v>
      </c>
      <c r="M72" s="9">
        <v>500</v>
      </c>
      <c r="N72" s="9">
        <f>M72/((L72/K72*1000)-1)</f>
        <v>105.86966531759685</v>
      </c>
      <c r="O72" s="9">
        <f>M72+N72</f>
        <v>605.86966531759685</v>
      </c>
    </row>
    <row r="73" spans="1:15" x14ac:dyDescent="0.2">
      <c r="A73">
        <v>197007</v>
      </c>
      <c r="B73" t="s">
        <v>834</v>
      </c>
      <c r="C73" t="s">
        <v>329</v>
      </c>
      <c r="E73" s="1" t="s">
        <v>835</v>
      </c>
      <c r="H73">
        <v>106766</v>
      </c>
      <c r="I73" s="4">
        <v>96095</v>
      </c>
      <c r="J73" t="s">
        <v>836</v>
      </c>
      <c r="K73">
        <v>186.29499999999999</v>
      </c>
      <c r="L73">
        <v>0.9</v>
      </c>
      <c r="M73" s="9">
        <v>500</v>
      </c>
      <c r="N73" s="9">
        <f>M73/((L73/K73*1000)-1)</f>
        <v>130.51260674928716</v>
      </c>
      <c r="O73" s="9">
        <f>M73+N73</f>
        <v>630.51260674928722</v>
      </c>
    </row>
    <row r="74" spans="1:15" x14ac:dyDescent="0.2">
      <c r="A74">
        <v>105863</v>
      </c>
      <c r="B74" t="s">
        <v>1376</v>
      </c>
      <c r="C74" t="s">
        <v>26</v>
      </c>
      <c r="E74" s="1" t="s">
        <v>1377</v>
      </c>
      <c r="H74">
        <v>53836233</v>
      </c>
      <c r="I74" s="4">
        <v>144152</v>
      </c>
      <c r="J74" t="s">
        <v>1378</v>
      </c>
      <c r="K74">
        <v>228.376</v>
      </c>
      <c r="L74">
        <v>0.9</v>
      </c>
      <c r="M74" s="9">
        <v>500</v>
      </c>
      <c r="N74" s="9">
        <f>M74/((L74/K74*1000)-1)</f>
        <v>170.01774802568107</v>
      </c>
      <c r="O74" s="9">
        <f>M74+N74</f>
        <v>670.01774802568104</v>
      </c>
    </row>
    <row r="75" spans="1:15" x14ac:dyDescent="0.2">
      <c r="A75">
        <v>600113</v>
      </c>
      <c r="B75" t="s">
        <v>767</v>
      </c>
      <c r="C75" t="s">
        <v>329</v>
      </c>
      <c r="E75" s="1" t="s">
        <v>768</v>
      </c>
      <c r="H75">
        <v>94111</v>
      </c>
      <c r="I75" s="4">
        <v>84932</v>
      </c>
      <c r="J75" t="s">
        <v>769</v>
      </c>
      <c r="K75">
        <v>242.40299999999999</v>
      </c>
      <c r="L75">
        <v>0.9</v>
      </c>
      <c r="M75" s="9">
        <v>500</v>
      </c>
      <c r="N75" s="9">
        <f>M75/((L75/K75*1000)-1)</f>
        <v>184.30969119384667</v>
      </c>
      <c r="O75" s="9">
        <f>M75+N75</f>
        <v>684.30969119384667</v>
      </c>
    </row>
    <row r="76" spans="1:15" x14ac:dyDescent="0.2">
      <c r="A76" s="9">
        <v>198047</v>
      </c>
      <c r="B76" s="9" t="s">
        <v>1307</v>
      </c>
      <c r="C76" s="9" t="s">
        <v>26</v>
      </c>
      <c r="D76" s="9"/>
      <c r="E76" s="13" t="s">
        <v>1308</v>
      </c>
      <c r="F76" s="9" t="s">
        <v>1309</v>
      </c>
      <c r="G76" s="9"/>
      <c r="H76" s="9">
        <v>12305858</v>
      </c>
      <c r="I76" s="14">
        <v>10275828</v>
      </c>
      <c r="J76" s="9" t="s">
        <v>1310</v>
      </c>
      <c r="K76" s="9">
        <v>428.745</v>
      </c>
      <c r="L76" s="9">
        <v>0.9</v>
      </c>
      <c r="M76" s="9">
        <v>500</v>
      </c>
      <c r="N76" s="9">
        <f>M76/((L76/K76*1000)-1)</f>
        <v>454.8970302702358</v>
      </c>
      <c r="O76" s="9">
        <f>M76+N76</f>
        <v>954.89703027023575</v>
      </c>
    </row>
    <row r="77" spans="1:15" x14ac:dyDescent="0.2">
      <c r="A77">
        <v>140022</v>
      </c>
      <c r="B77" t="s">
        <v>1302</v>
      </c>
      <c r="C77" t="s">
        <v>22</v>
      </c>
      <c r="E77" s="1" t="s">
        <v>1303</v>
      </c>
      <c r="H77">
        <v>11851224</v>
      </c>
      <c r="I77" s="4">
        <v>10025696</v>
      </c>
      <c r="J77" t="s">
        <v>1304</v>
      </c>
      <c r="K77">
        <v>252.398</v>
      </c>
      <c r="L77">
        <v>0.9</v>
      </c>
      <c r="M77" s="9">
        <v>500</v>
      </c>
      <c r="N77" s="9">
        <f>M77/((L77/K77*1000)-1)</f>
        <v>194.87123263980035</v>
      </c>
      <c r="O77" s="9">
        <f>M77+N77</f>
        <v>694.87123263980038</v>
      </c>
    </row>
    <row r="78" spans="1:15" x14ac:dyDescent="0.2">
      <c r="A78">
        <v>105158</v>
      </c>
      <c r="B78" t="s">
        <v>913</v>
      </c>
      <c r="C78" t="s">
        <v>26</v>
      </c>
      <c r="E78" s="1" t="s">
        <v>555</v>
      </c>
      <c r="H78">
        <v>162452</v>
      </c>
      <c r="I78" s="4">
        <v>142636</v>
      </c>
      <c r="J78" t="s">
        <v>914</v>
      </c>
      <c r="K78">
        <v>194.31800000000001</v>
      </c>
      <c r="L78">
        <v>1</v>
      </c>
      <c r="M78" s="9">
        <v>500</v>
      </c>
      <c r="N78" s="9">
        <f>M78/((L78/K78*1000)-1)</f>
        <v>120.59224358990271</v>
      </c>
      <c r="O78" s="9">
        <f>M78+N78</f>
        <v>620.59224358990275</v>
      </c>
    </row>
    <row r="79" spans="1:15" x14ac:dyDescent="0.2">
      <c r="A79">
        <v>690993</v>
      </c>
      <c r="B79" t="s">
        <v>553</v>
      </c>
      <c r="C79" t="s">
        <v>26</v>
      </c>
      <c r="E79" s="1" t="s">
        <v>554</v>
      </c>
      <c r="F79" t="s">
        <v>555</v>
      </c>
      <c r="H79">
        <v>35821</v>
      </c>
      <c r="I79" s="4">
        <v>32951</v>
      </c>
      <c r="J79" t="s">
        <v>556</v>
      </c>
      <c r="K79">
        <v>194.31800000000001</v>
      </c>
      <c r="L79">
        <v>0.9</v>
      </c>
      <c r="M79" s="9">
        <v>500</v>
      </c>
      <c r="N79" s="9">
        <f>M79/((L79/K79*1000)-1)</f>
        <v>137.68099512244896</v>
      </c>
      <c r="O79" s="9">
        <f>M79+N79</f>
        <v>637.68099512244896</v>
      </c>
    </row>
    <row r="80" spans="1:15" x14ac:dyDescent="0.2">
      <c r="A80" s="2">
        <v>903865</v>
      </c>
      <c r="B80" s="2" t="s">
        <v>1451</v>
      </c>
      <c r="C80" s="2" t="s">
        <v>329</v>
      </c>
      <c r="D80" s="2"/>
      <c r="E80" s="3" t="s">
        <v>1452</v>
      </c>
      <c r="F80" s="2"/>
      <c r="G80" s="2"/>
      <c r="H80" s="2" t="s">
        <v>471</v>
      </c>
      <c r="I80" s="2" t="s">
        <v>471</v>
      </c>
      <c r="J80" s="2"/>
      <c r="K80" s="2"/>
      <c r="L80" s="2"/>
      <c r="M80" s="9">
        <v>500</v>
      </c>
      <c r="N80" s="9" t="e">
        <f>M80/((L80/K80*1000)-1)</f>
        <v>#DIV/0!</v>
      </c>
      <c r="O80" s="9" t="e">
        <f>M80+N80</f>
        <v>#DIV/0!</v>
      </c>
    </row>
    <row r="81" spans="1:15" x14ac:dyDescent="0.2">
      <c r="A81">
        <v>104591</v>
      </c>
      <c r="B81" t="s">
        <v>520</v>
      </c>
      <c r="C81" t="s">
        <v>30</v>
      </c>
      <c r="E81" s="1" t="s">
        <v>521</v>
      </c>
      <c r="H81">
        <v>31209</v>
      </c>
      <c r="I81" s="4">
        <v>28950</v>
      </c>
      <c r="J81" t="s">
        <v>522</v>
      </c>
      <c r="K81">
        <v>202.297</v>
      </c>
      <c r="L81">
        <v>1</v>
      </c>
      <c r="M81" s="9">
        <v>500</v>
      </c>
      <c r="N81" s="9">
        <f>M81/((L81/K81*1000)-1)</f>
        <v>126.7996986347049</v>
      </c>
      <c r="O81" s="9">
        <f>M81+N81</f>
        <v>626.7996986347049</v>
      </c>
    </row>
    <row r="82" spans="1:15" x14ac:dyDescent="0.2">
      <c r="A82">
        <v>105656</v>
      </c>
      <c r="B82" t="s">
        <v>409</v>
      </c>
      <c r="C82" t="s">
        <v>47</v>
      </c>
      <c r="H82">
        <v>16299</v>
      </c>
      <c r="I82" s="4">
        <v>15465</v>
      </c>
      <c r="J82" t="s">
        <v>410</v>
      </c>
      <c r="K82">
        <v>208.25700000000001</v>
      </c>
      <c r="L82">
        <v>1.1000000000000001</v>
      </c>
      <c r="M82" s="9">
        <v>500</v>
      </c>
      <c r="N82" s="9">
        <f>M82/((L82/K82*1000)-1)</f>
        <v>116.76962981486818</v>
      </c>
      <c r="O82" s="9">
        <f>M82+N82</f>
        <v>616.76962981486815</v>
      </c>
    </row>
    <row r="83" spans="1:15" x14ac:dyDescent="0.2">
      <c r="A83">
        <v>131277</v>
      </c>
      <c r="B83" t="s">
        <v>892</v>
      </c>
      <c r="C83" t="s">
        <v>98</v>
      </c>
      <c r="E83" s="1" t="s">
        <v>893</v>
      </c>
      <c r="H83">
        <v>122510</v>
      </c>
      <c r="I83" s="4">
        <v>109230</v>
      </c>
      <c r="J83" t="s">
        <v>894</v>
      </c>
      <c r="K83">
        <v>220.35599999999999</v>
      </c>
      <c r="L83">
        <v>1</v>
      </c>
      <c r="M83" s="9">
        <v>500</v>
      </c>
      <c r="N83" s="9">
        <f>M83/((L83/K83*1000)-1)</f>
        <v>141.31834529605817</v>
      </c>
      <c r="O83" s="9">
        <f>M83+N83</f>
        <v>641.31834529605817</v>
      </c>
    </row>
    <row r="84" spans="1:15" x14ac:dyDescent="0.2">
      <c r="A84">
        <v>611049</v>
      </c>
      <c r="B84" t="s">
        <v>198</v>
      </c>
      <c r="C84" t="s">
        <v>47</v>
      </c>
      <c r="E84" s="1" t="s">
        <v>199</v>
      </c>
      <c r="H84">
        <v>7695</v>
      </c>
      <c r="I84" s="4">
        <v>7410</v>
      </c>
      <c r="J84" t="s">
        <v>200</v>
      </c>
      <c r="K84">
        <v>180.203</v>
      </c>
      <c r="L84">
        <v>1.1000000000000001</v>
      </c>
      <c r="M84" s="9">
        <v>500</v>
      </c>
      <c r="N84" s="9">
        <f>M84/((L84/K84*1000)-1)</f>
        <v>97.958027695241441</v>
      </c>
      <c r="O84" s="9">
        <f>M84+N84</f>
        <v>597.95802769524141</v>
      </c>
    </row>
    <row r="85" spans="1:15" x14ac:dyDescent="0.2">
      <c r="A85">
        <v>131139</v>
      </c>
      <c r="B85" t="s">
        <v>753</v>
      </c>
      <c r="C85" t="s">
        <v>98</v>
      </c>
      <c r="E85" s="1" t="s">
        <v>754</v>
      </c>
      <c r="H85">
        <v>91978</v>
      </c>
      <c r="I85" s="4">
        <v>83048</v>
      </c>
      <c r="J85" t="s">
        <v>755</v>
      </c>
      <c r="K85">
        <v>192.30199999999999</v>
      </c>
      <c r="L85">
        <v>0.9</v>
      </c>
      <c r="M85" s="9">
        <v>500</v>
      </c>
      <c r="N85" s="9">
        <f>M85/((L85/K85*1000)-1)</f>
        <v>135.86445065550558</v>
      </c>
      <c r="O85" s="9">
        <f>M85+N85</f>
        <v>635.86445065550561</v>
      </c>
    </row>
    <row r="86" spans="1:15" x14ac:dyDescent="0.2">
      <c r="A86">
        <v>103627</v>
      </c>
      <c r="B86" t="s">
        <v>747</v>
      </c>
      <c r="C86" t="s">
        <v>47</v>
      </c>
      <c r="E86" s="1" t="s">
        <v>748</v>
      </c>
      <c r="H86">
        <v>91337</v>
      </c>
      <c r="I86" s="4">
        <v>82474</v>
      </c>
      <c r="J86" t="s">
        <v>749</v>
      </c>
      <c r="K86">
        <v>184.279</v>
      </c>
      <c r="L86">
        <v>0.9</v>
      </c>
      <c r="M86" s="9">
        <v>500</v>
      </c>
      <c r="N86" s="9">
        <f>M86/((L86/K86*1000)-1)</f>
        <v>128.7366166425185</v>
      </c>
      <c r="O86" s="9">
        <f>M86+N86</f>
        <v>628.73661664251847</v>
      </c>
    </row>
    <row r="87" spans="1:15" x14ac:dyDescent="0.2">
      <c r="A87">
        <v>600038</v>
      </c>
      <c r="B87" t="s">
        <v>831</v>
      </c>
      <c r="C87" t="s">
        <v>22</v>
      </c>
      <c r="E87" s="1" t="s">
        <v>832</v>
      </c>
      <c r="H87">
        <v>106756</v>
      </c>
      <c r="I87" s="4">
        <v>96085</v>
      </c>
      <c r="J87" t="s">
        <v>833</v>
      </c>
      <c r="K87">
        <v>184.279</v>
      </c>
      <c r="L87">
        <v>0.9</v>
      </c>
      <c r="M87" s="9">
        <v>500</v>
      </c>
      <c r="N87" s="9">
        <f>M87/((L87/K87*1000)-1)</f>
        <v>128.7366166425185</v>
      </c>
      <c r="O87" s="9">
        <f>M87+N87</f>
        <v>628.73661664251847</v>
      </c>
    </row>
    <row r="88" spans="1:15" x14ac:dyDescent="0.2">
      <c r="A88">
        <v>699713</v>
      </c>
      <c r="B88" t="s">
        <v>1060</v>
      </c>
      <c r="C88" t="s">
        <v>1061</v>
      </c>
      <c r="E88" s="1" t="s">
        <v>1062</v>
      </c>
      <c r="H88">
        <v>3035467</v>
      </c>
      <c r="I88" s="4">
        <v>2299699</v>
      </c>
      <c r="J88" t="s">
        <v>1063</v>
      </c>
      <c r="K88">
        <v>190.239</v>
      </c>
      <c r="L88">
        <v>1</v>
      </c>
      <c r="M88" s="9">
        <v>500</v>
      </c>
      <c r="N88" s="9">
        <f>M88/((L88/K88*1000)-1)</f>
        <v>117.46614124414488</v>
      </c>
      <c r="O88" s="9">
        <f>M88+N88</f>
        <v>617.46614124414486</v>
      </c>
    </row>
    <row r="89" spans="1:15" x14ac:dyDescent="0.2">
      <c r="A89">
        <v>195564</v>
      </c>
      <c r="B89" t="s">
        <v>789</v>
      </c>
      <c r="C89" t="s">
        <v>790</v>
      </c>
      <c r="E89" s="1" t="s">
        <v>791</v>
      </c>
      <c r="H89">
        <v>98118</v>
      </c>
      <c r="I89" s="4">
        <v>88590</v>
      </c>
      <c r="J89" t="s">
        <v>792</v>
      </c>
      <c r="K89">
        <v>305.41800000000001</v>
      </c>
      <c r="L89">
        <v>1</v>
      </c>
      <c r="M89" s="9">
        <v>500</v>
      </c>
      <c r="N89" s="9">
        <f>M89/((L89/K89*1000)-1)</f>
        <v>219.85741064409964</v>
      </c>
      <c r="O89" s="9">
        <f>M89+N89</f>
        <v>719.85741064409967</v>
      </c>
    </row>
    <row r="90" spans="1:15" x14ac:dyDescent="0.2">
      <c r="A90">
        <v>600098</v>
      </c>
      <c r="B90" t="s">
        <v>1372</v>
      </c>
      <c r="C90" t="s">
        <v>13</v>
      </c>
      <c r="E90" s="1" t="s">
        <v>1373</v>
      </c>
      <c r="F90" t="s">
        <v>1212</v>
      </c>
      <c r="G90" t="s">
        <v>1374</v>
      </c>
      <c r="H90">
        <v>53750858</v>
      </c>
      <c r="I90" s="4">
        <v>28692301</v>
      </c>
      <c r="J90" t="s">
        <v>1375</v>
      </c>
      <c r="K90">
        <v>236.399</v>
      </c>
      <c r="L90">
        <v>0.9</v>
      </c>
      <c r="M90" s="9">
        <v>500</v>
      </c>
      <c r="N90" s="9">
        <f>M90/((L90/K90*1000)-1)</f>
        <v>178.11832712729486</v>
      </c>
      <c r="O90" s="9">
        <f>M90+N90</f>
        <v>678.11832712729483</v>
      </c>
    </row>
    <row r="91" spans="1:15" x14ac:dyDescent="0.2">
      <c r="A91">
        <v>103449</v>
      </c>
      <c r="B91" t="s">
        <v>1343</v>
      </c>
      <c r="C91" t="s">
        <v>13</v>
      </c>
      <c r="E91" s="1" t="s">
        <v>1344</v>
      </c>
      <c r="H91">
        <v>18406259</v>
      </c>
      <c r="I91" s="4">
        <v>99939</v>
      </c>
      <c r="J91" t="s">
        <v>1345</v>
      </c>
      <c r="K91">
        <v>180.291</v>
      </c>
      <c r="L91">
        <v>0.9</v>
      </c>
      <c r="M91" s="9">
        <v>500</v>
      </c>
      <c r="N91" s="9">
        <f>M91/((L91/K91*1000)-1)</f>
        <v>125.25270630213046</v>
      </c>
      <c r="O91" s="9">
        <f>M91+N91</f>
        <v>625.25270630213049</v>
      </c>
    </row>
    <row r="92" spans="1:15" x14ac:dyDescent="0.2">
      <c r="A92">
        <v>600127</v>
      </c>
      <c r="B92" t="s">
        <v>1324</v>
      </c>
      <c r="C92" t="s">
        <v>13</v>
      </c>
      <c r="E92" s="1" t="s">
        <v>1325</v>
      </c>
      <c r="H92">
        <v>15910561</v>
      </c>
      <c r="I92" s="4">
        <v>45891873</v>
      </c>
      <c r="J92" t="s">
        <v>1326</v>
      </c>
      <c r="K92">
        <v>152.23699999999999</v>
      </c>
      <c r="L92">
        <v>0.9</v>
      </c>
      <c r="M92" s="9">
        <v>500</v>
      </c>
      <c r="N92" s="9">
        <f>M92/((L92/K92*1000)-1)</f>
        <v>101.79495374871448</v>
      </c>
      <c r="O92" s="9">
        <f>M92+N92</f>
        <v>601.79495374871453</v>
      </c>
    </row>
    <row r="93" spans="1:15" x14ac:dyDescent="0.2">
      <c r="A93">
        <v>164902</v>
      </c>
      <c r="B93" t="s">
        <v>152</v>
      </c>
      <c r="C93" t="s">
        <v>153</v>
      </c>
      <c r="E93" s="1" t="s">
        <v>154</v>
      </c>
      <c r="H93">
        <v>7505</v>
      </c>
      <c r="I93" s="4">
        <v>7224</v>
      </c>
      <c r="J93" t="s">
        <v>155</v>
      </c>
      <c r="K93">
        <v>103.124</v>
      </c>
      <c r="L93">
        <v>1</v>
      </c>
      <c r="M93" s="9">
        <v>500</v>
      </c>
      <c r="N93" s="9">
        <f>M93/((L93/K93*1000)-1)</f>
        <v>57.490667606224271</v>
      </c>
      <c r="O93" s="9">
        <f>M93+N93</f>
        <v>557.49066760622429</v>
      </c>
    </row>
    <row r="94" spans="1:15" x14ac:dyDescent="0.2">
      <c r="A94">
        <v>162078</v>
      </c>
      <c r="B94" t="s">
        <v>17</v>
      </c>
      <c r="C94" t="s">
        <v>18</v>
      </c>
      <c r="E94" s="1" t="s">
        <v>19</v>
      </c>
      <c r="H94">
        <v>243</v>
      </c>
      <c r="I94" s="4">
        <v>238</v>
      </c>
      <c r="J94" t="s">
        <v>20</v>
      </c>
      <c r="K94">
        <v>122.123</v>
      </c>
      <c r="L94">
        <v>1.2</v>
      </c>
      <c r="M94" s="9">
        <v>500</v>
      </c>
      <c r="N94" s="9">
        <f>M94/((L94/K94*1000)-1)</f>
        <v>56.649784715695773</v>
      </c>
      <c r="O94" s="9">
        <f>M94+N94</f>
        <v>556.64978471569577</v>
      </c>
    </row>
    <row r="95" spans="1:15" x14ac:dyDescent="0.2">
      <c r="A95">
        <v>600624</v>
      </c>
      <c r="B95" t="s">
        <v>434</v>
      </c>
      <c r="C95" t="s">
        <v>13</v>
      </c>
      <c r="E95" s="1" t="s">
        <v>435</v>
      </c>
      <c r="H95">
        <v>17355</v>
      </c>
      <c r="I95" s="4">
        <v>16422</v>
      </c>
      <c r="J95" t="s">
        <v>436</v>
      </c>
      <c r="K95">
        <v>148.20500000000001</v>
      </c>
      <c r="L95">
        <v>1</v>
      </c>
      <c r="M95" s="9">
        <v>500</v>
      </c>
      <c r="N95" s="9">
        <f>M95/((L95/K95*1000)-1)</f>
        <v>86.995697321538643</v>
      </c>
      <c r="O95" s="9">
        <f>M95+N95</f>
        <v>586.99569732153861</v>
      </c>
    </row>
    <row r="96" spans="1:15" x14ac:dyDescent="0.2">
      <c r="A96">
        <v>600040</v>
      </c>
      <c r="B96" t="s">
        <v>46</v>
      </c>
      <c r="C96" t="s">
        <v>47</v>
      </c>
      <c r="E96" s="1" t="s">
        <v>48</v>
      </c>
      <c r="H96">
        <v>2345</v>
      </c>
      <c r="I96" s="4">
        <v>13856959</v>
      </c>
      <c r="J96" t="s">
        <v>49</v>
      </c>
      <c r="K96">
        <v>212.24799999999999</v>
      </c>
      <c r="L96">
        <v>1.1000000000000001</v>
      </c>
      <c r="M96" s="9">
        <v>500</v>
      </c>
      <c r="N96" s="9">
        <f>M96/((L96/K96*1000)-1)</f>
        <v>119.5423947228505</v>
      </c>
      <c r="O96" s="9">
        <f>M96+N96</f>
        <v>619.54239472285053</v>
      </c>
    </row>
    <row r="97" spans="1:15" x14ac:dyDescent="0.2">
      <c r="A97">
        <v>103937</v>
      </c>
      <c r="B97" t="s">
        <v>183</v>
      </c>
      <c r="C97" t="s">
        <v>47</v>
      </c>
      <c r="E97" s="1" t="s">
        <v>184</v>
      </c>
      <c r="H97">
        <v>7650</v>
      </c>
      <c r="I97" s="4">
        <v>7367</v>
      </c>
      <c r="J97" t="s">
        <v>185</v>
      </c>
      <c r="K97">
        <v>178.23099999999999</v>
      </c>
      <c r="L97">
        <v>1</v>
      </c>
      <c r="M97" s="9">
        <v>500</v>
      </c>
      <c r="N97" s="9">
        <f>M97/((L97/K97*1000)-1)</f>
        <v>108.44349202756491</v>
      </c>
      <c r="O97" s="9">
        <f>M97+N97</f>
        <v>608.44349202756496</v>
      </c>
    </row>
    <row r="98" spans="1:15" x14ac:dyDescent="0.2">
      <c r="A98">
        <v>613065</v>
      </c>
      <c r="B98" t="s">
        <v>210</v>
      </c>
      <c r="C98" t="s">
        <v>47</v>
      </c>
      <c r="E98" s="1" t="s">
        <v>211</v>
      </c>
      <c r="H98">
        <v>7708</v>
      </c>
      <c r="I98" s="4">
        <v>7422</v>
      </c>
      <c r="J98" t="s">
        <v>212</v>
      </c>
      <c r="K98">
        <v>136.15</v>
      </c>
      <c r="L98">
        <v>1.1000000000000001</v>
      </c>
      <c r="M98" s="9">
        <v>500</v>
      </c>
      <c r="N98" s="9">
        <f>M98/((L98/K98*1000)-1)</f>
        <v>70.628209783680035</v>
      </c>
      <c r="O98" s="9">
        <f>M98+N98</f>
        <v>570.62820978368006</v>
      </c>
    </row>
    <row r="99" spans="1:15" x14ac:dyDescent="0.2">
      <c r="A99">
        <v>104495</v>
      </c>
      <c r="B99" t="s">
        <v>180</v>
      </c>
      <c r="C99" t="s">
        <v>47</v>
      </c>
      <c r="E99" s="1" t="s">
        <v>181</v>
      </c>
      <c r="H99">
        <v>7646</v>
      </c>
      <c r="I99" s="4">
        <v>7363</v>
      </c>
      <c r="J99" t="s">
        <v>182</v>
      </c>
      <c r="K99">
        <v>178.23099999999999</v>
      </c>
      <c r="L99">
        <v>1</v>
      </c>
      <c r="M99" s="9">
        <v>500</v>
      </c>
      <c r="N99" s="9">
        <f>M99/((L99/K99*1000)-1)</f>
        <v>108.44349202756491</v>
      </c>
      <c r="O99" s="9">
        <f>M99+N99</f>
        <v>608.44349202756496</v>
      </c>
    </row>
    <row r="100" spans="1:15" x14ac:dyDescent="0.2">
      <c r="A100">
        <v>104576</v>
      </c>
      <c r="B100" t="s">
        <v>186</v>
      </c>
      <c r="C100" t="s">
        <v>47</v>
      </c>
      <c r="E100" s="1" t="s">
        <v>187</v>
      </c>
      <c r="H100">
        <v>7651</v>
      </c>
      <c r="I100" s="4">
        <v>7368</v>
      </c>
      <c r="J100" t="s">
        <v>188</v>
      </c>
      <c r="K100">
        <v>192.25800000000001</v>
      </c>
      <c r="L100">
        <v>1</v>
      </c>
      <c r="M100" s="9">
        <v>500</v>
      </c>
      <c r="N100" s="9">
        <f>M100/((L100/K100*1000)-1)</f>
        <v>119.0095352228806</v>
      </c>
      <c r="O100" s="9">
        <f>M100+N100</f>
        <v>619.00953522288057</v>
      </c>
    </row>
    <row r="101" spans="1:15" x14ac:dyDescent="0.2">
      <c r="A101">
        <v>105497</v>
      </c>
      <c r="B101" t="s">
        <v>583</v>
      </c>
      <c r="C101" t="s">
        <v>47</v>
      </c>
      <c r="E101" s="1" t="s">
        <v>584</v>
      </c>
      <c r="H101">
        <v>60999</v>
      </c>
      <c r="I101" s="4">
        <v>54960</v>
      </c>
      <c r="J101" t="s">
        <v>585</v>
      </c>
      <c r="K101">
        <v>226.27500000000001</v>
      </c>
      <c r="L101">
        <v>1.1000000000000001</v>
      </c>
      <c r="M101" s="9">
        <v>500</v>
      </c>
      <c r="N101" s="9">
        <f>M101/((L101/K101*1000)-1)</f>
        <v>129.48868351025777</v>
      </c>
      <c r="O101" s="9">
        <f>M101+N101</f>
        <v>629.48868351025772</v>
      </c>
    </row>
    <row r="102" spans="1:15" x14ac:dyDescent="0.2">
      <c r="A102">
        <v>660408</v>
      </c>
      <c r="B102" t="s">
        <v>288</v>
      </c>
      <c r="C102" t="s">
        <v>47</v>
      </c>
      <c r="E102" s="1" t="s">
        <v>289</v>
      </c>
      <c r="H102">
        <v>8363</v>
      </c>
      <c r="I102" s="4">
        <v>8060</v>
      </c>
      <c r="J102" t="s">
        <v>290</v>
      </c>
      <c r="K102">
        <v>228.24700000000001</v>
      </c>
      <c r="L102">
        <v>1.2</v>
      </c>
      <c r="M102" s="9">
        <v>500</v>
      </c>
      <c r="N102" s="9">
        <f>M102/((L102/K102*1000)-1)</f>
        <v>117.44085173907361</v>
      </c>
      <c r="O102" s="9">
        <f>M102+N102</f>
        <v>617.44085173907365</v>
      </c>
    </row>
    <row r="103" spans="1:15" x14ac:dyDescent="0.2">
      <c r="A103">
        <v>106105</v>
      </c>
      <c r="B103" t="s">
        <v>1337</v>
      </c>
      <c r="C103" t="s">
        <v>98</v>
      </c>
      <c r="E103" s="1" t="s">
        <v>1338</v>
      </c>
      <c r="H103">
        <v>16205938</v>
      </c>
      <c r="I103" s="4">
        <v>17334119</v>
      </c>
      <c r="J103" t="s">
        <v>1339</v>
      </c>
      <c r="K103">
        <v>194.31800000000001</v>
      </c>
      <c r="L103">
        <v>0.9</v>
      </c>
      <c r="M103" s="9">
        <v>500</v>
      </c>
      <c r="N103" s="9">
        <f>M103/((L103/K103*1000)-1)</f>
        <v>137.68099512244896</v>
      </c>
      <c r="O103" s="9">
        <f>M103+N103</f>
        <v>637.68099512244896</v>
      </c>
    </row>
    <row r="104" spans="1:15" x14ac:dyDescent="0.2">
      <c r="A104">
        <v>195832</v>
      </c>
      <c r="B104" t="s">
        <v>1442</v>
      </c>
      <c r="C104" t="s">
        <v>98</v>
      </c>
      <c r="E104" s="1" t="s">
        <v>1443</v>
      </c>
      <c r="H104">
        <v>102602475</v>
      </c>
      <c r="I104" s="4">
        <v>99931</v>
      </c>
      <c r="J104" t="s">
        <v>1444</v>
      </c>
      <c r="K104">
        <v>222.37200000000001</v>
      </c>
      <c r="L104">
        <v>0.9</v>
      </c>
      <c r="M104" s="9">
        <v>500</v>
      </c>
      <c r="N104" s="9">
        <f>M104/((L104/K104*1000)-1)</f>
        <v>164.08117728311109</v>
      </c>
      <c r="O104" s="9">
        <f>M104+N104</f>
        <v>664.08117728311106</v>
      </c>
    </row>
    <row r="105" spans="1:15" x14ac:dyDescent="0.2">
      <c r="A105">
        <v>129858</v>
      </c>
      <c r="B105" t="s">
        <v>1351</v>
      </c>
      <c r="C105" t="s">
        <v>26</v>
      </c>
      <c r="E105" s="1" t="s">
        <v>1352</v>
      </c>
      <c r="H105">
        <v>18955245</v>
      </c>
      <c r="I105" s="4">
        <v>14285665</v>
      </c>
      <c r="J105" t="s">
        <v>1353</v>
      </c>
      <c r="K105">
        <v>226.36</v>
      </c>
      <c r="L105">
        <v>1</v>
      </c>
      <c r="M105" s="9">
        <v>500</v>
      </c>
      <c r="N105" s="9">
        <f>M105/((L105/K105*1000)-1)</f>
        <v>146.2954345690502</v>
      </c>
      <c r="O105" s="9">
        <f>M105+N105</f>
        <v>646.29543456905026</v>
      </c>
    </row>
    <row r="106" spans="1:15" x14ac:dyDescent="0.2">
      <c r="A106">
        <v>130138</v>
      </c>
      <c r="B106" t="s">
        <v>66</v>
      </c>
      <c r="C106" t="s">
        <v>47</v>
      </c>
      <c r="E106" s="1" t="s">
        <v>67</v>
      </c>
      <c r="H106">
        <v>6448</v>
      </c>
      <c r="I106" s="4">
        <v>83962</v>
      </c>
      <c r="J106" t="s">
        <v>68</v>
      </c>
      <c r="K106">
        <v>196.29</v>
      </c>
      <c r="L106">
        <v>1</v>
      </c>
      <c r="M106" s="9">
        <v>500</v>
      </c>
      <c r="N106" s="9">
        <f>M106/((L106/K106*1000)-1)</f>
        <v>122.11494195667591</v>
      </c>
      <c r="O106" s="9">
        <f>M106+N106</f>
        <v>622.11494195667592</v>
      </c>
    </row>
    <row r="107" spans="1:15" x14ac:dyDescent="0.2">
      <c r="A107">
        <v>690997</v>
      </c>
      <c r="B107" t="s">
        <v>1176</v>
      </c>
      <c r="C107" t="s">
        <v>30</v>
      </c>
      <c r="E107" s="1" t="s">
        <v>1177</v>
      </c>
      <c r="H107">
        <v>5369997</v>
      </c>
      <c r="I107" s="4">
        <v>4520916</v>
      </c>
      <c r="J107" t="s">
        <v>1178</v>
      </c>
      <c r="K107">
        <v>206.32900000000001</v>
      </c>
      <c r="L107">
        <v>0.9</v>
      </c>
      <c r="M107" s="9">
        <v>500</v>
      </c>
      <c r="N107" s="9">
        <f>M107/((L107/K107*1000)-1)</f>
        <v>148.72252119520638</v>
      </c>
      <c r="O107" s="9">
        <f>M107+N107</f>
        <v>648.72252119520635</v>
      </c>
    </row>
    <row r="108" spans="1:15" x14ac:dyDescent="0.2">
      <c r="A108">
        <v>131249</v>
      </c>
      <c r="B108" t="s">
        <v>663</v>
      </c>
      <c r="C108" t="s">
        <v>30</v>
      </c>
      <c r="E108" s="1" t="s">
        <v>664</v>
      </c>
      <c r="H108">
        <v>64832</v>
      </c>
      <c r="I108" s="4">
        <v>58364</v>
      </c>
      <c r="J108" t="s">
        <v>665</v>
      </c>
      <c r="K108">
        <v>190.286</v>
      </c>
      <c r="L108">
        <v>0.9</v>
      </c>
      <c r="M108" s="9">
        <v>500</v>
      </c>
      <c r="N108" s="9">
        <f>M108/((L108/K108*1000)-1)</f>
        <v>134.05822627142763</v>
      </c>
      <c r="O108" s="9">
        <f>M108+N108</f>
        <v>634.05822627142766</v>
      </c>
    </row>
    <row r="109" spans="1:15" x14ac:dyDescent="0.2">
      <c r="A109">
        <v>195583</v>
      </c>
      <c r="B109" t="s">
        <v>1485</v>
      </c>
      <c r="C109" t="s">
        <v>928</v>
      </c>
      <c r="D109" t="s">
        <v>14</v>
      </c>
      <c r="E109" s="1" t="s">
        <v>929</v>
      </c>
      <c r="H109">
        <v>166450</v>
      </c>
      <c r="I109" s="4">
        <v>145690</v>
      </c>
      <c r="J109" t="s">
        <v>930</v>
      </c>
      <c r="K109">
        <v>167.25200000000001</v>
      </c>
      <c r="L109">
        <v>1.1000000000000001</v>
      </c>
      <c r="M109" s="9">
        <v>500</v>
      </c>
      <c r="N109" s="9">
        <f>M109/((L109/K109*1000)-1)</f>
        <v>89.655512528571478</v>
      </c>
      <c r="O109" s="9">
        <f>M109+N109</f>
        <v>589.65551252857153</v>
      </c>
    </row>
    <row r="110" spans="1:15" x14ac:dyDescent="0.2">
      <c r="A110">
        <v>130149</v>
      </c>
      <c r="B110" t="s">
        <v>532</v>
      </c>
      <c r="C110" t="s">
        <v>47</v>
      </c>
      <c r="E110" s="1" t="s">
        <v>533</v>
      </c>
      <c r="H110">
        <v>31272</v>
      </c>
      <c r="I110" s="4">
        <v>29012</v>
      </c>
      <c r="J110" t="s">
        <v>534</v>
      </c>
      <c r="K110">
        <v>116.16</v>
      </c>
      <c r="L110">
        <v>0.9</v>
      </c>
      <c r="M110" s="9">
        <v>500</v>
      </c>
      <c r="N110" s="9">
        <f>M110/((L110/K110*1000)-1)</f>
        <v>74.096754439681561</v>
      </c>
      <c r="O110" s="9">
        <f>M110+N110</f>
        <v>574.0967544396816</v>
      </c>
    </row>
    <row r="111" spans="1:15" x14ac:dyDescent="0.2">
      <c r="A111">
        <v>131339</v>
      </c>
      <c r="B111" t="s">
        <v>482</v>
      </c>
      <c r="C111" t="s">
        <v>47</v>
      </c>
      <c r="E111" s="1" t="s">
        <v>483</v>
      </c>
      <c r="H111">
        <v>24114</v>
      </c>
      <c r="I111" s="4">
        <v>22539</v>
      </c>
      <c r="J111" t="s">
        <v>484</v>
      </c>
      <c r="K111">
        <v>216.27699999999999</v>
      </c>
      <c r="L111">
        <v>1</v>
      </c>
      <c r="M111" s="9">
        <v>500</v>
      </c>
      <c r="N111" s="9">
        <f>M111/((L111/K111*1000)-1)</f>
        <v>137.98051097135087</v>
      </c>
      <c r="O111" s="9">
        <f>M111+N111</f>
        <v>637.9805109713509</v>
      </c>
    </row>
    <row r="112" spans="1:15" x14ac:dyDescent="0.2">
      <c r="A112">
        <v>197017</v>
      </c>
      <c r="B112" t="s">
        <v>808</v>
      </c>
      <c r="C112" t="s">
        <v>43</v>
      </c>
      <c r="E112" s="1" t="s">
        <v>809</v>
      </c>
      <c r="H112">
        <v>103401</v>
      </c>
      <c r="I112" s="4">
        <v>93359</v>
      </c>
      <c r="J112" t="s">
        <v>810</v>
      </c>
      <c r="K112">
        <v>185.27</v>
      </c>
      <c r="L112">
        <v>1</v>
      </c>
      <c r="M112" s="9">
        <v>500</v>
      </c>
      <c r="N112" s="9">
        <f>M112/((L112/K112*1000)-1)</f>
        <v>113.70024425269723</v>
      </c>
      <c r="O112" s="9">
        <f>M112+N112</f>
        <v>613.70024425269719</v>
      </c>
    </row>
    <row r="113" spans="1:15" x14ac:dyDescent="0.2">
      <c r="A113">
        <v>131501</v>
      </c>
      <c r="B113" t="s">
        <v>661</v>
      </c>
      <c r="C113" t="s">
        <v>30</v>
      </c>
      <c r="E113" s="1" t="s">
        <v>1467</v>
      </c>
      <c r="H113">
        <v>64813</v>
      </c>
      <c r="I113" s="4">
        <v>58345</v>
      </c>
      <c r="J113" t="s">
        <v>662</v>
      </c>
      <c r="K113">
        <v>178.23099999999999</v>
      </c>
      <c r="L113">
        <v>1</v>
      </c>
      <c r="M113" s="9">
        <v>500</v>
      </c>
      <c r="N113" s="9">
        <f>M113/((L113/K113*1000)-1)</f>
        <v>108.44349202756491</v>
      </c>
      <c r="O113" s="9">
        <f>M113+N113</f>
        <v>608.44349202756496</v>
      </c>
    </row>
    <row r="114" spans="1:15" x14ac:dyDescent="0.2">
      <c r="A114">
        <v>100205</v>
      </c>
      <c r="B114" t="s">
        <v>722</v>
      </c>
      <c r="C114" t="s">
        <v>153</v>
      </c>
      <c r="E114" s="1" t="s">
        <v>723</v>
      </c>
      <c r="H114">
        <v>85833</v>
      </c>
      <c r="I114" s="4">
        <v>77421</v>
      </c>
      <c r="J114" t="s">
        <v>724</v>
      </c>
      <c r="K114">
        <v>149.23699999999999</v>
      </c>
      <c r="L114">
        <v>0.9</v>
      </c>
      <c r="M114" s="9">
        <v>500</v>
      </c>
      <c r="N114" s="9">
        <f>M114/((L114/K114*1000)-1)</f>
        <v>99.390220349164778</v>
      </c>
      <c r="O114" s="9">
        <f>M114+N114</f>
        <v>599.39022034916479</v>
      </c>
    </row>
    <row r="115" spans="1:15" x14ac:dyDescent="0.2">
      <c r="A115">
        <v>660554</v>
      </c>
      <c r="B115" t="s">
        <v>492</v>
      </c>
      <c r="C115" t="s">
        <v>79</v>
      </c>
      <c r="E115" s="1" t="s">
        <v>493</v>
      </c>
      <c r="H115">
        <v>26049</v>
      </c>
      <c r="I115" s="4">
        <v>24263</v>
      </c>
      <c r="J115" t="s">
        <v>494</v>
      </c>
      <c r="K115">
        <v>136.238</v>
      </c>
      <c r="L115">
        <v>0.9</v>
      </c>
      <c r="M115" s="9">
        <v>500</v>
      </c>
      <c r="N115" s="9">
        <f>M115/((L115/K115*1000)-1)</f>
        <v>89.188778703313332</v>
      </c>
      <c r="O115" s="9">
        <f>M115+N115</f>
        <v>589.18877870331335</v>
      </c>
    </row>
    <row r="116" spans="1:15" x14ac:dyDescent="0.2">
      <c r="A116">
        <v>660534</v>
      </c>
      <c r="B116" t="s">
        <v>354</v>
      </c>
      <c r="C116" t="s">
        <v>58</v>
      </c>
      <c r="E116" s="1" t="s">
        <v>355</v>
      </c>
      <c r="H116">
        <v>10364</v>
      </c>
      <c r="I116" s="4">
        <v>21105867</v>
      </c>
      <c r="J116" t="s">
        <v>356</v>
      </c>
      <c r="K116">
        <v>150.221</v>
      </c>
      <c r="L116">
        <v>1</v>
      </c>
      <c r="M116" s="9">
        <v>500</v>
      </c>
      <c r="N116" s="9">
        <f>M116/((L116/K116*1000)-1)</f>
        <v>88.388275069165047</v>
      </c>
      <c r="O116" s="9">
        <f>M116+N116</f>
        <v>588.38827506916505</v>
      </c>
    </row>
    <row r="117" spans="1:15" x14ac:dyDescent="0.2">
      <c r="A117">
        <v>106811</v>
      </c>
      <c r="B117" t="s">
        <v>414</v>
      </c>
      <c r="C117" t="s">
        <v>13</v>
      </c>
      <c r="E117" s="1" t="s">
        <v>415</v>
      </c>
      <c r="H117">
        <v>16724</v>
      </c>
      <c r="I117" s="4">
        <v>15855</v>
      </c>
      <c r="J117" t="s">
        <v>416</v>
      </c>
      <c r="K117">
        <v>150.221</v>
      </c>
      <c r="L117">
        <v>0.9</v>
      </c>
      <c r="M117" s="9">
        <v>500</v>
      </c>
      <c r="N117" s="9">
        <f>M117/((L117/K117*1000)-1)</f>
        <v>100.17685211242247</v>
      </c>
      <c r="O117" s="9">
        <f>M117+N117</f>
        <v>600.17685211242247</v>
      </c>
    </row>
    <row r="118" spans="1:15" x14ac:dyDescent="0.2">
      <c r="A118">
        <v>130178</v>
      </c>
      <c r="B118" t="s">
        <v>950</v>
      </c>
      <c r="C118" t="s">
        <v>13</v>
      </c>
      <c r="E118" s="1" t="s">
        <v>951</v>
      </c>
      <c r="H118">
        <v>439570</v>
      </c>
      <c r="I118" s="4">
        <v>21106424</v>
      </c>
      <c r="J118" t="s">
        <v>416</v>
      </c>
      <c r="K118">
        <v>150.221</v>
      </c>
      <c r="L118">
        <v>0.9</v>
      </c>
      <c r="M118" s="9">
        <v>500</v>
      </c>
      <c r="N118" s="9">
        <f>M118/((L118/K118*1000)-1)</f>
        <v>100.17685211242247</v>
      </c>
      <c r="O118" s="9">
        <f>M118+N118</f>
        <v>600.17685211242247</v>
      </c>
    </row>
    <row r="119" spans="1:15" x14ac:dyDescent="0.2">
      <c r="A119">
        <v>611499</v>
      </c>
      <c r="B119" t="s">
        <v>1424</v>
      </c>
      <c r="C119" t="s">
        <v>47</v>
      </c>
      <c r="E119" s="1" t="s">
        <v>1425</v>
      </c>
      <c r="H119">
        <v>90473619</v>
      </c>
      <c r="I119" s="4">
        <v>55961</v>
      </c>
      <c r="J119" t="s">
        <v>1426</v>
      </c>
      <c r="K119">
        <v>264.40899999999999</v>
      </c>
      <c r="L119">
        <v>1</v>
      </c>
      <c r="M119" s="9">
        <v>500</v>
      </c>
      <c r="N119" s="9">
        <f>M119/((L119/K119*1000)-1)</f>
        <v>179.72555401031281</v>
      </c>
      <c r="O119" s="9">
        <f>M119+N119</f>
        <v>679.72555401031286</v>
      </c>
    </row>
    <row r="120" spans="1:15" x14ac:dyDescent="0.2">
      <c r="A120">
        <v>690012</v>
      </c>
      <c r="B120" t="s">
        <v>1073</v>
      </c>
      <c r="C120" t="s">
        <v>79</v>
      </c>
      <c r="E120" s="1" t="s">
        <v>1074</v>
      </c>
      <c r="H120">
        <v>5281515</v>
      </c>
      <c r="I120" s="4">
        <v>4444848</v>
      </c>
      <c r="J120" t="s">
        <v>1075</v>
      </c>
      <c r="K120">
        <v>204.357</v>
      </c>
      <c r="L120">
        <v>0.9</v>
      </c>
      <c r="M120" s="9">
        <v>500</v>
      </c>
      <c r="N120" s="9">
        <f>M120/((L120/K120*1000)-1)</f>
        <v>146.88353077656214</v>
      </c>
      <c r="O120" s="9">
        <f>M120+N120</f>
        <v>646.88353077656211</v>
      </c>
    </row>
    <row r="121" spans="1:15" x14ac:dyDescent="0.2">
      <c r="A121">
        <v>131288</v>
      </c>
      <c r="B121" t="s">
        <v>734</v>
      </c>
      <c r="C121" t="s">
        <v>98</v>
      </c>
      <c r="E121" s="1" t="s">
        <v>735</v>
      </c>
      <c r="H121">
        <v>88288</v>
      </c>
      <c r="I121" s="4">
        <v>79648</v>
      </c>
      <c r="J121" t="s">
        <v>736</v>
      </c>
      <c r="K121">
        <v>236.399</v>
      </c>
      <c r="L121">
        <v>1</v>
      </c>
      <c r="M121" s="9">
        <v>500</v>
      </c>
      <c r="N121" s="9">
        <f>M121/((L121/K121*1000)-1)</f>
        <v>154.79222787817199</v>
      </c>
      <c r="O121" s="9">
        <f>M121+N121</f>
        <v>654.79222787817196</v>
      </c>
    </row>
    <row r="122" spans="1:15" x14ac:dyDescent="0.2">
      <c r="A122">
        <v>197011</v>
      </c>
      <c r="B122" t="s">
        <v>1261</v>
      </c>
      <c r="C122" t="s">
        <v>98</v>
      </c>
      <c r="E122" s="1" t="s">
        <v>1262</v>
      </c>
      <c r="H122">
        <v>6538423</v>
      </c>
      <c r="I122" s="4">
        <v>5021071</v>
      </c>
      <c r="J122" t="s">
        <v>1263</v>
      </c>
      <c r="K122">
        <v>220.35599999999999</v>
      </c>
      <c r="L122">
        <v>0.9</v>
      </c>
      <c r="M122" s="9">
        <v>500</v>
      </c>
      <c r="N122" s="9">
        <f>M122/((L122/K122*1000)-1)</f>
        <v>162.11134064304252</v>
      </c>
      <c r="O122" s="9">
        <f>M122+N122</f>
        <v>662.11134064304247</v>
      </c>
    </row>
    <row r="123" spans="1:15" x14ac:dyDescent="0.2">
      <c r="A123">
        <v>131278</v>
      </c>
      <c r="B123" t="s">
        <v>1385</v>
      </c>
      <c r="C123" t="s">
        <v>47</v>
      </c>
      <c r="E123" s="1" t="s">
        <v>1383</v>
      </c>
      <c r="H123">
        <v>54146524</v>
      </c>
      <c r="I123" s="4">
        <v>209770</v>
      </c>
      <c r="J123" t="s">
        <v>1384</v>
      </c>
      <c r="K123">
        <v>264.40899999999999</v>
      </c>
      <c r="L123">
        <v>1</v>
      </c>
      <c r="M123" s="9">
        <v>500</v>
      </c>
      <c r="N123" s="9">
        <f>M123/((L123/K123*1000)-1)</f>
        <v>179.72555401031281</v>
      </c>
      <c r="O123" s="9">
        <f>M123+N123</f>
        <v>679.72555401031286</v>
      </c>
    </row>
    <row r="124" spans="1:15" x14ac:dyDescent="0.2">
      <c r="A124">
        <v>105253</v>
      </c>
      <c r="B124" t="s">
        <v>976</v>
      </c>
      <c r="C124" t="s">
        <v>30</v>
      </c>
      <c r="E124" s="1" t="s">
        <v>977</v>
      </c>
      <c r="H124">
        <v>579157</v>
      </c>
      <c r="I124" s="4">
        <v>503408</v>
      </c>
      <c r="J124" t="s">
        <v>978</v>
      </c>
      <c r="K124">
        <v>208.345</v>
      </c>
      <c r="L124">
        <v>0.9</v>
      </c>
      <c r="M124" s="9">
        <v>500</v>
      </c>
      <c r="N124" s="9">
        <f>M124/((L124/K124*1000)-1)</f>
        <v>150.61338384020934</v>
      </c>
      <c r="O124" s="9">
        <f>M124+N124</f>
        <v>650.61338384020928</v>
      </c>
    </row>
    <row r="125" spans="1:15" x14ac:dyDescent="0.2">
      <c r="A125">
        <v>103631</v>
      </c>
      <c r="B125" t="s">
        <v>1187</v>
      </c>
      <c r="C125" t="s">
        <v>13</v>
      </c>
      <c r="E125" s="1" t="s">
        <v>1184</v>
      </c>
      <c r="H125">
        <v>5372174</v>
      </c>
      <c r="I125" s="4">
        <v>4522510</v>
      </c>
      <c r="J125" t="s">
        <v>1185</v>
      </c>
      <c r="K125">
        <v>206.32900000000001</v>
      </c>
      <c r="L125">
        <v>0.9</v>
      </c>
      <c r="M125" s="9">
        <v>500</v>
      </c>
      <c r="N125" s="9">
        <f>M125/((L125/K125*1000)-1)</f>
        <v>148.72252119520638</v>
      </c>
      <c r="O125" s="9">
        <f>M125+N125</f>
        <v>648.72252119520635</v>
      </c>
    </row>
    <row r="126" spans="1:15" x14ac:dyDescent="0.2">
      <c r="A126">
        <v>600144</v>
      </c>
      <c r="B126" t="s">
        <v>867</v>
      </c>
      <c r="C126" t="s">
        <v>13</v>
      </c>
      <c r="E126" s="1" t="s">
        <v>868</v>
      </c>
      <c r="H126">
        <v>112185</v>
      </c>
      <c r="I126" s="4">
        <v>100566</v>
      </c>
      <c r="J126" t="s">
        <v>869</v>
      </c>
      <c r="K126">
        <v>194.31800000000001</v>
      </c>
      <c r="L126">
        <v>0.9</v>
      </c>
      <c r="M126" s="9">
        <v>500</v>
      </c>
      <c r="N126" s="9">
        <f>M126/((L126/K126*1000)-1)</f>
        <v>137.68099512244896</v>
      </c>
      <c r="O126" s="9">
        <f>M126+N126</f>
        <v>637.68099512244896</v>
      </c>
    </row>
    <row r="127" spans="1:15" x14ac:dyDescent="0.2">
      <c r="A127">
        <v>600474</v>
      </c>
      <c r="B127" t="s">
        <v>1173</v>
      </c>
      <c r="C127" t="s">
        <v>26</v>
      </c>
      <c r="E127" s="1" t="s">
        <v>1174</v>
      </c>
      <c r="H127">
        <v>5369489</v>
      </c>
      <c r="I127" s="4">
        <v>4575656</v>
      </c>
      <c r="J127" t="s">
        <v>1175</v>
      </c>
      <c r="K127">
        <v>148.20500000000001</v>
      </c>
      <c r="L127">
        <v>1</v>
      </c>
      <c r="M127" s="9">
        <v>500</v>
      </c>
      <c r="N127" s="9">
        <f>M127/((L127/K127*1000)-1)</f>
        <v>86.995697321538643</v>
      </c>
      <c r="O127" s="9">
        <f>M127+N127</f>
        <v>586.99569732153861</v>
      </c>
    </row>
    <row r="128" spans="1:15" x14ac:dyDescent="0.2">
      <c r="A128">
        <v>659577</v>
      </c>
      <c r="B128" t="s">
        <v>1370</v>
      </c>
      <c r="C128" t="s">
        <v>98</v>
      </c>
      <c r="H128">
        <v>46781028</v>
      </c>
      <c r="I128" s="4">
        <v>23976355</v>
      </c>
      <c r="J128" t="s">
        <v>1371</v>
      </c>
      <c r="K128">
        <v>157.27099999999999</v>
      </c>
      <c r="L128">
        <v>0.9</v>
      </c>
      <c r="M128" s="9">
        <v>500</v>
      </c>
      <c r="N128" s="9">
        <f>M128/((L128/K128*1000)-1)</f>
        <v>105.87374399006904</v>
      </c>
      <c r="O128" s="9">
        <f>M128+N128</f>
        <v>605.87374399006899</v>
      </c>
    </row>
    <row r="129" spans="1:15" x14ac:dyDescent="0.2">
      <c r="A129">
        <v>654040</v>
      </c>
      <c r="B129" t="s">
        <v>979</v>
      </c>
      <c r="C129" t="s">
        <v>30</v>
      </c>
      <c r="E129" s="1" t="s">
        <v>980</v>
      </c>
      <c r="H129">
        <v>637511</v>
      </c>
      <c r="I129" s="4">
        <v>553117</v>
      </c>
      <c r="J129" t="s">
        <v>981</v>
      </c>
      <c r="K129">
        <v>132.16200000000001</v>
      </c>
      <c r="L129">
        <v>1</v>
      </c>
      <c r="M129" s="9">
        <v>500</v>
      </c>
      <c r="N129" s="9">
        <f>M129/((L129/K129*1000)-1)</f>
        <v>76.144395613006111</v>
      </c>
      <c r="O129" s="9">
        <f>M129+N129</f>
        <v>576.14439561300605</v>
      </c>
    </row>
    <row r="130" spans="1:15" x14ac:dyDescent="0.2">
      <c r="A130">
        <v>611105</v>
      </c>
      <c r="B130" t="s">
        <v>1079</v>
      </c>
      <c r="C130" t="s">
        <v>47</v>
      </c>
      <c r="E130" s="1" t="s">
        <v>1080</v>
      </c>
      <c r="H130">
        <v>5282110</v>
      </c>
      <c r="I130" s="4">
        <v>7377</v>
      </c>
      <c r="J130" t="s">
        <v>1081</v>
      </c>
      <c r="K130">
        <v>176.215</v>
      </c>
      <c r="L130">
        <v>1.1000000000000001</v>
      </c>
      <c r="M130" s="9">
        <v>500</v>
      </c>
      <c r="N130" s="9">
        <f>M130/((L130/K130*1000)-1)</f>
        <v>95.376629843524185</v>
      </c>
      <c r="O130" s="9">
        <f>M130+N130</f>
        <v>595.37662984352414</v>
      </c>
    </row>
    <row r="131" spans="1:15" x14ac:dyDescent="0.2">
      <c r="A131">
        <v>103394</v>
      </c>
      <c r="B131" t="s">
        <v>1119</v>
      </c>
      <c r="C131" t="s">
        <v>47</v>
      </c>
      <c r="E131" s="1" t="s">
        <v>1120</v>
      </c>
      <c r="H131">
        <v>5355851</v>
      </c>
      <c r="I131" s="4">
        <v>4511740</v>
      </c>
      <c r="J131" t="s">
        <v>1121</v>
      </c>
      <c r="K131">
        <v>204.26900000000001</v>
      </c>
      <c r="L131">
        <v>1</v>
      </c>
      <c r="M131" s="9">
        <v>500</v>
      </c>
      <c r="N131" s="9">
        <f>M131/((L131/K131*1000)-1)</f>
        <v>128.35304895749945</v>
      </c>
      <c r="O131" s="9">
        <f>M131+N131</f>
        <v>628.35304895749948</v>
      </c>
    </row>
    <row r="132" spans="1:15" x14ac:dyDescent="0.2">
      <c r="A132">
        <v>131345</v>
      </c>
      <c r="B132" t="s">
        <v>1027</v>
      </c>
      <c r="C132" t="s">
        <v>153</v>
      </c>
      <c r="E132" s="1" t="s">
        <v>1028</v>
      </c>
      <c r="H132">
        <v>1550846</v>
      </c>
      <c r="I132" s="4">
        <v>1267328</v>
      </c>
      <c r="J132" t="s">
        <v>1029</v>
      </c>
      <c r="K132">
        <v>129.16200000000001</v>
      </c>
      <c r="L132">
        <v>1</v>
      </c>
      <c r="M132" s="9">
        <v>500</v>
      </c>
      <c r="N132" s="9">
        <f>M132/((L132/K132*1000)-1)</f>
        <v>74.15960258968947</v>
      </c>
      <c r="O132" s="9">
        <f>M132+N132</f>
        <v>574.15960258968948</v>
      </c>
    </row>
    <row r="133" spans="1:15" x14ac:dyDescent="0.2">
      <c r="A133">
        <v>658620</v>
      </c>
      <c r="B133" t="s">
        <v>1389</v>
      </c>
      <c r="C133" t="s">
        <v>47</v>
      </c>
      <c r="E133" s="1" t="s">
        <v>1390</v>
      </c>
      <c r="H133">
        <v>55250360</v>
      </c>
      <c r="I133" s="4">
        <v>32814825</v>
      </c>
      <c r="J133" t="s">
        <v>1391</v>
      </c>
      <c r="K133">
        <v>182.26300000000001</v>
      </c>
      <c r="L133">
        <v>1</v>
      </c>
      <c r="M133" s="9">
        <v>500</v>
      </c>
      <c r="N133" s="9">
        <f>M133/((L133/K133*1000)-1)</f>
        <v>111.44353257832287</v>
      </c>
      <c r="O133" s="9">
        <f>M133+N133</f>
        <v>611.4435325783229</v>
      </c>
    </row>
    <row r="134" spans="1:15" x14ac:dyDescent="0.2">
      <c r="A134">
        <v>157503</v>
      </c>
      <c r="B134" t="s">
        <v>997</v>
      </c>
      <c r="C134" t="s">
        <v>30</v>
      </c>
      <c r="E134" s="1" t="s">
        <v>998</v>
      </c>
      <c r="H134">
        <v>638011</v>
      </c>
      <c r="I134" s="4">
        <v>553578</v>
      </c>
      <c r="J134" t="s">
        <v>996</v>
      </c>
      <c r="K134">
        <v>152.23699999999999</v>
      </c>
      <c r="L134">
        <v>0.9</v>
      </c>
      <c r="M134" s="9">
        <v>500</v>
      </c>
      <c r="N134" s="9">
        <f>M134/((L134/K134*1000)-1)</f>
        <v>101.79495374871448</v>
      </c>
      <c r="O134" s="9">
        <f>M134+N134</f>
        <v>601.79495374871453</v>
      </c>
    </row>
    <row r="135" spans="1:15" x14ac:dyDescent="0.2">
      <c r="A135">
        <v>690127</v>
      </c>
      <c r="B135" t="s">
        <v>1146</v>
      </c>
      <c r="C135" t="s">
        <v>329</v>
      </c>
      <c r="E135" s="1" t="s">
        <v>1147</v>
      </c>
      <c r="H135">
        <v>5365794</v>
      </c>
      <c r="I135" s="4">
        <v>4517739</v>
      </c>
      <c r="J135" t="s">
        <v>1148</v>
      </c>
      <c r="K135">
        <v>226.36</v>
      </c>
      <c r="L135">
        <v>0.9</v>
      </c>
      <c r="M135" s="9">
        <v>500</v>
      </c>
      <c r="N135" s="9">
        <f>M135/((L135/K135*1000)-1)</f>
        <v>168.0125883261089</v>
      </c>
      <c r="O135" s="9">
        <f>M135+N135</f>
        <v>668.01258832610893</v>
      </c>
    </row>
    <row r="136" spans="1:15" x14ac:dyDescent="0.2">
      <c r="A136">
        <v>601344</v>
      </c>
      <c r="B136" t="s">
        <v>245</v>
      </c>
      <c r="C136" t="s">
        <v>30</v>
      </c>
      <c r="E136" s="1" t="s">
        <v>246</v>
      </c>
      <c r="H136">
        <v>7794</v>
      </c>
      <c r="I136" s="4">
        <v>67959</v>
      </c>
      <c r="J136" t="s">
        <v>247</v>
      </c>
      <c r="K136">
        <v>154.25299999999999</v>
      </c>
      <c r="L136">
        <v>0.8</v>
      </c>
      <c r="M136" s="9">
        <v>500</v>
      </c>
      <c r="N136" s="9">
        <f>M136/((L136/K136*1000)-1)</f>
        <v>119.43764353531644</v>
      </c>
      <c r="O136" s="9">
        <f>M136+N136</f>
        <v>619.4376435353164</v>
      </c>
    </row>
    <row r="137" spans="1:15" x14ac:dyDescent="0.2">
      <c r="A137">
        <v>188285</v>
      </c>
      <c r="B137" t="s">
        <v>248</v>
      </c>
      <c r="C137" t="s">
        <v>30</v>
      </c>
      <c r="E137" s="1" t="s">
        <v>246</v>
      </c>
      <c r="H137">
        <v>7794</v>
      </c>
      <c r="I137" s="4">
        <v>67959</v>
      </c>
      <c r="J137" t="s">
        <v>247</v>
      </c>
      <c r="K137">
        <v>154.25299999999999</v>
      </c>
      <c r="L137">
        <v>0.8</v>
      </c>
      <c r="M137" s="9">
        <v>500</v>
      </c>
      <c r="N137" s="9">
        <f>M137/((L137/K137*1000)-1)</f>
        <v>119.43764353531644</v>
      </c>
      <c r="O137" s="9">
        <f>M137+N137</f>
        <v>619.4376435353164</v>
      </c>
    </row>
    <row r="138" spans="1:15" x14ac:dyDescent="0.2">
      <c r="A138">
        <v>106184</v>
      </c>
      <c r="B138" t="s">
        <v>322</v>
      </c>
      <c r="C138" t="s">
        <v>26</v>
      </c>
      <c r="E138" s="1" t="s">
        <v>323</v>
      </c>
      <c r="H138">
        <v>8842</v>
      </c>
      <c r="I138" s="4">
        <v>13850135</v>
      </c>
      <c r="J138" t="s">
        <v>324</v>
      </c>
      <c r="K138">
        <v>156.26900000000001</v>
      </c>
      <c r="L138">
        <v>0.8</v>
      </c>
      <c r="M138" s="9">
        <v>500</v>
      </c>
      <c r="N138" s="9">
        <f>M138/((L138/K138*1000)-1)</f>
        <v>121.37756298826685</v>
      </c>
      <c r="O138" s="9">
        <f>M138+N138</f>
        <v>621.37756298826685</v>
      </c>
    </row>
    <row r="139" spans="1:15" x14ac:dyDescent="0.2">
      <c r="A139">
        <v>106216</v>
      </c>
      <c r="B139" t="s">
        <v>338</v>
      </c>
      <c r="C139" t="s">
        <v>47</v>
      </c>
      <c r="E139" s="1" t="s">
        <v>339</v>
      </c>
      <c r="H139">
        <v>9017</v>
      </c>
      <c r="I139" s="4">
        <v>8667</v>
      </c>
      <c r="J139" t="s">
        <v>340</v>
      </c>
      <c r="K139">
        <v>198.30600000000001</v>
      </c>
      <c r="L139">
        <v>0.9</v>
      </c>
      <c r="M139" s="9">
        <v>500</v>
      </c>
      <c r="N139" s="9">
        <f>M139/((L139/K139*1000)-1)</f>
        <v>141.30518431111</v>
      </c>
      <c r="O139" s="9">
        <f>M139+N139</f>
        <v>641.30518431111</v>
      </c>
    </row>
    <row r="140" spans="1:15" x14ac:dyDescent="0.2">
      <c r="A140">
        <v>103596</v>
      </c>
      <c r="B140" t="s">
        <v>319</v>
      </c>
      <c r="C140" t="s">
        <v>47</v>
      </c>
      <c r="E140" s="1" t="s">
        <v>320</v>
      </c>
      <c r="H140">
        <v>8835</v>
      </c>
      <c r="I140" s="4">
        <v>8503</v>
      </c>
      <c r="J140" t="s">
        <v>321</v>
      </c>
      <c r="K140">
        <v>226.36</v>
      </c>
      <c r="L140">
        <v>0.9</v>
      </c>
      <c r="M140" s="9">
        <v>500</v>
      </c>
      <c r="N140" s="9">
        <f>M140/((L140/K140*1000)-1)</f>
        <v>168.0125883261089</v>
      </c>
      <c r="O140" s="9">
        <f>M140+N140</f>
        <v>668.01258832610893</v>
      </c>
    </row>
    <row r="141" spans="1:15" x14ac:dyDescent="0.2">
      <c r="A141">
        <v>103597</v>
      </c>
      <c r="B141" t="s">
        <v>239</v>
      </c>
      <c r="C141" t="s">
        <v>47</v>
      </c>
      <c r="E141" s="1" t="s">
        <v>240</v>
      </c>
      <c r="H141">
        <v>7778</v>
      </c>
      <c r="I141" s="4">
        <v>21427416</v>
      </c>
      <c r="J141" t="s">
        <v>241</v>
      </c>
      <c r="K141">
        <v>184.279</v>
      </c>
      <c r="L141">
        <v>0.9</v>
      </c>
      <c r="M141" s="9">
        <v>500</v>
      </c>
      <c r="N141" s="9">
        <f>M141/((L141/K141*1000)-1)</f>
        <v>128.7366166425185</v>
      </c>
      <c r="O141" s="9">
        <f>M141+N141</f>
        <v>628.73661664251847</v>
      </c>
    </row>
    <row r="142" spans="1:15" x14ac:dyDescent="0.2">
      <c r="A142">
        <v>131120</v>
      </c>
      <c r="B142" t="s">
        <v>571</v>
      </c>
      <c r="C142" t="s">
        <v>47</v>
      </c>
      <c r="E142" s="1" t="s">
        <v>572</v>
      </c>
      <c r="H142">
        <v>60985</v>
      </c>
      <c r="I142" s="4">
        <v>54946</v>
      </c>
      <c r="J142" t="s">
        <v>573</v>
      </c>
      <c r="K142">
        <v>226.36</v>
      </c>
      <c r="L142">
        <v>0.9</v>
      </c>
      <c r="M142" s="9">
        <v>500</v>
      </c>
      <c r="N142" s="9">
        <f>M142/((L142/K142*1000)-1)</f>
        <v>168.0125883261089</v>
      </c>
      <c r="O142" s="9">
        <f>M142+N142</f>
        <v>668.01258832610893</v>
      </c>
    </row>
    <row r="143" spans="1:15" x14ac:dyDescent="0.2">
      <c r="A143">
        <v>103598</v>
      </c>
      <c r="B143" t="s">
        <v>316</v>
      </c>
      <c r="C143" t="s">
        <v>47</v>
      </c>
      <c r="E143" s="1" t="s">
        <v>317</v>
      </c>
      <c r="H143">
        <v>8834</v>
      </c>
      <c r="I143" s="4">
        <v>8502</v>
      </c>
      <c r="J143" t="s">
        <v>318</v>
      </c>
      <c r="K143">
        <v>212.333</v>
      </c>
      <c r="L143">
        <v>0.9</v>
      </c>
      <c r="M143" s="9">
        <v>500</v>
      </c>
      <c r="N143" s="9">
        <f>M143/((L143/K143*1000)-1)</f>
        <v>154.386498116094</v>
      </c>
      <c r="O143" s="9">
        <f>M143+N143</f>
        <v>654.386498116094</v>
      </c>
    </row>
    <row r="144" spans="1:15" x14ac:dyDescent="0.2">
      <c r="A144">
        <v>104083</v>
      </c>
      <c r="B144" t="s">
        <v>1218</v>
      </c>
      <c r="C144" t="s">
        <v>47</v>
      </c>
      <c r="E144" s="1" t="s">
        <v>1219</v>
      </c>
      <c r="H144">
        <v>6386037</v>
      </c>
      <c r="I144" s="4">
        <v>81794</v>
      </c>
      <c r="J144" t="s">
        <v>1220</v>
      </c>
      <c r="K144">
        <v>238.37100000000001</v>
      </c>
      <c r="L144">
        <v>0.9</v>
      </c>
      <c r="M144" s="9">
        <v>500</v>
      </c>
      <c r="N144" s="9">
        <f>M144/((L144/K144*1000)-1)</f>
        <v>180.13947393478821</v>
      </c>
      <c r="O144" s="9">
        <f>M144+N144</f>
        <v>680.13947393478816</v>
      </c>
    </row>
    <row r="145" spans="1:15" x14ac:dyDescent="0.2">
      <c r="A145">
        <v>611455</v>
      </c>
      <c r="B145" t="s">
        <v>1014</v>
      </c>
      <c r="C145" t="s">
        <v>153</v>
      </c>
      <c r="E145" s="1" t="s">
        <v>1015</v>
      </c>
      <c r="F145" t="s">
        <v>1016</v>
      </c>
      <c r="G145" t="s">
        <v>1017</v>
      </c>
      <c r="H145">
        <v>1381163</v>
      </c>
      <c r="I145" s="4">
        <v>1154998</v>
      </c>
      <c r="J145" t="s">
        <v>1018</v>
      </c>
      <c r="K145">
        <v>171.24299999999999</v>
      </c>
      <c r="L145">
        <v>1</v>
      </c>
      <c r="M145" s="9">
        <v>500</v>
      </c>
      <c r="N145" s="9">
        <f>M145/((L145/K145*1000)-1)</f>
        <v>103.31315451935851</v>
      </c>
      <c r="O145" s="9">
        <f>M145+N145</f>
        <v>603.31315451935848</v>
      </c>
    </row>
    <row r="146" spans="1:15" x14ac:dyDescent="0.2">
      <c r="A146">
        <v>103593</v>
      </c>
      <c r="B146" t="s">
        <v>1191</v>
      </c>
      <c r="C146" t="s">
        <v>153</v>
      </c>
      <c r="E146" s="1" t="s">
        <v>1192</v>
      </c>
      <c r="H146">
        <v>5463804</v>
      </c>
      <c r="I146" s="4">
        <v>4576366</v>
      </c>
      <c r="J146" t="s">
        <v>1193</v>
      </c>
      <c r="K146">
        <v>171.24299999999999</v>
      </c>
      <c r="L146">
        <v>1</v>
      </c>
      <c r="M146" s="9">
        <v>500</v>
      </c>
      <c r="N146" s="9">
        <f>M146/((L146/K146*1000)-1)</f>
        <v>103.31315451935851</v>
      </c>
      <c r="O146" s="9">
        <f>M146+N146</f>
        <v>603.31315451935848</v>
      </c>
    </row>
    <row r="147" spans="1:15" x14ac:dyDescent="0.2">
      <c r="A147">
        <v>690980</v>
      </c>
      <c r="B147" t="s">
        <v>993</v>
      </c>
      <c r="C147" t="s">
        <v>329</v>
      </c>
      <c r="E147" s="1" t="s">
        <v>994</v>
      </c>
      <c r="F147" t="s">
        <v>995</v>
      </c>
      <c r="H147">
        <v>638011</v>
      </c>
      <c r="I147" s="4">
        <v>8511</v>
      </c>
      <c r="J147" t="s">
        <v>996</v>
      </c>
      <c r="K147">
        <v>152.23699999999999</v>
      </c>
      <c r="L147">
        <v>0.9</v>
      </c>
      <c r="M147" s="9">
        <v>500</v>
      </c>
      <c r="N147" s="9">
        <f>M147/((L147/K147*1000)-1)</f>
        <v>101.79495374871448</v>
      </c>
      <c r="O147" s="9">
        <f>M147+N147</f>
        <v>601.79495374871453</v>
      </c>
    </row>
    <row r="148" spans="1:15" x14ac:dyDescent="0.2">
      <c r="A148">
        <v>600285</v>
      </c>
      <c r="B148" t="s">
        <v>1275</v>
      </c>
      <c r="C148" t="s">
        <v>13</v>
      </c>
      <c r="E148" s="1" t="s">
        <v>1276</v>
      </c>
      <c r="H148">
        <v>9815427</v>
      </c>
      <c r="I148" s="4">
        <v>7991177</v>
      </c>
      <c r="J148" t="s">
        <v>1277</v>
      </c>
      <c r="K148">
        <v>182.30699999999999</v>
      </c>
      <c r="L148">
        <v>0.8</v>
      </c>
      <c r="M148" s="9">
        <v>500</v>
      </c>
      <c r="N148" s="9">
        <f>M148/((L148/K148*1000)-1)</f>
        <v>147.57088068020843</v>
      </c>
      <c r="O148" s="9">
        <f>M148+N148</f>
        <v>647.57088068020846</v>
      </c>
    </row>
    <row r="149" spans="1:15" x14ac:dyDescent="0.2">
      <c r="A149">
        <v>198046</v>
      </c>
      <c r="B149" t="s">
        <v>423</v>
      </c>
      <c r="C149" t="s">
        <v>153</v>
      </c>
      <c r="E149" s="1" t="s">
        <v>424</v>
      </c>
      <c r="H149">
        <v>17092</v>
      </c>
      <c r="I149" s="4">
        <v>16177</v>
      </c>
      <c r="J149" t="s">
        <v>425</v>
      </c>
      <c r="K149">
        <v>181.32300000000001</v>
      </c>
      <c r="L149">
        <v>0.8</v>
      </c>
      <c r="M149" s="9">
        <v>500</v>
      </c>
      <c r="N149" s="9">
        <f>M149/((L149/K149*1000)-1)</f>
        <v>146.54092523239103</v>
      </c>
      <c r="O149" s="9">
        <f>M149+N149</f>
        <v>646.54092523239103</v>
      </c>
    </row>
    <row r="150" spans="1:15" x14ac:dyDescent="0.2">
      <c r="A150">
        <v>105136</v>
      </c>
      <c r="B150" t="s">
        <v>815</v>
      </c>
      <c r="C150" t="s">
        <v>98</v>
      </c>
      <c r="E150" s="1" t="s">
        <v>816</v>
      </c>
      <c r="H150">
        <v>105179</v>
      </c>
      <c r="I150" s="4">
        <v>94884</v>
      </c>
      <c r="J150" t="s">
        <v>817</v>
      </c>
      <c r="K150">
        <v>166.22</v>
      </c>
      <c r="L150">
        <v>1</v>
      </c>
      <c r="M150" s="9">
        <v>500</v>
      </c>
      <c r="N150" s="9">
        <f>M150/((L150/K150*1000)-1)</f>
        <v>99.6785722852551</v>
      </c>
      <c r="O150" s="9">
        <f>M150+N150</f>
        <v>599.67857228525509</v>
      </c>
    </row>
    <row r="151" spans="1:15" x14ac:dyDescent="0.2">
      <c r="A151">
        <v>600164</v>
      </c>
      <c r="B151" t="s">
        <v>961</v>
      </c>
      <c r="C151" t="s">
        <v>43</v>
      </c>
      <c r="E151" s="1" t="s">
        <v>962</v>
      </c>
      <c r="H151">
        <v>459494</v>
      </c>
      <c r="I151" s="4">
        <v>404399</v>
      </c>
      <c r="J151" t="s">
        <v>963</v>
      </c>
      <c r="K151">
        <v>197.28100000000001</v>
      </c>
      <c r="L151">
        <v>1</v>
      </c>
      <c r="M151" s="9">
        <v>500</v>
      </c>
      <c r="N151" s="9">
        <f>M151/((L151/K151*1000)-1)</f>
        <v>122.88297648367609</v>
      </c>
      <c r="O151" s="9">
        <f>M151+N151</f>
        <v>622.88297648367609</v>
      </c>
    </row>
    <row r="152" spans="1:15" x14ac:dyDescent="0.2">
      <c r="A152">
        <v>198031</v>
      </c>
      <c r="B152" t="s">
        <v>694</v>
      </c>
      <c r="C152" t="s">
        <v>30</v>
      </c>
      <c r="E152" s="1" t="s">
        <v>695</v>
      </c>
      <c r="H152">
        <v>75033</v>
      </c>
      <c r="I152" s="4">
        <v>67586</v>
      </c>
      <c r="J152" t="s">
        <v>696</v>
      </c>
      <c r="K152">
        <v>136.15</v>
      </c>
      <c r="L152">
        <v>1.1000000000000001</v>
      </c>
      <c r="M152" s="9">
        <v>500</v>
      </c>
      <c r="N152" s="9">
        <f>M152/((L152/K152*1000)-1)</f>
        <v>70.628209783680035</v>
      </c>
      <c r="O152" s="9">
        <f>M152+N152</f>
        <v>570.62820978368006</v>
      </c>
    </row>
    <row r="153" spans="1:15" x14ac:dyDescent="0.2">
      <c r="A153">
        <v>104087</v>
      </c>
      <c r="B153" t="s">
        <v>313</v>
      </c>
      <c r="C153" t="s">
        <v>47</v>
      </c>
      <c r="E153" s="1" t="s">
        <v>314</v>
      </c>
      <c r="H153">
        <v>8797</v>
      </c>
      <c r="I153" s="4">
        <v>21106001</v>
      </c>
      <c r="J153" t="s">
        <v>315</v>
      </c>
      <c r="K153">
        <v>150.17699999999999</v>
      </c>
      <c r="L153">
        <v>1</v>
      </c>
      <c r="M153" s="9">
        <v>500</v>
      </c>
      <c r="N153" s="9">
        <f>M153/((L153/K153*1000)-1)</f>
        <v>88.357810979462769</v>
      </c>
      <c r="O153" s="9">
        <f>M153+N153</f>
        <v>588.35781097946278</v>
      </c>
    </row>
    <row r="154" spans="1:15" x14ac:dyDescent="0.2">
      <c r="A154">
        <v>104088</v>
      </c>
      <c r="B154" t="s">
        <v>563</v>
      </c>
      <c r="C154" t="s">
        <v>47</v>
      </c>
      <c r="E154" s="1" t="s">
        <v>564</v>
      </c>
      <c r="H154">
        <v>43046</v>
      </c>
      <c r="I154" s="4">
        <v>39230</v>
      </c>
      <c r="J154" t="s">
        <v>565</v>
      </c>
      <c r="K154">
        <v>234.339</v>
      </c>
      <c r="L154">
        <v>1</v>
      </c>
      <c r="M154" s="9">
        <v>500</v>
      </c>
      <c r="N154" s="9">
        <f>M154/((L154/K154*1000)-1)</f>
        <v>153.03051872826222</v>
      </c>
      <c r="O154" s="9">
        <f>M154+N154</f>
        <v>653.03051872826222</v>
      </c>
    </row>
    <row r="155" spans="1:15" x14ac:dyDescent="0.2">
      <c r="A155">
        <v>198026</v>
      </c>
      <c r="B155" t="s">
        <v>195</v>
      </c>
      <c r="C155" t="s">
        <v>47</v>
      </c>
      <c r="E155" s="1" t="s">
        <v>196</v>
      </c>
      <c r="H155">
        <v>7685</v>
      </c>
      <c r="I155" s="4">
        <v>7401</v>
      </c>
      <c r="J155" t="s">
        <v>197</v>
      </c>
      <c r="K155">
        <v>178.23099999999999</v>
      </c>
      <c r="L155">
        <v>1</v>
      </c>
      <c r="M155" s="9">
        <v>500</v>
      </c>
      <c r="N155" s="9">
        <f>M155/((L155/K155*1000)-1)</f>
        <v>108.44349202756491</v>
      </c>
      <c r="O155" s="9">
        <f>M155+N155</f>
        <v>608.44349202756496</v>
      </c>
    </row>
    <row r="156" spans="1:15" x14ac:dyDescent="0.2">
      <c r="A156">
        <v>613754</v>
      </c>
      <c r="B156" t="s">
        <v>226</v>
      </c>
      <c r="C156" t="s">
        <v>98</v>
      </c>
      <c r="E156" s="1" t="s">
        <v>227</v>
      </c>
      <c r="H156">
        <v>7731</v>
      </c>
      <c r="I156" s="4">
        <v>13865438</v>
      </c>
      <c r="J156" t="s">
        <v>228</v>
      </c>
      <c r="K156">
        <v>122.167</v>
      </c>
      <c r="L156">
        <v>0.9</v>
      </c>
      <c r="M156" s="9">
        <v>500</v>
      </c>
      <c r="N156" s="9">
        <f>M156/((L156/K156*1000)-1)</f>
        <v>78.530352916371513</v>
      </c>
      <c r="O156" s="9">
        <f>M156+N156</f>
        <v>578.5303529163715</v>
      </c>
    </row>
    <row r="157" spans="1:15" x14ac:dyDescent="0.2">
      <c r="A157">
        <v>660314</v>
      </c>
      <c r="B157" t="s">
        <v>229</v>
      </c>
      <c r="C157" t="s">
        <v>98</v>
      </c>
      <c r="E157" s="1" t="s">
        <v>227</v>
      </c>
      <c r="H157">
        <v>7731</v>
      </c>
      <c r="I157" s="4">
        <v>13865438</v>
      </c>
      <c r="J157" t="s">
        <v>228</v>
      </c>
      <c r="K157">
        <v>122.167</v>
      </c>
      <c r="L157">
        <v>0.9</v>
      </c>
      <c r="M157" s="9">
        <v>500</v>
      </c>
      <c r="N157" s="9">
        <f>M157/((L157/K157*1000)-1)</f>
        <v>78.530352916371513</v>
      </c>
      <c r="O157" s="9">
        <f>M157+N157</f>
        <v>578.5303529163715</v>
      </c>
    </row>
    <row r="158" spans="1:15" x14ac:dyDescent="0.2">
      <c r="A158">
        <v>131180</v>
      </c>
      <c r="B158" t="s">
        <v>25</v>
      </c>
      <c r="C158" t="s">
        <v>26</v>
      </c>
      <c r="E158" s="1" t="s">
        <v>27</v>
      </c>
      <c r="H158">
        <v>325</v>
      </c>
      <c r="I158" s="4">
        <v>21105932</v>
      </c>
      <c r="J158" t="s">
        <v>28</v>
      </c>
      <c r="K158">
        <v>150.221</v>
      </c>
      <c r="L158">
        <v>1</v>
      </c>
      <c r="M158" s="9">
        <v>500</v>
      </c>
      <c r="N158" s="9">
        <f>M158/((L158/K158*1000)-1)</f>
        <v>88.388275069165047</v>
      </c>
      <c r="O158" s="9">
        <f>M158+N158</f>
        <v>588.38827506916505</v>
      </c>
    </row>
    <row r="159" spans="1:15" x14ac:dyDescent="0.2">
      <c r="A159">
        <v>164812</v>
      </c>
      <c r="B159" t="s">
        <v>29</v>
      </c>
      <c r="C159" t="s">
        <v>30</v>
      </c>
      <c r="E159" s="1" t="s">
        <v>31</v>
      </c>
      <c r="H159">
        <v>326</v>
      </c>
      <c r="I159" s="4">
        <v>21106431</v>
      </c>
      <c r="J159" t="s">
        <v>32</v>
      </c>
      <c r="K159">
        <v>148.20500000000001</v>
      </c>
      <c r="L159">
        <v>1</v>
      </c>
      <c r="M159" s="9">
        <v>500</v>
      </c>
      <c r="N159" s="9">
        <f>M159/((L159/K159*1000)-1)</f>
        <v>86.995697321538643</v>
      </c>
      <c r="O159" s="9">
        <f>M159+N159</f>
        <v>586.99569732153861</v>
      </c>
    </row>
    <row r="160" spans="1:15" x14ac:dyDescent="0.2">
      <c r="A160">
        <v>659576</v>
      </c>
      <c r="B160" t="s">
        <v>495</v>
      </c>
      <c r="C160" t="s">
        <v>153</v>
      </c>
      <c r="E160" s="1" t="s">
        <v>496</v>
      </c>
      <c r="H160">
        <v>26289</v>
      </c>
      <c r="I160" s="4">
        <v>24493</v>
      </c>
      <c r="J160" t="s">
        <v>497</v>
      </c>
      <c r="K160">
        <v>145.20500000000001</v>
      </c>
      <c r="L160">
        <v>1</v>
      </c>
      <c r="M160" s="9">
        <v>500</v>
      </c>
      <c r="N160" s="9">
        <f>M160/((L160/K160*1000)-1)</f>
        <v>84.93556934703642</v>
      </c>
      <c r="O160" s="9">
        <f>M160+N160</f>
        <v>584.93556934703645</v>
      </c>
    </row>
    <row r="161" spans="1:15" x14ac:dyDescent="0.2">
      <c r="A161">
        <v>103303</v>
      </c>
      <c r="B161" t="s">
        <v>1427</v>
      </c>
      <c r="C161" t="s">
        <v>47</v>
      </c>
      <c r="E161" s="1" t="s">
        <v>1428</v>
      </c>
      <c r="F161" t="s">
        <v>1429</v>
      </c>
      <c r="H161">
        <v>90474664</v>
      </c>
      <c r="I161" s="4">
        <v>96077</v>
      </c>
      <c r="J161" t="s">
        <v>1430</v>
      </c>
      <c r="K161">
        <v>220.31200000000001</v>
      </c>
      <c r="L161">
        <v>1.1000000000000001</v>
      </c>
      <c r="M161" s="9">
        <v>500</v>
      </c>
      <c r="N161" s="9">
        <f>M161/((L161/K161*1000)-1)</f>
        <v>125.22166950100488</v>
      </c>
      <c r="O161" s="9">
        <f>M161+N161</f>
        <v>625.22166950100484</v>
      </c>
    </row>
    <row r="162" spans="1:15" x14ac:dyDescent="0.2">
      <c r="A162">
        <v>130935</v>
      </c>
      <c r="B162" t="s">
        <v>964</v>
      </c>
      <c r="C162" t="s">
        <v>30</v>
      </c>
      <c r="E162" s="1" t="s">
        <v>965</v>
      </c>
      <c r="H162">
        <v>517827</v>
      </c>
      <c r="I162" s="4">
        <v>451801</v>
      </c>
      <c r="J162" t="s">
        <v>966</v>
      </c>
      <c r="K162">
        <v>190.286</v>
      </c>
      <c r="L162">
        <v>0.9</v>
      </c>
      <c r="M162" s="9">
        <v>500</v>
      </c>
      <c r="N162" s="9">
        <f>M162/((L162/K162*1000)-1)</f>
        <v>134.05822627142763</v>
      </c>
      <c r="O162" s="9">
        <f>M162+N162</f>
        <v>634.05822627142766</v>
      </c>
    </row>
    <row r="163" spans="1:15" x14ac:dyDescent="0.2">
      <c r="A163">
        <v>903737</v>
      </c>
      <c r="B163" t="s">
        <v>652</v>
      </c>
      <c r="C163" t="s">
        <v>30</v>
      </c>
      <c r="E163" s="1" t="s">
        <v>653</v>
      </c>
      <c r="H163">
        <v>62654</v>
      </c>
      <c r="I163" s="4">
        <v>56405</v>
      </c>
      <c r="J163" t="s">
        <v>654</v>
      </c>
      <c r="K163">
        <v>176.25899999999999</v>
      </c>
      <c r="L163">
        <v>0.9</v>
      </c>
      <c r="M163" s="9">
        <v>500</v>
      </c>
      <c r="N163" s="9">
        <f>M163/((L163/K163*1000)-1)</f>
        <v>121.76938987842334</v>
      </c>
      <c r="O163" s="9">
        <f>M163+N163</f>
        <v>621.76938987842334</v>
      </c>
    </row>
    <row r="164" spans="1:15" x14ac:dyDescent="0.2">
      <c r="A164">
        <v>131325</v>
      </c>
      <c r="B164" t="s">
        <v>366</v>
      </c>
      <c r="C164" t="s">
        <v>98</v>
      </c>
      <c r="E164" s="1" t="s">
        <v>367</v>
      </c>
      <c r="H164">
        <v>11002</v>
      </c>
      <c r="I164" s="4">
        <v>10536</v>
      </c>
      <c r="J164" t="s">
        <v>368</v>
      </c>
      <c r="K164">
        <v>146.292</v>
      </c>
      <c r="L164">
        <v>0.8</v>
      </c>
      <c r="M164" s="9">
        <v>500</v>
      </c>
      <c r="N164" s="9">
        <f>M164/((L164/K164*1000)-1)</f>
        <v>111.8939954842223</v>
      </c>
      <c r="O164" s="9">
        <f>M164+N164</f>
        <v>611.89399548422227</v>
      </c>
    </row>
    <row r="165" spans="1:15" x14ac:dyDescent="0.2">
      <c r="A165">
        <v>660556</v>
      </c>
      <c r="B165" t="s">
        <v>201</v>
      </c>
      <c r="C165" t="s">
        <v>98</v>
      </c>
      <c r="E165" s="1" t="s">
        <v>202</v>
      </c>
      <c r="H165">
        <v>7702</v>
      </c>
      <c r="I165" s="4">
        <v>13850344</v>
      </c>
      <c r="J165" t="s">
        <v>203</v>
      </c>
      <c r="K165">
        <v>150.221</v>
      </c>
      <c r="L165">
        <v>0.9</v>
      </c>
      <c r="M165" s="9">
        <v>500</v>
      </c>
      <c r="N165" s="9">
        <f>M165/((L165/K165*1000)-1)</f>
        <v>100.17685211242247</v>
      </c>
      <c r="O165" s="9">
        <f>M165+N165</f>
        <v>600.17685211242247</v>
      </c>
    </row>
    <row r="166" spans="1:15" x14ac:dyDescent="0.2">
      <c r="A166">
        <v>103574</v>
      </c>
      <c r="B166" t="s">
        <v>967</v>
      </c>
      <c r="C166" t="s">
        <v>13</v>
      </c>
      <c r="E166" s="1" t="s">
        <v>968</v>
      </c>
      <c r="H166">
        <v>519382</v>
      </c>
      <c r="I166" s="4">
        <v>453036</v>
      </c>
      <c r="J166" t="s">
        <v>969</v>
      </c>
      <c r="K166">
        <v>194.31800000000001</v>
      </c>
      <c r="L166">
        <v>0.9</v>
      </c>
      <c r="M166" s="9">
        <v>500</v>
      </c>
      <c r="N166" s="9">
        <f>M166/((L166/K166*1000)-1)</f>
        <v>137.68099512244896</v>
      </c>
      <c r="O166" s="9">
        <f>M166+N166</f>
        <v>637.68099512244896</v>
      </c>
    </row>
    <row r="167" spans="1:15" x14ac:dyDescent="0.2">
      <c r="A167">
        <v>130253</v>
      </c>
      <c r="B167" t="s">
        <v>649</v>
      </c>
      <c r="C167" t="s">
        <v>13</v>
      </c>
      <c r="E167" s="1" t="s">
        <v>650</v>
      </c>
      <c r="H167">
        <v>62378</v>
      </c>
      <c r="I167" s="4">
        <v>56166</v>
      </c>
      <c r="J167" t="s">
        <v>651</v>
      </c>
      <c r="K167">
        <v>166.26400000000001</v>
      </c>
      <c r="L167">
        <v>0.9</v>
      </c>
      <c r="M167" s="9">
        <v>500</v>
      </c>
      <c r="N167" s="9">
        <f>M167/((L167/K167*1000)-1)</f>
        <v>113.29960639794149</v>
      </c>
      <c r="O167" s="9">
        <f>M167+N167</f>
        <v>613.29960639794149</v>
      </c>
    </row>
    <row r="168" spans="1:15" x14ac:dyDescent="0.2">
      <c r="A168">
        <v>103011</v>
      </c>
      <c r="B168" t="s">
        <v>508</v>
      </c>
      <c r="C168" t="s">
        <v>26</v>
      </c>
      <c r="E168" s="1" t="s">
        <v>509</v>
      </c>
      <c r="H168">
        <v>29096</v>
      </c>
      <c r="I168" s="4">
        <v>27067</v>
      </c>
      <c r="J168" t="s">
        <v>510</v>
      </c>
      <c r="K168">
        <v>156.26900000000001</v>
      </c>
      <c r="L168">
        <v>0.8</v>
      </c>
      <c r="M168" s="9">
        <v>500</v>
      </c>
      <c r="N168" s="9">
        <f>M168/((L168/K168*1000)-1)</f>
        <v>121.37756298826685</v>
      </c>
      <c r="O168" s="9">
        <f>M168+N168</f>
        <v>621.37756298826685</v>
      </c>
    </row>
    <row r="169" spans="1:15" x14ac:dyDescent="0.2">
      <c r="A169">
        <v>601343</v>
      </c>
      <c r="B169" t="s">
        <v>1230</v>
      </c>
      <c r="C169" t="s">
        <v>47</v>
      </c>
      <c r="E169" s="1" t="s">
        <v>1231</v>
      </c>
      <c r="H169">
        <v>6432847</v>
      </c>
      <c r="I169" s="4">
        <v>4938062</v>
      </c>
      <c r="J169" t="s">
        <v>1232</v>
      </c>
      <c r="K169">
        <v>198.30600000000001</v>
      </c>
      <c r="L169">
        <v>0.9</v>
      </c>
      <c r="M169" s="9">
        <v>500</v>
      </c>
      <c r="N169" s="9">
        <f>M169/((L169/K169*1000)-1)</f>
        <v>141.30518431111</v>
      </c>
      <c r="O169" s="9">
        <f>M169+N169</f>
        <v>641.30518431111</v>
      </c>
    </row>
    <row r="170" spans="1:15" x14ac:dyDescent="0.2">
      <c r="A170">
        <v>131228</v>
      </c>
      <c r="B170" t="s">
        <v>351</v>
      </c>
      <c r="C170" t="s">
        <v>26</v>
      </c>
      <c r="E170" s="1" t="s">
        <v>352</v>
      </c>
      <c r="H170">
        <v>10353</v>
      </c>
      <c r="I170" s="4">
        <v>9926</v>
      </c>
      <c r="J170" t="s">
        <v>353</v>
      </c>
      <c r="K170">
        <v>156.26900000000001</v>
      </c>
      <c r="L170">
        <v>0.9</v>
      </c>
      <c r="M170" s="9">
        <v>500</v>
      </c>
      <c r="N170" s="9">
        <f>M170/((L170/K170*1000)-1)</f>
        <v>105.05747373714422</v>
      </c>
      <c r="O170" s="9">
        <f>M170+N170</f>
        <v>605.05747373714416</v>
      </c>
    </row>
    <row r="171" spans="1:15" x14ac:dyDescent="0.2">
      <c r="A171">
        <v>131143</v>
      </c>
      <c r="B171" t="s">
        <v>517</v>
      </c>
      <c r="C171" t="s">
        <v>47</v>
      </c>
      <c r="E171" s="1" t="s">
        <v>518</v>
      </c>
      <c r="H171">
        <v>30248</v>
      </c>
      <c r="I171" s="4">
        <v>28089</v>
      </c>
      <c r="J171" t="s">
        <v>519</v>
      </c>
      <c r="K171">
        <v>196.29</v>
      </c>
      <c r="L171">
        <v>0.9</v>
      </c>
      <c r="M171" s="9">
        <v>500</v>
      </c>
      <c r="N171" s="9">
        <f>M171/((L171/K171*1000)-1)</f>
        <v>139.46796265507098</v>
      </c>
      <c r="O171" s="9">
        <f>M171+N171</f>
        <v>639.46796265507101</v>
      </c>
    </row>
    <row r="172" spans="1:15" x14ac:dyDescent="0.2">
      <c r="A172">
        <v>130941</v>
      </c>
      <c r="B172" t="s">
        <v>85</v>
      </c>
      <c r="C172" t="s">
        <v>47</v>
      </c>
      <c r="E172" s="1" t="s">
        <v>86</v>
      </c>
      <c r="H172">
        <v>6826</v>
      </c>
      <c r="I172" s="4">
        <v>21108245</v>
      </c>
      <c r="J172" t="s">
        <v>87</v>
      </c>
      <c r="K172">
        <v>165.19200000000001</v>
      </c>
      <c r="L172">
        <v>1.1000000000000001</v>
      </c>
      <c r="M172" s="9">
        <v>500</v>
      </c>
      <c r="N172" s="9">
        <f>M172/((L172/K172*1000)-1)</f>
        <v>88.356111629339935</v>
      </c>
      <c r="O172" s="9">
        <f>M172+N172</f>
        <v>588.35611162933992</v>
      </c>
    </row>
    <row r="173" spans="1:15" x14ac:dyDescent="0.2">
      <c r="A173">
        <v>130255</v>
      </c>
      <c r="B173" t="s">
        <v>156</v>
      </c>
      <c r="C173" t="s">
        <v>26</v>
      </c>
      <c r="E173" s="1" t="s">
        <v>157</v>
      </c>
      <c r="H173">
        <v>7531</v>
      </c>
      <c r="I173" s="4">
        <v>7250</v>
      </c>
      <c r="J173" t="s">
        <v>158</v>
      </c>
      <c r="K173">
        <v>150.221</v>
      </c>
      <c r="L173">
        <v>1</v>
      </c>
      <c r="M173" s="9">
        <v>500</v>
      </c>
      <c r="N173" s="9">
        <f>M173/((L173/K173*1000)-1)</f>
        <v>88.388275069165047</v>
      </c>
      <c r="O173" s="9">
        <f>M173+N173</f>
        <v>588.38827506916505</v>
      </c>
    </row>
    <row r="174" spans="1:15" x14ac:dyDescent="0.2">
      <c r="A174">
        <v>130254</v>
      </c>
      <c r="B174" t="s">
        <v>341</v>
      </c>
      <c r="C174" t="s">
        <v>47</v>
      </c>
      <c r="E174" s="1" t="s">
        <v>342</v>
      </c>
      <c r="H174">
        <v>9024</v>
      </c>
      <c r="I174" s="4">
        <v>8673</v>
      </c>
      <c r="J174" t="s">
        <v>343</v>
      </c>
      <c r="K174">
        <v>192.25800000000001</v>
      </c>
      <c r="L174">
        <v>1</v>
      </c>
      <c r="M174" s="9">
        <v>500</v>
      </c>
      <c r="N174" s="9">
        <f>M174/((L174/K174*1000)-1)</f>
        <v>119.0095352228806</v>
      </c>
      <c r="O174" s="9">
        <f>M174+N174</f>
        <v>619.00953522288057</v>
      </c>
    </row>
    <row r="175" spans="1:15" x14ac:dyDescent="0.2">
      <c r="A175">
        <v>903930</v>
      </c>
      <c r="B175" t="s">
        <v>344</v>
      </c>
      <c r="C175" t="s">
        <v>47</v>
      </c>
      <c r="E175" s="1" t="s">
        <v>342</v>
      </c>
      <c r="H175">
        <v>9024</v>
      </c>
      <c r="I175" s="4">
        <v>8673</v>
      </c>
      <c r="J175" t="s">
        <v>343</v>
      </c>
      <c r="K175">
        <v>192.25800000000001</v>
      </c>
      <c r="L175">
        <v>1</v>
      </c>
      <c r="M175" s="9">
        <v>500</v>
      </c>
      <c r="N175" s="9">
        <f>M175/((L175/K175*1000)-1)</f>
        <v>119.0095352228806</v>
      </c>
      <c r="O175" s="9">
        <f>M175+N175</f>
        <v>619.00953522288057</v>
      </c>
    </row>
    <row r="176" spans="1:15" x14ac:dyDescent="0.2">
      <c r="A176">
        <v>903994</v>
      </c>
      <c r="B176" t="s">
        <v>488</v>
      </c>
      <c r="C176" t="s">
        <v>47</v>
      </c>
      <c r="E176" s="1" t="s">
        <v>489</v>
      </c>
      <c r="H176">
        <v>24915</v>
      </c>
      <c r="I176" s="4">
        <v>23294</v>
      </c>
      <c r="J176" t="s">
        <v>490</v>
      </c>
      <c r="K176">
        <v>220.31200000000001</v>
      </c>
      <c r="L176">
        <v>1</v>
      </c>
      <c r="M176" s="9">
        <v>500</v>
      </c>
      <c r="N176" s="9">
        <f>M176/((L176/K176*1000)-1)</f>
        <v>141.28215388719593</v>
      </c>
      <c r="O176" s="9">
        <f>M176+N176</f>
        <v>641.28215388719593</v>
      </c>
    </row>
    <row r="177" spans="1:15" x14ac:dyDescent="0.2">
      <c r="A177">
        <v>104283</v>
      </c>
      <c r="B177" t="s">
        <v>491</v>
      </c>
      <c r="C177" t="s">
        <v>47</v>
      </c>
      <c r="E177" s="1" t="s">
        <v>489</v>
      </c>
      <c r="H177">
        <v>24915</v>
      </c>
      <c r="I177" s="4">
        <v>23294</v>
      </c>
      <c r="J177" t="s">
        <v>490</v>
      </c>
      <c r="K177">
        <v>220.31200000000001</v>
      </c>
      <c r="L177">
        <v>1</v>
      </c>
      <c r="M177" s="9">
        <v>500</v>
      </c>
      <c r="N177" s="9">
        <f>M177/((L177/K177*1000)-1)</f>
        <v>141.28215388719593</v>
      </c>
      <c r="O177" s="9">
        <f>M177+N177</f>
        <v>641.28215388719593</v>
      </c>
    </row>
    <row r="178" spans="1:15" x14ac:dyDescent="0.2">
      <c r="A178">
        <v>131314</v>
      </c>
      <c r="B178" t="s">
        <v>498</v>
      </c>
      <c r="C178" t="s">
        <v>43</v>
      </c>
      <c r="E178" s="1" t="s">
        <v>499</v>
      </c>
      <c r="H178">
        <v>26334</v>
      </c>
      <c r="I178" s="4">
        <v>24536</v>
      </c>
      <c r="J178" t="s">
        <v>500</v>
      </c>
      <c r="K178">
        <v>136.19800000000001</v>
      </c>
      <c r="L178">
        <v>1</v>
      </c>
      <c r="M178" s="9">
        <v>500</v>
      </c>
      <c r="N178" s="9">
        <f>M178/((L178/K178*1000)-1)</f>
        <v>78.836353701426944</v>
      </c>
      <c r="O178" s="9">
        <f>M178+N178</f>
        <v>578.8363537014269</v>
      </c>
    </row>
    <row r="179" spans="1:15" x14ac:dyDescent="0.2">
      <c r="A179">
        <v>902804</v>
      </c>
      <c r="B179" t="s">
        <v>796</v>
      </c>
      <c r="C179" t="s">
        <v>13</v>
      </c>
      <c r="E179" s="1" t="s">
        <v>797</v>
      </c>
      <c r="H179">
        <v>102844</v>
      </c>
      <c r="I179" s="4">
        <v>92902</v>
      </c>
      <c r="J179" t="s">
        <v>798</v>
      </c>
      <c r="K179">
        <v>154.25299999999999</v>
      </c>
      <c r="L179">
        <v>0.8</v>
      </c>
      <c r="M179" s="9">
        <v>500</v>
      </c>
      <c r="N179" s="9">
        <f>M179/((L179/K179*1000)-1)</f>
        <v>119.43764353531644</v>
      </c>
      <c r="O179" s="9">
        <f>M179+N179</f>
        <v>619.4376435353164</v>
      </c>
    </row>
    <row r="180" spans="1:15" x14ac:dyDescent="0.2">
      <c r="A180" s="9">
        <v>699708</v>
      </c>
      <c r="B180" s="9" t="s">
        <v>177</v>
      </c>
      <c r="C180" s="9" t="s">
        <v>47</v>
      </c>
      <c r="D180" s="9"/>
      <c r="E180" s="13" t="s">
        <v>178</v>
      </c>
      <c r="F180" s="9"/>
      <c r="G180" s="9"/>
      <c r="H180" s="9">
        <v>7641</v>
      </c>
      <c r="I180" s="14">
        <v>7358</v>
      </c>
      <c r="J180" s="9" t="s">
        <v>179</v>
      </c>
      <c r="K180" s="9">
        <v>370.57400000000001</v>
      </c>
      <c r="L180" s="9">
        <v>0.9</v>
      </c>
      <c r="M180" s="9">
        <v>500</v>
      </c>
      <c r="N180" s="9">
        <f>M180/((L180/K180*1000)-1)</f>
        <v>349.97714505898841</v>
      </c>
      <c r="O180" s="9">
        <f>M180+N180</f>
        <v>849.97714505898841</v>
      </c>
    </row>
    <row r="181" spans="1:15" x14ac:dyDescent="0.2">
      <c r="A181">
        <v>658651</v>
      </c>
      <c r="B181" t="s">
        <v>709</v>
      </c>
      <c r="C181" t="s">
        <v>98</v>
      </c>
      <c r="E181" s="1" t="s">
        <v>1463</v>
      </c>
      <c r="H181">
        <v>78484</v>
      </c>
      <c r="I181" s="4">
        <v>70849</v>
      </c>
      <c r="J181" t="s">
        <v>710</v>
      </c>
      <c r="K181">
        <v>116.20399999999999</v>
      </c>
      <c r="L181">
        <v>0.8</v>
      </c>
      <c r="M181" s="9">
        <v>500</v>
      </c>
      <c r="N181" s="9">
        <f>M181/((L181/K181*1000)-1)</f>
        <v>84.969786310537046</v>
      </c>
      <c r="O181" s="9">
        <f>M181+N181</f>
        <v>584.96978631053707</v>
      </c>
    </row>
    <row r="182" spans="1:15" x14ac:dyDescent="0.2">
      <c r="A182">
        <v>130265</v>
      </c>
      <c r="B182" t="s">
        <v>472</v>
      </c>
      <c r="C182" t="s">
        <v>79</v>
      </c>
      <c r="E182" s="1" t="s">
        <v>473</v>
      </c>
      <c r="H182">
        <v>22311</v>
      </c>
      <c r="I182" s="4">
        <v>20939</v>
      </c>
      <c r="J182" t="s">
        <v>474</v>
      </c>
      <c r="K182">
        <v>136.238</v>
      </c>
      <c r="L182">
        <v>0.8</v>
      </c>
      <c r="M182" s="9">
        <v>500</v>
      </c>
      <c r="N182" s="9">
        <f>M182/((L182/K182*1000)-1)</f>
        <v>102.62563991310138</v>
      </c>
      <c r="O182" s="9">
        <f>M182+N182</f>
        <v>602.62563991310139</v>
      </c>
    </row>
    <row r="183" spans="1:15" x14ac:dyDescent="0.2">
      <c r="A183">
        <v>104099</v>
      </c>
      <c r="B183" t="s">
        <v>159</v>
      </c>
      <c r="C183" t="s">
        <v>79</v>
      </c>
      <c r="E183" s="1" t="s">
        <v>160</v>
      </c>
      <c r="H183">
        <v>7580</v>
      </c>
      <c r="I183" s="4">
        <v>7299</v>
      </c>
      <c r="J183" t="s">
        <v>161</v>
      </c>
      <c r="K183">
        <v>168.239</v>
      </c>
      <c r="L183">
        <v>1</v>
      </c>
      <c r="M183" s="9">
        <v>500</v>
      </c>
      <c r="N183" s="9">
        <f>M183/((L183/K183*1000)-1)</f>
        <v>101.13422004638352</v>
      </c>
      <c r="O183" s="9">
        <f>M183+N183</f>
        <v>601.13422004638346</v>
      </c>
    </row>
    <row r="184" spans="1:15" x14ac:dyDescent="0.2">
      <c r="A184">
        <v>130273</v>
      </c>
      <c r="B184" t="s">
        <v>162</v>
      </c>
      <c r="C184" t="s">
        <v>98</v>
      </c>
      <c r="E184" s="1" t="s">
        <v>163</v>
      </c>
      <c r="H184">
        <v>7583</v>
      </c>
      <c r="I184" s="4">
        <v>7302</v>
      </c>
      <c r="J184" t="s">
        <v>164</v>
      </c>
      <c r="K184">
        <v>170.21100000000001</v>
      </c>
      <c r="L184">
        <v>1.1000000000000001</v>
      </c>
      <c r="M184" s="9">
        <v>500</v>
      </c>
      <c r="N184" s="9">
        <f>M184/((L184/K184*1000)-1)</f>
        <v>91.53205727320929</v>
      </c>
      <c r="O184" s="9">
        <f>M184+N184</f>
        <v>591.53205727320926</v>
      </c>
    </row>
    <row r="185" spans="1:15" x14ac:dyDescent="0.2">
      <c r="A185">
        <v>160102</v>
      </c>
      <c r="B185" t="s">
        <v>544</v>
      </c>
      <c r="C185" t="s">
        <v>26</v>
      </c>
      <c r="E185" s="1" t="s">
        <v>545</v>
      </c>
      <c r="H185">
        <v>32857</v>
      </c>
      <c r="I185" s="4">
        <v>30445</v>
      </c>
      <c r="J185" t="s">
        <v>546</v>
      </c>
      <c r="K185">
        <v>134.17500000000001</v>
      </c>
      <c r="L185">
        <v>1</v>
      </c>
      <c r="M185" s="9">
        <v>500</v>
      </c>
      <c r="N185" s="9">
        <f>M185/((L185/K185*1000)-1)</f>
        <v>77.483902636214026</v>
      </c>
      <c r="O185" s="9">
        <f>M185+N185</f>
        <v>577.483902636214</v>
      </c>
    </row>
    <row r="186" spans="1:15" x14ac:dyDescent="0.2">
      <c r="A186">
        <v>657948</v>
      </c>
      <c r="B186" t="s">
        <v>1224</v>
      </c>
      <c r="C186" t="s">
        <v>30</v>
      </c>
      <c r="E186" s="1" t="s">
        <v>1225</v>
      </c>
      <c r="H186">
        <v>6430759</v>
      </c>
      <c r="I186" s="4">
        <v>4936098</v>
      </c>
      <c r="J186" t="s">
        <v>1226</v>
      </c>
      <c r="K186">
        <v>180.291</v>
      </c>
      <c r="L186">
        <v>0.9</v>
      </c>
      <c r="M186" s="9">
        <v>500</v>
      </c>
      <c r="N186" s="9">
        <f>M186/((L186/K186*1000)-1)</f>
        <v>125.25270630213046</v>
      </c>
      <c r="O186" s="9">
        <f>M186+N186</f>
        <v>625.25270630213049</v>
      </c>
    </row>
    <row r="187" spans="1:15" x14ac:dyDescent="0.2">
      <c r="A187">
        <v>130286</v>
      </c>
      <c r="B187" t="s">
        <v>388</v>
      </c>
      <c r="C187" t="s">
        <v>22</v>
      </c>
      <c r="E187" s="1" t="s">
        <v>389</v>
      </c>
      <c r="H187">
        <v>12844</v>
      </c>
      <c r="I187" s="4">
        <v>12314</v>
      </c>
      <c r="J187" t="s">
        <v>390</v>
      </c>
      <c r="K187">
        <v>198.30600000000001</v>
      </c>
      <c r="L187">
        <v>0.9</v>
      </c>
      <c r="M187" s="9">
        <v>500</v>
      </c>
      <c r="N187" s="9">
        <f>M187/((L187/K187*1000)-1)</f>
        <v>141.30518431111</v>
      </c>
      <c r="O187" s="9">
        <f>M187+N187</f>
        <v>641.30518431111</v>
      </c>
    </row>
    <row r="188" spans="1:15" x14ac:dyDescent="0.2">
      <c r="A188">
        <v>690750</v>
      </c>
      <c r="B188" t="s">
        <v>419</v>
      </c>
      <c r="C188" t="s">
        <v>22</v>
      </c>
      <c r="E188" s="1" t="s">
        <v>1470</v>
      </c>
      <c r="H188">
        <v>16821</v>
      </c>
      <c r="I188" s="4">
        <v>15940</v>
      </c>
      <c r="J188" t="s">
        <v>420</v>
      </c>
      <c r="K188">
        <v>198.30600000000001</v>
      </c>
      <c r="L188">
        <v>0.9</v>
      </c>
      <c r="M188" s="9">
        <v>500</v>
      </c>
      <c r="N188" s="9">
        <f>M188/((L188/K188*1000)-1)</f>
        <v>141.30518431111</v>
      </c>
      <c r="O188" s="9">
        <f>M188+N188</f>
        <v>641.30518431111</v>
      </c>
    </row>
    <row r="189" spans="1:15" x14ac:dyDescent="0.2">
      <c r="A189">
        <v>131469</v>
      </c>
      <c r="B189" t="s">
        <v>1092</v>
      </c>
      <c r="C189" t="s">
        <v>30</v>
      </c>
      <c r="E189" s="1" t="s">
        <v>1093</v>
      </c>
      <c r="H189">
        <v>5283361</v>
      </c>
      <c r="I189" s="4">
        <v>4446482</v>
      </c>
      <c r="J189" t="s">
        <v>1094</v>
      </c>
      <c r="K189">
        <v>182.30699999999999</v>
      </c>
      <c r="L189">
        <v>0.8</v>
      </c>
      <c r="M189" s="9">
        <v>500</v>
      </c>
      <c r="N189" s="9">
        <f>M189/((L189/K189*1000)-1)</f>
        <v>147.57088068020843</v>
      </c>
      <c r="O189" s="9">
        <f>M189+N189</f>
        <v>647.57088068020846</v>
      </c>
    </row>
    <row r="190" spans="1:15" x14ac:dyDescent="0.2">
      <c r="A190">
        <v>178583</v>
      </c>
      <c r="B190" t="s">
        <v>682</v>
      </c>
      <c r="C190" t="s">
        <v>98</v>
      </c>
      <c r="E190" s="1" t="s">
        <v>683</v>
      </c>
      <c r="H190">
        <v>66984</v>
      </c>
      <c r="I190" s="4">
        <v>60342</v>
      </c>
      <c r="J190" t="s">
        <v>684</v>
      </c>
      <c r="K190">
        <v>148.202</v>
      </c>
      <c r="L190">
        <v>1</v>
      </c>
      <c r="M190" s="9">
        <v>500</v>
      </c>
      <c r="N190" s="9">
        <f>M190/((L190/K190*1000)-1)</f>
        <v>86.993629945127836</v>
      </c>
      <c r="O190" s="9">
        <f>M190+N190</f>
        <v>586.99362994512785</v>
      </c>
    </row>
    <row r="191" spans="1:15" x14ac:dyDescent="0.2">
      <c r="A191">
        <v>107231</v>
      </c>
      <c r="B191" t="s">
        <v>514</v>
      </c>
      <c r="C191" t="s">
        <v>98</v>
      </c>
      <c r="E191" s="1" t="s">
        <v>515</v>
      </c>
      <c r="H191">
        <v>30111</v>
      </c>
      <c r="I191" s="4">
        <v>27970</v>
      </c>
      <c r="J191" t="s">
        <v>516</v>
      </c>
      <c r="K191">
        <v>206.28200000000001</v>
      </c>
      <c r="L191">
        <v>1</v>
      </c>
      <c r="M191" s="9">
        <v>500</v>
      </c>
      <c r="N191" s="9">
        <f>M191/((L191/K191*1000)-1)</f>
        <v>129.94665611715999</v>
      </c>
      <c r="O191" s="9">
        <f>M191+N191</f>
        <v>629.94665611716005</v>
      </c>
    </row>
    <row r="192" spans="1:15" x14ac:dyDescent="0.2">
      <c r="A192">
        <v>198072</v>
      </c>
      <c r="B192" t="s">
        <v>1421</v>
      </c>
      <c r="C192" t="s">
        <v>30</v>
      </c>
      <c r="E192" s="1" t="s">
        <v>1422</v>
      </c>
      <c r="H192">
        <v>90472417</v>
      </c>
      <c r="I192" s="4">
        <v>4942777</v>
      </c>
      <c r="J192" t="s">
        <v>1423</v>
      </c>
      <c r="K192">
        <v>204.31299999999999</v>
      </c>
      <c r="L192">
        <v>1.1000000000000001</v>
      </c>
      <c r="M192" s="9">
        <v>500</v>
      </c>
      <c r="N192" s="9">
        <f>M192/((L192/K192*1000)-1)</f>
        <v>114.05379334521992</v>
      </c>
      <c r="O192" s="9">
        <f>M192+N192</f>
        <v>614.0537933452199</v>
      </c>
    </row>
    <row r="193" spans="1:15" x14ac:dyDescent="0.2">
      <c r="A193">
        <v>100202</v>
      </c>
      <c r="B193" t="s">
        <v>759</v>
      </c>
      <c r="C193" t="s">
        <v>13</v>
      </c>
      <c r="E193" s="1" t="s">
        <v>760</v>
      </c>
      <c r="H193">
        <v>92606</v>
      </c>
      <c r="I193" s="4">
        <v>83599</v>
      </c>
      <c r="J193" t="s">
        <v>761</v>
      </c>
      <c r="K193">
        <v>192.30199999999999</v>
      </c>
      <c r="L193">
        <v>0.9</v>
      </c>
      <c r="M193" s="9">
        <v>500</v>
      </c>
      <c r="N193" s="9">
        <f>M193/((L193/K193*1000)-1)</f>
        <v>135.86445065550558</v>
      </c>
      <c r="O193" s="9">
        <f>M193+N193</f>
        <v>635.86445065550561</v>
      </c>
    </row>
    <row r="194" spans="1:15" x14ac:dyDescent="0.2">
      <c r="A194">
        <v>105703</v>
      </c>
      <c r="B194" t="s">
        <v>1448</v>
      </c>
      <c r="C194" t="s">
        <v>26</v>
      </c>
      <c r="E194" s="1" t="s">
        <v>1449</v>
      </c>
      <c r="H194">
        <v>118856007</v>
      </c>
      <c r="I194" s="4">
        <v>21162396</v>
      </c>
      <c r="J194" t="s">
        <v>1450</v>
      </c>
      <c r="K194">
        <v>208.345</v>
      </c>
      <c r="L194">
        <v>0.9</v>
      </c>
      <c r="M194" s="9">
        <v>500</v>
      </c>
      <c r="N194" s="9">
        <f>M194/((L194/K194*1000)-1)</f>
        <v>150.61338384020934</v>
      </c>
      <c r="O194" s="9">
        <f>M194+N194</f>
        <v>650.61338384020928</v>
      </c>
    </row>
    <row r="195" spans="1:15" x14ac:dyDescent="0.2">
      <c r="A195">
        <v>103853</v>
      </c>
      <c r="B195" t="s">
        <v>906</v>
      </c>
      <c r="C195" t="s">
        <v>329</v>
      </c>
      <c r="E195" s="1" t="s">
        <v>907</v>
      </c>
      <c r="H195">
        <v>162027</v>
      </c>
      <c r="I195" s="4">
        <v>142303</v>
      </c>
      <c r="J195" t="s">
        <v>908</v>
      </c>
      <c r="K195">
        <v>226.36</v>
      </c>
      <c r="L195">
        <v>0.9</v>
      </c>
      <c r="M195" s="9">
        <v>500</v>
      </c>
      <c r="N195" s="9">
        <f>M195/((L195/K195*1000)-1)</f>
        <v>168.0125883261089</v>
      </c>
      <c r="O195" s="9">
        <f>M195+N195</f>
        <v>668.01258832610893</v>
      </c>
    </row>
    <row r="196" spans="1:15" x14ac:dyDescent="0.2">
      <c r="A196">
        <v>130298</v>
      </c>
      <c r="B196" t="s">
        <v>325</v>
      </c>
      <c r="C196" t="s">
        <v>47</v>
      </c>
      <c r="E196" s="1" t="s">
        <v>326</v>
      </c>
      <c r="H196">
        <v>8857</v>
      </c>
      <c r="I196" s="4">
        <v>8525</v>
      </c>
      <c r="J196" t="s">
        <v>327</v>
      </c>
      <c r="K196">
        <v>88.105999999999995</v>
      </c>
      <c r="L196">
        <v>0.9</v>
      </c>
      <c r="M196" s="9">
        <v>500</v>
      </c>
      <c r="N196" s="9">
        <f>M196/((L196/K196*1000)-1)</f>
        <v>54.259546196917327</v>
      </c>
      <c r="O196" s="9">
        <f>M196+N196</f>
        <v>554.25954619691731</v>
      </c>
    </row>
    <row r="197" spans="1:15" x14ac:dyDescent="0.2">
      <c r="A197">
        <v>164019</v>
      </c>
      <c r="B197" t="s">
        <v>332</v>
      </c>
      <c r="C197" t="s">
        <v>47</v>
      </c>
      <c r="E197" s="1" t="s">
        <v>333</v>
      </c>
      <c r="H197">
        <v>8868</v>
      </c>
      <c r="I197" s="4">
        <v>13865426</v>
      </c>
      <c r="J197" t="s">
        <v>334</v>
      </c>
      <c r="K197">
        <v>130.143</v>
      </c>
      <c r="L197">
        <v>1</v>
      </c>
      <c r="M197" s="9">
        <v>500</v>
      </c>
      <c r="N197" s="9">
        <f>M197/((L197/K197*1000)-1)</f>
        <v>74.807123469719741</v>
      </c>
      <c r="O197" s="9">
        <f>M197+N197</f>
        <v>574.80712346971973</v>
      </c>
    </row>
    <row r="198" spans="1:15" x14ac:dyDescent="0.2">
      <c r="A198">
        <v>105384</v>
      </c>
      <c r="B198" t="s">
        <v>119</v>
      </c>
      <c r="C198" t="s">
        <v>47</v>
      </c>
      <c r="E198" s="1" t="s">
        <v>120</v>
      </c>
      <c r="H198">
        <v>7170</v>
      </c>
      <c r="I198" s="4">
        <v>6902</v>
      </c>
      <c r="J198" t="s">
        <v>121</v>
      </c>
      <c r="K198">
        <v>192.214</v>
      </c>
      <c r="L198">
        <v>1.1000000000000001</v>
      </c>
      <c r="M198" s="9">
        <v>500</v>
      </c>
      <c r="N198" s="9">
        <f>M198/((L198/K198*1000)-1)</f>
        <v>105.86966531759685</v>
      </c>
      <c r="O198" s="9">
        <f>M198+N198</f>
        <v>605.86966531759685</v>
      </c>
    </row>
    <row r="199" spans="1:15" x14ac:dyDescent="0.2">
      <c r="A199">
        <v>660448</v>
      </c>
      <c r="B199" t="s">
        <v>987</v>
      </c>
      <c r="C199" t="s">
        <v>47</v>
      </c>
      <c r="E199" s="1" t="s">
        <v>988</v>
      </c>
      <c r="H199">
        <v>637758</v>
      </c>
      <c r="I199" s="4">
        <v>553344</v>
      </c>
      <c r="J199" t="s">
        <v>989</v>
      </c>
      <c r="K199">
        <v>176.215</v>
      </c>
      <c r="L199">
        <v>1.1000000000000001</v>
      </c>
      <c r="M199" s="9">
        <v>500</v>
      </c>
      <c r="N199" s="9">
        <f>M199/((L199/K199*1000)-1)</f>
        <v>95.376629843524185</v>
      </c>
      <c r="O199" s="9">
        <f>M199+N199</f>
        <v>595.37662984352414</v>
      </c>
    </row>
    <row r="200" spans="1:15" x14ac:dyDescent="0.2">
      <c r="A200">
        <v>131245</v>
      </c>
      <c r="B200" t="s">
        <v>1067</v>
      </c>
      <c r="C200" t="s">
        <v>47</v>
      </c>
      <c r="E200" s="1" t="s">
        <v>1068</v>
      </c>
      <c r="H200">
        <v>5281162</v>
      </c>
      <c r="I200" s="4">
        <v>4444602</v>
      </c>
      <c r="J200" t="s">
        <v>1069</v>
      </c>
      <c r="K200">
        <v>196.29</v>
      </c>
      <c r="L200">
        <v>0.9</v>
      </c>
      <c r="M200" s="9">
        <v>500</v>
      </c>
      <c r="N200" s="9">
        <f>M200/((L200/K200*1000)-1)</f>
        <v>139.46796265507098</v>
      </c>
      <c r="O200" s="9">
        <f>M200+N200</f>
        <v>639.46796265507101</v>
      </c>
    </row>
    <row r="201" spans="1:15" x14ac:dyDescent="0.2">
      <c r="A201">
        <v>131130</v>
      </c>
      <c r="B201" t="s">
        <v>125</v>
      </c>
      <c r="C201" t="s">
        <v>47</v>
      </c>
      <c r="E201" s="1" t="s">
        <v>126</v>
      </c>
      <c r="H201">
        <v>7342</v>
      </c>
      <c r="I201" s="4">
        <v>7065</v>
      </c>
      <c r="J201" t="s">
        <v>127</v>
      </c>
      <c r="K201">
        <v>116.16</v>
      </c>
      <c r="L201">
        <v>0.9</v>
      </c>
      <c r="M201" s="9">
        <v>500</v>
      </c>
      <c r="N201" s="9">
        <f>M201/((L201/K201*1000)-1)</f>
        <v>74.096754439681561</v>
      </c>
      <c r="O201" s="9">
        <f>M201+N201</f>
        <v>574.0967544396816</v>
      </c>
    </row>
    <row r="202" spans="1:15" x14ac:dyDescent="0.2">
      <c r="A202">
        <v>130601</v>
      </c>
      <c r="B202" t="s">
        <v>128</v>
      </c>
      <c r="C202" t="s">
        <v>47</v>
      </c>
      <c r="E202" s="1" t="s">
        <v>129</v>
      </c>
      <c r="H202">
        <v>7344</v>
      </c>
      <c r="I202" s="4">
        <v>13837423</v>
      </c>
      <c r="J202" t="s">
        <v>130</v>
      </c>
      <c r="K202">
        <v>118.13200000000001</v>
      </c>
      <c r="L202">
        <v>1.1000000000000001</v>
      </c>
      <c r="M202" s="9">
        <v>500</v>
      </c>
      <c r="N202" s="9">
        <f>M202/((L202/K202*1000)-1)</f>
        <v>60.156762416129261</v>
      </c>
      <c r="O202" s="9">
        <f>M202+N202</f>
        <v>560.15676241612925</v>
      </c>
    </row>
    <row r="203" spans="1:15" x14ac:dyDescent="0.2">
      <c r="A203">
        <v>104760</v>
      </c>
      <c r="B203" t="s">
        <v>249</v>
      </c>
      <c r="C203" t="s">
        <v>47</v>
      </c>
      <c r="E203" s="1" t="s">
        <v>250</v>
      </c>
      <c r="H203">
        <v>7800</v>
      </c>
      <c r="I203" s="4">
        <v>7512</v>
      </c>
      <c r="J203" t="s">
        <v>251</v>
      </c>
      <c r="K203">
        <v>228.376</v>
      </c>
      <c r="L203">
        <v>0.9</v>
      </c>
      <c r="M203" s="9">
        <v>500</v>
      </c>
      <c r="N203" s="9">
        <f>M203/((L203/K203*1000)-1)</f>
        <v>170.01774802568107</v>
      </c>
      <c r="O203" s="9">
        <f>M203+N203</f>
        <v>670.01774802568104</v>
      </c>
    </row>
    <row r="204" spans="1:15" x14ac:dyDescent="0.2">
      <c r="A204">
        <v>131323</v>
      </c>
      <c r="B204" t="s">
        <v>934</v>
      </c>
      <c r="C204" t="s">
        <v>26</v>
      </c>
      <c r="E204" s="1" t="s">
        <v>935</v>
      </c>
      <c r="H204">
        <v>175211</v>
      </c>
      <c r="I204" s="4">
        <v>152723</v>
      </c>
      <c r="J204" t="s">
        <v>936</v>
      </c>
      <c r="K204">
        <v>182.30699999999999</v>
      </c>
      <c r="L204">
        <v>0.8</v>
      </c>
      <c r="M204" s="9">
        <v>500</v>
      </c>
      <c r="N204" s="9">
        <f>M204/((L204/K204*1000)-1)</f>
        <v>147.57088068020843</v>
      </c>
      <c r="O204" s="9">
        <f>M204+N204</f>
        <v>647.57088068020846</v>
      </c>
    </row>
    <row r="205" spans="1:15" x14ac:dyDescent="0.2">
      <c r="A205">
        <v>105874</v>
      </c>
      <c r="B205" t="s">
        <v>631</v>
      </c>
      <c r="C205" t="s">
        <v>47</v>
      </c>
      <c r="E205" s="1" t="s">
        <v>632</v>
      </c>
      <c r="H205">
        <v>62321</v>
      </c>
      <c r="I205" s="4">
        <v>56116</v>
      </c>
      <c r="J205" t="s">
        <v>633</v>
      </c>
      <c r="K205">
        <v>224.34399999999999</v>
      </c>
      <c r="L205">
        <v>0.9</v>
      </c>
      <c r="M205" s="9">
        <v>500</v>
      </c>
      <c r="N205" s="9">
        <f>M205/((L205/K205*1000)-1)</f>
        <v>166.01939448476736</v>
      </c>
      <c r="O205" s="9">
        <f>M205+N205</f>
        <v>666.01939448476742</v>
      </c>
    </row>
    <row r="206" spans="1:15" x14ac:dyDescent="0.2">
      <c r="A206">
        <v>131471</v>
      </c>
      <c r="B206" t="s">
        <v>1082</v>
      </c>
      <c r="C206" t="s">
        <v>47</v>
      </c>
      <c r="E206" s="1" t="s">
        <v>1083</v>
      </c>
      <c r="H206">
        <v>5282184</v>
      </c>
      <c r="I206" s="4">
        <v>4445379</v>
      </c>
      <c r="J206" t="s">
        <v>1084</v>
      </c>
      <c r="K206">
        <v>308.50599999999997</v>
      </c>
      <c r="L206">
        <v>0.9</v>
      </c>
      <c r="M206" s="9">
        <v>500</v>
      </c>
      <c r="N206" s="9">
        <f>M206/((L206/K206*1000)-1)</f>
        <v>260.78540103534436</v>
      </c>
      <c r="O206" s="9">
        <f>M206+N206</f>
        <v>760.78540103534442</v>
      </c>
    </row>
    <row r="207" spans="1:15" x14ac:dyDescent="0.2">
      <c r="A207">
        <v>611402</v>
      </c>
      <c r="B207" t="s">
        <v>479</v>
      </c>
      <c r="C207" t="s">
        <v>47</v>
      </c>
      <c r="E207" s="1" t="s">
        <v>480</v>
      </c>
      <c r="H207">
        <v>24020</v>
      </c>
      <c r="I207" s="4">
        <v>22453</v>
      </c>
      <c r="J207" t="s">
        <v>481</v>
      </c>
      <c r="K207">
        <v>130.18700000000001</v>
      </c>
      <c r="L207">
        <v>0.9</v>
      </c>
      <c r="M207" s="9">
        <v>500</v>
      </c>
      <c r="N207" s="9">
        <f>M207/((L207/K207*1000)-1)</f>
        <v>84.55754839162239</v>
      </c>
      <c r="O207" s="9">
        <f>M207+N207</f>
        <v>584.55754839162239</v>
      </c>
    </row>
    <row r="208" spans="1:15" x14ac:dyDescent="0.2">
      <c r="A208">
        <v>105951</v>
      </c>
      <c r="B208" t="s">
        <v>165</v>
      </c>
      <c r="C208" t="s">
        <v>47</v>
      </c>
      <c r="E208" s="1" t="s">
        <v>166</v>
      </c>
      <c r="H208">
        <v>7590</v>
      </c>
      <c r="I208" s="4">
        <v>13885245</v>
      </c>
      <c r="J208" t="s">
        <v>167</v>
      </c>
      <c r="K208">
        <v>164.20400000000001</v>
      </c>
      <c r="L208">
        <v>1</v>
      </c>
      <c r="M208" s="9">
        <v>500</v>
      </c>
      <c r="N208" s="9">
        <f>M208/((L208/K208*1000)-1)</f>
        <v>98.232104484826451</v>
      </c>
      <c r="O208" s="9">
        <f>M208+N208</f>
        <v>598.23210448482644</v>
      </c>
    </row>
    <row r="209" spans="1:15" x14ac:dyDescent="0.2">
      <c r="A209">
        <v>103250</v>
      </c>
      <c r="B209" t="s">
        <v>236</v>
      </c>
      <c r="C209" t="s">
        <v>47</v>
      </c>
      <c r="E209" s="1" t="s">
        <v>237</v>
      </c>
      <c r="H209">
        <v>7749</v>
      </c>
      <c r="I209" s="4">
        <v>7463</v>
      </c>
      <c r="J209" t="s">
        <v>238</v>
      </c>
      <c r="K209">
        <v>102.133</v>
      </c>
      <c r="L209">
        <v>0.9</v>
      </c>
      <c r="M209" s="9">
        <v>500</v>
      </c>
      <c r="N209" s="9">
        <f>M209/((L209/K209*1000)-1)</f>
        <v>64.00377506526776</v>
      </c>
      <c r="O209" s="9">
        <f>M209+N209</f>
        <v>564.00377506526775</v>
      </c>
    </row>
    <row r="210" spans="1:15" x14ac:dyDescent="0.2">
      <c r="A210">
        <v>131421</v>
      </c>
      <c r="B210" t="s">
        <v>1435</v>
      </c>
      <c r="C210" t="s">
        <v>47</v>
      </c>
      <c r="E210" s="1" t="s">
        <v>1436</v>
      </c>
      <c r="H210">
        <v>92281379</v>
      </c>
      <c r="I210" s="4">
        <v>29355624</v>
      </c>
      <c r="J210" t="s">
        <v>1437</v>
      </c>
      <c r="K210">
        <v>326.52100000000002</v>
      </c>
      <c r="L210">
        <v>0.9</v>
      </c>
      <c r="M210" s="9">
        <v>500</v>
      </c>
      <c r="N210" s="9">
        <f>M210/((L210/K210*1000)-1)</f>
        <v>284.68435635829735</v>
      </c>
      <c r="O210" s="9">
        <f>M210+N210</f>
        <v>784.68435635829735</v>
      </c>
    </row>
    <row r="211" spans="1:15" x14ac:dyDescent="0.2">
      <c r="A211">
        <v>103383</v>
      </c>
      <c r="B211" t="s">
        <v>882</v>
      </c>
      <c r="C211" t="s">
        <v>47</v>
      </c>
      <c r="E211" s="1" t="s">
        <v>883</v>
      </c>
      <c r="H211">
        <v>118201</v>
      </c>
      <c r="I211" s="4">
        <v>105633</v>
      </c>
      <c r="J211" t="s">
        <v>884</v>
      </c>
      <c r="K211">
        <v>194.274</v>
      </c>
      <c r="L211">
        <v>1</v>
      </c>
      <c r="M211" s="9">
        <v>500</v>
      </c>
      <c r="N211" s="9">
        <f>M211/((L211/K211*1000)-1)</f>
        <v>120.55835358422092</v>
      </c>
      <c r="O211" s="9">
        <f>M211+N211</f>
        <v>620.55835358422087</v>
      </c>
    </row>
    <row r="212" spans="1:15" x14ac:dyDescent="0.2">
      <c r="A212">
        <v>105543</v>
      </c>
      <c r="B212" t="s">
        <v>294</v>
      </c>
      <c r="C212" t="s">
        <v>47</v>
      </c>
      <c r="E212" s="1" t="s">
        <v>295</v>
      </c>
      <c r="H212">
        <v>8365</v>
      </c>
      <c r="I212" s="4">
        <v>21105897</v>
      </c>
      <c r="J212" t="s">
        <v>296</v>
      </c>
      <c r="K212">
        <v>166.17599999999999</v>
      </c>
      <c r="L212">
        <v>1.2</v>
      </c>
      <c r="M212" s="9">
        <v>500</v>
      </c>
      <c r="N212" s="9">
        <f>M212/((L212/K212*1000)-1)</f>
        <v>80.369579348128894</v>
      </c>
      <c r="O212" s="9">
        <f>M212+N212</f>
        <v>580.36957934812892</v>
      </c>
    </row>
    <row r="213" spans="1:15" x14ac:dyDescent="0.2">
      <c r="A213">
        <v>130966</v>
      </c>
      <c r="B213" t="s">
        <v>592</v>
      </c>
      <c r="C213" t="s">
        <v>47</v>
      </c>
      <c r="E213" s="1" t="s">
        <v>593</v>
      </c>
      <c r="H213">
        <v>61014</v>
      </c>
      <c r="I213" s="4">
        <v>54974</v>
      </c>
      <c r="J213" t="s">
        <v>594</v>
      </c>
      <c r="K213">
        <v>270.36900000000003</v>
      </c>
      <c r="L213">
        <v>1</v>
      </c>
      <c r="M213" s="9">
        <v>500</v>
      </c>
      <c r="N213" s="9">
        <f>M213/((L213/K213*1000)-1)</f>
        <v>185.27790074709</v>
      </c>
      <c r="O213" s="9">
        <f>M213+N213</f>
        <v>685.27790074709003</v>
      </c>
    </row>
    <row r="214" spans="1:15" x14ac:dyDescent="0.2">
      <c r="A214">
        <v>608025</v>
      </c>
      <c r="B214" t="s">
        <v>57</v>
      </c>
      <c r="C214" t="s">
        <v>58</v>
      </c>
      <c r="E214" s="1" t="s">
        <v>59</v>
      </c>
      <c r="H214">
        <v>3314</v>
      </c>
      <c r="I214" s="4">
        <v>13876103</v>
      </c>
      <c r="J214" t="s">
        <v>60</v>
      </c>
      <c r="K214">
        <v>164.20400000000001</v>
      </c>
      <c r="L214">
        <v>1.1000000000000001</v>
      </c>
      <c r="M214" s="9">
        <v>500</v>
      </c>
      <c r="N214" s="9">
        <f>M214/((L214/K214*1000)-1)</f>
        <v>87.734933682127306</v>
      </c>
      <c r="O214" s="9">
        <f>M214+N214</f>
        <v>587.73493368212735</v>
      </c>
    </row>
    <row r="215" spans="1:15" x14ac:dyDescent="0.2">
      <c r="A215">
        <v>131135</v>
      </c>
      <c r="B215" t="s">
        <v>107</v>
      </c>
      <c r="C215" t="s">
        <v>47</v>
      </c>
      <c r="E215" s="1" t="s">
        <v>108</v>
      </c>
      <c r="H215">
        <v>7136</v>
      </c>
      <c r="I215" s="4">
        <v>6869</v>
      </c>
      <c r="J215" t="s">
        <v>109</v>
      </c>
      <c r="K215">
        <v>206.24100000000001</v>
      </c>
      <c r="L215">
        <v>1.1000000000000001</v>
      </c>
      <c r="M215" s="9">
        <v>500</v>
      </c>
      <c r="N215" s="9">
        <f>M215/((L215/K215*1000)-1)</f>
        <v>115.37841856697386</v>
      </c>
      <c r="O215" s="9">
        <f>M215+N215</f>
        <v>615.37841856697389</v>
      </c>
    </row>
    <row r="216" spans="1:15" x14ac:dyDescent="0.2">
      <c r="A216">
        <v>120648</v>
      </c>
      <c r="B216" t="s">
        <v>909</v>
      </c>
      <c r="C216" t="s">
        <v>47</v>
      </c>
      <c r="E216" s="1" t="s">
        <v>910</v>
      </c>
      <c r="H216">
        <v>162249</v>
      </c>
      <c r="I216" s="4">
        <v>142479</v>
      </c>
      <c r="J216" t="s">
        <v>911</v>
      </c>
      <c r="K216">
        <v>226.316</v>
      </c>
      <c r="L216">
        <v>1</v>
      </c>
      <c r="M216" s="9">
        <v>500</v>
      </c>
      <c r="N216" s="9">
        <f>M216/((L216/K216*1000)-1)</f>
        <v>146.2586792540624</v>
      </c>
      <c r="O216" s="9">
        <f>M216+N216</f>
        <v>646.25867925406237</v>
      </c>
    </row>
    <row r="217" spans="1:15" x14ac:dyDescent="0.2">
      <c r="A217">
        <v>656019</v>
      </c>
      <c r="B217" t="s">
        <v>793</v>
      </c>
      <c r="C217" t="s">
        <v>30</v>
      </c>
      <c r="E217" s="1" t="s">
        <v>794</v>
      </c>
      <c r="H217">
        <v>98403</v>
      </c>
      <c r="I217" s="4">
        <v>88859</v>
      </c>
      <c r="J217" t="s">
        <v>795</v>
      </c>
      <c r="K217">
        <v>210.36099999999999</v>
      </c>
      <c r="L217">
        <v>0.8</v>
      </c>
      <c r="M217" s="9">
        <v>500</v>
      </c>
      <c r="N217" s="9">
        <f>M217/((L217/K217*1000)-1)</f>
        <v>178.38117899257</v>
      </c>
      <c r="O217" s="9">
        <f>M217+N217</f>
        <v>678.38117899256997</v>
      </c>
    </row>
    <row r="218" spans="1:15" x14ac:dyDescent="0.2">
      <c r="A218">
        <v>130329</v>
      </c>
      <c r="B218" t="s">
        <v>958</v>
      </c>
      <c r="C218" t="s">
        <v>26</v>
      </c>
      <c r="E218" s="1" t="s">
        <v>959</v>
      </c>
      <c r="H218">
        <v>445070</v>
      </c>
      <c r="I218" s="4">
        <v>392816</v>
      </c>
      <c r="J218" t="s">
        <v>960</v>
      </c>
      <c r="K218">
        <v>222.37200000000001</v>
      </c>
      <c r="L218">
        <v>0.9</v>
      </c>
      <c r="M218" s="9">
        <v>500</v>
      </c>
      <c r="N218" s="9">
        <f>M218/((L218/K218*1000)-1)</f>
        <v>164.08117728311109</v>
      </c>
      <c r="O218" s="9">
        <f>M218+N218</f>
        <v>664.08117728311106</v>
      </c>
    </row>
    <row r="219" spans="1:15" x14ac:dyDescent="0.2">
      <c r="A219">
        <v>130337</v>
      </c>
      <c r="B219" t="s">
        <v>616</v>
      </c>
      <c r="C219" t="s">
        <v>47</v>
      </c>
      <c r="E219" s="1" t="s">
        <v>617</v>
      </c>
      <c r="H219">
        <v>61696</v>
      </c>
      <c r="I219" s="4">
        <v>55599</v>
      </c>
      <c r="J219" t="s">
        <v>618</v>
      </c>
      <c r="K219">
        <v>196.29</v>
      </c>
      <c r="L219">
        <v>1</v>
      </c>
      <c r="M219" s="9">
        <v>500</v>
      </c>
      <c r="N219" s="9">
        <f>M219/((L219/K219*1000)-1)</f>
        <v>122.11494195667591</v>
      </c>
      <c r="O219" s="9">
        <f>M219+N219</f>
        <v>622.11494195667592</v>
      </c>
    </row>
    <row r="220" spans="1:15" x14ac:dyDescent="0.2">
      <c r="A220">
        <v>690986</v>
      </c>
      <c r="B220" t="s">
        <v>1128</v>
      </c>
      <c r="C220" t="s">
        <v>13</v>
      </c>
      <c r="E220" s="1" t="s">
        <v>1129</v>
      </c>
      <c r="H220">
        <v>5362588</v>
      </c>
      <c r="I220" s="4">
        <v>451771</v>
      </c>
      <c r="J220" t="s">
        <v>1130</v>
      </c>
      <c r="K220">
        <v>126.199</v>
      </c>
      <c r="L220">
        <v>0.8</v>
      </c>
      <c r="M220" s="9">
        <v>500</v>
      </c>
      <c r="N220" s="9">
        <f>M220/((L220/K220*1000)-1)</f>
        <v>93.647085712250345</v>
      </c>
      <c r="O220" s="9">
        <f>M220+N220</f>
        <v>593.64708571225037</v>
      </c>
    </row>
    <row r="221" spans="1:15" x14ac:dyDescent="0.2">
      <c r="A221">
        <v>100188</v>
      </c>
      <c r="B221" t="s">
        <v>925</v>
      </c>
      <c r="C221" t="s">
        <v>153</v>
      </c>
      <c r="E221" s="1" t="s">
        <v>926</v>
      </c>
      <c r="H221">
        <v>164355</v>
      </c>
      <c r="I221" s="4">
        <v>144100</v>
      </c>
      <c r="J221" t="s">
        <v>927</v>
      </c>
      <c r="K221">
        <v>187.286</v>
      </c>
      <c r="L221">
        <v>0.9</v>
      </c>
      <c r="M221" s="9">
        <v>500</v>
      </c>
      <c r="N221" s="9">
        <f>M221/((L221/K221*1000)-1)</f>
        <v>131.38930903560194</v>
      </c>
      <c r="O221" s="9">
        <f>M221+N221</f>
        <v>631.38930903560197</v>
      </c>
    </row>
    <row r="222" spans="1:15" x14ac:dyDescent="0.2">
      <c r="A222">
        <v>643592</v>
      </c>
      <c r="B222" t="s">
        <v>876</v>
      </c>
      <c r="C222" t="s">
        <v>30</v>
      </c>
      <c r="E222" s="1" t="s">
        <v>877</v>
      </c>
      <c r="H222">
        <v>116736</v>
      </c>
      <c r="I222" s="4">
        <v>21168193</v>
      </c>
      <c r="J222" t="s">
        <v>878</v>
      </c>
      <c r="K222">
        <v>180.291</v>
      </c>
      <c r="L222">
        <v>0.8</v>
      </c>
      <c r="M222" s="9">
        <v>500</v>
      </c>
      <c r="N222" s="9">
        <f>M222/((L222/K222*1000)-1)</f>
        <v>145.46424208781863</v>
      </c>
      <c r="O222" s="9">
        <f>M222+N222</f>
        <v>645.46424208781866</v>
      </c>
    </row>
    <row r="223" spans="1:15" x14ac:dyDescent="0.2">
      <c r="A223">
        <v>197016</v>
      </c>
      <c r="B223" t="s">
        <v>822</v>
      </c>
      <c r="C223" t="s">
        <v>30</v>
      </c>
      <c r="E223" s="1" t="s">
        <v>823</v>
      </c>
      <c r="H223">
        <v>105513</v>
      </c>
      <c r="I223" s="4">
        <v>95151</v>
      </c>
      <c r="J223" t="s">
        <v>824</v>
      </c>
      <c r="K223">
        <v>190.286</v>
      </c>
      <c r="L223">
        <v>0.9</v>
      </c>
      <c r="M223" s="9">
        <v>500</v>
      </c>
      <c r="N223" s="9">
        <f>M223/((L223/K223*1000)-1)</f>
        <v>134.05822627142763</v>
      </c>
      <c r="O223" s="9">
        <f>M223+N223</f>
        <v>634.05822627142766</v>
      </c>
    </row>
    <row r="224" spans="1:15" x14ac:dyDescent="0.2">
      <c r="A224" s="9">
        <v>100360</v>
      </c>
      <c r="B224" s="9" t="s">
        <v>1457</v>
      </c>
      <c r="C224" s="9" t="s">
        <v>30</v>
      </c>
      <c r="D224" s="9"/>
      <c r="E224" s="10" t="s">
        <v>823</v>
      </c>
      <c r="F224" s="9"/>
      <c r="G224" s="9"/>
      <c r="H224" s="11">
        <v>105513</v>
      </c>
      <c r="I224" s="12">
        <v>95151</v>
      </c>
      <c r="J224" s="11" t="s">
        <v>824</v>
      </c>
      <c r="K224" s="9">
        <v>190.28</v>
      </c>
      <c r="L224" s="9">
        <v>0.9</v>
      </c>
      <c r="M224" s="9">
        <v>500</v>
      </c>
      <c r="N224" s="9">
        <f>M224/((L224/K224*1000)-1)</f>
        <v>134.05286591895393</v>
      </c>
      <c r="O224" s="9">
        <f>M224+N224</f>
        <v>634.0528659189539</v>
      </c>
    </row>
    <row r="225" spans="1:15" x14ac:dyDescent="0.2">
      <c r="A225">
        <v>106597</v>
      </c>
      <c r="B225" t="s">
        <v>1418</v>
      </c>
      <c r="C225" t="s">
        <v>30</v>
      </c>
      <c r="E225" s="1" t="s">
        <v>1419</v>
      </c>
      <c r="H225">
        <v>83829590</v>
      </c>
      <c r="I225" s="4">
        <v>77763</v>
      </c>
      <c r="J225" t="s">
        <v>1420</v>
      </c>
      <c r="K225">
        <v>190.286</v>
      </c>
      <c r="L225">
        <v>0.9</v>
      </c>
      <c r="M225" s="9">
        <v>500</v>
      </c>
      <c r="N225" s="9">
        <f>M225/((L225/K225*1000)-1)</f>
        <v>134.05822627142763</v>
      </c>
      <c r="O225" s="9">
        <f>M225+N225</f>
        <v>634.05822627142766</v>
      </c>
    </row>
    <row r="226" spans="1:15" x14ac:dyDescent="0.2">
      <c r="A226">
        <v>690307</v>
      </c>
      <c r="B226" t="s">
        <v>843</v>
      </c>
      <c r="C226" t="s">
        <v>329</v>
      </c>
      <c r="E226" s="1" t="s">
        <v>844</v>
      </c>
      <c r="H226">
        <v>107381</v>
      </c>
      <c r="I226" s="4">
        <v>96644</v>
      </c>
      <c r="J226" t="s">
        <v>845</v>
      </c>
      <c r="K226">
        <v>206.285</v>
      </c>
      <c r="L226">
        <v>1</v>
      </c>
      <c r="M226" s="9">
        <v>500</v>
      </c>
      <c r="N226" s="9">
        <f>M226/((L226/K226*1000)-1)</f>
        <v>129.94903712289675</v>
      </c>
      <c r="O226" s="9">
        <f>M226+N226</f>
        <v>629.9490371228967</v>
      </c>
    </row>
    <row r="227" spans="1:15" x14ac:dyDescent="0.2">
      <c r="A227">
        <v>103519</v>
      </c>
      <c r="B227" t="s">
        <v>1044</v>
      </c>
      <c r="C227" t="s">
        <v>26</v>
      </c>
      <c r="E227" s="1" t="s">
        <v>1045</v>
      </c>
      <c r="H227">
        <v>3017432</v>
      </c>
      <c r="I227" s="4">
        <v>2285174</v>
      </c>
      <c r="J227" t="s">
        <v>1046</v>
      </c>
      <c r="K227">
        <v>172.268</v>
      </c>
      <c r="L227">
        <v>0.9</v>
      </c>
      <c r="M227" s="9">
        <v>500</v>
      </c>
      <c r="N227" s="9">
        <f>M227/((L227/K227*1000)-1)</f>
        <v>118.35950597197869</v>
      </c>
      <c r="O227" s="9">
        <f>M227+N227</f>
        <v>618.35950597197871</v>
      </c>
    </row>
    <row r="228" spans="1:15" x14ac:dyDescent="0.2">
      <c r="A228">
        <v>903971</v>
      </c>
      <c r="B228" t="s">
        <v>1047</v>
      </c>
      <c r="C228" t="s">
        <v>26</v>
      </c>
      <c r="E228" s="1" t="s">
        <v>1045</v>
      </c>
      <c r="H228">
        <v>3017432</v>
      </c>
      <c r="I228" s="4">
        <v>2285174</v>
      </c>
      <c r="J228" t="s">
        <v>1046</v>
      </c>
      <c r="K228">
        <v>172.268</v>
      </c>
      <c r="L228">
        <v>0.9</v>
      </c>
      <c r="M228" s="9">
        <v>500</v>
      </c>
      <c r="N228" s="9">
        <f>M228/((L228/K228*1000)-1)</f>
        <v>118.35950597197869</v>
      </c>
      <c r="O228" s="9">
        <f>M228+N228</f>
        <v>618.35950597197871</v>
      </c>
    </row>
    <row r="229" spans="1:15" x14ac:dyDescent="0.2">
      <c r="A229">
        <v>103822</v>
      </c>
      <c r="B229" t="s">
        <v>779</v>
      </c>
      <c r="C229" t="s">
        <v>47</v>
      </c>
      <c r="E229" s="1" t="s">
        <v>780</v>
      </c>
      <c r="H229">
        <v>95392</v>
      </c>
      <c r="I229" s="4">
        <v>86088</v>
      </c>
      <c r="J229" t="s">
        <v>781</v>
      </c>
      <c r="K229">
        <v>188.22300000000001</v>
      </c>
      <c r="L229">
        <v>1</v>
      </c>
      <c r="M229" s="9">
        <v>500</v>
      </c>
      <c r="N229" s="9">
        <f>M229/((L229/K229*1000)-1)</f>
        <v>115.93270072938752</v>
      </c>
      <c r="O229" s="9">
        <f>M229+N229</f>
        <v>615.93270072938753</v>
      </c>
    </row>
    <row r="230" spans="1:15" x14ac:dyDescent="0.2">
      <c r="A230">
        <v>131479</v>
      </c>
      <c r="B230" t="s">
        <v>589</v>
      </c>
      <c r="C230" t="s">
        <v>13</v>
      </c>
      <c r="E230" s="1" t="s">
        <v>590</v>
      </c>
      <c r="H230">
        <v>61007</v>
      </c>
      <c r="I230" s="4">
        <v>54968</v>
      </c>
      <c r="J230" t="s">
        <v>591</v>
      </c>
      <c r="K230">
        <v>178.23099999999999</v>
      </c>
      <c r="L230">
        <v>1</v>
      </c>
      <c r="M230" s="9">
        <v>500</v>
      </c>
      <c r="N230" s="9">
        <f>M230/((L230/K230*1000)-1)</f>
        <v>108.44349202756491</v>
      </c>
      <c r="O230" s="9">
        <f>M230+N230</f>
        <v>608.44349202756496</v>
      </c>
    </row>
    <row r="231" spans="1:15" x14ac:dyDescent="0.2">
      <c r="A231">
        <v>103208</v>
      </c>
      <c r="B231" t="s">
        <v>713</v>
      </c>
      <c r="C231" t="s">
        <v>26</v>
      </c>
      <c r="E231" s="1" t="s">
        <v>714</v>
      </c>
      <c r="H231">
        <v>83268</v>
      </c>
      <c r="I231" s="4">
        <v>75130</v>
      </c>
      <c r="J231" t="s">
        <v>715</v>
      </c>
      <c r="K231">
        <v>144.25800000000001</v>
      </c>
      <c r="L231">
        <v>0.8</v>
      </c>
      <c r="M231" s="9">
        <v>500</v>
      </c>
      <c r="N231" s="9">
        <f>M231/((L231/K231*1000)-1)</f>
        <v>109.99600452617037</v>
      </c>
      <c r="O231" s="9">
        <f>M231+N231</f>
        <v>609.9960045261704</v>
      </c>
    </row>
    <row r="232" spans="1:15" x14ac:dyDescent="0.2">
      <c r="A232">
        <v>600165</v>
      </c>
      <c r="B232" t="s">
        <v>1285</v>
      </c>
      <c r="C232" t="s">
        <v>329</v>
      </c>
      <c r="E232" s="1" t="s">
        <v>1286</v>
      </c>
      <c r="H232">
        <v>9964606</v>
      </c>
      <c r="I232" s="4">
        <v>8140199</v>
      </c>
      <c r="J232" t="s">
        <v>1287</v>
      </c>
      <c r="K232">
        <v>228.33199999999999</v>
      </c>
      <c r="L232">
        <v>1</v>
      </c>
      <c r="M232" s="9">
        <v>500</v>
      </c>
      <c r="N232" s="9">
        <f>M232/((L232/K232*1000)-1)</f>
        <v>147.94704458394023</v>
      </c>
      <c r="O232" s="9">
        <f>M232+N232</f>
        <v>647.94704458394017</v>
      </c>
    </row>
    <row r="233" spans="1:15" x14ac:dyDescent="0.2">
      <c r="A233">
        <v>131156</v>
      </c>
      <c r="B233" t="s">
        <v>619</v>
      </c>
      <c r="C233" t="s">
        <v>13</v>
      </c>
      <c r="E233" s="1" t="s">
        <v>620</v>
      </c>
      <c r="H233">
        <v>61771</v>
      </c>
      <c r="I233" s="4">
        <v>55659</v>
      </c>
      <c r="J233" t="s">
        <v>621</v>
      </c>
      <c r="K233">
        <v>154.25299999999999</v>
      </c>
      <c r="L233">
        <v>0.9</v>
      </c>
      <c r="M233" s="9">
        <v>500</v>
      </c>
      <c r="N233" s="9">
        <f>M233/((L233/K233*1000)-1)</f>
        <v>103.42180390936872</v>
      </c>
      <c r="O233" s="9">
        <f>M233+N233</f>
        <v>603.42180390936869</v>
      </c>
    </row>
    <row r="234" spans="1:15" x14ac:dyDescent="0.2">
      <c r="A234" s="2">
        <v>639794</v>
      </c>
      <c r="B234" s="2" t="s">
        <v>1453</v>
      </c>
      <c r="C234" s="2" t="s">
        <v>47</v>
      </c>
      <c r="D234" s="2"/>
      <c r="E234" s="3" t="s">
        <v>1454</v>
      </c>
      <c r="F234" s="2"/>
      <c r="G234" s="2"/>
      <c r="H234" s="2" t="s">
        <v>471</v>
      </c>
      <c r="I234" s="6">
        <v>57517313</v>
      </c>
      <c r="J234" s="2"/>
      <c r="K234" s="2">
        <v>184.27500000000001</v>
      </c>
      <c r="L234" s="2">
        <v>0.9</v>
      </c>
      <c r="M234" s="9">
        <v>500</v>
      </c>
      <c r="N234" s="9">
        <f>M234/((L234/K234*1000)-1)</f>
        <v>128.7331027978623</v>
      </c>
      <c r="O234" s="9">
        <f>M234+N234</f>
        <v>628.73310279786233</v>
      </c>
    </row>
    <row r="235" spans="1:15" x14ac:dyDescent="0.2">
      <c r="A235">
        <v>106156</v>
      </c>
      <c r="B235" t="s">
        <v>895</v>
      </c>
      <c r="C235" t="s">
        <v>47</v>
      </c>
      <c r="E235" s="1" t="s">
        <v>896</v>
      </c>
      <c r="F235" t="s">
        <v>897</v>
      </c>
      <c r="G235" t="s">
        <v>898</v>
      </c>
      <c r="H235">
        <v>157342</v>
      </c>
      <c r="I235" s="4">
        <v>138471</v>
      </c>
      <c r="J235" t="s">
        <v>899</v>
      </c>
      <c r="K235">
        <v>208.30099999999999</v>
      </c>
      <c r="L235">
        <v>1.1000000000000001</v>
      </c>
      <c r="M235" s="9">
        <v>500</v>
      </c>
      <c r="N235" s="9">
        <f>M235/((L235/K235*1000)-1)</f>
        <v>116.80006369862473</v>
      </c>
      <c r="O235" s="9">
        <f>M235+N235</f>
        <v>616.80006369862474</v>
      </c>
    </row>
    <row r="236" spans="1:15" x14ac:dyDescent="0.2">
      <c r="A236">
        <v>611400</v>
      </c>
      <c r="B236" t="s">
        <v>1248</v>
      </c>
      <c r="C236" t="s">
        <v>47</v>
      </c>
      <c r="E236" s="1" t="s">
        <v>1249</v>
      </c>
      <c r="H236">
        <v>6440993</v>
      </c>
      <c r="I236" s="4">
        <v>4945224</v>
      </c>
      <c r="J236" t="s">
        <v>1250</v>
      </c>
      <c r="K236">
        <v>170.25200000000001</v>
      </c>
      <c r="L236">
        <v>0.9</v>
      </c>
      <c r="M236" s="9">
        <v>500</v>
      </c>
      <c r="N236" s="9">
        <f>M236/((L236/K236*1000)-1)</f>
        <v>116.65122754704365</v>
      </c>
      <c r="O236" s="9">
        <f>M236+N236</f>
        <v>616.65122754704362</v>
      </c>
    </row>
    <row r="237" spans="1:15" x14ac:dyDescent="0.2">
      <c r="A237">
        <v>172379</v>
      </c>
      <c r="B237" t="s">
        <v>1048</v>
      </c>
      <c r="C237" t="s">
        <v>153</v>
      </c>
      <c r="E237" s="1" t="s">
        <v>1049</v>
      </c>
      <c r="H237">
        <v>3017923</v>
      </c>
      <c r="I237" s="4">
        <v>2285556</v>
      </c>
      <c r="J237" t="s">
        <v>1050</v>
      </c>
      <c r="K237">
        <v>167.29599999999999</v>
      </c>
      <c r="L237">
        <v>0.8</v>
      </c>
      <c r="M237" s="9">
        <v>500</v>
      </c>
      <c r="N237" s="9">
        <f>M237/((L237/K237*1000)-1)</f>
        <v>132.20716164272707</v>
      </c>
      <c r="O237" s="9">
        <f>M237+N237</f>
        <v>632.2071616427271</v>
      </c>
    </row>
    <row r="238" spans="1:15" x14ac:dyDescent="0.2">
      <c r="A238">
        <v>600291</v>
      </c>
      <c r="B238" t="s">
        <v>1272</v>
      </c>
      <c r="C238" t="s">
        <v>22</v>
      </c>
      <c r="E238" s="1" t="s">
        <v>1273</v>
      </c>
      <c r="H238">
        <v>9793908</v>
      </c>
      <c r="I238" s="4">
        <v>7969675</v>
      </c>
      <c r="J238" t="s">
        <v>1274</v>
      </c>
      <c r="K238">
        <v>162.18799999999999</v>
      </c>
      <c r="L238">
        <v>1.1000000000000001</v>
      </c>
      <c r="M238" s="9">
        <v>500</v>
      </c>
      <c r="N238" s="9">
        <f>M238/((L238/K238*1000)-1)</f>
        <v>86.471488955142377</v>
      </c>
      <c r="O238" s="9">
        <f>M238+N238</f>
        <v>586.47148895514238</v>
      </c>
    </row>
    <row r="239" spans="1:15" x14ac:dyDescent="0.2">
      <c r="A239">
        <v>130354</v>
      </c>
      <c r="B239" t="s">
        <v>134</v>
      </c>
      <c r="C239" t="s">
        <v>47</v>
      </c>
      <c r="E239" s="1" t="s">
        <v>135</v>
      </c>
      <c r="H239">
        <v>7363</v>
      </c>
      <c r="I239" s="4">
        <v>7085</v>
      </c>
      <c r="J239" t="s">
        <v>136</v>
      </c>
      <c r="K239">
        <v>114.16200000000001</v>
      </c>
      <c r="L239">
        <v>1.1000000000000001</v>
      </c>
      <c r="M239" s="9">
        <v>500</v>
      </c>
      <c r="N239" s="9">
        <f>M239/((L239/K239*1000)-1)</f>
        <v>57.900993875261449</v>
      </c>
      <c r="O239" s="9">
        <f>M239+N239</f>
        <v>557.90099387526141</v>
      </c>
    </row>
    <row r="240" spans="1:15" x14ac:dyDescent="0.2">
      <c r="A240">
        <v>659519</v>
      </c>
      <c r="B240" t="s">
        <v>403</v>
      </c>
      <c r="C240" t="s">
        <v>43</v>
      </c>
      <c r="E240" s="1" t="s">
        <v>404</v>
      </c>
      <c r="H240">
        <v>15037</v>
      </c>
      <c r="I240" s="4">
        <v>14312</v>
      </c>
      <c r="J240" t="s">
        <v>405</v>
      </c>
      <c r="K240">
        <v>147.17699999999999</v>
      </c>
      <c r="L240">
        <v>1.1000000000000001</v>
      </c>
      <c r="M240" s="9">
        <v>500</v>
      </c>
      <c r="N240" s="9">
        <f>M240/((L240/K240*1000)-1)</f>
        <v>77.23207773112108</v>
      </c>
      <c r="O240" s="9">
        <f>M240+N240</f>
        <v>577.23207773112108</v>
      </c>
    </row>
    <row r="241" spans="1:15" x14ac:dyDescent="0.2">
      <c r="A241">
        <v>105562</v>
      </c>
      <c r="B241" t="s">
        <v>1164</v>
      </c>
      <c r="C241" t="s">
        <v>79</v>
      </c>
      <c r="E241" s="1" t="s">
        <v>1165</v>
      </c>
      <c r="H241">
        <v>5367412</v>
      </c>
      <c r="I241" s="4">
        <v>55707</v>
      </c>
      <c r="J241" t="s">
        <v>1166</v>
      </c>
      <c r="K241">
        <v>150.26499999999999</v>
      </c>
      <c r="L241">
        <v>0.8</v>
      </c>
      <c r="M241" s="9">
        <v>500</v>
      </c>
      <c r="N241" s="9">
        <f>M241/((L241/K241*1000)-1)</f>
        <v>115.63560528523163</v>
      </c>
      <c r="O241" s="9">
        <f>M241+N241</f>
        <v>615.63560528523158</v>
      </c>
    </row>
    <row r="242" spans="1:15" x14ac:dyDescent="0.2">
      <c r="A242">
        <v>197635</v>
      </c>
      <c r="B242" t="s">
        <v>762</v>
      </c>
      <c r="C242" t="s">
        <v>13</v>
      </c>
      <c r="E242" s="1" t="s">
        <v>760</v>
      </c>
      <c r="H242">
        <v>92606</v>
      </c>
      <c r="I242" s="4">
        <v>83599</v>
      </c>
      <c r="J242" t="s">
        <v>761</v>
      </c>
      <c r="K242">
        <v>192.30199999999999</v>
      </c>
      <c r="L242">
        <v>0.9</v>
      </c>
      <c r="M242" s="9">
        <v>500</v>
      </c>
      <c r="N242" s="9">
        <f>M242/((L242/K242*1000)-1)</f>
        <v>135.86445065550558</v>
      </c>
      <c r="O242" s="9">
        <f>M242+N242</f>
        <v>635.86445065550561</v>
      </c>
    </row>
    <row r="243" spans="1:15" x14ac:dyDescent="0.2">
      <c r="A243">
        <v>105864</v>
      </c>
      <c r="B243" t="s">
        <v>918</v>
      </c>
      <c r="C243" t="s">
        <v>919</v>
      </c>
      <c r="E243" s="1" t="s">
        <v>920</v>
      </c>
      <c r="H243">
        <v>163414</v>
      </c>
      <c r="I243" s="4">
        <v>143374</v>
      </c>
      <c r="J243" t="s">
        <v>921</v>
      </c>
      <c r="K243">
        <v>191.274</v>
      </c>
      <c r="L243">
        <v>1</v>
      </c>
      <c r="M243" s="9">
        <v>500</v>
      </c>
      <c r="N243" s="9">
        <f>M243/((L243/K243*1000)-1)</f>
        <v>118.25636865885355</v>
      </c>
      <c r="O243" s="9">
        <f>M243+N243</f>
        <v>618.25636865885349</v>
      </c>
    </row>
    <row r="244" spans="1:15" x14ac:dyDescent="0.2">
      <c r="A244">
        <v>170044</v>
      </c>
      <c r="B244" t="s">
        <v>986</v>
      </c>
      <c r="C244" t="s">
        <v>26</v>
      </c>
      <c r="E244" s="1" t="s">
        <v>983</v>
      </c>
      <c r="H244">
        <v>637566</v>
      </c>
      <c r="I244" s="4">
        <v>4303</v>
      </c>
      <c r="J244" t="s">
        <v>984</v>
      </c>
      <c r="K244">
        <v>154.25299999999999</v>
      </c>
      <c r="L244">
        <v>0.9</v>
      </c>
      <c r="M244" s="9">
        <v>500</v>
      </c>
      <c r="N244" s="9">
        <f>M244/((L244/K244*1000)-1)</f>
        <v>103.42180390936872</v>
      </c>
      <c r="O244" s="9">
        <f>M244+N244</f>
        <v>603.42180390936869</v>
      </c>
    </row>
    <row r="245" spans="1:15" x14ac:dyDescent="0.2">
      <c r="A245">
        <v>903290</v>
      </c>
      <c r="B245" t="s">
        <v>982</v>
      </c>
      <c r="C245" t="s">
        <v>26</v>
      </c>
      <c r="E245" s="1" t="s">
        <v>983</v>
      </c>
      <c r="H245">
        <v>637566</v>
      </c>
      <c r="I245" s="4">
        <v>4303</v>
      </c>
      <c r="J245" t="s">
        <v>984</v>
      </c>
      <c r="K245">
        <v>154.25299999999999</v>
      </c>
      <c r="L245">
        <v>0.9</v>
      </c>
      <c r="M245" s="9">
        <v>500</v>
      </c>
      <c r="N245" s="9">
        <f>M245/((L245/K245*1000)-1)</f>
        <v>103.42180390936872</v>
      </c>
      <c r="O245" s="9">
        <f>M245+N245</f>
        <v>603.42180390936869</v>
      </c>
    </row>
    <row r="246" spans="1:15" x14ac:dyDescent="0.2">
      <c r="A246">
        <v>103908</v>
      </c>
      <c r="B246" t="s">
        <v>985</v>
      </c>
      <c r="C246" t="s">
        <v>26</v>
      </c>
      <c r="E246" s="1" t="s">
        <v>983</v>
      </c>
      <c r="H246">
        <v>637566</v>
      </c>
      <c r="I246" s="4">
        <v>13849989</v>
      </c>
      <c r="J246" t="s">
        <v>984</v>
      </c>
      <c r="K246">
        <v>154.25299999999999</v>
      </c>
      <c r="L246">
        <v>0.9</v>
      </c>
      <c r="M246" s="9">
        <v>500</v>
      </c>
      <c r="N246" s="9">
        <f>M246/((L246/K246*1000)-1)</f>
        <v>103.42180390936872</v>
      </c>
      <c r="O246" s="9">
        <f>M246+N246</f>
        <v>603.42180390936869</v>
      </c>
    </row>
    <row r="247" spans="1:15" x14ac:dyDescent="0.2">
      <c r="A247">
        <v>106215</v>
      </c>
      <c r="B247" t="s">
        <v>1022</v>
      </c>
      <c r="C247" t="s">
        <v>47</v>
      </c>
      <c r="E247" s="1" t="s">
        <v>1023</v>
      </c>
      <c r="H247">
        <v>1549026</v>
      </c>
      <c r="I247" s="4">
        <v>1266019</v>
      </c>
      <c r="J247" t="s">
        <v>1021</v>
      </c>
      <c r="K247">
        <v>196.29</v>
      </c>
      <c r="L247">
        <v>0.9</v>
      </c>
      <c r="M247" s="9">
        <v>500</v>
      </c>
      <c r="N247" s="9">
        <f>M247/((L247/K247*1000)-1)</f>
        <v>139.46796265507098</v>
      </c>
      <c r="O247" s="9">
        <f>M247+N247</f>
        <v>639.46796265507101</v>
      </c>
    </row>
    <row r="248" spans="1:15" x14ac:dyDescent="0.2">
      <c r="A248">
        <v>104269</v>
      </c>
      <c r="B248" t="s">
        <v>1024</v>
      </c>
      <c r="C248" t="s">
        <v>13</v>
      </c>
      <c r="E248" s="1" t="s">
        <v>1025</v>
      </c>
      <c r="H248">
        <v>1549778</v>
      </c>
      <c r="I248" s="4">
        <v>1266569</v>
      </c>
      <c r="J248" t="s">
        <v>1026</v>
      </c>
      <c r="K248">
        <v>194.31800000000001</v>
      </c>
      <c r="L248">
        <v>0.9</v>
      </c>
      <c r="M248" s="9">
        <v>500</v>
      </c>
      <c r="N248" s="9">
        <f>M248/((L248/K248*1000)-1)</f>
        <v>137.68099512244896</v>
      </c>
      <c r="O248" s="9">
        <f>M248+N248</f>
        <v>637.68099512244896</v>
      </c>
    </row>
    <row r="249" spans="1:15" x14ac:dyDescent="0.2">
      <c r="A249">
        <v>103599</v>
      </c>
      <c r="B249" t="s">
        <v>1125</v>
      </c>
      <c r="C249" t="s">
        <v>47</v>
      </c>
      <c r="E249" s="1" t="s">
        <v>1126</v>
      </c>
      <c r="H249">
        <v>5355856</v>
      </c>
      <c r="I249" s="4">
        <v>4511745</v>
      </c>
      <c r="J249" t="s">
        <v>1127</v>
      </c>
      <c r="K249">
        <v>224.34399999999999</v>
      </c>
      <c r="L249">
        <v>0.9</v>
      </c>
      <c r="M249" s="9">
        <v>500</v>
      </c>
      <c r="N249" s="9">
        <f>M249/((L249/K249*1000)-1)</f>
        <v>166.01939448476736</v>
      </c>
      <c r="O249" s="9">
        <f>M249+N249</f>
        <v>666.01939448476742</v>
      </c>
    </row>
    <row r="250" spans="1:15" x14ac:dyDescent="0.2">
      <c r="A250">
        <v>105471</v>
      </c>
      <c r="B250" t="s">
        <v>1076</v>
      </c>
      <c r="C250" t="s">
        <v>47</v>
      </c>
      <c r="E250" s="1" t="s">
        <v>1077</v>
      </c>
      <c r="H250">
        <v>5282109</v>
      </c>
      <c r="I250" s="4">
        <v>4445318</v>
      </c>
      <c r="J250" t="s">
        <v>1078</v>
      </c>
      <c r="K250">
        <v>182.26300000000001</v>
      </c>
      <c r="L250">
        <v>0.9</v>
      </c>
      <c r="M250" s="9">
        <v>500</v>
      </c>
      <c r="N250" s="9">
        <f>M250/((L250/K250*1000)-1)</f>
        <v>126.97060343830678</v>
      </c>
      <c r="O250" s="9">
        <f>M250+N250</f>
        <v>626.97060343830674</v>
      </c>
    </row>
    <row r="251" spans="1:15" x14ac:dyDescent="0.2">
      <c r="A251">
        <v>131112</v>
      </c>
      <c r="B251" t="s">
        <v>1200</v>
      </c>
      <c r="C251" t="s">
        <v>47</v>
      </c>
      <c r="E251" s="1" t="s">
        <v>1201</v>
      </c>
      <c r="H251">
        <v>6086514</v>
      </c>
      <c r="I251" s="4">
        <v>4803060</v>
      </c>
      <c r="J251" t="s">
        <v>1202</v>
      </c>
      <c r="K251">
        <v>224.34399999999999</v>
      </c>
      <c r="L251">
        <v>0.9</v>
      </c>
      <c r="M251" s="9">
        <v>500</v>
      </c>
      <c r="N251" s="9">
        <f>M251/((L251/K251*1000)-1)</f>
        <v>166.01939448476736</v>
      </c>
      <c r="O251" s="9">
        <f>M251+N251</f>
        <v>666.01939448476742</v>
      </c>
    </row>
    <row r="252" spans="1:15" x14ac:dyDescent="0.2">
      <c r="A252">
        <v>131131</v>
      </c>
      <c r="B252" t="s">
        <v>1140</v>
      </c>
      <c r="C252" t="s">
        <v>47</v>
      </c>
      <c r="E252" s="1" t="s">
        <v>1141</v>
      </c>
      <c r="H252">
        <v>5362830</v>
      </c>
      <c r="I252" s="4">
        <v>4515295</v>
      </c>
      <c r="J252" t="s">
        <v>1142</v>
      </c>
      <c r="K252">
        <v>238.37100000000001</v>
      </c>
      <c r="L252">
        <v>0.9</v>
      </c>
      <c r="M252" s="9">
        <v>500</v>
      </c>
      <c r="N252" s="9">
        <f>M252/((L252/K252*1000)-1)</f>
        <v>180.13947393478821</v>
      </c>
      <c r="O252" s="9">
        <f>M252+N252</f>
        <v>680.13947393478816</v>
      </c>
    </row>
    <row r="253" spans="1:15" x14ac:dyDescent="0.2">
      <c r="A253">
        <v>601133</v>
      </c>
      <c r="B253" t="s">
        <v>1149</v>
      </c>
      <c r="C253" t="s">
        <v>98</v>
      </c>
      <c r="E253" s="1" t="s">
        <v>1150</v>
      </c>
      <c r="H253">
        <v>5365849</v>
      </c>
      <c r="I253" s="4">
        <v>4517792</v>
      </c>
      <c r="J253" t="s">
        <v>1151</v>
      </c>
      <c r="K253">
        <v>168.28</v>
      </c>
      <c r="L253">
        <v>0.8</v>
      </c>
      <c r="M253" s="9">
        <v>500</v>
      </c>
      <c r="N253" s="9">
        <f>M253/((L253/K253*1000)-1)</f>
        <v>133.19192047109476</v>
      </c>
      <c r="O253" s="9">
        <f>M253+N253</f>
        <v>633.19192047109482</v>
      </c>
    </row>
    <row r="254" spans="1:15" x14ac:dyDescent="0.2">
      <c r="A254">
        <v>103600</v>
      </c>
      <c r="B254" t="s">
        <v>1161</v>
      </c>
      <c r="C254" t="s">
        <v>47</v>
      </c>
      <c r="E254" s="1" t="s">
        <v>1162</v>
      </c>
      <c r="H254">
        <v>5366044</v>
      </c>
      <c r="I254" s="4">
        <v>4517973</v>
      </c>
      <c r="J254" t="s">
        <v>1163</v>
      </c>
      <c r="K254">
        <v>272.38799999999998</v>
      </c>
      <c r="L254">
        <v>1</v>
      </c>
      <c r="M254" s="9">
        <v>500</v>
      </c>
      <c r="N254" s="9">
        <f>M254/((L254/K254*1000)-1)</f>
        <v>187.17943079553388</v>
      </c>
      <c r="O254" s="9">
        <f>M254+N254</f>
        <v>687.1794307955339</v>
      </c>
    </row>
    <row r="255" spans="1:15" x14ac:dyDescent="0.2">
      <c r="A255">
        <v>131093</v>
      </c>
      <c r="B255" t="s">
        <v>1122</v>
      </c>
      <c r="C255" t="s">
        <v>47</v>
      </c>
      <c r="E255" s="1" t="s">
        <v>1123</v>
      </c>
      <c r="H255">
        <v>5355853</v>
      </c>
      <c r="I255" s="4">
        <v>4511742</v>
      </c>
      <c r="J255" t="s">
        <v>1124</v>
      </c>
      <c r="K255">
        <v>210.31700000000001</v>
      </c>
      <c r="L255">
        <v>0.9</v>
      </c>
      <c r="M255" s="9">
        <v>500</v>
      </c>
      <c r="N255" s="9">
        <f>M255/((L255/K255*1000)-1)</f>
        <v>152.47367268730707</v>
      </c>
      <c r="O255" s="9">
        <f>M255+N255</f>
        <v>652.47367268730704</v>
      </c>
    </row>
    <row r="256" spans="1:15" x14ac:dyDescent="0.2">
      <c r="A256">
        <v>103203</v>
      </c>
      <c r="B256" t="s">
        <v>1167</v>
      </c>
      <c r="C256" t="s">
        <v>47</v>
      </c>
      <c r="E256" s="1" t="s">
        <v>1168</v>
      </c>
      <c r="H256">
        <v>5367785</v>
      </c>
      <c r="I256" s="4">
        <v>4519264</v>
      </c>
      <c r="J256" t="s">
        <v>1169</v>
      </c>
      <c r="K256">
        <v>236.35499999999999</v>
      </c>
      <c r="L256">
        <v>0.9</v>
      </c>
      <c r="M256" s="9">
        <v>500</v>
      </c>
      <c r="N256" s="9">
        <f>M256/((L256/K256*1000)-1)</f>
        <v>178.07336753836765</v>
      </c>
      <c r="O256" s="9">
        <f>M256+N256</f>
        <v>678.07336753836762</v>
      </c>
    </row>
    <row r="257" spans="1:15" x14ac:dyDescent="0.2">
      <c r="A257">
        <v>103117</v>
      </c>
      <c r="B257" t="s">
        <v>763</v>
      </c>
      <c r="C257" t="s">
        <v>47</v>
      </c>
      <c r="E257" s="1" t="s">
        <v>764</v>
      </c>
      <c r="F257" t="s">
        <v>765</v>
      </c>
      <c r="H257">
        <v>93847</v>
      </c>
      <c r="I257" s="4">
        <v>84706</v>
      </c>
      <c r="J257" t="s">
        <v>766</v>
      </c>
      <c r="K257">
        <v>210.31700000000001</v>
      </c>
      <c r="L257">
        <v>0.9</v>
      </c>
      <c r="M257" s="9">
        <v>500</v>
      </c>
      <c r="N257" s="9">
        <f>M257/((L257/K257*1000)-1)</f>
        <v>152.47367268730707</v>
      </c>
      <c r="O257" s="9">
        <f>M257+N257</f>
        <v>652.47367268730704</v>
      </c>
    </row>
    <row r="258" spans="1:15" x14ac:dyDescent="0.2">
      <c r="A258">
        <v>106114</v>
      </c>
      <c r="B258" t="s">
        <v>1281</v>
      </c>
      <c r="C258" t="s">
        <v>22</v>
      </c>
      <c r="E258" s="1" t="s">
        <v>1282</v>
      </c>
      <c r="F258" t="s">
        <v>1283</v>
      </c>
      <c r="H258">
        <v>9856149</v>
      </c>
      <c r="I258" s="4">
        <v>8031849</v>
      </c>
      <c r="J258" t="s">
        <v>1284</v>
      </c>
      <c r="K258">
        <v>238.37100000000001</v>
      </c>
      <c r="L258">
        <v>0.9</v>
      </c>
      <c r="M258" s="9">
        <v>500</v>
      </c>
      <c r="N258" s="9">
        <f>M258/((L258/K258*1000)-1)</f>
        <v>180.13947393478821</v>
      </c>
      <c r="O258" s="9">
        <f>M258+N258</f>
        <v>680.13947393478816</v>
      </c>
    </row>
    <row r="259" spans="1:15" x14ac:dyDescent="0.2">
      <c r="A259">
        <v>199083</v>
      </c>
      <c r="B259" t="s">
        <v>1445</v>
      </c>
      <c r="C259" t="s">
        <v>329</v>
      </c>
      <c r="E259" s="1" t="s">
        <v>1446</v>
      </c>
      <c r="H259">
        <v>102602476</v>
      </c>
      <c r="I259" s="4">
        <v>99972</v>
      </c>
      <c r="J259" t="s">
        <v>1447</v>
      </c>
      <c r="K259">
        <v>238.37100000000001</v>
      </c>
      <c r="L259">
        <v>1</v>
      </c>
      <c r="M259" s="9">
        <v>500</v>
      </c>
      <c r="N259" s="9">
        <f>M259/((L259/K259*1000)-1)</f>
        <v>156.48760748343352</v>
      </c>
      <c r="O259" s="9">
        <f>M259+N259</f>
        <v>656.48760748343352</v>
      </c>
    </row>
    <row r="260" spans="1:15" x14ac:dyDescent="0.2">
      <c r="A260">
        <v>199085</v>
      </c>
      <c r="B260" t="s">
        <v>1431</v>
      </c>
      <c r="C260" t="s">
        <v>98</v>
      </c>
      <c r="E260" s="1" t="s">
        <v>1432</v>
      </c>
      <c r="F260" t="s">
        <v>1433</v>
      </c>
      <c r="H260">
        <v>90474858</v>
      </c>
      <c r="I260" s="4">
        <v>52563591</v>
      </c>
      <c r="J260" t="s">
        <v>1434</v>
      </c>
      <c r="K260">
        <v>250.42599999999999</v>
      </c>
      <c r="L260">
        <v>0.9</v>
      </c>
      <c r="M260" s="9">
        <v>500</v>
      </c>
      <c r="N260" s="9">
        <f>M260/((L260/K260*1000)-1)</f>
        <v>192.76171767958692</v>
      </c>
      <c r="O260" s="9">
        <f>M260+N260</f>
        <v>692.76171767958692</v>
      </c>
    </row>
    <row r="261" spans="1:15" x14ac:dyDescent="0.2">
      <c r="A261">
        <v>131059</v>
      </c>
      <c r="B261" t="s">
        <v>940</v>
      </c>
      <c r="C261" t="s">
        <v>47</v>
      </c>
      <c r="E261" s="1" t="s">
        <v>941</v>
      </c>
      <c r="F261" t="s">
        <v>942</v>
      </c>
      <c r="H261">
        <v>240122</v>
      </c>
      <c r="I261" s="4">
        <v>55033</v>
      </c>
      <c r="J261" t="s">
        <v>943</v>
      </c>
      <c r="K261">
        <v>264.40899999999999</v>
      </c>
      <c r="L261">
        <v>1</v>
      </c>
      <c r="M261" s="9">
        <v>500</v>
      </c>
      <c r="N261" s="9">
        <f>M261/((L261/K261*1000)-1)</f>
        <v>179.72555401031281</v>
      </c>
      <c r="O261" s="9">
        <f>M261+N261</f>
        <v>679.72555401031286</v>
      </c>
    </row>
    <row r="262" spans="1:15" x14ac:dyDescent="0.2">
      <c r="A262">
        <v>105601</v>
      </c>
      <c r="B262" t="s">
        <v>744</v>
      </c>
      <c r="C262" t="s">
        <v>98</v>
      </c>
      <c r="E262" s="1" t="s">
        <v>745</v>
      </c>
      <c r="H262">
        <v>91147</v>
      </c>
      <c r="I262" s="4">
        <v>82300</v>
      </c>
      <c r="J262" t="s">
        <v>746</v>
      </c>
      <c r="K262">
        <v>168.28</v>
      </c>
      <c r="L262">
        <v>0.8</v>
      </c>
      <c r="M262" s="9">
        <v>500</v>
      </c>
      <c r="N262" s="9">
        <f>M262/((L262/K262*1000)-1)</f>
        <v>133.19192047109476</v>
      </c>
      <c r="O262" s="9">
        <f>M262+N262</f>
        <v>633.19192047109482</v>
      </c>
    </row>
    <row r="263" spans="1:15" x14ac:dyDescent="0.2">
      <c r="A263">
        <v>103828</v>
      </c>
      <c r="B263" t="s">
        <v>658</v>
      </c>
      <c r="C263" t="s">
        <v>30</v>
      </c>
      <c r="E263" s="1" t="s">
        <v>659</v>
      </c>
      <c r="H263">
        <v>64805</v>
      </c>
      <c r="I263" s="4">
        <v>58337</v>
      </c>
      <c r="J263" t="s">
        <v>660</v>
      </c>
      <c r="K263">
        <v>192.214</v>
      </c>
      <c r="L263">
        <v>1.2</v>
      </c>
      <c r="M263" s="9">
        <v>500</v>
      </c>
      <c r="N263" s="9">
        <f>M263/((L263/K263*1000)-1)</f>
        <v>95.364492064783605</v>
      </c>
      <c r="O263" s="9">
        <f>M263+N263</f>
        <v>595.36449206478358</v>
      </c>
    </row>
    <row r="264" spans="1:15" x14ac:dyDescent="0.2">
      <c r="A264">
        <v>104002</v>
      </c>
      <c r="B264" t="s">
        <v>345</v>
      </c>
      <c r="C264" t="s">
        <v>47</v>
      </c>
      <c r="E264" s="1" t="s">
        <v>346</v>
      </c>
      <c r="H264">
        <v>9473</v>
      </c>
      <c r="I264" s="4">
        <v>9101</v>
      </c>
      <c r="J264" t="s">
        <v>347</v>
      </c>
      <c r="K264">
        <v>194.18600000000001</v>
      </c>
      <c r="L264">
        <v>1.3</v>
      </c>
      <c r="M264" s="9">
        <v>500</v>
      </c>
      <c r="N264" s="9">
        <f>M264/((L264/K264*1000)-1)</f>
        <v>87.802288630818566</v>
      </c>
      <c r="O264" s="9">
        <f>M264+N264</f>
        <v>587.80228863081857</v>
      </c>
    </row>
    <row r="265" spans="1:15" x14ac:dyDescent="0.2">
      <c r="A265">
        <v>600543</v>
      </c>
      <c r="B265" t="s">
        <v>1331</v>
      </c>
      <c r="C265" t="s">
        <v>47</v>
      </c>
      <c r="E265" s="1" t="s">
        <v>1332</v>
      </c>
      <c r="H265">
        <v>16063567</v>
      </c>
      <c r="I265" s="4">
        <v>11227548</v>
      </c>
      <c r="J265" t="s">
        <v>1333</v>
      </c>
      <c r="K265">
        <v>284.44</v>
      </c>
      <c r="L265">
        <v>0.9</v>
      </c>
      <c r="M265" s="9">
        <v>500</v>
      </c>
      <c r="N265" s="9">
        <f>M265/((L265/K265*1000)-1)</f>
        <v>231.04165312885829</v>
      </c>
      <c r="O265" s="9">
        <f>M265+N265</f>
        <v>731.04165312885834</v>
      </c>
    </row>
    <row r="266" spans="1:15" x14ac:dyDescent="0.2">
      <c r="A266">
        <v>130986</v>
      </c>
      <c r="B266" t="s">
        <v>233</v>
      </c>
      <c r="C266" t="s">
        <v>22</v>
      </c>
      <c r="E266" s="1" t="s">
        <v>234</v>
      </c>
      <c r="H266">
        <v>7742</v>
      </c>
      <c r="I266" s="4">
        <v>7456</v>
      </c>
      <c r="J266" t="s">
        <v>235</v>
      </c>
      <c r="K266">
        <v>128.17099999999999</v>
      </c>
      <c r="L266">
        <v>1</v>
      </c>
      <c r="M266" s="9">
        <v>500</v>
      </c>
      <c r="N266" s="9">
        <f>M266/((L266/K266*1000)-1)</f>
        <v>73.506960653981452</v>
      </c>
      <c r="O266" s="9">
        <f>M266+N266</f>
        <v>573.50696065398142</v>
      </c>
    </row>
    <row r="267" spans="1:15" x14ac:dyDescent="0.2">
      <c r="A267">
        <v>131184</v>
      </c>
      <c r="B267" t="s">
        <v>688</v>
      </c>
      <c r="C267" t="s">
        <v>329</v>
      </c>
      <c r="E267" s="1" t="s">
        <v>689</v>
      </c>
      <c r="H267">
        <v>69644</v>
      </c>
      <c r="I267" s="4">
        <v>62845</v>
      </c>
      <c r="J267" t="s">
        <v>690</v>
      </c>
      <c r="K267">
        <v>188.31100000000001</v>
      </c>
      <c r="L267">
        <v>0.8</v>
      </c>
      <c r="M267" s="9">
        <v>500</v>
      </c>
      <c r="N267" s="9">
        <f>M267/((L267/K267*1000)-1)</f>
        <v>153.92707732197243</v>
      </c>
      <c r="O267" s="9">
        <f>M267+N267</f>
        <v>653.92707732197243</v>
      </c>
    </row>
    <row r="268" spans="1:15" x14ac:dyDescent="0.2">
      <c r="A268">
        <v>103261</v>
      </c>
      <c r="B268" t="s">
        <v>750</v>
      </c>
      <c r="C268" t="s">
        <v>13</v>
      </c>
      <c r="E268" s="1" t="s">
        <v>751</v>
      </c>
      <c r="H268">
        <v>91388</v>
      </c>
      <c r="I268" s="4">
        <v>82521</v>
      </c>
      <c r="J268" t="s">
        <v>752</v>
      </c>
      <c r="K268">
        <v>154.25299999999999</v>
      </c>
      <c r="L268">
        <v>0.9</v>
      </c>
      <c r="M268" s="9">
        <v>500</v>
      </c>
      <c r="N268" s="9">
        <f>M268/((L268/K268*1000)-1)</f>
        <v>103.42180390936872</v>
      </c>
      <c r="O268" s="9">
        <f>M268+N268</f>
        <v>603.42180390936869</v>
      </c>
    </row>
    <row r="269" spans="1:15" x14ac:dyDescent="0.2">
      <c r="A269" s="9">
        <v>103247</v>
      </c>
      <c r="B269" s="9" t="s">
        <v>1367</v>
      </c>
      <c r="C269" s="9" t="s">
        <v>47</v>
      </c>
      <c r="D269" s="9"/>
      <c r="E269" s="13" t="s">
        <v>1368</v>
      </c>
      <c r="F269" s="9"/>
      <c r="G269" s="9"/>
      <c r="H269" s="9">
        <v>25234180</v>
      </c>
      <c r="I269" s="14">
        <v>99320</v>
      </c>
      <c r="J269" s="9" t="s">
        <v>1369</v>
      </c>
      <c r="K269" s="9">
        <v>468.76600000000002</v>
      </c>
      <c r="L269" s="9">
        <v>1.1000000000000001</v>
      </c>
      <c r="M269" s="9">
        <v>500</v>
      </c>
      <c r="N269" s="9">
        <f>M269/((L269/K269*1000)-1)</f>
        <v>371.30921338204206</v>
      </c>
      <c r="O269" s="9">
        <f>M269+N269</f>
        <v>871.30921338204212</v>
      </c>
    </row>
    <row r="270" spans="1:15" x14ac:dyDescent="0.2">
      <c r="A270">
        <v>195923</v>
      </c>
      <c r="B270" t="s">
        <v>1404</v>
      </c>
      <c r="C270" t="s">
        <v>47</v>
      </c>
      <c r="E270" s="1" t="s">
        <v>1405</v>
      </c>
      <c r="H270">
        <v>66795588</v>
      </c>
      <c r="I270" s="4">
        <v>23349264</v>
      </c>
      <c r="J270" t="s">
        <v>1406</v>
      </c>
      <c r="K270">
        <v>208.30099999999999</v>
      </c>
      <c r="L270">
        <v>1</v>
      </c>
      <c r="M270" s="9">
        <v>500</v>
      </c>
      <c r="N270" s="9">
        <f>M270/((L270/K270*1000)-1)</f>
        <v>131.55315340805026</v>
      </c>
      <c r="O270" s="9">
        <f>M270+N270</f>
        <v>631.55315340805032</v>
      </c>
    </row>
    <row r="271" spans="1:15" x14ac:dyDescent="0.2">
      <c r="A271">
        <v>131523</v>
      </c>
      <c r="B271" t="s">
        <v>773</v>
      </c>
      <c r="C271" t="s">
        <v>329</v>
      </c>
      <c r="E271" s="1" t="s">
        <v>774</v>
      </c>
      <c r="H271">
        <v>94569</v>
      </c>
      <c r="I271" s="4">
        <v>85337</v>
      </c>
      <c r="J271" t="s">
        <v>775</v>
      </c>
      <c r="K271">
        <v>186.29499999999999</v>
      </c>
      <c r="L271">
        <v>0.9</v>
      </c>
      <c r="M271" s="9">
        <v>500</v>
      </c>
      <c r="N271" s="9">
        <f>M271/((L271/K271*1000)-1)</f>
        <v>130.51260674928716</v>
      </c>
      <c r="O271" s="9">
        <f>M271+N271</f>
        <v>630.51260674928722</v>
      </c>
    </row>
    <row r="272" spans="1:15" x14ac:dyDescent="0.2">
      <c r="A272">
        <v>131337</v>
      </c>
      <c r="B272" t="s">
        <v>1438</v>
      </c>
      <c r="C272" t="s">
        <v>47</v>
      </c>
      <c r="E272" s="1" t="s">
        <v>1439</v>
      </c>
      <c r="F272" t="s">
        <v>1440</v>
      </c>
      <c r="H272">
        <v>102601728</v>
      </c>
      <c r="I272" s="4">
        <v>96079</v>
      </c>
      <c r="J272" t="s">
        <v>1441</v>
      </c>
      <c r="K272">
        <v>206.285</v>
      </c>
      <c r="L272">
        <v>1.1000000000000001</v>
      </c>
      <c r="M272" s="9">
        <v>500</v>
      </c>
      <c r="N272" s="9">
        <f>M272/((L272/K272*1000)-1)</f>
        <v>115.40871530633366</v>
      </c>
      <c r="O272" s="9">
        <f>M272+N272</f>
        <v>615.40871530633365</v>
      </c>
    </row>
    <row r="273" spans="1:16" x14ac:dyDescent="0.2">
      <c r="A273" s="2">
        <v>103500</v>
      </c>
      <c r="B273" s="2" t="s">
        <v>1455</v>
      </c>
      <c r="C273" s="2" t="s">
        <v>47</v>
      </c>
      <c r="D273" s="2"/>
      <c r="E273" s="3" t="s">
        <v>1456</v>
      </c>
      <c r="F273" s="2"/>
      <c r="G273" s="2"/>
      <c r="H273" s="2" t="s">
        <v>471</v>
      </c>
      <c r="I273" s="7">
        <v>4444255</v>
      </c>
      <c r="J273" s="2"/>
      <c r="K273" s="2">
        <v>296.31599999999997</v>
      </c>
      <c r="L273" s="2">
        <v>1.4</v>
      </c>
      <c r="M273" s="9">
        <v>500</v>
      </c>
      <c r="N273" s="9">
        <f>M273/((L273/K273*1000)-1)</f>
        <v>134.23951058455137</v>
      </c>
      <c r="O273" s="9">
        <f>M273+N273</f>
        <v>634.23951058455134</v>
      </c>
      <c r="P273" s="9" t="s">
        <v>1472</v>
      </c>
    </row>
    <row r="274" spans="1:16" x14ac:dyDescent="0.2">
      <c r="A274">
        <v>130172</v>
      </c>
      <c r="B274" t="s">
        <v>382</v>
      </c>
      <c r="C274" t="s">
        <v>22</v>
      </c>
      <c r="E274" s="1" t="s">
        <v>383</v>
      </c>
      <c r="H274">
        <v>12756</v>
      </c>
      <c r="I274" s="4">
        <v>12232</v>
      </c>
      <c r="J274" t="s">
        <v>384</v>
      </c>
      <c r="K274">
        <v>114.14400000000001</v>
      </c>
      <c r="L274">
        <v>1</v>
      </c>
      <c r="M274" s="9">
        <v>500</v>
      </c>
      <c r="N274" s="9">
        <f>M274/((L274/K274*1000)-1)</f>
        <v>64.425820900913919</v>
      </c>
      <c r="O274" s="9">
        <f>M274+N274</f>
        <v>564.42582090091389</v>
      </c>
    </row>
    <row r="275" spans="1:16" x14ac:dyDescent="0.2">
      <c r="A275">
        <v>131080</v>
      </c>
      <c r="B275" t="s">
        <v>1070</v>
      </c>
      <c r="C275" t="s">
        <v>30</v>
      </c>
      <c r="E275" s="1" t="s">
        <v>1071</v>
      </c>
      <c r="H275">
        <v>5281168</v>
      </c>
      <c r="I275" s="4">
        <v>4444608</v>
      </c>
      <c r="J275" t="s">
        <v>1072</v>
      </c>
      <c r="K275">
        <v>98.144999999999996</v>
      </c>
      <c r="L275">
        <v>0.8</v>
      </c>
      <c r="M275" s="9">
        <v>500</v>
      </c>
      <c r="N275" s="9">
        <f>M275/((L275/K275*1000)-1)</f>
        <v>69.918287965462937</v>
      </c>
      <c r="O275" s="9">
        <f>M275+N275</f>
        <v>569.91828796546292</v>
      </c>
    </row>
    <row r="276" spans="1:16" x14ac:dyDescent="0.2">
      <c r="A276">
        <v>130870</v>
      </c>
      <c r="B276" t="s">
        <v>1104</v>
      </c>
      <c r="C276" t="s">
        <v>26</v>
      </c>
      <c r="E276" s="1" t="s">
        <v>1105</v>
      </c>
      <c r="H276">
        <v>5318042</v>
      </c>
      <c r="I276" s="4">
        <v>4476685</v>
      </c>
      <c r="J276" t="s">
        <v>1106</v>
      </c>
      <c r="K276">
        <v>100.161</v>
      </c>
      <c r="L276">
        <v>0.8</v>
      </c>
      <c r="M276" s="9">
        <v>500</v>
      </c>
      <c r="N276" s="9">
        <f>M276/((L276/K276*1000)-1)</f>
        <v>71.560030235525602</v>
      </c>
      <c r="O276" s="9">
        <f>M276+N276</f>
        <v>571.56003023552557</v>
      </c>
    </row>
    <row r="277" spans="1:16" x14ac:dyDescent="0.2">
      <c r="A277">
        <v>130041</v>
      </c>
      <c r="B277" t="s">
        <v>1030</v>
      </c>
      <c r="C277" t="s">
        <v>30</v>
      </c>
      <c r="E277" s="1" t="s">
        <v>1031</v>
      </c>
      <c r="F277" t="s">
        <v>1032</v>
      </c>
      <c r="H277">
        <v>1550884</v>
      </c>
      <c r="I277" s="4">
        <v>1267362</v>
      </c>
      <c r="J277" t="s">
        <v>1033</v>
      </c>
      <c r="K277">
        <v>216.32400000000001</v>
      </c>
      <c r="L277">
        <v>1</v>
      </c>
      <c r="M277" s="9">
        <v>500</v>
      </c>
      <c r="N277" s="9">
        <f>M277/((L277/K277*1000)-1)</f>
        <v>138.01877306437865</v>
      </c>
      <c r="O277" s="9">
        <f>M277+N277</f>
        <v>638.01877306437859</v>
      </c>
    </row>
    <row r="278" spans="1:16" x14ac:dyDescent="0.2">
      <c r="A278">
        <v>131266</v>
      </c>
      <c r="B278" t="s">
        <v>421</v>
      </c>
      <c r="C278" t="s">
        <v>47</v>
      </c>
      <c r="E278" s="1" t="s">
        <v>1469</v>
      </c>
      <c r="H278">
        <v>16872</v>
      </c>
      <c r="I278" s="4">
        <v>15988</v>
      </c>
      <c r="J278" t="s">
        <v>422</v>
      </c>
      <c r="K278">
        <v>172.268</v>
      </c>
      <c r="L278">
        <v>0.9</v>
      </c>
      <c r="M278" s="9">
        <v>500</v>
      </c>
      <c r="N278" s="9">
        <f>M278/((L278/K278*1000)-1)</f>
        <v>118.35950597197869</v>
      </c>
      <c r="O278" s="9">
        <f>M278+N278</f>
        <v>618.35950597197871</v>
      </c>
    </row>
    <row r="279" spans="1:16" x14ac:dyDescent="0.2">
      <c r="A279">
        <v>198030</v>
      </c>
      <c r="B279" t="s">
        <v>799</v>
      </c>
      <c r="C279" t="s">
        <v>329</v>
      </c>
      <c r="E279" s="1" t="s">
        <v>800</v>
      </c>
      <c r="H279">
        <v>102849</v>
      </c>
      <c r="I279" s="4">
        <v>92907</v>
      </c>
      <c r="J279" t="s">
        <v>801</v>
      </c>
      <c r="K279">
        <v>194.274</v>
      </c>
      <c r="L279">
        <v>1</v>
      </c>
      <c r="M279" s="9">
        <v>500</v>
      </c>
      <c r="N279" s="9">
        <f>M279/((L279/K279*1000)-1)</f>
        <v>120.55835358422092</v>
      </c>
      <c r="O279" s="9">
        <f>M279+N279</f>
        <v>620.55835358422087</v>
      </c>
    </row>
    <row r="280" spans="1:16" x14ac:dyDescent="0.2">
      <c r="A280">
        <v>130391</v>
      </c>
      <c r="B280" t="s">
        <v>116</v>
      </c>
      <c r="C280" t="s">
        <v>30</v>
      </c>
      <c r="E280" s="1" t="s">
        <v>117</v>
      </c>
      <c r="H280">
        <v>7146</v>
      </c>
      <c r="I280" s="4">
        <v>6879</v>
      </c>
      <c r="J280" t="s">
        <v>118</v>
      </c>
      <c r="K280">
        <v>134.178</v>
      </c>
      <c r="L280">
        <v>1</v>
      </c>
      <c r="M280" s="9">
        <v>500</v>
      </c>
      <c r="N280" s="9">
        <f>M280/((L280/K280*1000)-1)</f>
        <v>77.485903569093878</v>
      </c>
      <c r="O280" s="9">
        <f>M280+N280</f>
        <v>577.48590356909392</v>
      </c>
    </row>
    <row r="281" spans="1:16" x14ac:dyDescent="0.2">
      <c r="A281">
        <v>131183</v>
      </c>
      <c r="B281" t="s">
        <v>642</v>
      </c>
      <c r="C281" t="s">
        <v>329</v>
      </c>
      <c r="E281" s="1" t="s">
        <v>643</v>
      </c>
      <c r="H281">
        <v>62336</v>
      </c>
      <c r="I281" s="4">
        <v>56128</v>
      </c>
      <c r="J281" t="s">
        <v>644</v>
      </c>
      <c r="K281">
        <v>180.24700000000001</v>
      </c>
      <c r="L281">
        <v>1</v>
      </c>
      <c r="M281" s="9">
        <v>500</v>
      </c>
      <c r="N281" s="9">
        <f>M281/((L281/K281*1000)-1)</f>
        <v>109.93982333702957</v>
      </c>
      <c r="O281" s="9">
        <f>M281+N281</f>
        <v>609.93982333702957</v>
      </c>
    </row>
    <row r="282" spans="1:16" x14ac:dyDescent="0.2">
      <c r="A282">
        <v>103026</v>
      </c>
      <c r="B282" t="s">
        <v>255</v>
      </c>
      <c r="C282" t="s">
        <v>30</v>
      </c>
      <c r="E282" s="1" t="s">
        <v>256</v>
      </c>
      <c r="H282">
        <v>7888</v>
      </c>
      <c r="I282" s="4">
        <v>7600</v>
      </c>
      <c r="J282" t="s">
        <v>257</v>
      </c>
      <c r="K282">
        <v>172.268</v>
      </c>
      <c r="L282">
        <v>0.9</v>
      </c>
      <c r="M282" s="9">
        <v>500</v>
      </c>
      <c r="N282" s="9">
        <f>M282/((L282/K282*1000)-1)</f>
        <v>118.35950597197869</v>
      </c>
      <c r="O282" s="9">
        <f>M282+N282</f>
        <v>618.35950597197871</v>
      </c>
    </row>
    <row r="283" spans="1:16" x14ac:dyDescent="0.2">
      <c r="A283">
        <v>104086</v>
      </c>
      <c r="B283" t="s">
        <v>328</v>
      </c>
      <c r="C283" t="s">
        <v>329</v>
      </c>
      <c r="E283" s="1" t="s">
        <v>330</v>
      </c>
      <c r="H283">
        <v>8863</v>
      </c>
      <c r="I283" s="4">
        <v>8530</v>
      </c>
      <c r="J283" t="s">
        <v>331</v>
      </c>
      <c r="K283">
        <v>218.33699999999999</v>
      </c>
      <c r="L283">
        <v>0.9</v>
      </c>
      <c r="M283" s="9">
        <v>500</v>
      </c>
      <c r="N283" s="9">
        <f>M283/((L283/K283*1000)-1)</f>
        <v>160.1502501969448</v>
      </c>
      <c r="O283" s="9">
        <f>M283+N283</f>
        <v>660.15025019694485</v>
      </c>
    </row>
    <row r="284" spans="1:16" x14ac:dyDescent="0.2">
      <c r="A284">
        <v>105027</v>
      </c>
      <c r="B284" t="s">
        <v>944</v>
      </c>
      <c r="C284" t="s">
        <v>26</v>
      </c>
      <c r="E284" s="1" t="s">
        <v>945</v>
      </c>
      <c r="H284">
        <v>249494</v>
      </c>
      <c r="I284" s="4">
        <v>218463</v>
      </c>
      <c r="J284" t="s">
        <v>946</v>
      </c>
      <c r="K284">
        <v>174.28399999999999</v>
      </c>
      <c r="L284">
        <v>0.9</v>
      </c>
      <c r="M284" s="9">
        <v>500</v>
      </c>
      <c r="N284" s="9">
        <f>M284/((L284/K284*1000)-1)</f>
        <v>120.07727540801086</v>
      </c>
      <c r="O284" s="9">
        <f>M284+N284</f>
        <v>620.07727540801091</v>
      </c>
    </row>
    <row r="285" spans="1:16" x14ac:dyDescent="0.2">
      <c r="A285">
        <v>107288</v>
      </c>
      <c r="B285" t="s">
        <v>1278</v>
      </c>
      <c r="C285" t="s">
        <v>26</v>
      </c>
      <c r="D285" t="s">
        <v>14</v>
      </c>
      <c r="E285" s="1" t="s">
        <v>1279</v>
      </c>
      <c r="H285">
        <v>9815980</v>
      </c>
      <c r="I285" s="4">
        <v>7991730</v>
      </c>
      <c r="J285" t="s">
        <v>1280</v>
      </c>
      <c r="K285">
        <v>226.404</v>
      </c>
      <c r="L285">
        <v>0.9</v>
      </c>
      <c r="M285" s="9">
        <v>500</v>
      </c>
      <c r="N285" s="9">
        <f>M285/((L285/K285*1000)-1)</f>
        <v>168.05622361177916</v>
      </c>
      <c r="O285" s="9">
        <f>M285+N285</f>
        <v>668.05622361177916</v>
      </c>
    </row>
    <row r="286" spans="1:16" x14ac:dyDescent="0.2">
      <c r="A286">
        <v>103493</v>
      </c>
      <c r="B286" t="s">
        <v>535</v>
      </c>
      <c r="C286" t="s">
        <v>47</v>
      </c>
      <c r="E286" s="1" t="s">
        <v>536</v>
      </c>
      <c r="H286">
        <v>31276</v>
      </c>
      <c r="I286" s="4">
        <v>29016</v>
      </c>
      <c r="J286" t="s">
        <v>537</v>
      </c>
      <c r="K286">
        <v>130.18700000000001</v>
      </c>
      <c r="L286">
        <v>0.9</v>
      </c>
      <c r="M286" s="9">
        <v>500</v>
      </c>
      <c r="N286" s="9">
        <f>M286/((L286/K286*1000)-1)</f>
        <v>84.55754839162239</v>
      </c>
      <c r="O286" s="9">
        <f>M286+N286</f>
        <v>584.55754839162239</v>
      </c>
    </row>
    <row r="287" spans="1:16" x14ac:dyDescent="0.2">
      <c r="A287">
        <v>164115</v>
      </c>
      <c r="B287" t="s">
        <v>529</v>
      </c>
      <c r="C287" t="s">
        <v>26</v>
      </c>
      <c r="E287" s="1" t="s">
        <v>530</v>
      </c>
      <c r="H287">
        <v>31260</v>
      </c>
      <c r="I287" s="4">
        <v>29000</v>
      </c>
      <c r="J287" t="s">
        <v>531</v>
      </c>
      <c r="K287">
        <v>88.15</v>
      </c>
      <c r="L287">
        <v>0.8</v>
      </c>
      <c r="M287" s="9">
        <v>500</v>
      </c>
      <c r="N287" s="9">
        <f>M287/((L287/K287*1000)-1)</f>
        <v>61.916134016997958</v>
      </c>
      <c r="O287" s="9">
        <f>M287+N287</f>
        <v>561.91613401699794</v>
      </c>
    </row>
    <row r="288" spans="1:16" x14ac:dyDescent="0.2">
      <c r="A288">
        <v>613013</v>
      </c>
      <c r="B288" t="s">
        <v>122</v>
      </c>
      <c r="C288" t="s">
        <v>47</v>
      </c>
      <c r="E288" s="1" t="s">
        <v>123</v>
      </c>
      <c r="H288">
        <v>7193</v>
      </c>
      <c r="I288" s="4">
        <v>6925</v>
      </c>
      <c r="J288" t="s">
        <v>124</v>
      </c>
      <c r="K288">
        <v>192.25800000000001</v>
      </c>
      <c r="L288">
        <v>1</v>
      </c>
      <c r="M288" s="9">
        <v>500</v>
      </c>
      <c r="N288" s="9">
        <f>M288/((L288/K288*1000)-1)</f>
        <v>119.0095352228806</v>
      </c>
      <c r="O288" s="9">
        <f>M288+N288</f>
        <v>619.00953522288057</v>
      </c>
    </row>
    <row r="289" spans="1:15" x14ac:dyDescent="0.2">
      <c r="A289">
        <v>611037</v>
      </c>
      <c r="B289" t="s">
        <v>379</v>
      </c>
      <c r="C289" t="s">
        <v>47</v>
      </c>
      <c r="E289" s="1" t="s">
        <v>380</v>
      </c>
      <c r="H289">
        <v>12613</v>
      </c>
      <c r="I289" s="4">
        <v>12093</v>
      </c>
      <c r="J289" t="s">
        <v>381</v>
      </c>
      <c r="K289">
        <v>172.268</v>
      </c>
      <c r="L289">
        <v>0.9</v>
      </c>
      <c r="M289" s="9">
        <v>500</v>
      </c>
      <c r="N289" s="9">
        <f>M289/((L289/K289*1000)-1)</f>
        <v>118.35950597197869</v>
      </c>
      <c r="O289" s="9">
        <f>M289+N289</f>
        <v>618.35950597197871</v>
      </c>
    </row>
    <row r="290" spans="1:15" x14ac:dyDescent="0.2">
      <c r="A290">
        <v>104578</v>
      </c>
      <c r="B290" t="s">
        <v>168</v>
      </c>
      <c r="C290" t="s">
        <v>47</v>
      </c>
      <c r="E290" s="1" t="s">
        <v>169</v>
      </c>
      <c r="H290">
        <v>7600</v>
      </c>
      <c r="I290" s="4">
        <v>7318</v>
      </c>
      <c r="J290" t="s">
        <v>170</v>
      </c>
      <c r="K290">
        <v>206.285</v>
      </c>
      <c r="L290">
        <v>1</v>
      </c>
      <c r="M290" s="9">
        <v>500</v>
      </c>
      <c r="N290" s="9">
        <f>M290/((L290/K290*1000)-1)</f>
        <v>129.94903712289675</v>
      </c>
      <c r="O290" s="9">
        <f>M290+N290</f>
        <v>629.9490371228967</v>
      </c>
    </row>
    <row r="291" spans="1:15" x14ac:dyDescent="0.2">
      <c r="A291">
        <v>104141</v>
      </c>
      <c r="B291" t="s">
        <v>91</v>
      </c>
      <c r="C291" t="s">
        <v>47</v>
      </c>
      <c r="E291" s="1" t="s">
        <v>92</v>
      </c>
      <c r="H291">
        <v>6874</v>
      </c>
      <c r="I291" s="4">
        <v>6612</v>
      </c>
      <c r="J291" t="s">
        <v>93</v>
      </c>
      <c r="K291">
        <v>208.25700000000001</v>
      </c>
      <c r="L291">
        <v>1.1000000000000001</v>
      </c>
      <c r="M291" s="9">
        <v>500</v>
      </c>
      <c r="N291" s="9">
        <f>M291/((L291/K291*1000)-1)</f>
        <v>116.76962981486818</v>
      </c>
      <c r="O291" s="9">
        <f>M291+N291</f>
        <v>616.76962981486815</v>
      </c>
    </row>
    <row r="292" spans="1:15" x14ac:dyDescent="0.2">
      <c r="A292">
        <v>103263</v>
      </c>
      <c r="B292" t="s">
        <v>1209</v>
      </c>
      <c r="C292" t="s">
        <v>26</v>
      </c>
      <c r="D292" t="s">
        <v>14</v>
      </c>
      <c r="E292" s="1" t="s">
        <v>1210</v>
      </c>
      <c r="H292">
        <v>6321405</v>
      </c>
      <c r="I292" s="4">
        <v>4882019</v>
      </c>
      <c r="J292" t="s">
        <v>1211</v>
      </c>
      <c r="K292">
        <v>154.25299999999999</v>
      </c>
      <c r="L292">
        <v>1</v>
      </c>
      <c r="M292" s="9">
        <v>500</v>
      </c>
      <c r="N292" s="9">
        <f>M292/((L292/K292*1000)-1)</f>
        <v>91.193347419500142</v>
      </c>
      <c r="O292" s="9">
        <f>M292+N292</f>
        <v>591.19334741950013</v>
      </c>
    </row>
    <row r="293" spans="1:15" x14ac:dyDescent="0.2">
      <c r="A293">
        <v>130453</v>
      </c>
      <c r="B293" t="s">
        <v>1267</v>
      </c>
      <c r="C293" t="s">
        <v>47</v>
      </c>
      <c r="E293" s="1" t="s">
        <v>1268</v>
      </c>
      <c r="H293">
        <v>6950273</v>
      </c>
      <c r="I293" s="4">
        <v>5323219</v>
      </c>
      <c r="J293" t="s">
        <v>68</v>
      </c>
      <c r="K293">
        <v>196.29</v>
      </c>
      <c r="L293">
        <v>1</v>
      </c>
      <c r="M293" s="9">
        <v>500</v>
      </c>
      <c r="N293" s="9">
        <f>M293/((L293/K293*1000)-1)</f>
        <v>122.11494195667591</v>
      </c>
      <c r="O293" s="9">
        <f>M293+N293</f>
        <v>622.11494195667592</v>
      </c>
    </row>
    <row r="294" spans="1:15" x14ac:dyDescent="0.2">
      <c r="A294">
        <v>184367</v>
      </c>
      <c r="B294" t="s">
        <v>1407</v>
      </c>
      <c r="C294" t="s">
        <v>26</v>
      </c>
      <c r="E294" s="1" t="s">
        <v>1408</v>
      </c>
      <c r="H294">
        <v>67957374</v>
      </c>
      <c r="I294" s="4">
        <v>23498811</v>
      </c>
      <c r="J294" t="s">
        <v>1409</v>
      </c>
      <c r="K294">
        <v>236.399</v>
      </c>
      <c r="L294">
        <v>1</v>
      </c>
      <c r="M294" s="9">
        <v>500</v>
      </c>
      <c r="N294" s="9">
        <f>M294/((L294/K294*1000)-1)</f>
        <v>154.79222787817199</v>
      </c>
      <c r="O294" s="9">
        <f>M294+N294</f>
        <v>654.79222787817196</v>
      </c>
    </row>
    <row r="295" spans="1:15" x14ac:dyDescent="0.2">
      <c r="A295">
        <v>131237</v>
      </c>
      <c r="B295" t="s">
        <v>1364</v>
      </c>
      <c r="C295" t="s">
        <v>47</v>
      </c>
      <c r="E295" s="1" t="s">
        <v>1365</v>
      </c>
      <c r="H295">
        <v>23617864</v>
      </c>
      <c r="I295" s="4">
        <v>80593</v>
      </c>
      <c r="J295" t="s">
        <v>1366</v>
      </c>
      <c r="K295">
        <v>210.31700000000001</v>
      </c>
      <c r="L295">
        <v>1</v>
      </c>
      <c r="M295" s="9">
        <v>500</v>
      </c>
      <c r="N295" s="9">
        <f>M295/((L295/K295*1000)-1)</f>
        <v>133.16546006435493</v>
      </c>
      <c r="O295" s="9">
        <f>M295+N295</f>
        <v>633.16546006435487</v>
      </c>
    </row>
    <row r="296" spans="1:15" x14ac:dyDescent="0.2">
      <c r="A296">
        <v>104756</v>
      </c>
      <c r="B296" t="s">
        <v>267</v>
      </c>
      <c r="C296" t="s">
        <v>47</v>
      </c>
      <c r="E296" s="1" t="s">
        <v>268</v>
      </c>
      <c r="H296">
        <v>8038</v>
      </c>
      <c r="I296" s="4">
        <v>7747</v>
      </c>
      <c r="J296" t="s">
        <v>269</v>
      </c>
      <c r="K296">
        <v>116.16</v>
      </c>
      <c r="L296">
        <v>0.9</v>
      </c>
      <c r="M296" s="9">
        <v>500</v>
      </c>
      <c r="N296" s="9">
        <f>M296/((L296/K296*1000)-1)</f>
        <v>74.096754439681561</v>
      </c>
      <c r="O296" s="9">
        <f>M296+N296</f>
        <v>574.0967544396816</v>
      </c>
    </row>
    <row r="297" spans="1:15" x14ac:dyDescent="0.2">
      <c r="A297">
        <v>660181</v>
      </c>
      <c r="B297" t="s">
        <v>1005</v>
      </c>
      <c r="C297" t="s">
        <v>47</v>
      </c>
      <c r="E297" s="1" t="s">
        <v>1006</v>
      </c>
      <c r="H297">
        <v>778574</v>
      </c>
      <c r="I297" s="4">
        <v>680686</v>
      </c>
      <c r="J297" t="s">
        <v>1007</v>
      </c>
      <c r="K297">
        <v>204.26900000000001</v>
      </c>
      <c r="L297">
        <v>1</v>
      </c>
      <c r="M297" s="9">
        <v>500</v>
      </c>
      <c r="N297" s="9">
        <f>M297/((L297/K297*1000)-1)</f>
        <v>128.35304895749945</v>
      </c>
      <c r="O297" s="9">
        <f>M297+N297</f>
        <v>628.35304895749948</v>
      </c>
    </row>
    <row r="298" spans="1:15" x14ac:dyDescent="0.2">
      <c r="A298">
        <v>105390</v>
      </c>
      <c r="B298" t="s">
        <v>131</v>
      </c>
      <c r="C298" t="s">
        <v>47</v>
      </c>
      <c r="E298" s="1" t="s">
        <v>132</v>
      </c>
      <c r="H298">
        <v>7351</v>
      </c>
      <c r="I298" s="4">
        <v>7073</v>
      </c>
      <c r="J298" t="s">
        <v>133</v>
      </c>
      <c r="K298">
        <v>144.214</v>
      </c>
      <c r="L298">
        <v>0.9</v>
      </c>
      <c r="M298" s="9">
        <v>500</v>
      </c>
      <c r="N298" s="9">
        <f>M298/((L298/K298*1000)-1)</f>
        <v>95.406636270055287</v>
      </c>
      <c r="O298" s="9">
        <f>M298+N298</f>
        <v>595.40663627005529</v>
      </c>
    </row>
    <row r="299" spans="1:15" x14ac:dyDescent="0.2">
      <c r="A299">
        <v>131239</v>
      </c>
      <c r="B299" t="s">
        <v>541</v>
      </c>
      <c r="C299" t="s">
        <v>43</v>
      </c>
      <c r="E299" s="1" t="s">
        <v>542</v>
      </c>
      <c r="H299">
        <v>32594</v>
      </c>
      <c r="I299" s="4">
        <v>30208</v>
      </c>
      <c r="J299" t="s">
        <v>543</v>
      </c>
      <c r="K299">
        <v>166.22399999999999</v>
      </c>
      <c r="L299">
        <v>1</v>
      </c>
      <c r="M299" s="9">
        <v>500</v>
      </c>
      <c r="N299" s="9">
        <f>M299/((L299/K299*1000)-1)</f>
        <v>99.68144921417742</v>
      </c>
      <c r="O299" s="9">
        <f>M299+N299</f>
        <v>599.68144921417741</v>
      </c>
    </row>
    <row r="300" spans="1:15" x14ac:dyDescent="0.2">
      <c r="A300">
        <v>105174</v>
      </c>
      <c r="B300" t="s">
        <v>580</v>
      </c>
      <c r="C300" t="s">
        <v>47</v>
      </c>
      <c r="E300" s="1" t="s">
        <v>581</v>
      </c>
      <c r="H300">
        <v>60998</v>
      </c>
      <c r="I300" s="4">
        <v>54959</v>
      </c>
      <c r="J300" t="s">
        <v>582</v>
      </c>
      <c r="K300">
        <v>192.25800000000001</v>
      </c>
      <c r="L300">
        <v>1</v>
      </c>
      <c r="M300" s="9">
        <v>500</v>
      </c>
      <c r="N300" s="9">
        <f>M300/((L300/K300*1000)-1)</f>
        <v>119.0095352228806</v>
      </c>
      <c r="O300" s="9">
        <f>M300+N300</f>
        <v>619.00953522288057</v>
      </c>
    </row>
    <row r="301" spans="1:15" x14ac:dyDescent="0.2">
      <c r="A301">
        <v>103831</v>
      </c>
      <c r="B301" t="s">
        <v>852</v>
      </c>
      <c r="C301" t="s">
        <v>43</v>
      </c>
      <c r="E301" s="1" t="s">
        <v>853</v>
      </c>
      <c r="H301">
        <v>109640</v>
      </c>
      <c r="I301" s="4">
        <v>98541</v>
      </c>
      <c r="J301" t="s">
        <v>854</v>
      </c>
      <c r="K301">
        <v>185.27</v>
      </c>
      <c r="L301">
        <v>1</v>
      </c>
      <c r="M301" s="9">
        <v>500</v>
      </c>
      <c r="N301" s="9">
        <f>M301/((L301/K301*1000)-1)</f>
        <v>113.70024425269723</v>
      </c>
      <c r="O301" s="9">
        <f>M301+N301</f>
        <v>613.70024425269719</v>
      </c>
    </row>
    <row r="302" spans="1:15" x14ac:dyDescent="0.2">
      <c r="A302">
        <v>104354</v>
      </c>
      <c r="B302" t="s">
        <v>811</v>
      </c>
      <c r="C302" t="s">
        <v>43</v>
      </c>
      <c r="E302" s="1" t="s">
        <v>809</v>
      </c>
      <c r="H302">
        <v>103401</v>
      </c>
      <c r="I302" s="4">
        <v>93359</v>
      </c>
      <c r="J302" t="s">
        <v>810</v>
      </c>
      <c r="K302">
        <v>185.27</v>
      </c>
      <c r="L302">
        <v>1</v>
      </c>
      <c r="M302" s="9">
        <v>500</v>
      </c>
      <c r="N302" s="9">
        <f>M302/((L302/K302*1000)-1)</f>
        <v>113.70024425269723</v>
      </c>
      <c r="O302" s="9">
        <f>M302+N302</f>
        <v>613.70024425269719</v>
      </c>
    </row>
    <row r="303" spans="1:15" x14ac:dyDescent="0.2">
      <c r="A303">
        <v>105683</v>
      </c>
      <c r="B303" t="s">
        <v>88</v>
      </c>
      <c r="C303" t="s">
        <v>47</v>
      </c>
      <c r="E303" s="1" t="s">
        <v>89</v>
      </c>
      <c r="H303">
        <v>6873</v>
      </c>
      <c r="I303" s="4">
        <v>6611</v>
      </c>
      <c r="J303" t="s">
        <v>90</v>
      </c>
      <c r="K303">
        <v>194.23</v>
      </c>
      <c r="L303">
        <v>1.1000000000000001</v>
      </c>
      <c r="M303" s="9">
        <v>500</v>
      </c>
      <c r="N303" s="9">
        <f>M303/((L303/K303*1000)-1)</f>
        <v>107.21816796758557</v>
      </c>
      <c r="O303" s="9">
        <f>M303+N303</f>
        <v>607.2181679675856</v>
      </c>
    </row>
    <row r="304" spans="1:15" x14ac:dyDescent="0.2">
      <c r="A304">
        <v>131275</v>
      </c>
      <c r="B304" t="s">
        <v>1398</v>
      </c>
      <c r="C304" t="s">
        <v>13</v>
      </c>
      <c r="E304" s="1" t="s">
        <v>1399</v>
      </c>
      <c r="H304">
        <v>57468287</v>
      </c>
      <c r="I304" s="4">
        <v>52563506</v>
      </c>
      <c r="J304" t="s">
        <v>1400</v>
      </c>
      <c r="K304">
        <v>192.30199999999999</v>
      </c>
      <c r="L304">
        <v>0.9</v>
      </c>
      <c r="M304" s="9">
        <v>500</v>
      </c>
      <c r="N304" s="9">
        <f>M304/((L304/K304*1000)-1)</f>
        <v>135.86445065550558</v>
      </c>
      <c r="O304" s="9">
        <f>M304+N304</f>
        <v>635.86445065550561</v>
      </c>
    </row>
    <row r="305" spans="1:15" x14ac:dyDescent="0.2">
      <c r="A305">
        <v>103296</v>
      </c>
      <c r="B305" t="s">
        <v>475</v>
      </c>
      <c r="C305" t="s">
        <v>79</v>
      </c>
      <c r="E305" s="1" t="s">
        <v>476</v>
      </c>
      <c r="F305" t="s">
        <v>477</v>
      </c>
      <c r="H305">
        <v>23459</v>
      </c>
      <c r="I305" s="4">
        <v>21934</v>
      </c>
      <c r="J305" t="s">
        <v>478</v>
      </c>
      <c r="K305">
        <v>170.34</v>
      </c>
      <c r="L305">
        <v>0.8</v>
      </c>
      <c r="M305" s="9">
        <v>500</v>
      </c>
      <c r="N305" s="9">
        <f>M305/((L305/K305*1000)-1)</f>
        <v>135.26347552647459</v>
      </c>
      <c r="O305" s="9">
        <f>M305+N305</f>
        <v>635.26347552647462</v>
      </c>
    </row>
    <row r="306" spans="1:15" x14ac:dyDescent="0.2">
      <c r="A306">
        <v>104768</v>
      </c>
      <c r="B306" t="s">
        <v>1008</v>
      </c>
      <c r="C306" t="s">
        <v>58</v>
      </c>
      <c r="E306" s="1" t="s">
        <v>1009</v>
      </c>
      <c r="H306">
        <v>853433</v>
      </c>
      <c r="I306" s="4">
        <v>21106129</v>
      </c>
      <c r="J306" t="s">
        <v>1010</v>
      </c>
      <c r="K306">
        <v>164.20400000000001</v>
      </c>
      <c r="L306">
        <v>1.1000000000000001</v>
      </c>
      <c r="M306" s="9">
        <v>500</v>
      </c>
      <c r="N306" s="9">
        <f>M306/((L306/K306*1000)-1)</f>
        <v>87.734933682127306</v>
      </c>
      <c r="O306" s="9">
        <f>M306+N306</f>
        <v>587.73493368212735</v>
      </c>
    </row>
    <row r="307" spans="1:15" x14ac:dyDescent="0.2">
      <c r="A307">
        <v>608049</v>
      </c>
      <c r="B307" t="s">
        <v>990</v>
      </c>
      <c r="C307" t="s">
        <v>98</v>
      </c>
      <c r="E307" s="1" t="s">
        <v>991</v>
      </c>
      <c r="H307">
        <v>637776</v>
      </c>
      <c r="I307" s="4">
        <v>553362</v>
      </c>
      <c r="J307" t="s">
        <v>992</v>
      </c>
      <c r="K307">
        <v>178.23099999999999</v>
      </c>
      <c r="L307">
        <v>1</v>
      </c>
      <c r="M307" s="9">
        <v>500</v>
      </c>
      <c r="N307" s="9">
        <f>M307/((L307/K307*1000)-1)</f>
        <v>108.44349202756491</v>
      </c>
      <c r="O307" s="9">
        <f>M307+N307</f>
        <v>608.44349202756496</v>
      </c>
    </row>
    <row r="308" spans="1:15" x14ac:dyDescent="0.2">
      <c r="A308">
        <v>103161</v>
      </c>
      <c r="B308" t="s">
        <v>1233</v>
      </c>
      <c r="C308" t="s">
        <v>13</v>
      </c>
      <c r="E308" s="1" t="s">
        <v>1234</v>
      </c>
      <c r="H308">
        <v>6435841</v>
      </c>
      <c r="I308" s="4">
        <v>4940533</v>
      </c>
      <c r="J308" t="s">
        <v>1235</v>
      </c>
      <c r="K308">
        <v>164.24799999999999</v>
      </c>
      <c r="L308">
        <v>0.9</v>
      </c>
      <c r="M308" s="9">
        <v>500</v>
      </c>
      <c r="N308" s="9">
        <f>M308/((L308/K308*1000)-1)</f>
        <v>111.61913253378854</v>
      </c>
      <c r="O308" s="9">
        <f>M308+N308</f>
        <v>611.6191325337885</v>
      </c>
    </row>
    <row r="309" spans="1:15" x14ac:dyDescent="0.2">
      <c r="A309">
        <v>104012</v>
      </c>
      <c r="B309" t="s">
        <v>679</v>
      </c>
      <c r="C309" t="s">
        <v>13</v>
      </c>
      <c r="E309" s="1" t="s">
        <v>680</v>
      </c>
      <c r="H309">
        <v>66768</v>
      </c>
      <c r="I309" s="4">
        <v>60134</v>
      </c>
      <c r="J309" t="s">
        <v>681</v>
      </c>
      <c r="K309">
        <v>166.26400000000001</v>
      </c>
      <c r="L309">
        <v>0.9</v>
      </c>
      <c r="M309" s="9">
        <v>500</v>
      </c>
      <c r="N309" s="9">
        <f>M309/((L309/K309*1000)-1)</f>
        <v>113.29960639794149</v>
      </c>
      <c r="O309" s="9">
        <f>M309+N309</f>
        <v>613.29960639794149</v>
      </c>
    </row>
    <row r="310" spans="1:15" x14ac:dyDescent="0.2">
      <c r="A310">
        <v>659667</v>
      </c>
      <c r="B310" t="s">
        <v>1354</v>
      </c>
      <c r="C310" t="s">
        <v>13</v>
      </c>
      <c r="E310" s="1" t="s">
        <v>1355</v>
      </c>
      <c r="F310" t="s">
        <v>1356</v>
      </c>
      <c r="H310">
        <v>21116680</v>
      </c>
      <c r="I310" s="4">
        <v>19973105</v>
      </c>
      <c r="J310" t="s">
        <v>1357</v>
      </c>
      <c r="K310">
        <v>220.35599999999999</v>
      </c>
      <c r="L310">
        <v>1</v>
      </c>
      <c r="M310" s="9">
        <v>500</v>
      </c>
      <c r="N310" s="9">
        <f>M310/((L310/K310*1000)-1)</f>
        <v>141.31834529605817</v>
      </c>
      <c r="O310" s="9">
        <f>M310+N310</f>
        <v>641.31834529605817</v>
      </c>
    </row>
    <row r="311" spans="1:15" x14ac:dyDescent="0.2">
      <c r="A311">
        <v>600359</v>
      </c>
      <c r="B311" t="s">
        <v>697</v>
      </c>
      <c r="C311" t="s">
        <v>13</v>
      </c>
      <c r="E311" s="1" t="s">
        <v>698</v>
      </c>
      <c r="H311">
        <v>75695</v>
      </c>
      <c r="I311" s="4">
        <v>68213</v>
      </c>
      <c r="J311" t="s">
        <v>699</v>
      </c>
      <c r="K311">
        <v>238.41499999999999</v>
      </c>
      <c r="L311">
        <v>0.9</v>
      </c>
      <c r="M311" s="9">
        <v>500</v>
      </c>
      <c r="N311" s="9">
        <f>M311/((L311/K311*1000)-1)</f>
        <v>180.18470793624402</v>
      </c>
      <c r="O311" s="9">
        <f>M311+N311</f>
        <v>680.18470793624397</v>
      </c>
    </row>
    <row r="312" spans="1:15" x14ac:dyDescent="0.2">
      <c r="A312">
        <v>164854</v>
      </c>
      <c r="B312" t="s">
        <v>445</v>
      </c>
      <c r="C312" t="s">
        <v>26</v>
      </c>
      <c r="E312" s="1" t="s">
        <v>446</v>
      </c>
      <c r="H312">
        <v>18938</v>
      </c>
      <c r="I312" s="4">
        <v>21428736</v>
      </c>
      <c r="J312" t="s">
        <v>447</v>
      </c>
      <c r="K312">
        <v>144.25800000000001</v>
      </c>
      <c r="L312">
        <v>0.8</v>
      </c>
      <c r="M312" s="9">
        <v>500</v>
      </c>
      <c r="N312" s="9">
        <f>M312/((L312/K312*1000)-1)</f>
        <v>109.99600452617037</v>
      </c>
      <c r="O312" s="9">
        <f>M312+N312</f>
        <v>609.9960045261704</v>
      </c>
    </row>
    <row r="313" spans="1:15" x14ac:dyDescent="0.2">
      <c r="A313">
        <v>131210</v>
      </c>
      <c r="B313" t="s">
        <v>461</v>
      </c>
      <c r="C313" t="s">
        <v>30</v>
      </c>
      <c r="E313" s="1" t="s">
        <v>462</v>
      </c>
      <c r="H313">
        <v>21574</v>
      </c>
      <c r="I313" s="4">
        <v>20276</v>
      </c>
      <c r="J313" t="s">
        <v>463</v>
      </c>
      <c r="K313">
        <v>142.24199999999999</v>
      </c>
      <c r="L313">
        <v>0.8</v>
      </c>
      <c r="M313" s="9">
        <v>500</v>
      </c>
      <c r="N313" s="9">
        <f>M313/((L313/K313*1000)-1)</f>
        <v>108.12639298951893</v>
      </c>
      <c r="O313" s="9">
        <f>M313+N313</f>
        <v>608.12639298951899</v>
      </c>
    </row>
    <row r="314" spans="1:15" x14ac:dyDescent="0.2">
      <c r="A314">
        <v>103315</v>
      </c>
      <c r="B314" t="s">
        <v>252</v>
      </c>
      <c r="C314" t="s">
        <v>13</v>
      </c>
      <c r="E314" s="1" t="s">
        <v>253</v>
      </c>
      <c r="H314">
        <v>7822</v>
      </c>
      <c r="I314" s="4">
        <v>7534</v>
      </c>
      <c r="J314" t="s">
        <v>254</v>
      </c>
      <c r="K314">
        <v>128.215</v>
      </c>
      <c r="L314">
        <v>0.8</v>
      </c>
      <c r="M314" s="9">
        <v>500</v>
      </c>
      <c r="N314" s="9">
        <f>M314/((L314/K314*1000)-1)</f>
        <v>95.428596946939876</v>
      </c>
      <c r="O314" s="9">
        <f>M314+N314</f>
        <v>595.42859694693993</v>
      </c>
    </row>
    <row r="315" spans="1:15" x14ac:dyDescent="0.2">
      <c r="A315">
        <v>105516</v>
      </c>
      <c r="B315" t="s">
        <v>1051</v>
      </c>
      <c r="C315" t="s">
        <v>47</v>
      </c>
      <c r="E315" s="1" t="s">
        <v>1052</v>
      </c>
      <c r="H315">
        <v>3018907</v>
      </c>
      <c r="I315" s="4">
        <v>2286321</v>
      </c>
      <c r="J315" t="s">
        <v>1053</v>
      </c>
      <c r="K315">
        <v>170.25200000000001</v>
      </c>
      <c r="L315">
        <v>0.9</v>
      </c>
      <c r="M315" s="9">
        <v>500</v>
      </c>
      <c r="N315" s="9">
        <f>M315/((L315/K315*1000)-1)</f>
        <v>116.65122754704365</v>
      </c>
      <c r="O315" s="9">
        <f>M315+N315</f>
        <v>616.65122754704362</v>
      </c>
    </row>
    <row r="316" spans="1:15" x14ac:dyDescent="0.2">
      <c r="A316">
        <v>131418</v>
      </c>
      <c r="B316" t="s">
        <v>360</v>
      </c>
      <c r="C316" t="s">
        <v>26</v>
      </c>
      <c r="E316" s="1" t="s">
        <v>361</v>
      </c>
      <c r="H316">
        <v>10453</v>
      </c>
      <c r="I316" s="4">
        <v>10021</v>
      </c>
      <c r="J316" t="s">
        <v>362</v>
      </c>
      <c r="K316">
        <v>296.53899999999999</v>
      </c>
      <c r="L316">
        <v>0.8</v>
      </c>
      <c r="M316" s="9">
        <v>500</v>
      </c>
      <c r="N316" s="9">
        <f>M316/((L316/K316*1000)-1)</f>
        <v>294.50046776215032</v>
      </c>
      <c r="O316" s="9">
        <f>M316+N316</f>
        <v>794.50046776215027</v>
      </c>
    </row>
    <row r="317" spans="1:15" x14ac:dyDescent="0.2">
      <c r="A317">
        <v>103452</v>
      </c>
      <c r="B317" t="s">
        <v>457</v>
      </c>
      <c r="C317" t="s">
        <v>26</v>
      </c>
      <c r="E317" s="1" t="s">
        <v>1464</v>
      </c>
      <c r="H317">
        <v>20739</v>
      </c>
      <c r="I317" s="4">
        <v>19528</v>
      </c>
      <c r="J317" t="s">
        <v>458</v>
      </c>
      <c r="K317">
        <v>142.24199999999999</v>
      </c>
      <c r="L317">
        <v>0.9</v>
      </c>
      <c r="M317" s="9">
        <v>500</v>
      </c>
      <c r="N317" s="9">
        <f>M317/((L317/K317*1000)-1)</f>
        <v>93.857141725986381</v>
      </c>
      <c r="O317" s="9">
        <f>M317+N317</f>
        <v>593.85714172598637</v>
      </c>
    </row>
    <row r="318" spans="1:15" x14ac:dyDescent="0.2">
      <c r="A318">
        <v>131390</v>
      </c>
      <c r="B318" t="s">
        <v>547</v>
      </c>
      <c r="C318" t="s">
        <v>43</v>
      </c>
      <c r="E318" s="1" t="s">
        <v>548</v>
      </c>
      <c r="H318">
        <v>33166</v>
      </c>
      <c r="I318" s="4">
        <v>30649</v>
      </c>
      <c r="J318" t="s">
        <v>549</v>
      </c>
      <c r="K318">
        <v>152.197</v>
      </c>
      <c r="L318">
        <v>1</v>
      </c>
      <c r="M318" s="9">
        <v>500</v>
      </c>
      <c r="N318" s="9">
        <f>M318/((L318/K318*1000)-1)</f>
        <v>89.75964935250289</v>
      </c>
      <c r="O318" s="9">
        <f>M318+N318</f>
        <v>589.75964935250295</v>
      </c>
    </row>
    <row r="319" spans="1:15" x14ac:dyDescent="0.2">
      <c r="A319">
        <v>132687</v>
      </c>
      <c r="B319" t="s">
        <v>973</v>
      </c>
      <c r="C319" t="s">
        <v>47</v>
      </c>
      <c r="E319" s="1" t="s">
        <v>974</v>
      </c>
      <c r="H319">
        <v>522214</v>
      </c>
      <c r="I319" s="4">
        <v>455530</v>
      </c>
      <c r="J319" t="s">
        <v>975</v>
      </c>
      <c r="K319">
        <v>144.214</v>
      </c>
      <c r="L319">
        <v>0.9</v>
      </c>
      <c r="M319" s="9">
        <v>500</v>
      </c>
      <c r="N319" s="9">
        <f>M319/((L319/K319*1000)-1)</f>
        <v>95.406636270055287</v>
      </c>
      <c r="O319" s="9">
        <f>M319+N319</f>
        <v>595.40663627005529</v>
      </c>
    </row>
    <row r="320" spans="1:15" x14ac:dyDescent="0.2">
      <c r="A320">
        <v>131215</v>
      </c>
      <c r="B320" t="s">
        <v>685</v>
      </c>
      <c r="C320" t="s">
        <v>43</v>
      </c>
      <c r="E320" s="1" t="s">
        <v>686</v>
      </c>
      <c r="H320">
        <v>67285</v>
      </c>
      <c r="I320" s="4">
        <v>60617</v>
      </c>
      <c r="J320" t="s">
        <v>687</v>
      </c>
      <c r="K320">
        <v>171.24299999999999</v>
      </c>
      <c r="L320">
        <v>1</v>
      </c>
      <c r="M320" s="9">
        <v>500</v>
      </c>
      <c r="N320" s="9">
        <f>M320/((L320/K320*1000)-1)</f>
        <v>103.31315451935851</v>
      </c>
      <c r="O320" s="9">
        <f>M320+N320</f>
        <v>603.31315451935848</v>
      </c>
    </row>
    <row r="321" spans="1:15" x14ac:dyDescent="0.2">
      <c r="A321">
        <v>601181</v>
      </c>
      <c r="B321" t="s">
        <v>931</v>
      </c>
      <c r="C321" t="s">
        <v>26</v>
      </c>
      <c r="E321" s="1" t="s">
        <v>932</v>
      </c>
      <c r="H321">
        <v>170833</v>
      </c>
      <c r="I321" s="4">
        <v>149356</v>
      </c>
      <c r="J321" t="s">
        <v>933</v>
      </c>
      <c r="K321">
        <v>154.25299999999999</v>
      </c>
      <c r="L321">
        <v>0.9</v>
      </c>
      <c r="M321" s="9">
        <v>500</v>
      </c>
      <c r="N321" s="9">
        <f>M321/((L321/K321*1000)-1)</f>
        <v>103.42180390936872</v>
      </c>
      <c r="O321" s="9">
        <f>M321+N321</f>
        <v>603.42180390936869</v>
      </c>
    </row>
    <row r="322" spans="1:15" x14ac:dyDescent="0.2">
      <c r="A322">
        <v>131332</v>
      </c>
      <c r="B322" t="s">
        <v>1179</v>
      </c>
      <c r="C322" t="s">
        <v>13</v>
      </c>
      <c r="E322" s="1" t="s">
        <v>1180</v>
      </c>
      <c r="H322">
        <v>5371084</v>
      </c>
      <c r="I322" s="4">
        <v>4521710</v>
      </c>
      <c r="J322" t="s">
        <v>1181</v>
      </c>
      <c r="K322">
        <v>206.32900000000001</v>
      </c>
      <c r="L322">
        <v>0.9</v>
      </c>
      <c r="M322" s="9">
        <v>500</v>
      </c>
      <c r="N322" s="9">
        <f>M322/((L322/K322*1000)-1)</f>
        <v>148.72252119520638</v>
      </c>
      <c r="O322" s="9">
        <f>M322+N322</f>
        <v>648.72252119520635</v>
      </c>
    </row>
    <row r="323" spans="1:15" x14ac:dyDescent="0.2">
      <c r="A323">
        <v>103928</v>
      </c>
      <c r="B323" t="s">
        <v>1186</v>
      </c>
      <c r="C323" t="s">
        <v>13</v>
      </c>
      <c r="E323" s="1" t="s">
        <v>1184</v>
      </c>
      <c r="H323">
        <v>5372174</v>
      </c>
      <c r="I323" s="4">
        <v>4522510</v>
      </c>
      <c r="J323" t="s">
        <v>1185</v>
      </c>
      <c r="K323">
        <v>206.32900000000001</v>
      </c>
      <c r="L323">
        <v>0.9</v>
      </c>
      <c r="M323" s="9">
        <v>500</v>
      </c>
      <c r="N323" s="9">
        <f>M323/((L323/K323*1000)-1)</f>
        <v>148.72252119520638</v>
      </c>
      <c r="O323" s="9">
        <f>M323+N323</f>
        <v>648.72252119520635</v>
      </c>
    </row>
    <row r="324" spans="1:15" x14ac:dyDescent="0.2">
      <c r="A324">
        <v>600000</v>
      </c>
      <c r="B324" t="s">
        <v>870</v>
      </c>
      <c r="C324" t="s">
        <v>47</v>
      </c>
      <c r="E324" s="1" t="s">
        <v>871</v>
      </c>
      <c r="H324">
        <v>112239</v>
      </c>
      <c r="I324" s="4">
        <v>100612</v>
      </c>
      <c r="J324" t="s">
        <v>872</v>
      </c>
      <c r="K324">
        <v>242.40299999999999</v>
      </c>
      <c r="L324">
        <v>0.9</v>
      </c>
      <c r="M324" s="9">
        <v>500</v>
      </c>
      <c r="N324" s="9">
        <f>M324/((L324/K324*1000)-1)</f>
        <v>184.30969119384667</v>
      </c>
      <c r="O324" s="9">
        <f>M324+N324</f>
        <v>684.30969119384667</v>
      </c>
    </row>
    <row r="325" spans="1:15" x14ac:dyDescent="0.2">
      <c r="A325">
        <v>164424</v>
      </c>
      <c r="B325" t="s">
        <v>357</v>
      </c>
      <c r="C325" t="s">
        <v>18</v>
      </c>
      <c r="E325" s="1" t="s">
        <v>358</v>
      </c>
      <c r="H325">
        <v>10430</v>
      </c>
      <c r="I325" s="4">
        <v>10001</v>
      </c>
      <c r="J325" t="s">
        <v>359</v>
      </c>
      <c r="K325">
        <v>102.133</v>
      </c>
      <c r="L325">
        <v>1</v>
      </c>
      <c r="M325" s="9">
        <v>500</v>
      </c>
      <c r="N325" s="9">
        <f>M325/((L325/K325*1000)-1)</f>
        <v>56.875350135376394</v>
      </c>
      <c r="O325" s="9">
        <f>M325+N325</f>
        <v>556.87535013537638</v>
      </c>
    </row>
    <row r="326" spans="1:15" x14ac:dyDescent="0.2">
      <c r="A326">
        <v>164421</v>
      </c>
      <c r="B326" t="s">
        <v>373</v>
      </c>
      <c r="C326" t="s">
        <v>30</v>
      </c>
      <c r="E326" s="1" t="s">
        <v>374</v>
      </c>
      <c r="H326">
        <v>11552</v>
      </c>
      <c r="I326" s="4">
        <v>11065</v>
      </c>
      <c r="J326" t="s">
        <v>375</v>
      </c>
      <c r="K326">
        <v>86.134</v>
      </c>
      <c r="L326">
        <v>0.8</v>
      </c>
      <c r="M326" s="9">
        <v>500</v>
      </c>
      <c r="N326" s="9">
        <f>M326/((L326/K326*1000)-1)</f>
        <v>60.329249466986795</v>
      </c>
      <c r="O326" s="9">
        <f>M326+N326</f>
        <v>560.32924946698677</v>
      </c>
    </row>
    <row r="327" spans="1:15" x14ac:dyDescent="0.2">
      <c r="A327">
        <v>100216</v>
      </c>
      <c r="B327" t="s">
        <v>879</v>
      </c>
      <c r="C327" t="s">
        <v>329</v>
      </c>
      <c r="E327" s="1" t="s">
        <v>880</v>
      </c>
      <c r="H327">
        <v>118119</v>
      </c>
      <c r="I327" s="4">
        <v>105556</v>
      </c>
      <c r="J327" t="s">
        <v>881</v>
      </c>
      <c r="K327">
        <v>164.20400000000001</v>
      </c>
      <c r="L327">
        <v>1.1000000000000001</v>
      </c>
      <c r="M327" s="9">
        <v>500</v>
      </c>
      <c r="N327" s="9">
        <f>M327/((L327/K327*1000)-1)</f>
        <v>87.734933682127306</v>
      </c>
      <c r="O327" s="9">
        <f>M327+N327</f>
        <v>587.73493368212735</v>
      </c>
    </row>
    <row r="328" spans="1:15" x14ac:dyDescent="0.2">
      <c r="A328">
        <v>690965</v>
      </c>
      <c r="B328" t="s">
        <v>711</v>
      </c>
      <c r="C328" t="s">
        <v>47</v>
      </c>
      <c r="E328" s="1" t="s">
        <v>1465</v>
      </c>
      <c r="H328">
        <v>80865</v>
      </c>
      <c r="I328" s="4">
        <v>72995</v>
      </c>
      <c r="J328" t="s">
        <v>712</v>
      </c>
      <c r="K328">
        <v>174.196</v>
      </c>
      <c r="L328">
        <v>1.1000000000000001</v>
      </c>
      <c r="M328" s="9">
        <v>500</v>
      </c>
      <c r="N328" s="9">
        <f>M328/((L328/K328*1000)-1)</f>
        <v>94.078228221092147</v>
      </c>
      <c r="O328" s="9">
        <f>M328+N328</f>
        <v>594.0782282210921</v>
      </c>
    </row>
    <row r="329" spans="1:15" x14ac:dyDescent="0.2">
      <c r="A329">
        <v>104686</v>
      </c>
      <c r="B329" t="s">
        <v>1110</v>
      </c>
      <c r="C329" t="s">
        <v>22</v>
      </c>
      <c r="E329" s="1" t="s">
        <v>1111</v>
      </c>
      <c r="H329">
        <v>5352626</v>
      </c>
      <c r="I329" s="4">
        <v>4509494</v>
      </c>
      <c r="J329" t="s">
        <v>1112</v>
      </c>
      <c r="K329">
        <v>168.23599999999999</v>
      </c>
      <c r="L329">
        <v>1</v>
      </c>
      <c r="M329" s="9">
        <v>500</v>
      </c>
      <c r="N329" s="9">
        <f>M329/((L329/K329*1000)-1)</f>
        <v>101.1320518801006</v>
      </c>
      <c r="O329" s="9">
        <f>M329+N329</f>
        <v>601.13205188010056</v>
      </c>
    </row>
    <row r="330" spans="1:15" x14ac:dyDescent="0.2">
      <c r="A330">
        <v>613148</v>
      </c>
      <c r="B330" t="s">
        <v>666</v>
      </c>
      <c r="C330" t="s">
        <v>26</v>
      </c>
      <c r="E330" s="1" t="s">
        <v>667</v>
      </c>
      <c r="H330">
        <v>64916</v>
      </c>
      <c r="I330" s="4">
        <v>58445</v>
      </c>
      <c r="J330" t="s">
        <v>668</v>
      </c>
      <c r="K330">
        <v>206.32900000000001</v>
      </c>
      <c r="L330">
        <v>0.9</v>
      </c>
      <c r="M330" s="9">
        <v>500</v>
      </c>
      <c r="N330" s="9">
        <f>M330/((L330/K330*1000)-1)</f>
        <v>148.72252119520638</v>
      </c>
      <c r="O330" s="9">
        <f>M330+N330</f>
        <v>648.72252119520635</v>
      </c>
    </row>
    <row r="331" spans="1:15" x14ac:dyDescent="0.2">
      <c r="A331">
        <v>104235</v>
      </c>
      <c r="B331" t="s">
        <v>1245</v>
      </c>
      <c r="C331" t="s">
        <v>22</v>
      </c>
      <c r="E331" s="1" t="s">
        <v>1246</v>
      </c>
      <c r="H331">
        <v>6438319</v>
      </c>
      <c r="I331" s="4">
        <v>4942802</v>
      </c>
      <c r="J331" t="s">
        <v>1247</v>
      </c>
      <c r="K331">
        <v>168.23599999999999</v>
      </c>
      <c r="L331">
        <v>1</v>
      </c>
      <c r="M331" s="9">
        <v>500</v>
      </c>
      <c r="N331" s="9">
        <f>M331/((L331/K331*1000)-1)</f>
        <v>101.1320518801006</v>
      </c>
      <c r="O331" s="9">
        <f>M331+N331</f>
        <v>601.13205188010056</v>
      </c>
    </row>
    <row r="332" spans="1:15" x14ac:dyDescent="0.2">
      <c r="A332">
        <v>131338</v>
      </c>
      <c r="B332" t="s">
        <v>912</v>
      </c>
      <c r="C332" t="s">
        <v>47</v>
      </c>
      <c r="E332" s="1" t="s">
        <v>910</v>
      </c>
      <c r="H332">
        <v>162249</v>
      </c>
      <c r="I332" s="4">
        <v>142479</v>
      </c>
      <c r="J332" t="s">
        <v>911</v>
      </c>
      <c r="K332">
        <v>226.316</v>
      </c>
      <c r="L332">
        <v>1</v>
      </c>
      <c r="M332" s="9">
        <v>500</v>
      </c>
      <c r="N332" s="9">
        <f>M332/((L332/K332*1000)-1)</f>
        <v>146.2586792540624</v>
      </c>
      <c r="O332" s="9">
        <f>M332+N332</f>
        <v>646.25867925406237</v>
      </c>
    </row>
    <row r="333" spans="1:15" x14ac:dyDescent="0.2">
      <c r="A333">
        <v>103623</v>
      </c>
      <c r="B333" t="s">
        <v>731</v>
      </c>
      <c r="C333" t="s">
        <v>47</v>
      </c>
      <c r="E333" s="1" t="s">
        <v>732</v>
      </c>
      <c r="H333">
        <v>86799</v>
      </c>
      <c r="I333" s="4">
        <v>78297</v>
      </c>
      <c r="J333" t="s">
        <v>733</v>
      </c>
      <c r="K333">
        <v>214.30500000000001</v>
      </c>
      <c r="L333">
        <v>1</v>
      </c>
      <c r="M333" s="9">
        <v>500</v>
      </c>
      <c r="N333" s="9">
        <f>M333/((L333/K333*1000)-1)</f>
        <v>136.37925658175246</v>
      </c>
      <c r="O333" s="9">
        <f>M333+N333</f>
        <v>636.37925658175243</v>
      </c>
    </row>
    <row r="334" spans="1:15" x14ac:dyDescent="0.2">
      <c r="A334">
        <v>127988</v>
      </c>
      <c r="B334" t="s">
        <v>1361</v>
      </c>
      <c r="C334" t="s">
        <v>26</v>
      </c>
      <c r="E334" s="1" t="s">
        <v>1362</v>
      </c>
      <c r="H334">
        <v>22096564</v>
      </c>
      <c r="I334" s="4">
        <v>13658169</v>
      </c>
      <c r="J334" t="s">
        <v>1363</v>
      </c>
      <c r="K334">
        <v>222.37200000000001</v>
      </c>
      <c r="L334">
        <v>1</v>
      </c>
      <c r="M334" s="9">
        <v>500</v>
      </c>
      <c r="N334" s="9">
        <f>M334/((L334/K334*1000)-1)</f>
        <v>142.98096261965875</v>
      </c>
      <c r="O334" s="9">
        <f>M334+N334</f>
        <v>642.98096261965873</v>
      </c>
    </row>
    <row r="335" spans="1:15" x14ac:dyDescent="0.2">
      <c r="A335">
        <v>106255</v>
      </c>
      <c r="B335" t="s">
        <v>655</v>
      </c>
      <c r="C335" t="s">
        <v>26</v>
      </c>
      <c r="E335" s="1" t="s">
        <v>656</v>
      </c>
      <c r="H335">
        <v>62825</v>
      </c>
      <c r="I335" s="4">
        <v>56559</v>
      </c>
      <c r="J335" t="s">
        <v>657</v>
      </c>
      <c r="K335">
        <v>270.50099999999998</v>
      </c>
      <c r="L335">
        <v>0.8</v>
      </c>
      <c r="M335" s="9">
        <v>500</v>
      </c>
      <c r="N335" s="9">
        <f>M335/((L335/K335*1000)-1)</f>
        <v>255.43107730137351</v>
      </c>
      <c r="O335" s="9">
        <f>M335+N335</f>
        <v>755.43107730137353</v>
      </c>
    </row>
    <row r="336" spans="1:15" x14ac:dyDescent="0.2">
      <c r="A336">
        <v>131222</v>
      </c>
      <c r="B336" t="s">
        <v>903</v>
      </c>
      <c r="C336" t="s">
        <v>47</v>
      </c>
      <c r="E336" s="1" t="s">
        <v>904</v>
      </c>
      <c r="H336">
        <v>161960</v>
      </c>
      <c r="I336" s="4">
        <v>142247</v>
      </c>
      <c r="J336" t="s">
        <v>905</v>
      </c>
      <c r="K336">
        <v>214.30500000000001</v>
      </c>
      <c r="L336">
        <v>1</v>
      </c>
      <c r="M336" s="9">
        <v>500</v>
      </c>
      <c r="N336" s="9">
        <f>M336/((L336/K336*1000)-1)</f>
        <v>136.37925658175246</v>
      </c>
      <c r="O336" s="9">
        <f>M336+N336</f>
        <v>636.37925658175243</v>
      </c>
    </row>
    <row r="337" spans="1:15" x14ac:dyDescent="0.2">
      <c r="A337">
        <v>140419</v>
      </c>
      <c r="B337" t="s">
        <v>885</v>
      </c>
      <c r="C337" t="s">
        <v>98</v>
      </c>
      <c r="E337" s="1" t="s">
        <v>886</v>
      </c>
      <c r="F337" t="s">
        <v>887</v>
      </c>
      <c r="H337">
        <v>118291</v>
      </c>
      <c r="I337" s="4">
        <v>105721</v>
      </c>
      <c r="J337" t="s">
        <v>888</v>
      </c>
      <c r="K337">
        <v>252.398</v>
      </c>
      <c r="L337">
        <v>0.9</v>
      </c>
      <c r="M337" s="9">
        <v>500</v>
      </c>
      <c r="N337" s="9">
        <f>M337/((L337/K337*1000)-1)</f>
        <v>194.87123263980035</v>
      </c>
      <c r="O337" s="9">
        <f>M337+N337</f>
        <v>694.87123263980038</v>
      </c>
    </row>
    <row r="338" spans="1:15" x14ac:dyDescent="0.2">
      <c r="A338">
        <v>131367</v>
      </c>
      <c r="B338" t="s">
        <v>1155</v>
      </c>
      <c r="C338" t="s">
        <v>47</v>
      </c>
      <c r="E338" s="1" t="s">
        <v>1156</v>
      </c>
      <c r="H338">
        <v>5365910</v>
      </c>
      <c r="I338" s="4">
        <v>4517852</v>
      </c>
      <c r="J338" t="s">
        <v>1157</v>
      </c>
      <c r="K338">
        <v>182.26300000000001</v>
      </c>
      <c r="L338">
        <v>0.9</v>
      </c>
      <c r="M338" s="9">
        <v>500</v>
      </c>
      <c r="N338" s="9">
        <f>M338/((L338/K338*1000)-1)</f>
        <v>126.97060343830678</v>
      </c>
      <c r="O338" s="9">
        <f>M338+N338</f>
        <v>626.97060343830674</v>
      </c>
    </row>
    <row r="339" spans="1:15" x14ac:dyDescent="0.2">
      <c r="A339">
        <v>103396</v>
      </c>
      <c r="B339" t="s">
        <v>113</v>
      </c>
      <c r="C339" t="s">
        <v>58</v>
      </c>
      <c r="E339" s="1" t="s">
        <v>114</v>
      </c>
      <c r="H339">
        <v>7144</v>
      </c>
      <c r="I339" s="4">
        <v>21105936</v>
      </c>
      <c r="J339" t="s">
        <v>115</v>
      </c>
      <c r="K339">
        <v>138.166</v>
      </c>
      <c r="L339">
        <v>1.1000000000000001</v>
      </c>
      <c r="M339" s="9">
        <v>500</v>
      </c>
      <c r="N339" s="9">
        <f>M339/((L339/K339*1000)-1)</f>
        <v>71.824244100333317</v>
      </c>
      <c r="O339" s="9">
        <f>M339+N339</f>
        <v>571.82424410033332</v>
      </c>
    </row>
    <row r="340" spans="1:15" x14ac:dyDescent="0.2">
      <c r="A340">
        <v>130576</v>
      </c>
      <c r="B340" t="s">
        <v>348</v>
      </c>
      <c r="C340" t="s">
        <v>13</v>
      </c>
      <c r="E340" s="1" t="s">
        <v>349</v>
      </c>
      <c r="H340">
        <v>9862</v>
      </c>
      <c r="I340" s="4">
        <v>9478</v>
      </c>
      <c r="J340" t="s">
        <v>350</v>
      </c>
      <c r="K340">
        <v>126.199</v>
      </c>
      <c r="L340">
        <v>0.8</v>
      </c>
      <c r="M340" s="9">
        <v>500</v>
      </c>
      <c r="N340" s="9">
        <f>M340/((L340/K340*1000)-1)</f>
        <v>93.647085712250345</v>
      </c>
      <c r="O340" s="9">
        <f>M340+N340</f>
        <v>593.64708571225037</v>
      </c>
    </row>
    <row r="341" spans="1:15" x14ac:dyDescent="0.2">
      <c r="A341">
        <v>103675</v>
      </c>
      <c r="B341" t="s">
        <v>1182</v>
      </c>
      <c r="C341" t="s">
        <v>13</v>
      </c>
      <c r="E341" s="1" t="s">
        <v>1180</v>
      </c>
      <c r="H341">
        <v>5371084</v>
      </c>
      <c r="I341" s="4">
        <v>4521710</v>
      </c>
      <c r="J341" t="s">
        <v>1181</v>
      </c>
      <c r="K341">
        <v>206.32900000000001</v>
      </c>
      <c r="L341">
        <v>0.9</v>
      </c>
      <c r="M341" s="9">
        <v>500</v>
      </c>
      <c r="N341" s="9">
        <f>M341/((L341/K341*1000)-1)</f>
        <v>148.72252119520638</v>
      </c>
      <c r="O341" s="9">
        <f>M341+N341</f>
        <v>648.72252119520635</v>
      </c>
    </row>
    <row r="342" spans="1:15" x14ac:dyDescent="0.2">
      <c r="A342">
        <v>104250</v>
      </c>
      <c r="B342" t="s">
        <v>1183</v>
      </c>
      <c r="C342" t="s">
        <v>13</v>
      </c>
      <c r="E342" s="1" t="s">
        <v>1184</v>
      </c>
      <c r="H342">
        <v>5372174</v>
      </c>
      <c r="I342" s="4">
        <v>4522510</v>
      </c>
      <c r="J342" t="s">
        <v>1185</v>
      </c>
      <c r="K342">
        <v>206.32900000000001</v>
      </c>
      <c r="L342">
        <v>0.9</v>
      </c>
      <c r="M342" s="9">
        <v>500</v>
      </c>
      <c r="N342" s="9">
        <f>M342/((L342/K342*1000)-1)</f>
        <v>148.72252119520638</v>
      </c>
      <c r="O342" s="9">
        <f>M342+N342</f>
        <v>648.72252119520635</v>
      </c>
    </row>
    <row r="343" spans="1:15" x14ac:dyDescent="0.2">
      <c r="A343">
        <v>103305</v>
      </c>
      <c r="B343" t="s">
        <v>818</v>
      </c>
      <c r="C343" t="s">
        <v>13</v>
      </c>
      <c r="E343" s="1" t="s">
        <v>819</v>
      </c>
      <c r="F343" t="s">
        <v>820</v>
      </c>
      <c r="H343">
        <v>105510</v>
      </c>
      <c r="I343" s="4">
        <v>95149</v>
      </c>
      <c r="J343" t="s">
        <v>821</v>
      </c>
      <c r="K343">
        <v>172.268</v>
      </c>
      <c r="L343">
        <v>0.9</v>
      </c>
      <c r="M343" s="9">
        <v>500</v>
      </c>
      <c r="N343" s="9">
        <f>M343/((L343/K343*1000)-1)</f>
        <v>118.35950597197869</v>
      </c>
      <c r="O343" s="9">
        <f>M343+N343</f>
        <v>618.35950597197871</v>
      </c>
    </row>
    <row r="344" spans="1:15" x14ac:dyDescent="0.2">
      <c r="A344">
        <v>106104</v>
      </c>
      <c r="B344" t="s">
        <v>628</v>
      </c>
      <c r="C344" t="s">
        <v>26</v>
      </c>
      <c r="E344" s="1" t="s">
        <v>629</v>
      </c>
      <c r="H344">
        <v>62118</v>
      </c>
      <c r="I344" s="4">
        <v>55953</v>
      </c>
      <c r="J344" t="s">
        <v>630</v>
      </c>
      <c r="K344">
        <v>118.176</v>
      </c>
      <c r="L344">
        <v>0.9</v>
      </c>
      <c r="M344" s="9">
        <v>500</v>
      </c>
      <c r="N344" s="9">
        <f>M344/((L344/K344*1000)-1)</f>
        <v>75.577111984282908</v>
      </c>
      <c r="O344" s="9">
        <f>M344+N344</f>
        <v>575.57711198428296</v>
      </c>
    </row>
    <row r="345" spans="1:15" x14ac:dyDescent="0.2">
      <c r="A345">
        <v>611401</v>
      </c>
      <c r="B345" t="s">
        <v>391</v>
      </c>
      <c r="C345" t="s">
        <v>47</v>
      </c>
      <c r="E345" s="1" t="s">
        <v>392</v>
      </c>
      <c r="H345">
        <v>13357</v>
      </c>
      <c r="I345" s="4">
        <v>12788</v>
      </c>
      <c r="J345" t="s">
        <v>393</v>
      </c>
      <c r="K345">
        <v>116.16</v>
      </c>
      <c r="L345">
        <v>0.9</v>
      </c>
      <c r="M345" s="9">
        <v>500</v>
      </c>
      <c r="N345" s="9">
        <f>M345/((L345/K345*1000)-1)</f>
        <v>74.096754439681561</v>
      </c>
      <c r="O345" s="9">
        <f>M345+N345</f>
        <v>574.0967544396816</v>
      </c>
    </row>
    <row r="346" spans="1:15" x14ac:dyDescent="0.2">
      <c r="A346">
        <v>131520</v>
      </c>
      <c r="B346" t="s">
        <v>1194</v>
      </c>
      <c r="C346" t="s">
        <v>30</v>
      </c>
      <c r="E346" s="1" t="s">
        <v>1195</v>
      </c>
      <c r="H346">
        <v>5463934</v>
      </c>
      <c r="I346" s="4">
        <v>4576448</v>
      </c>
      <c r="J346" t="s">
        <v>1196</v>
      </c>
      <c r="K346">
        <v>188.27</v>
      </c>
      <c r="L346">
        <v>1</v>
      </c>
      <c r="M346" s="9">
        <v>500</v>
      </c>
      <c r="N346" s="9">
        <f>M346/((L346/K346*1000)-1)</f>
        <v>115.96836386483191</v>
      </c>
      <c r="O346" s="9">
        <f>M346+N346</f>
        <v>615.96836386483187</v>
      </c>
    </row>
    <row r="347" spans="1:15" x14ac:dyDescent="0.2">
      <c r="A347">
        <v>131424</v>
      </c>
      <c r="B347" t="s">
        <v>786</v>
      </c>
      <c r="C347" t="s">
        <v>22</v>
      </c>
      <c r="E347" s="1" t="s">
        <v>787</v>
      </c>
      <c r="H347">
        <v>97707</v>
      </c>
      <c r="I347" s="4">
        <v>88186</v>
      </c>
      <c r="J347" t="s">
        <v>788</v>
      </c>
      <c r="K347">
        <v>170.25200000000001</v>
      </c>
      <c r="L347">
        <v>0.9</v>
      </c>
      <c r="M347" s="9">
        <v>500</v>
      </c>
      <c r="N347" s="9">
        <f>M347/((L347/K347*1000)-1)</f>
        <v>116.65122754704365</v>
      </c>
      <c r="O347" s="9">
        <f>M347+N347</f>
        <v>616.65122754704362</v>
      </c>
    </row>
    <row r="348" spans="1:15" x14ac:dyDescent="0.2">
      <c r="A348">
        <v>660564</v>
      </c>
      <c r="B348" t="s">
        <v>270</v>
      </c>
      <c r="C348" t="s">
        <v>47</v>
      </c>
      <c r="E348" s="1" t="s">
        <v>271</v>
      </c>
      <c r="H348">
        <v>8138</v>
      </c>
      <c r="I348" s="4">
        <v>7846</v>
      </c>
      <c r="J348" t="s">
        <v>272</v>
      </c>
      <c r="K348">
        <v>198.30600000000001</v>
      </c>
      <c r="L348">
        <v>0.9</v>
      </c>
      <c r="M348" s="9">
        <v>500</v>
      </c>
      <c r="N348" s="9">
        <f>M348/((L348/K348*1000)-1)</f>
        <v>141.30518431111</v>
      </c>
      <c r="O348" s="9">
        <f>M348+N348</f>
        <v>641.30518431111</v>
      </c>
    </row>
    <row r="349" spans="1:15" x14ac:dyDescent="0.2">
      <c r="A349">
        <v>164487</v>
      </c>
      <c r="B349" t="s">
        <v>285</v>
      </c>
      <c r="C349" t="s">
        <v>18</v>
      </c>
      <c r="E349" s="1" t="s">
        <v>286</v>
      </c>
      <c r="H349">
        <v>8314</v>
      </c>
      <c r="I349" s="4">
        <v>8012</v>
      </c>
      <c r="J349" t="s">
        <v>287</v>
      </c>
      <c r="K349">
        <v>102.133</v>
      </c>
      <c r="L349">
        <v>1</v>
      </c>
      <c r="M349" s="9">
        <v>500</v>
      </c>
      <c r="N349" s="9">
        <f>M349/((L349/K349*1000)-1)</f>
        <v>56.875350135376394</v>
      </c>
      <c r="O349" s="9">
        <f>M349+N349</f>
        <v>556.87535013537638</v>
      </c>
    </row>
    <row r="350" spans="1:15" x14ac:dyDescent="0.2">
      <c r="A350">
        <v>131403</v>
      </c>
      <c r="B350" t="s">
        <v>1152</v>
      </c>
      <c r="C350" t="s">
        <v>18</v>
      </c>
      <c r="E350" s="1" t="s">
        <v>1153</v>
      </c>
      <c r="H350">
        <v>5365909</v>
      </c>
      <c r="I350" s="4">
        <v>17434</v>
      </c>
      <c r="J350" t="s">
        <v>1154</v>
      </c>
      <c r="K350">
        <v>114.14400000000001</v>
      </c>
      <c r="L350">
        <v>1</v>
      </c>
      <c r="M350" s="9">
        <v>500</v>
      </c>
      <c r="N350" s="9">
        <f>M350/((L350/K350*1000)-1)</f>
        <v>64.425820900913919</v>
      </c>
      <c r="O350" s="9">
        <f>M350+N350</f>
        <v>564.42582090091389</v>
      </c>
    </row>
    <row r="351" spans="1:15" x14ac:dyDescent="0.2">
      <c r="A351">
        <v>142048</v>
      </c>
      <c r="B351" t="s">
        <v>837</v>
      </c>
      <c r="C351" t="s">
        <v>47</v>
      </c>
      <c r="E351" s="1" t="s">
        <v>838</v>
      </c>
      <c r="H351">
        <v>106917</v>
      </c>
      <c r="I351" s="4">
        <v>96208</v>
      </c>
      <c r="J351" t="s">
        <v>839</v>
      </c>
      <c r="K351">
        <v>184.279</v>
      </c>
      <c r="L351">
        <v>0.9</v>
      </c>
      <c r="M351" s="9">
        <v>500</v>
      </c>
      <c r="N351" s="9">
        <f>M351/((L351/K351*1000)-1)</f>
        <v>128.7366166425185</v>
      </c>
      <c r="O351" s="9">
        <f>M351+N351</f>
        <v>628.73661664251847</v>
      </c>
    </row>
    <row r="352" spans="1:15" x14ac:dyDescent="0.2">
      <c r="A352">
        <v>600092</v>
      </c>
      <c r="B352" t="s">
        <v>873</v>
      </c>
      <c r="C352" t="s">
        <v>26</v>
      </c>
      <c r="E352" s="1" t="s">
        <v>874</v>
      </c>
      <c r="H352">
        <v>114233</v>
      </c>
      <c r="I352" s="4">
        <v>102297</v>
      </c>
      <c r="J352" t="s">
        <v>875</v>
      </c>
      <c r="K352">
        <v>170.29599999999999</v>
      </c>
      <c r="L352">
        <v>0.9</v>
      </c>
      <c r="M352" s="9">
        <v>500</v>
      </c>
      <c r="N352" s="9">
        <f>M352/((L352/K352*1000)-1)</f>
        <v>116.68841064321971</v>
      </c>
      <c r="O352" s="9">
        <f>M352+N352</f>
        <v>616.68841064321975</v>
      </c>
    </row>
    <row r="353" spans="1:15" x14ac:dyDescent="0.2">
      <c r="A353">
        <v>659479</v>
      </c>
      <c r="B353" t="s">
        <v>716</v>
      </c>
      <c r="C353" t="s">
        <v>26</v>
      </c>
      <c r="E353" s="1" t="s">
        <v>717</v>
      </c>
      <c r="H353">
        <v>83367</v>
      </c>
      <c r="I353" s="4">
        <v>75226</v>
      </c>
      <c r="J353" t="s">
        <v>718</v>
      </c>
      <c r="K353">
        <v>164.24799999999999</v>
      </c>
      <c r="L353">
        <v>1</v>
      </c>
      <c r="M353" s="9">
        <v>500</v>
      </c>
      <c r="N353" s="9">
        <f>M353/((L353/K353*1000)-1)</f>
        <v>98.263599728149003</v>
      </c>
      <c r="O353" s="9">
        <f>M353+N353</f>
        <v>598.26359972814896</v>
      </c>
    </row>
    <row r="354" spans="1:15" x14ac:dyDescent="0.2">
      <c r="A354">
        <v>195930</v>
      </c>
      <c r="B354" t="s">
        <v>1379</v>
      </c>
      <c r="C354" t="s">
        <v>13</v>
      </c>
      <c r="E354" s="1" t="s">
        <v>1380</v>
      </c>
      <c r="H354">
        <v>54116156</v>
      </c>
      <c r="I354" s="4">
        <v>57523122</v>
      </c>
      <c r="J354" t="s">
        <v>1381</v>
      </c>
      <c r="K354">
        <v>236.399</v>
      </c>
      <c r="L354">
        <v>0.9</v>
      </c>
      <c r="M354" s="9">
        <v>500</v>
      </c>
      <c r="N354" s="9">
        <f>M354/((L354/K354*1000)-1)</f>
        <v>178.11832712729486</v>
      </c>
      <c r="O354" s="9">
        <f>M354+N354</f>
        <v>678.11832712729483</v>
      </c>
    </row>
    <row r="355" spans="1:15" x14ac:dyDescent="0.2">
      <c r="A355">
        <v>131545</v>
      </c>
      <c r="B355" t="s">
        <v>363</v>
      </c>
      <c r="C355" t="s">
        <v>13</v>
      </c>
      <c r="E355" s="1" t="s">
        <v>364</v>
      </c>
      <c r="H355">
        <v>10947</v>
      </c>
      <c r="I355" s="4">
        <v>10483</v>
      </c>
      <c r="J355" t="s">
        <v>365</v>
      </c>
      <c r="K355">
        <v>238.41499999999999</v>
      </c>
      <c r="L355">
        <v>0.8</v>
      </c>
      <c r="M355" s="9">
        <v>500</v>
      </c>
      <c r="N355" s="9">
        <f>M355/((L355/K355*1000)-1)</f>
        <v>212.26973654923117</v>
      </c>
      <c r="O355" s="9">
        <f>M355+N355</f>
        <v>712.2697365492312</v>
      </c>
    </row>
    <row r="356" spans="1:15" x14ac:dyDescent="0.2">
      <c r="A356">
        <v>197006</v>
      </c>
      <c r="B356" t="s">
        <v>1415</v>
      </c>
      <c r="C356" t="s">
        <v>47</v>
      </c>
      <c r="E356" s="1" t="s">
        <v>1416</v>
      </c>
      <c r="H356">
        <v>73556746</v>
      </c>
      <c r="I356" s="4">
        <v>57261593</v>
      </c>
      <c r="J356" t="s">
        <v>1417</v>
      </c>
      <c r="K356">
        <v>236.35499999999999</v>
      </c>
      <c r="L356">
        <v>0.9</v>
      </c>
      <c r="M356" s="9">
        <v>500</v>
      </c>
      <c r="N356" s="9">
        <f>M356/((L356/K356*1000)-1)</f>
        <v>178.07336753836765</v>
      </c>
      <c r="O356" s="9">
        <f>M356+N356</f>
        <v>678.07336753836762</v>
      </c>
    </row>
    <row r="357" spans="1:15" x14ac:dyDescent="0.2">
      <c r="A357">
        <v>104032</v>
      </c>
      <c r="B357" t="s">
        <v>394</v>
      </c>
      <c r="C357" t="s">
        <v>47</v>
      </c>
      <c r="E357" s="1" t="s">
        <v>395</v>
      </c>
      <c r="H357">
        <v>14235</v>
      </c>
      <c r="I357" s="4">
        <v>13599</v>
      </c>
      <c r="J357" t="s">
        <v>396</v>
      </c>
      <c r="K357">
        <v>196.29</v>
      </c>
      <c r="L357">
        <v>0.9</v>
      </c>
      <c r="M357" s="9">
        <v>500</v>
      </c>
      <c r="N357" s="9">
        <f>M357/((L357/K357*1000)-1)</f>
        <v>139.46796265507098</v>
      </c>
      <c r="O357" s="9">
        <f>M357+N357</f>
        <v>639.46796265507101</v>
      </c>
    </row>
    <row r="358" spans="1:15" x14ac:dyDescent="0.2">
      <c r="A358">
        <v>104663</v>
      </c>
      <c r="B358" t="s">
        <v>1264</v>
      </c>
      <c r="C358" t="s">
        <v>98</v>
      </c>
      <c r="E358" s="1" t="s">
        <v>1265</v>
      </c>
      <c r="H358">
        <v>6538431</v>
      </c>
      <c r="I358" s="4">
        <v>5021076</v>
      </c>
      <c r="J358" t="s">
        <v>1266</v>
      </c>
      <c r="K358">
        <v>152.23699999999999</v>
      </c>
      <c r="L358">
        <v>0.9</v>
      </c>
      <c r="M358" s="9">
        <v>500</v>
      </c>
      <c r="N358" s="9">
        <f>M358/((L358/K358*1000)-1)</f>
        <v>101.79495374871448</v>
      </c>
      <c r="O358" s="9">
        <f>M358+N358</f>
        <v>601.79495374871453</v>
      </c>
    </row>
    <row r="359" spans="1:15" x14ac:dyDescent="0.2">
      <c r="A359">
        <v>659673</v>
      </c>
      <c r="B359" t="s">
        <v>900</v>
      </c>
      <c r="C359" t="s">
        <v>47</v>
      </c>
      <c r="E359" s="1" t="s">
        <v>901</v>
      </c>
      <c r="H359">
        <v>161675</v>
      </c>
      <c r="I359" s="4">
        <v>141998</v>
      </c>
      <c r="J359" t="s">
        <v>902</v>
      </c>
      <c r="K359">
        <v>208.30099999999999</v>
      </c>
      <c r="L359">
        <v>1.1000000000000001</v>
      </c>
      <c r="M359" s="9">
        <v>500</v>
      </c>
      <c r="N359" s="9">
        <f>M359/((L359/K359*1000)-1)</f>
        <v>116.80006369862473</v>
      </c>
      <c r="O359" s="9">
        <f>M359+N359</f>
        <v>616.80006369862474</v>
      </c>
    </row>
    <row r="360" spans="1:15" x14ac:dyDescent="0.2">
      <c r="A360">
        <v>103836</v>
      </c>
      <c r="B360" t="s">
        <v>937</v>
      </c>
      <c r="C360" t="s">
        <v>13</v>
      </c>
      <c r="E360" s="1" t="s">
        <v>938</v>
      </c>
      <c r="H360">
        <v>175661</v>
      </c>
      <c r="I360" s="4">
        <v>153032</v>
      </c>
      <c r="J360" t="s">
        <v>939</v>
      </c>
      <c r="K360">
        <v>220.35599999999999</v>
      </c>
      <c r="L360">
        <v>1</v>
      </c>
      <c r="M360" s="9">
        <v>500</v>
      </c>
      <c r="N360" s="9">
        <f>M360/((L360/K360*1000)-1)</f>
        <v>141.31834529605817</v>
      </c>
      <c r="O360" s="9">
        <f>M360+N360</f>
        <v>641.31834529605817</v>
      </c>
    </row>
    <row r="361" spans="1:15" x14ac:dyDescent="0.2">
      <c r="A361">
        <v>660523</v>
      </c>
      <c r="B361" t="s">
        <v>1116</v>
      </c>
      <c r="C361" t="s">
        <v>13</v>
      </c>
      <c r="E361" s="1" t="s">
        <v>1117</v>
      </c>
      <c r="H361">
        <v>5355130</v>
      </c>
      <c r="I361" s="4">
        <v>4511170</v>
      </c>
      <c r="J361" t="s">
        <v>1118</v>
      </c>
      <c r="K361">
        <v>290.40300000000002</v>
      </c>
      <c r="L361">
        <v>1</v>
      </c>
      <c r="M361" s="9">
        <v>500</v>
      </c>
      <c r="N361" s="9">
        <f>M361/((L361/K361*1000)-1)</f>
        <v>204.62530140347272</v>
      </c>
      <c r="O361" s="9">
        <f>M361+N361</f>
        <v>704.62530140347269</v>
      </c>
    </row>
    <row r="362" spans="1:15" x14ac:dyDescent="0.2">
      <c r="A362">
        <v>131494</v>
      </c>
      <c r="B362" t="s">
        <v>291</v>
      </c>
      <c r="C362" t="s">
        <v>13</v>
      </c>
      <c r="E362" s="1" t="s">
        <v>292</v>
      </c>
      <c r="H362">
        <v>8364</v>
      </c>
      <c r="I362" s="4">
        <v>8061</v>
      </c>
      <c r="J362" t="s">
        <v>293</v>
      </c>
      <c r="K362">
        <v>250.33799999999999</v>
      </c>
      <c r="L362">
        <v>1</v>
      </c>
      <c r="M362" s="9">
        <v>500</v>
      </c>
      <c r="N362" s="9">
        <f>M362/((L362/K362*1000)-1)</f>
        <v>166.96724657245534</v>
      </c>
      <c r="O362" s="9">
        <f>M362+N362</f>
        <v>666.96724657245534</v>
      </c>
    </row>
    <row r="363" spans="1:15" x14ac:dyDescent="0.2">
      <c r="A363">
        <v>690451</v>
      </c>
      <c r="B363" t="s">
        <v>1334</v>
      </c>
      <c r="C363" t="s">
        <v>30</v>
      </c>
      <c r="E363" s="1" t="s">
        <v>1335</v>
      </c>
      <c r="H363">
        <v>16204527</v>
      </c>
      <c r="I363" s="4">
        <v>21171842</v>
      </c>
      <c r="J363" t="s">
        <v>1336</v>
      </c>
      <c r="K363">
        <v>304.47399999999999</v>
      </c>
      <c r="L363">
        <v>0.9</v>
      </c>
      <c r="M363" s="9">
        <v>500</v>
      </c>
      <c r="N363" s="9">
        <f>M363/((L363/K363*1000)-1)</f>
        <v>255.63451469793083</v>
      </c>
      <c r="O363" s="9">
        <f>M363+N363</f>
        <v>755.63451469793085</v>
      </c>
    </row>
    <row r="364" spans="1:15" x14ac:dyDescent="0.2">
      <c r="A364">
        <v>611460</v>
      </c>
      <c r="B364" t="s">
        <v>560</v>
      </c>
      <c r="C364" t="s">
        <v>47</v>
      </c>
      <c r="E364" s="1" t="s">
        <v>561</v>
      </c>
      <c r="H364">
        <v>42745</v>
      </c>
      <c r="I364" s="4">
        <v>38985</v>
      </c>
      <c r="J364" t="s">
        <v>562</v>
      </c>
      <c r="K364">
        <v>186.29499999999999</v>
      </c>
      <c r="L364">
        <v>0.9</v>
      </c>
      <c r="M364" s="9">
        <v>500</v>
      </c>
      <c r="N364" s="9">
        <f>M364/((L364/K364*1000)-1)</f>
        <v>130.51260674928716</v>
      </c>
      <c r="O364" s="9">
        <f>M364+N364</f>
        <v>630.51260674928722</v>
      </c>
    </row>
    <row r="365" spans="1:15" x14ac:dyDescent="0.2">
      <c r="A365">
        <v>103885</v>
      </c>
      <c r="B365" t="s">
        <v>1004</v>
      </c>
      <c r="C365" t="s">
        <v>26</v>
      </c>
      <c r="E365" s="1" t="s">
        <v>1003</v>
      </c>
      <c r="H365">
        <v>643820</v>
      </c>
      <c r="I365" s="4">
        <v>558917</v>
      </c>
      <c r="J365" t="s">
        <v>984</v>
      </c>
      <c r="K365">
        <v>154.25299999999999</v>
      </c>
      <c r="L365">
        <v>0.9</v>
      </c>
      <c r="M365" s="9">
        <v>500</v>
      </c>
      <c r="N365" s="9">
        <f>M365/((L365/K365*1000)-1)</f>
        <v>103.42180390936872</v>
      </c>
      <c r="O365" s="9">
        <f>M365+N365</f>
        <v>603.42180390936869</v>
      </c>
    </row>
    <row r="366" spans="1:15" x14ac:dyDescent="0.2">
      <c r="A366">
        <v>605361</v>
      </c>
      <c r="B366" t="s">
        <v>1002</v>
      </c>
      <c r="C366" t="s">
        <v>26</v>
      </c>
      <c r="E366" s="1" t="s">
        <v>1003</v>
      </c>
      <c r="H366">
        <v>643820</v>
      </c>
      <c r="I366" s="4">
        <v>558917</v>
      </c>
      <c r="J366" t="s">
        <v>984</v>
      </c>
      <c r="K366">
        <v>154.25299999999999</v>
      </c>
      <c r="L366">
        <v>0.9</v>
      </c>
      <c r="M366" s="9">
        <v>500</v>
      </c>
      <c r="N366" s="9">
        <f>M366/((L366/K366*1000)-1)</f>
        <v>103.42180390936872</v>
      </c>
      <c r="O366" s="9">
        <f>M366+N366</f>
        <v>603.42180390936869</v>
      </c>
    </row>
    <row r="367" spans="1:15" x14ac:dyDescent="0.2">
      <c r="A367">
        <v>130649</v>
      </c>
      <c r="B367" t="s">
        <v>1098</v>
      </c>
      <c r="C367" t="s">
        <v>26</v>
      </c>
      <c r="E367" s="1" t="s">
        <v>1099</v>
      </c>
      <c r="H367">
        <v>5284507</v>
      </c>
      <c r="I367" s="4">
        <v>4447568</v>
      </c>
      <c r="J367" t="s">
        <v>1100</v>
      </c>
      <c r="K367">
        <v>222.37200000000001</v>
      </c>
      <c r="L367">
        <v>0.9</v>
      </c>
      <c r="M367" s="9">
        <v>500</v>
      </c>
      <c r="N367" s="9">
        <f>M367/((L367/K367*1000)-1)</f>
        <v>164.08117728311109</v>
      </c>
      <c r="O367" s="9">
        <f>M367+N367</f>
        <v>664.08117728311106</v>
      </c>
    </row>
    <row r="368" spans="1:15" x14ac:dyDescent="0.2">
      <c r="A368">
        <v>106244</v>
      </c>
      <c r="B368" t="s">
        <v>1019</v>
      </c>
      <c r="C368" t="s">
        <v>47</v>
      </c>
      <c r="E368" s="1" t="s">
        <v>1020</v>
      </c>
      <c r="H368">
        <v>1549025</v>
      </c>
      <c r="I368" s="4">
        <v>1266018</v>
      </c>
      <c r="J368" t="s">
        <v>1021</v>
      </c>
      <c r="K368">
        <v>196.29</v>
      </c>
      <c r="L368">
        <v>0.9</v>
      </c>
      <c r="M368" s="9">
        <v>500</v>
      </c>
      <c r="N368" s="9">
        <f>M368/((L368/K368*1000)-1)</f>
        <v>139.46796265507098</v>
      </c>
      <c r="O368" s="9">
        <f>M368+N368</f>
        <v>639.46796265507101</v>
      </c>
    </row>
    <row r="369" spans="1:15" x14ac:dyDescent="0.2">
      <c r="A369">
        <v>131363</v>
      </c>
      <c r="B369" t="s">
        <v>999</v>
      </c>
      <c r="C369" t="s">
        <v>30</v>
      </c>
      <c r="E369" s="1" t="s">
        <v>1000</v>
      </c>
      <c r="H369">
        <v>643731</v>
      </c>
      <c r="I369" s="4">
        <v>558840</v>
      </c>
      <c r="J369" t="s">
        <v>1001</v>
      </c>
      <c r="K369">
        <v>138.21</v>
      </c>
      <c r="L369">
        <v>0.9</v>
      </c>
      <c r="M369" s="9">
        <v>500</v>
      </c>
      <c r="N369" s="9">
        <f>M369/((L369/K369*1000)-1)</f>
        <v>90.713976292679092</v>
      </c>
      <c r="O369" s="9">
        <f>M369+N369</f>
        <v>590.71397629267904</v>
      </c>
    </row>
    <row r="370" spans="1:15" x14ac:dyDescent="0.2">
      <c r="A370">
        <v>131091</v>
      </c>
      <c r="B370" t="s">
        <v>1143</v>
      </c>
      <c r="C370" t="s">
        <v>26</v>
      </c>
      <c r="E370" s="1" t="s">
        <v>1144</v>
      </c>
      <c r="H370">
        <v>5362833</v>
      </c>
      <c r="I370" s="4">
        <v>4515298</v>
      </c>
      <c r="J370" t="s">
        <v>1145</v>
      </c>
      <c r="K370">
        <v>140.226</v>
      </c>
      <c r="L370">
        <v>0.9</v>
      </c>
      <c r="M370" s="9">
        <v>500</v>
      </c>
      <c r="N370" s="9">
        <f>M370/((L370/K370*1000)-1)</f>
        <v>92.281388939342477</v>
      </c>
      <c r="O370" s="9">
        <f>M370+N370</f>
        <v>592.28138893934249</v>
      </c>
    </row>
    <row r="371" spans="1:15" x14ac:dyDescent="0.2">
      <c r="A371">
        <v>131336</v>
      </c>
      <c r="B371" t="s">
        <v>439</v>
      </c>
      <c r="C371" t="s">
        <v>22</v>
      </c>
      <c r="E371" s="1" t="s">
        <v>440</v>
      </c>
      <c r="H371">
        <v>18698</v>
      </c>
      <c r="I371" s="4">
        <v>17658</v>
      </c>
      <c r="J371" t="s">
        <v>441</v>
      </c>
      <c r="K371">
        <v>156.22499999999999</v>
      </c>
      <c r="L371">
        <v>0.9</v>
      </c>
      <c r="M371" s="9">
        <v>500</v>
      </c>
      <c r="N371" s="9">
        <f>M371/((L371/K371*1000)-1)</f>
        <v>105.0216799435313</v>
      </c>
      <c r="O371" s="9">
        <f>M371+N371</f>
        <v>605.02167994353135</v>
      </c>
    </row>
    <row r="372" spans="1:15" x14ac:dyDescent="0.2">
      <c r="A372">
        <v>131394</v>
      </c>
      <c r="B372" t="s">
        <v>1131</v>
      </c>
      <c r="C372" t="s">
        <v>30</v>
      </c>
      <c r="E372" s="1" t="s">
        <v>1132</v>
      </c>
      <c r="H372">
        <v>5362720</v>
      </c>
      <c r="I372" s="4">
        <v>4515200</v>
      </c>
      <c r="J372" t="s">
        <v>1133</v>
      </c>
      <c r="K372">
        <v>140.226</v>
      </c>
      <c r="L372">
        <v>0.8</v>
      </c>
      <c r="M372" s="9">
        <v>500</v>
      </c>
      <c r="N372" s="9">
        <f>M372/((L372/K372*1000)-1)</f>
        <v>106.26820699209122</v>
      </c>
      <c r="O372" s="9">
        <f>M372+N372</f>
        <v>606.26820699209122</v>
      </c>
    </row>
    <row r="373" spans="1:15" x14ac:dyDescent="0.2">
      <c r="A373">
        <v>113522</v>
      </c>
      <c r="B373" t="s">
        <v>1085</v>
      </c>
      <c r="C373" t="s">
        <v>30</v>
      </c>
      <c r="E373" s="1" t="s">
        <v>1086</v>
      </c>
      <c r="H373">
        <v>5283335</v>
      </c>
      <c r="I373" s="4">
        <v>4446456</v>
      </c>
      <c r="J373" t="s">
        <v>1087</v>
      </c>
      <c r="K373">
        <v>140.226</v>
      </c>
      <c r="L373">
        <v>0.8</v>
      </c>
      <c r="M373" s="9">
        <v>500</v>
      </c>
      <c r="N373" s="9">
        <f>M373/((L373/K373*1000)-1)</f>
        <v>106.26820699209122</v>
      </c>
      <c r="O373" s="9">
        <f>M373+N373</f>
        <v>606.26820699209122</v>
      </c>
    </row>
    <row r="374" spans="1:15" x14ac:dyDescent="0.2">
      <c r="A374">
        <v>131395</v>
      </c>
      <c r="B374" t="s">
        <v>1137</v>
      </c>
      <c r="C374" t="s">
        <v>26</v>
      </c>
      <c r="E374" s="1" t="s">
        <v>1138</v>
      </c>
      <c r="H374">
        <v>5362811</v>
      </c>
      <c r="I374" s="4">
        <v>4515276</v>
      </c>
      <c r="J374" t="s">
        <v>1139</v>
      </c>
      <c r="K374">
        <v>142.24199999999999</v>
      </c>
      <c r="L374">
        <v>0.8</v>
      </c>
      <c r="M374" s="9">
        <v>500</v>
      </c>
      <c r="N374" s="9">
        <f>M374/((L374/K374*1000)-1)</f>
        <v>108.12639298951893</v>
      </c>
      <c r="O374" s="9">
        <f>M374+N374</f>
        <v>608.12639298951899</v>
      </c>
    </row>
    <row r="375" spans="1:15" x14ac:dyDescent="0.2">
      <c r="A375">
        <v>130246</v>
      </c>
      <c r="B375" t="s">
        <v>1011</v>
      </c>
      <c r="C375" t="s">
        <v>47</v>
      </c>
      <c r="E375" s="1" t="s">
        <v>1012</v>
      </c>
      <c r="H375">
        <v>929337</v>
      </c>
      <c r="I375" s="4">
        <v>809956</v>
      </c>
      <c r="J375" t="s">
        <v>1013</v>
      </c>
      <c r="K375">
        <v>208.30099999999999</v>
      </c>
      <c r="L375">
        <v>1</v>
      </c>
      <c r="M375" s="9">
        <v>500</v>
      </c>
      <c r="N375" s="9">
        <f>M375/((L375/K375*1000)-1)</f>
        <v>131.55315340805026</v>
      </c>
      <c r="O375" s="9">
        <f>M375+N375</f>
        <v>631.55315340805032</v>
      </c>
    </row>
    <row r="376" spans="1:15" x14ac:dyDescent="0.2">
      <c r="A376">
        <v>130969</v>
      </c>
      <c r="B376" t="s">
        <v>1107</v>
      </c>
      <c r="C376" t="s">
        <v>79</v>
      </c>
      <c r="E376" s="1" t="s">
        <v>1108</v>
      </c>
      <c r="H376">
        <v>5320250</v>
      </c>
      <c r="I376" s="4">
        <v>4478390</v>
      </c>
      <c r="J376" t="s">
        <v>1109</v>
      </c>
      <c r="K376">
        <v>136.238</v>
      </c>
      <c r="L376">
        <v>0.8</v>
      </c>
      <c r="M376" s="9">
        <v>500</v>
      </c>
      <c r="N376" s="9">
        <f>M376/((L376/K376*1000)-1)</f>
        <v>102.62563991310138</v>
      </c>
      <c r="O376" s="9">
        <f>M376+N376</f>
        <v>602.62563991310139</v>
      </c>
    </row>
    <row r="377" spans="1:15" x14ac:dyDescent="0.2">
      <c r="A377">
        <v>131070</v>
      </c>
      <c r="B377" t="s">
        <v>1203</v>
      </c>
      <c r="C377" t="s">
        <v>47</v>
      </c>
      <c r="E377" s="1" t="s">
        <v>1204</v>
      </c>
      <c r="H377">
        <v>6112709</v>
      </c>
      <c r="I377" s="4">
        <v>4813514</v>
      </c>
      <c r="J377" t="s">
        <v>1205</v>
      </c>
      <c r="K377">
        <v>196.29</v>
      </c>
      <c r="L377">
        <v>0.9</v>
      </c>
      <c r="M377" s="9">
        <v>500</v>
      </c>
      <c r="N377" s="9">
        <f>M377/((L377/K377*1000)-1)</f>
        <v>139.46796265507098</v>
      </c>
      <c r="O377" s="9">
        <f>M377+N377</f>
        <v>639.46796265507101</v>
      </c>
    </row>
    <row r="378" spans="1:15" x14ac:dyDescent="0.2">
      <c r="A378">
        <v>130675</v>
      </c>
      <c r="B378" t="s">
        <v>454</v>
      </c>
      <c r="C378" t="s">
        <v>22</v>
      </c>
      <c r="E378" s="1" t="s">
        <v>455</v>
      </c>
      <c r="H378">
        <v>20487</v>
      </c>
      <c r="I378" s="4">
        <v>19294</v>
      </c>
      <c r="J378" t="s">
        <v>456</v>
      </c>
      <c r="K378">
        <v>154.209</v>
      </c>
      <c r="L378">
        <v>1.1000000000000001</v>
      </c>
      <c r="M378" s="9">
        <v>500</v>
      </c>
      <c r="N378" s="9">
        <f>M378/((L378/K378*1000)-1)</f>
        <v>81.523825031111514</v>
      </c>
      <c r="O378" s="9">
        <f>M378+N378</f>
        <v>581.52382503111153</v>
      </c>
    </row>
    <row r="379" spans="1:15" x14ac:dyDescent="0.2">
      <c r="A379">
        <v>131485</v>
      </c>
      <c r="B379" t="s">
        <v>385</v>
      </c>
      <c r="C379" t="s">
        <v>22</v>
      </c>
      <c r="E379" s="1" t="s">
        <v>386</v>
      </c>
      <c r="H379">
        <v>12777</v>
      </c>
      <c r="I379" s="4">
        <v>12252</v>
      </c>
      <c r="J379" t="s">
        <v>387</v>
      </c>
      <c r="K379">
        <v>142.19800000000001</v>
      </c>
      <c r="L379">
        <v>1</v>
      </c>
      <c r="M379" s="9">
        <v>500</v>
      </c>
      <c r="N379" s="9">
        <f>M379/((L379/K379*1000)-1)</f>
        <v>82.885094695512493</v>
      </c>
      <c r="O379" s="9">
        <f>M379+N379</f>
        <v>582.88509469551252</v>
      </c>
    </row>
    <row r="380" spans="1:15" x14ac:dyDescent="0.2">
      <c r="A380">
        <v>105565</v>
      </c>
      <c r="B380" t="s">
        <v>204</v>
      </c>
      <c r="C380" t="s">
        <v>22</v>
      </c>
      <c r="E380" s="1" t="s">
        <v>205</v>
      </c>
      <c r="H380">
        <v>7704</v>
      </c>
      <c r="I380" s="4">
        <v>7418</v>
      </c>
      <c r="J380" t="s">
        <v>206</v>
      </c>
      <c r="K380">
        <v>142.19800000000001</v>
      </c>
      <c r="L380">
        <v>1</v>
      </c>
      <c r="M380" s="9">
        <v>500</v>
      </c>
      <c r="N380" s="9">
        <f>M380/((L380/K380*1000)-1)</f>
        <v>82.885094695512493</v>
      </c>
      <c r="O380" s="9">
        <f>M380+N380</f>
        <v>582.88509469551252</v>
      </c>
    </row>
    <row r="381" spans="1:15" x14ac:dyDescent="0.2">
      <c r="A381">
        <v>638261</v>
      </c>
      <c r="B381" t="s">
        <v>442</v>
      </c>
      <c r="C381" t="s">
        <v>26</v>
      </c>
      <c r="E381" s="1" t="s">
        <v>443</v>
      </c>
      <c r="H381">
        <v>18827</v>
      </c>
      <c r="I381" s="4">
        <v>17778</v>
      </c>
      <c r="J381" t="s">
        <v>444</v>
      </c>
      <c r="K381">
        <v>128.215</v>
      </c>
      <c r="L381">
        <v>0.8</v>
      </c>
      <c r="M381" s="9">
        <v>500</v>
      </c>
      <c r="N381" s="9">
        <f>M381/((L381/K381*1000)-1)</f>
        <v>95.428596946939876</v>
      </c>
      <c r="O381" s="9">
        <f>M381+N381</f>
        <v>595.42859694693993</v>
      </c>
    </row>
    <row r="382" spans="1:15" x14ac:dyDescent="0.2">
      <c r="A382">
        <v>131274</v>
      </c>
      <c r="B382" t="s">
        <v>432</v>
      </c>
      <c r="C382" t="s">
        <v>47</v>
      </c>
      <c r="E382" s="1" t="s">
        <v>1468</v>
      </c>
      <c r="H382">
        <v>17121</v>
      </c>
      <c r="I382" s="4">
        <v>16205</v>
      </c>
      <c r="J382" t="s">
        <v>433</v>
      </c>
      <c r="K382">
        <v>170.25200000000001</v>
      </c>
      <c r="L382">
        <v>0.9</v>
      </c>
      <c r="M382" s="9">
        <v>500</v>
      </c>
      <c r="N382" s="9">
        <f>M382/((L382/K382*1000)-1)</f>
        <v>116.65122754704365</v>
      </c>
      <c r="O382" s="9">
        <f>M382+N382</f>
        <v>616.65122754704362</v>
      </c>
    </row>
    <row r="383" spans="1:15" x14ac:dyDescent="0.2">
      <c r="A383">
        <v>611469</v>
      </c>
      <c r="B383" t="s">
        <v>970</v>
      </c>
      <c r="C383" t="s">
        <v>47</v>
      </c>
      <c r="E383" s="1" t="s">
        <v>971</v>
      </c>
      <c r="H383">
        <v>521238</v>
      </c>
      <c r="I383" s="4">
        <v>454668</v>
      </c>
      <c r="J383" t="s">
        <v>972</v>
      </c>
      <c r="K383">
        <v>172.268</v>
      </c>
      <c r="L383">
        <v>0.9</v>
      </c>
      <c r="M383" s="9">
        <v>500</v>
      </c>
      <c r="N383" s="9">
        <f>M383/((L383/K383*1000)-1)</f>
        <v>118.35950597197869</v>
      </c>
      <c r="O383" s="9">
        <f>M383+N383</f>
        <v>618.35950597197871</v>
      </c>
    </row>
    <row r="384" spans="1:15" x14ac:dyDescent="0.2">
      <c r="A384">
        <v>131308</v>
      </c>
      <c r="B384" t="s">
        <v>595</v>
      </c>
      <c r="C384" t="s">
        <v>47</v>
      </c>
      <c r="E384" s="1" t="s">
        <v>596</v>
      </c>
      <c r="H384">
        <v>61030</v>
      </c>
      <c r="I384" s="4">
        <v>54989</v>
      </c>
      <c r="J384" t="s">
        <v>597</v>
      </c>
      <c r="K384">
        <v>200.322</v>
      </c>
      <c r="L384">
        <v>0.9</v>
      </c>
      <c r="M384" s="9">
        <v>500</v>
      </c>
      <c r="N384" s="9">
        <f>M384/((L384/K384*1000)-1)</f>
        <v>143.1529932340305</v>
      </c>
      <c r="O384" s="9">
        <f>M384+N384</f>
        <v>643.15299323403053</v>
      </c>
    </row>
    <row r="385" spans="1:15" x14ac:dyDescent="0.2">
      <c r="A385">
        <v>107085</v>
      </c>
      <c r="B385" t="s">
        <v>1057</v>
      </c>
      <c r="C385" t="s">
        <v>98</v>
      </c>
      <c r="E385" s="1" t="s">
        <v>1058</v>
      </c>
      <c r="H385">
        <v>3034278</v>
      </c>
      <c r="I385" s="4">
        <v>2298767</v>
      </c>
      <c r="J385" t="s">
        <v>1059</v>
      </c>
      <c r="K385">
        <v>288.43099999999998</v>
      </c>
      <c r="L385">
        <v>1</v>
      </c>
      <c r="M385" s="9">
        <v>500</v>
      </c>
      <c r="N385" s="9">
        <f>M385/((L385/K385*1000)-1)</f>
        <v>202.67254475672772</v>
      </c>
      <c r="O385" s="9">
        <f>M385+N385</f>
        <v>702.67254475672769</v>
      </c>
    </row>
    <row r="386" spans="1:15" x14ac:dyDescent="0.2">
      <c r="A386">
        <v>198064</v>
      </c>
      <c r="B386" t="s">
        <v>719</v>
      </c>
      <c r="C386" t="s">
        <v>98</v>
      </c>
      <c r="E386" s="1" t="s">
        <v>720</v>
      </c>
      <c r="H386">
        <v>85755</v>
      </c>
      <c r="I386" s="4">
        <v>77346</v>
      </c>
      <c r="J386" t="s">
        <v>721</v>
      </c>
      <c r="K386">
        <v>168.28</v>
      </c>
      <c r="L386">
        <v>0.9</v>
      </c>
      <c r="M386" s="9">
        <v>500</v>
      </c>
      <c r="N386" s="9">
        <f>M386/((L386/K386*1000)-1)</f>
        <v>114.98934018477014</v>
      </c>
      <c r="O386" s="9">
        <f>M386+N386</f>
        <v>614.98934018477019</v>
      </c>
    </row>
    <row r="387" spans="1:15" x14ac:dyDescent="0.2">
      <c r="A387">
        <v>131227</v>
      </c>
      <c r="B387" t="s">
        <v>505</v>
      </c>
      <c r="C387" t="s">
        <v>13</v>
      </c>
      <c r="E387" s="1" t="s">
        <v>506</v>
      </c>
      <c r="H387">
        <v>27941</v>
      </c>
      <c r="I387" s="4">
        <v>25994</v>
      </c>
      <c r="J387" t="s">
        <v>507</v>
      </c>
      <c r="K387">
        <v>168.28</v>
      </c>
      <c r="L387">
        <v>0.9</v>
      </c>
      <c r="M387" s="9">
        <v>500</v>
      </c>
      <c r="N387" s="9">
        <f>M387/((L387/K387*1000)-1)</f>
        <v>114.98934018477014</v>
      </c>
      <c r="O387" s="9">
        <f>M387+N387</f>
        <v>614.98934018477019</v>
      </c>
    </row>
    <row r="388" spans="1:15" x14ac:dyDescent="0.2">
      <c r="A388">
        <v>103451</v>
      </c>
      <c r="B388" t="s">
        <v>557</v>
      </c>
      <c r="C388" t="s">
        <v>47</v>
      </c>
      <c r="E388" s="1" t="s">
        <v>558</v>
      </c>
      <c r="H388">
        <v>36081</v>
      </c>
      <c r="I388" s="4">
        <v>33188</v>
      </c>
      <c r="J388" t="s">
        <v>559</v>
      </c>
      <c r="K388">
        <v>198.30600000000001</v>
      </c>
      <c r="L388">
        <v>0.9</v>
      </c>
      <c r="M388" s="9">
        <v>500</v>
      </c>
      <c r="N388" s="9">
        <f>M388/((L388/K388*1000)-1)</f>
        <v>141.30518431111</v>
      </c>
      <c r="O388" s="9">
        <f>M388+N388</f>
        <v>641.30518431111</v>
      </c>
    </row>
    <row r="389" spans="1:15" x14ac:dyDescent="0.2">
      <c r="A389">
        <v>103260</v>
      </c>
      <c r="B389" t="s">
        <v>805</v>
      </c>
      <c r="C389" t="s">
        <v>47</v>
      </c>
      <c r="E389" s="1" t="s">
        <v>806</v>
      </c>
      <c r="H389">
        <v>103377</v>
      </c>
      <c r="I389" s="4">
        <v>93344</v>
      </c>
      <c r="J389" t="s">
        <v>807</v>
      </c>
      <c r="K389">
        <v>236.35499999999999</v>
      </c>
      <c r="L389">
        <v>1</v>
      </c>
      <c r="M389" s="9">
        <v>500</v>
      </c>
      <c r="N389" s="9">
        <f>M389/((L389/K389*1000)-1)</f>
        <v>154.75449980029984</v>
      </c>
      <c r="O389" s="9">
        <f>M389+N389</f>
        <v>654.75449980029987</v>
      </c>
    </row>
    <row r="390" spans="1:15" x14ac:dyDescent="0.2">
      <c r="A390">
        <v>611471</v>
      </c>
      <c r="B390" t="s">
        <v>740</v>
      </c>
      <c r="C390" t="s">
        <v>153</v>
      </c>
      <c r="E390" s="1" t="s">
        <v>741</v>
      </c>
      <c r="H390">
        <v>90818</v>
      </c>
      <c r="I390" s="4">
        <v>5020973</v>
      </c>
      <c r="J390" t="s">
        <v>742</v>
      </c>
      <c r="K390">
        <v>193.334</v>
      </c>
      <c r="L390">
        <v>0.8</v>
      </c>
      <c r="M390" s="9">
        <v>500</v>
      </c>
      <c r="N390" s="9">
        <f>M390/((L390/K390*1000)-1)</f>
        <v>159.34138389163064</v>
      </c>
      <c r="O390" s="9">
        <f>M390+N390</f>
        <v>659.34138389163058</v>
      </c>
    </row>
    <row r="391" spans="1:15" x14ac:dyDescent="0.2">
      <c r="A391">
        <v>690230</v>
      </c>
      <c r="B391" t="s">
        <v>691</v>
      </c>
      <c r="C391" t="s">
        <v>329</v>
      </c>
      <c r="E391" s="1" t="s">
        <v>692</v>
      </c>
      <c r="H391">
        <v>70368</v>
      </c>
      <c r="I391" s="4">
        <v>63549</v>
      </c>
      <c r="J391" t="s">
        <v>693</v>
      </c>
      <c r="K391">
        <v>228.376</v>
      </c>
      <c r="L391">
        <v>0.9</v>
      </c>
      <c r="M391" s="9">
        <v>500</v>
      </c>
      <c r="N391" s="9">
        <f>M391/((L391/K391*1000)-1)</f>
        <v>170.01774802568107</v>
      </c>
      <c r="O391" s="9">
        <f>M391+N391</f>
        <v>670.01774802568104</v>
      </c>
    </row>
    <row r="392" spans="1:15" x14ac:dyDescent="0.2">
      <c r="A392">
        <v>690165</v>
      </c>
      <c r="B392" t="s">
        <v>700</v>
      </c>
      <c r="C392" t="s">
        <v>98</v>
      </c>
      <c r="E392" s="1" t="s">
        <v>701</v>
      </c>
      <c r="H392">
        <v>76334</v>
      </c>
      <c r="I392" s="4">
        <v>68811</v>
      </c>
      <c r="J392" t="s">
        <v>702</v>
      </c>
      <c r="K392">
        <v>198.35</v>
      </c>
      <c r="L392">
        <v>0.9</v>
      </c>
      <c r="M392" s="9">
        <v>500</v>
      </c>
      <c r="N392" s="9">
        <f>M392/((L392/K392*1000)-1)</f>
        <v>141.34540012826909</v>
      </c>
      <c r="O392" s="9">
        <f>M392+N392</f>
        <v>641.34540012826915</v>
      </c>
    </row>
    <row r="393" spans="1:15" x14ac:dyDescent="0.2">
      <c r="A393">
        <v>100210</v>
      </c>
      <c r="B393" t="s">
        <v>1317</v>
      </c>
      <c r="C393" t="s">
        <v>153</v>
      </c>
      <c r="E393" s="1" t="s">
        <v>1318</v>
      </c>
      <c r="H393">
        <v>15031854</v>
      </c>
      <c r="I393" s="4">
        <v>23349752</v>
      </c>
      <c r="J393" t="s">
        <v>1319</v>
      </c>
      <c r="K393">
        <v>153.22499999999999</v>
      </c>
      <c r="L393">
        <v>0.9</v>
      </c>
      <c r="M393" s="9">
        <v>500</v>
      </c>
      <c r="N393" s="9">
        <f>M393/((L393/K393*1000)-1)</f>
        <v>102.59114191021391</v>
      </c>
      <c r="O393" s="9">
        <f>M393+N393</f>
        <v>602.59114191021388</v>
      </c>
    </row>
    <row r="394" spans="1:15" x14ac:dyDescent="0.2">
      <c r="A394">
        <v>600300</v>
      </c>
      <c r="B394" t="s">
        <v>1041</v>
      </c>
      <c r="C394" t="s">
        <v>13</v>
      </c>
      <c r="E394" s="1" t="s">
        <v>1042</v>
      </c>
      <c r="H394">
        <v>2733977</v>
      </c>
      <c r="I394" s="4">
        <v>2015739</v>
      </c>
      <c r="J394" t="s">
        <v>1043</v>
      </c>
      <c r="K394">
        <v>218.31100000000001</v>
      </c>
      <c r="L394">
        <v>1</v>
      </c>
      <c r="M394" s="9">
        <v>500</v>
      </c>
      <c r="N394" s="9">
        <f>M394/((L394/K394*1000)-1)</f>
        <v>139.64057316912482</v>
      </c>
      <c r="O394" s="9">
        <f>M394+N394</f>
        <v>639.64057316912476</v>
      </c>
    </row>
    <row r="395" spans="1:15" x14ac:dyDescent="0.2">
      <c r="A395">
        <v>164637</v>
      </c>
      <c r="B395" t="s">
        <v>273</v>
      </c>
      <c r="C395" t="s">
        <v>18</v>
      </c>
      <c r="E395" s="1" t="s">
        <v>274</v>
      </c>
      <c r="H395">
        <v>8158</v>
      </c>
      <c r="I395" s="4">
        <v>7866</v>
      </c>
      <c r="J395" t="s">
        <v>275</v>
      </c>
      <c r="K395">
        <v>158.24100000000001</v>
      </c>
      <c r="L395">
        <v>0.9</v>
      </c>
      <c r="M395" s="9">
        <v>500</v>
      </c>
      <c r="N395" s="9">
        <f>M395/((L395/K395*1000)-1)</f>
        <v>106.66604651915247</v>
      </c>
      <c r="O395" s="9">
        <f>M395+N395</f>
        <v>606.66604651915247</v>
      </c>
    </row>
    <row r="396" spans="1:15" x14ac:dyDescent="0.2">
      <c r="A396">
        <v>130058</v>
      </c>
      <c r="B396" t="s">
        <v>376</v>
      </c>
      <c r="C396" t="s">
        <v>13</v>
      </c>
      <c r="E396" s="1" t="s">
        <v>377</v>
      </c>
      <c r="H396">
        <v>11747</v>
      </c>
      <c r="I396" s="4">
        <v>11254</v>
      </c>
      <c r="J396" t="s">
        <v>378</v>
      </c>
      <c r="K396">
        <v>100.117</v>
      </c>
      <c r="L396">
        <v>1</v>
      </c>
      <c r="M396" s="9">
        <v>500</v>
      </c>
      <c r="N396" s="9">
        <f>M396/((L396/K396*1000)-1)</f>
        <v>55.627787167887384</v>
      </c>
      <c r="O396" s="9">
        <f>M396+N396</f>
        <v>555.62778716788739</v>
      </c>
    </row>
    <row r="397" spans="1:15" x14ac:dyDescent="0.2">
      <c r="A397">
        <v>107343</v>
      </c>
      <c r="B397" t="s">
        <v>672</v>
      </c>
      <c r="C397" t="s">
        <v>153</v>
      </c>
      <c r="E397" s="1" t="s">
        <v>673</v>
      </c>
      <c r="H397">
        <v>66327</v>
      </c>
      <c r="I397" s="4">
        <v>59705</v>
      </c>
      <c r="J397" t="s">
        <v>674</v>
      </c>
      <c r="K397">
        <v>197.28100000000001</v>
      </c>
      <c r="L397">
        <v>1.1000000000000001</v>
      </c>
      <c r="M397" s="9">
        <v>500</v>
      </c>
      <c r="N397" s="9">
        <f>M397/((L397/K397*1000)-1)</f>
        <v>109.27043742294113</v>
      </c>
      <c r="O397" s="9">
        <f>M397+N397</f>
        <v>609.27043742294109</v>
      </c>
    </row>
    <row r="398" spans="1:15" x14ac:dyDescent="0.2">
      <c r="A398">
        <v>179339</v>
      </c>
      <c r="B398" t="s">
        <v>922</v>
      </c>
      <c r="C398" t="s">
        <v>47</v>
      </c>
      <c r="E398" s="1" t="s">
        <v>923</v>
      </c>
      <c r="H398">
        <v>163588</v>
      </c>
      <c r="I398" s="4">
        <v>143492</v>
      </c>
      <c r="J398" t="s">
        <v>924</v>
      </c>
      <c r="K398">
        <v>200.322</v>
      </c>
      <c r="L398">
        <v>0.9</v>
      </c>
      <c r="M398" s="9">
        <v>500</v>
      </c>
      <c r="N398" s="9">
        <f>M398/((L398/K398*1000)-1)</f>
        <v>143.1529932340305</v>
      </c>
      <c r="O398" s="9">
        <f>M398+N398</f>
        <v>643.15299323403053</v>
      </c>
    </row>
    <row r="399" spans="1:15" x14ac:dyDescent="0.2">
      <c r="A399">
        <v>179349</v>
      </c>
      <c r="B399" t="s">
        <v>825</v>
      </c>
      <c r="C399" t="s">
        <v>98</v>
      </c>
      <c r="E399" s="1" t="s">
        <v>826</v>
      </c>
      <c r="H399">
        <v>106442</v>
      </c>
      <c r="I399" s="4">
        <v>95833</v>
      </c>
      <c r="J399" t="s">
        <v>827</v>
      </c>
      <c r="K399">
        <v>164.24799999999999</v>
      </c>
      <c r="L399">
        <v>0.9</v>
      </c>
      <c r="M399" s="9">
        <v>500</v>
      </c>
      <c r="N399" s="9">
        <f>M399/((L399/K399*1000)-1)</f>
        <v>111.61913253378854</v>
      </c>
      <c r="O399" s="9">
        <f>M399+N399</f>
        <v>611.6191325337885</v>
      </c>
    </row>
    <row r="400" spans="1:15" x14ac:dyDescent="0.2">
      <c r="A400">
        <v>698337</v>
      </c>
      <c r="B400" t="s">
        <v>955</v>
      </c>
      <c r="C400" t="s">
        <v>79</v>
      </c>
      <c r="E400" s="1" t="s">
        <v>956</v>
      </c>
      <c r="H400">
        <v>442482</v>
      </c>
      <c r="I400" s="4">
        <v>390915</v>
      </c>
      <c r="J400" t="s">
        <v>957</v>
      </c>
      <c r="K400">
        <v>136.238</v>
      </c>
      <c r="L400">
        <v>0.8</v>
      </c>
      <c r="M400" s="9">
        <v>500</v>
      </c>
      <c r="N400" s="9">
        <f>M400/((L400/K400*1000)-1)</f>
        <v>102.62563991310138</v>
      </c>
      <c r="O400" s="9">
        <f>M400+N400</f>
        <v>602.62563991310139</v>
      </c>
    </row>
    <row r="401" spans="1:15" x14ac:dyDescent="0.2">
      <c r="A401">
        <v>105991</v>
      </c>
      <c r="B401" t="s">
        <v>586</v>
      </c>
      <c r="C401" t="s">
        <v>47</v>
      </c>
      <c r="E401" s="1" t="s">
        <v>587</v>
      </c>
      <c r="H401">
        <v>61005</v>
      </c>
      <c r="I401" s="4">
        <v>7372</v>
      </c>
      <c r="J401" t="s">
        <v>588</v>
      </c>
      <c r="K401">
        <v>208.25700000000001</v>
      </c>
      <c r="L401">
        <v>1</v>
      </c>
      <c r="M401" s="9">
        <v>500</v>
      </c>
      <c r="N401" s="9">
        <f>M401/((L401/K401*1000)-1)</f>
        <v>131.51805573273143</v>
      </c>
      <c r="O401" s="9">
        <f>M401+N401</f>
        <v>631.51805573273145</v>
      </c>
    </row>
    <row r="402" spans="1:15" x14ac:dyDescent="0.2">
      <c r="A402">
        <v>198070</v>
      </c>
      <c r="B402" t="s">
        <v>846</v>
      </c>
      <c r="C402" t="s">
        <v>26</v>
      </c>
      <c r="E402" s="1" t="s">
        <v>847</v>
      </c>
      <c r="H402">
        <v>108312</v>
      </c>
      <c r="I402" s="4">
        <v>97376</v>
      </c>
      <c r="J402" t="s">
        <v>848</v>
      </c>
      <c r="K402">
        <v>178.27500000000001</v>
      </c>
      <c r="L402">
        <v>1</v>
      </c>
      <c r="M402" s="9">
        <v>500</v>
      </c>
      <c r="N402" s="9">
        <f>M402/((L402/K402*1000)-1)</f>
        <v>108.47607167848126</v>
      </c>
      <c r="O402" s="9">
        <f>M402+N402</f>
        <v>608.47607167848128</v>
      </c>
    </row>
    <row r="403" spans="1:15" x14ac:dyDescent="0.2">
      <c r="A403">
        <v>130089</v>
      </c>
      <c r="B403" t="s">
        <v>526</v>
      </c>
      <c r="C403" t="s">
        <v>26</v>
      </c>
      <c r="E403" s="1" t="s">
        <v>527</v>
      </c>
      <c r="H403">
        <v>31236</v>
      </c>
      <c r="I403" s="4">
        <v>13848467</v>
      </c>
      <c r="J403" t="s">
        <v>528</v>
      </c>
      <c r="K403">
        <v>138.166</v>
      </c>
      <c r="L403">
        <v>1.1000000000000001</v>
      </c>
      <c r="M403" s="9">
        <v>500</v>
      </c>
      <c r="N403" s="9">
        <f>M403/((L403/K403*1000)-1)</f>
        <v>71.824244100333317</v>
      </c>
      <c r="O403" s="9">
        <f>M403+N403</f>
        <v>571.82424410033332</v>
      </c>
    </row>
    <row r="404" spans="1:15" x14ac:dyDescent="0.2">
      <c r="A404">
        <v>660354</v>
      </c>
      <c r="B404" t="s">
        <v>33</v>
      </c>
      <c r="C404" t="s">
        <v>30</v>
      </c>
      <c r="E404" s="1" t="s">
        <v>34</v>
      </c>
      <c r="H404">
        <v>998</v>
      </c>
      <c r="I404" s="4">
        <v>13876539</v>
      </c>
      <c r="J404" t="s">
        <v>35</v>
      </c>
      <c r="K404">
        <v>120.151</v>
      </c>
      <c r="L404">
        <v>1</v>
      </c>
      <c r="M404" s="9">
        <v>500</v>
      </c>
      <c r="N404" s="9">
        <f>M404/((L404/K404*1000)-1)</f>
        <v>68.279329748627333</v>
      </c>
      <c r="O404" s="9">
        <f>M404+N404</f>
        <v>568.27932974862733</v>
      </c>
    </row>
    <row r="405" spans="1:15" x14ac:dyDescent="0.2">
      <c r="A405">
        <v>660345</v>
      </c>
      <c r="B405" t="s">
        <v>574</v>
      </c>
      <c r="C405" t="s">
        <v>329</v>
      </c>
      <c r="E405" s="1" t="s">
        <v>575</v>
      </c>
      <c r="H405">
        <v>60995</v>
      </c>
      <c r="I405" s="4">
        <v>13876435</v>
      </c>
      <c r="J405" t="s">
        <v>576</v>
      </c>
      <c r="K405">
        <v>166.22</v>
      </c>
      <c r="L405">
        <v>1</v>
      </c>
      <c r="M405" s="9">
        <v>500</v>
      </c>
      <c r="N405" s="9">
        <f>M405/((L405/K405*1000)-1)</f>
        <v>99.6785722852551</v>
      </c>
      <c r="O405" s="9">
        <f>M405+N405</f>
        <v>599.67857228525509</v>
      </c>
    </row>
    <row r="406" spans="1:15" x14ac:dyDescent="0.2">
      <c r="A406">
        <v>600028</v>
      </c>
      <c r="B406" t="s">
        <v>464</v>
      </c>
      <c r="C406" t="s">
        <v>329</v>
      </c>
      <c r="E406" s="1" t="s">
        <v>465</v>
      </c>
      <c r="H406">
        <v>21895</v>
      </c>
      <c r="I406" s="4">
        <v>20580</v>
      </c>
      <c r="J406" t="s">
        <v>466</v>
      </c>
      <c r="K406">
        <v>194.23</v>
      </c>
      <c r="L406">
        <v>1.2</v>
      </c>
      <c r="M406" s="9">
        <v>500</v>
      </c>
      <c r="N406" s="9">
        <f>M406/((L406/K406*1000)-1)</f>
        <v>96.557861141215184</v>
      </c>
      <c r="O406" s="9">
        <f>M406+N406</f>
        <v>596.5578611412152</v>
      </c>
    </row>
    <row r="407" spans="1:15" x14ac:dyDescent="0.2">
      <c r="A407">
        <v>130744</v>
      </c>
      <c r="B407" t="s">
        <v>63</v>
      </c>
      <c r="C407" t="s">
        <v>26</v>
      </c>
      <c r="E407" s="1" t="s">
        <v>64</v>
      </c>
      <c r="H407">
        <v>6054</v>
      </c>
      <c r="I407" s="4">
        <v>5830</v>
      </c>
      <c r="J407" t="s">
        <v>65</v>
      </c>
      <c r="K407">
        <v>122.167</v>
      </c>
      <c r="L407">
        <v>1</v>
      </c>
      <c r="M407" s="9">
        <v>500</v>
      </c>
      <c r="N407" s="9">
        <f>M407/((L407/K407*1000)-1)</f>
        <v>69.58441981561414</v>
      </c>
      <c r="O407" s="9">
        <f>M407+N407</f>
        <v>569.58441981561418</v>
      </c>
    </row>
    <row r="408" spans="1:15" x14ac:dyDescent="0.2">
      <c r="A408">
        <v>103392</v>
      </c>
      <c r="B408" t="s">
        <v>192</v>
      </c>
      <c r="C408" t="s">
        <v>47</v>
      </c>
      <c r="E408" s="1" t="s">
        <v>193</v>
      </c>
      <c r="H408">
        <v>7658</v>
      </c>
      <c r="I408" s="4">
        <v>7375</v>
      </c>
      <c r="J408" t="s">
        <v>194</v>
      </c>
      <c r="K408">
        <v>192.25800000000001</v>
      </c>
      <c r="L408">
        <v>1</v>
      </c>
      <c r="M408" s="9">
        <v>500</v>
      </c>
      <c r="N408" s="9">
        <f>M408/((L408/K408*1000)-1)</f>
        <v>119.0095352228806</v>
      </c>
      <c r="O408" s="9">
        <f>M408+N408</f>
        <v>619.00953522288057</v>
      </c>
    </row>
    <row r="409" spans="1:15" x14ac:dyDescent="0.2">
      <c r="A409">
        <v>103258</v>
      </c>
      <c r="B409" t="s">
        <v>174</v>
      </c>
      <c r="C409" t="s">
        <v>26</v>
      </c>
      <c r="E409" s="1" t="s">
        <v>175</v>
      </c>
      <c r="H409">
        <v>7632</v>
      </c>
      <c r="I409" s="4">
        <v>7350</v>
      </c>
      <c r="J409" t="s">
        <v>176</v>
      </c>
      <c r="K409">
        <v>164.24799999999999</v>
      </c>
      <c r="L409">
        <v>1</v>
      </c>
      <c r="M409" s="9">
        <v>500</v>
      </c>
      <c r="N409" s="9">
        <f>M409/((L409/K409*1000)-1)</f>
        <v>98.263599728149003</v>
      </c>
      <c r="O409" s="9">
        <f>M409+N409</f>
        <v>598.26359972814896</v>
      </c>
    </row>
    <row r="410" spans="1:15" x14ac:dyDescent="0.2">
      <c r="A410">
        <v>103614</v>
      </c>
      <c r="B410" t="s">
        <v>216</v>
      </c>
      <c r="C410" t="s">
        <v>47</v>
      </c>
      <c r="E410" s="1" t="s">
        <v>217</v>
      </c>
      <c r="H410">
        <v>7711</v>
      </c>
      <c r="I410" s="4">
        <v>7425</v>
      </c>
      <c r="J410" t="s">
        <v>218</v>
      </c>
      <c r="K410">
        <v>150.17699999999999</v>
      </c>
      <c r="L410">
        <v>1.1000000000000001</v>
      </c>
      <c r="M410" s="9">
        <v>500</v>
      </c>
      <c r="N410" s="9">
        <f>M410/((L410/K410*1000)-1)</f>
        <v>79.055255558140814</v>
      </c>
      <c r="O410" s="9">
        <f>M410+N410</f>
        <v>579.05525555814086</v>
      </c>
    </row>
    <row r="411" spans="1:15" x14ac:dyDescent="0.2">
      <c r="A411">
        <v>103934</v>
      </c>
      <c r="B411" t="s">
        <v>189</v>
      </c>
      <c r="C411" t="s">
        <v>47</v>
      </c>
      <c r="E411" s="1" t="s">
        <v>190</v>
      </c>
      <c r="H411">
        <v>7655</v>
      </c>
      <c r="I411" s="4">
        <v>7372</v>
      </c>
      <c r="J411" t="s">
        <v>191</v>
      </c>
      <c r="K411">
        <v>192.25800000000001</v>
      </c>
      <c r="L411">
        <v>1</v>
      </c>
      <c r="M411" s="9">
        <v>500</v>
      </c>
      <c r="N411" s="9">
        <f>M411/((L411/K411*1000)-1)</f>
        <v>119.0095352228806</v>
      </c>
      <c r="O411" s="9">
        <f>M411+N411</f>
        <v>619.00953522288057</v>
      </c>
    </row>
    <row r="412" spans="1:15" x14ac:dyDescent="0.2">
      <c r="A412">
        <v>131090</v>
      </c>
      <c r="B412" t="s">
        <v>417</v>
      </c>
      <c r="C412" t="s">
        <v>47</v>
      </c>
      <c r="E412" s="1" t="s">
        <v>1466</v>
      </c>
      <c r="H412">
        <v>16741</v>
      </c>
      <c r="I412" s="4">
        <v>15870</v>
      </c>
      <c r="J412" t="s">
        <v>418</v>
      </c>
      <c r="K412">
        <v>163.238</v>
      </c>
      <c r="L412">
        <v>1</v>
      </c>
      <c r="M412" s="9">
        <v>500</v>
      </c>
      <c r="N412" s="9">
        <f>M412/((L412/K412*1000)-1)</f>
        <v>97.541475353804316</v>
      </c>
      <c r="O412" s="9">
        <f>M412+N412</f>
        <v>597.54147535380434</v>
      </c>
    </row>
    <row r="413" spans="1:15" x14ac:dyDescent="0.2">
      <c r="A413">
        <v>103935</v>
      </c>
      <c r="B413" t="s">
        <v>310</v>
      </c>
      <c r="C413" t="s">
        <v>47</v>
      </c>
      <c r="E413" s="1" t="s">
        <v>311</v>
      </c>
      <c r="H413">
        <v>8792</v>
      </c>
      <c r="I413" s="4">
        <v>8462</v>
      </c>
      <c r="J413" t="s">
        <v>312</v>
      </c>
      <c r="K413">
        <v>206.285</v>
      </c>
      <c r="L413">
        <v>1</v>
      </c>
      <c r="M413" s="9">
        <v>500</v>
      </c>
      <c r="N413" s="9">
        <f>M413/((L413/K413*1000)-1)</f>
        <v>129.94903712289675</v>
      </c>
      <c r="O413" s="9">
        <f>M413+N413</f>
        <v>629.9490371228967</v>
      </c>
    </row>
    <row r="414" spans="1:15" x14ac:dyDescent="0.2">
      <c r="A414">
        <v>103222</v>
      </c>
      <c r="B414" t="s">
        <v>448</v>
      </c>
      <c r="C414" t="s">
        <v>98</v>
      </c>
      <c r="E414" s="1" t="s">
        <v>449</v>
      </c>
      <c r="H414">
        <v>19089</v>
      </c>
      <c r="I414" s="4">
        <v>18022</v>
      </c>
      <c r="J414" t="s">
        <v>450</v>
      </c>
      <c r="K414">
        <v>136.19399999999999</v>
      </c>
      <c r="L414">
        <v>0.9</v>
      </c>
      <c r="M414" s="9">
        <v>500</v>
      </c>
      <c r="N414" s="9">
        <f>M414/((L414/K414*1000)-1)</f>
        <v>89.154837746757664</v>
      </c>
      <c r="O414" s="9">
        <f>M414+N414</f>
        <v>589.15483774675772</v>
      </c>
    </row>
    <row r="415" spans="1:15" x14ac:dyDescent="0.2">
      <c r="A415">
        <v>103936</v>
      </c>
      <c r="B415" t="s">
        <v>171</v>
      </c>
      <c r="C415" t="s">
        <v>47</v>
      </c>
      <c r="E415" s="1" t="s">
        <v>172</v>
      </c>
      <c r="H415">
        <v>7601</v>
      </c>
      <c r="I415" s="4">
        <v>7319</v>
      </c>
      <c r="J415" t="s">
        <v>173</v>
      </c>
      <c r="K415">
        <v>240.30199999999999</v>
      </c>
      <c r="L415">
        <v>1.1000000000000001</v>
      </c>
      <c r="M415" s="9">
        <v>500</v>
      </c>
      <c r="N415" s="9">
        <f>M415/((L415/K415*1000)-1)</f>
        <v>139.75954346758974</v>
      </c>
      <c r="O415" s="9">
        <f>M415+N415</f>
        <v>639.75954346758976</v>
      </c>
    </row>
    <row r="416" spans="1:15" x14ac:dyDescent="0.2">
      <c r="A416">
        <v>660165</v>
      </c>
      <c r="B416" t="s">
        <v>523</v>
      </c>
      <c r="C416" t="s">
        <v>26</v>
      </c>
      <c r="E416" s="1" t="s">
        <v>524</v>
      </c>
      <c r="H416">
        <v>31234</v>
      </c>
      <c r="I416" s="4">
        <v>13871718</v>
      </c>
      <c r="J416" t="s">
        <v>525</v>
      </c>
      <c r="K416">
        <v>136.19399999999999</v>
      </c>
      <c r="L416">
        <v>1</v>
      </c>
      <c r="M416" s="9">
        <v>500</v>
      </c>
      <c r="N416" s="9">
        <f>M416/((L416/K416*1000)-1)</f>
        <v>78.833673301644112</v>
      </c>
      <c r="O416" s="9">
        <f>M416+N416</f>
        <v>578.83367330164413</v>
      </c>
    </row>
    <row r="417" spans="1:15" x14ac:dyDescent="0.2">
      <c r="A417">
        <v>130412</v>
      </c>
      <c r="B417" t="s">
        <v>207</v>
      </c>
      <c r="C417" t="s">
        <v>30</v>
      </c>
      <c r="E417" s="1" t="s">
        <v>208</v>
      </c>
      <c r="H417">
        <v>7707</v>
      </c>
      <c r="I417" s="4">
        <v>7421</v>
      </c>
      <c r="J417" t="s">
        <v>209</v>
      </c>
      <c r="K417">
        <v>134.178</v>
      </c>
      <c r="L417">
        <v>1</v>
      </c>
      <c r="M417" s="9">
        <v>500</v>
      </c>
      <c r="N417" s="9">
        <f>M417/((L417/K417*1000)-1)</f>
        <v>77.485903569093878</v>
      </c>
      <c r="O417" s="9">
        <f>M417+N417</f>
        <v>577.48590356909392</v>
      </c>
    </row>
    <row r="418" spans="1:15" x14ac:dyDescent="0.2">
      <c r="A418">
        <v>160223</v>
      </c>
      <c r="B418" t="s">
        <v>82</v>
      </c>
      <c r="C418" t="s">
        <v>79</v>
      </c>
      <c r="E418" s="1" t="s">
        <v>83</v>
      </c>
      <c r="H418">
        <v>6654</v>
      </c>
      <c r="I418" s="4">
        <v>6402</v>
      </c>
      <c r="J418" t="s">
        <v>84</v>
      </c>
      <c r="K418">
        <v>136.238</v>
      </c>
      <c r="L418">
        <v>0.9</v>
      </c>
      <c r="M418" s="9">
        <v>500</v>
      </c>
      <c r="N418" s="9">
        <f>M418/((L418/K418*1000)-1)</f>
        <v>89.188778703313332</v>
      </c>
      <c r="O418" s="9">
        <f>M418+N418</f>
        <v>589.18877870331335</v>
      </c>
    </row>
    <row r="419" spans="1:15" x14ac:dyDescent="0.2">
      <c r="A419">
        <v>130122</v>
      </c>
      <c r="B419" t="s">
        <v>952</v>
      </c>
      <c r="C419" t="s">
        <v>79</v>
      </c>
      <c r="E419" s="1" t="s">
        <v>953</v>
      </c>
      <c r="H419">
        <v>440967</v>
      </c>
      <c r="I419" s="4">
        <v>389794</v>
      </c>
      <c r="J419" t="s">
        <v>954</v>
      </c>
      <c r="K419">
        <v>136.238</v>
      </c>
      <c r="L419">
        <v>0.9</v>
      </c>
      <c r="M419" s="9">
        <v>500</v>
      </c>
      <c r="N419" s="9">
        <f>M419/((L419/K419*1000)-1)</f>
        <v>89.188778703313332</v>
      </c>
      <c r="O419" s="9">
        <f>M419+N419</f>
        <v>589.18877870331335</v>
      </c>
    </row>
    <row r="420" spans="1:15" x14ac:dyDescent="0.2">
      <c r="A420">
        <v>103237</v>
      </c>
      <c r="B420" t="s">
        <v>1386</v>
      </c>
      <c r="C420" t="s">
        <v>30</v>
      </c>
      <c r="E420" s="1" t="s">
        <v>1387</v>
      </c>
      <c r="H420">
        <v>55220049</v>
      </c>
      <c r="I420" s="4">
        <v>29366461</v>
      </c>
      <c r="J420" t="s">
        <v>1388</v>
      </c>
      <c r="K420">
        <v>178.27500000000001</v>
      </c>
      <c r="L420">
        <v>1</v>
      </c>
      <c r="M420" s="9">
        <v>500</v>
      </c>
      <c r="N420" s="9">
        <f>M420/((L420/K420*1000)-1)</f>
        <v>108.47607167848126</v>
      </c>
      <c r="O420" s="9">
        <f>M420+N420</f>
        <v>608.47607167848128</v>
      </c>
    </row>
    <row r="421" spans="1:15" x14ac:dyDescent="0.2">
      <c r="A421">
        <v>103374</v>
      </c>
      <c r="B421" t="s">
        <v>915</v>
      </c>
      <c r="C421" t="s">
        <v>13</v>
      </c>
      <c r="E421" s="1" t="s">
        <v>916</v>
      </c>
      <c r="H421">
        <v>162481</v>
      </c>
      <c r="I421" s="4">
        <v>142661</v>
      </c>
      <c r="J421" t="s">
        <v>917</v>
      </c>
      <c r="K421">
        <v>178.27500000000001</v>
      </c>
      <c r="L421">
        <v>1</v>
      </c>
      <c r="M421" s="9">
        <v>500</v>
      </c>
      <c r="N421" s="9">
        <f>M421/((L421/K421*1000)-1)</f>
        <v>108.47607167848126</v>
      </c>
      <c r="O421" s="9">
        <f>M421+N421</f>
        <v>608.47607167848128</v>
      </c>
    </row>
    <row r="422" spans="1:15" x14ac:dyDescent="0.2">
      <c r="A422">
        <v>659616</v>
      </c>
      <c r="B422" t="s">
        <v>1395</v>
      </c>
      <c r="C422" t="s">
        <v>47</v>
      </c>
      <c r="E422" s="1" t="s">
        <v>1396</v>
      </c>
      <c r="H422">
        <v>55250799</v>
      </c>
      <c r="I422" s="4">
        <v>32815755</v>
      </c>
      <c r="J422" t="s">
        <v>1397</v>
      </c>
      <c r="K422">
        <v>183.251</v>
      </c>
      <c r="L422">
        <v>1.1000000000000001</v>
      </c>
      <c r="M422" s="9">
        <v>500</v>
      </c>
      <c r="N422" s="9">
        <f>M422/((L422/K422*1000)-1)</f>
        <v>99.946113930857834</v>
      </c>
      <c r="O422" s="9">
        <f>M422+N422</f>
        <v>599.94611393085779</v>
      </c>
    </row>
    <row r="423" spans="1:15" x14ac:dyDescent="0.2">
      <c r="A423">
        <v>106142</v>
      </c>
      <c r="B423" t="s">
        <v>1327</v>
      </c>
      <c r="C423" t="s">
        <v>26</v>
      </c>
      <c r="E423" s="1" t="s">
        <v>1328</v>
      </c>
      <c r="H423">
        <v>15984303</v>
      </c>
      <c r="I423" s="4">
        <v>23349145</v>
      </c>
      <c r="J423" t="s">
        <v>1329</v>
      </c>
      <c r="K423">
        <v>222.37200000000001</v>
      </c>
      <c r="L423">
        <v>0.9</v>
      </c>
      <c r="M423" s="9">
        <v>500</v>
      </c>
      <c r="N423" s="9">
        <f>M423/((L423/K423*1000)-1)</f>
        <v>164.08117728311109</v>
      </c>
      <c r="O423" s="9">
        <f>M423+N423</f>
        <v>664.08117728311106</v>
      </c>
    </row>
    <row r="424" spans="1:15" x14ac:dyDescent="0.2">
      <c r="A424">
        <v>904691</v>
      </c>
      <c r="B424" t="s">
        <v>1330</v>
      </c>
      <c r="C424" t="s">
        <v>26</v>
      </c>
      <c r="E424" s="1" t="s">
        <v>1328</v>
      </c>
      <c r="H424">
        <v>15984303</v>
      </c>
      <c r="I424" s="4">
        <v>23349145</v>
      </c>
      <c r="J424" t="s">
        <v>1329</v>
      </c>
      <c r="K424">
        <v>222.37200000000001</v>
      </c>
      <c r="L424">
        <v>0.9</v>
      </c>
      <c r="M424" s="9">
        <v>500</v>
      </c>
      <c r="N424" s="9">
        <f>M424/((L424/K424*1000)-1)</f>
        <v>164.08117728311109</v>
      </c>
      <c r="O424" s="9">
        <f>M424+N424</f>
        <v>664.08117728311106</v>
      </c>
    </row>
    <row r="425" spans="1:15" x14ac:dyDescent="0.2">
      <c r="A425">
        <v>103843</v>
      </c>
      <c r="B425" t="s">
        <v>782</v>
      </c>
      <c r="C425" t="s">
        <v>30</v>
      </c>
      <c r="E425" s="1" t="s">
        <v>783</v>
      </c>
      <c r="F425" t="s">
        <v>784</v>
      </c>
      <c r="H425">
        <v>95596</v>
      </c>
      <c r="I425" s="4">
        <v>86289</v>
      </c>
      <c r="J425" t="s">
        <v>785</v>
      </c>
      <c r="K425">
        <v>206.32900000000001</v>
      </c>
      <c r="L425">
        <v>0.9</v>
      </c>
      <c r="M425" s="9">
        <v>500</v>
      </c>
      <c r="N425" s="9">
        <f>M425/((L425/K425*1000)-1)</f>
        <v>148.72252119520638</v>
      </c>
      <c r="O425" s="9">
        <f>M425+N425</f>
        <v>648.72252119520635</v>
      </c>
    </row>
    <row r="426" spans="1:15" x14ac:dyDescent="0.2">
      <c r="A426">
        <v>601331</v>
      </c>
      <c r="B426" t="s">
        <v>400</v>
      </c>
      <c r="C426" t="s">
        <v>47</v>
      </c>
      <c r="E426" s="1" t="s">
        <v>401</v>
      </c>
      <c r="H426">
        <v>14489</v>
      </c>
      <c r="I426" s="4">
        <v>13834</v>
      </c>
      <c r="J426" t="s">
        <v>402</v>
      </c>
      <c r="K426">
        <v>128.17099999999999</v>
      </c>
      <c r="L426">
        <v>0.9</v>
      </c>
      <c r="M426" s="9">
        <v>500</v>
      </c>
      <c r="N426" s="9">
        <f>M426/((L426/K426*1000)-1)</f>
        <v>83.030697214020194</v>
      </c>
      <c r="O426" s="9">
        <f>M426+N426</f>
        <v>583.03069721402017</v>
      </c>
    </row>
    <row r="427" spans="1:15" x14ac:dyDescent="0.2">
      <c r="A427">
        <v>103483</v>
      </c>
      <c r="B427" t="s">
        <v>566</v>
      </c>
      <c r="C427" t="s">
        <v>47</v>
      </c>
      <c r="E427" s="1" t="s">
        <v>567</v>
      </c>
      <c r="H427">
        <v>50216</v>
      </c>
      <c r="I427" s="4">
        <v>45536</v>
      </c>
      <c r="J427" t="s">
        <v>568</v>
      </c>
      <c r="K427">
        <v>206.24100000000001</v>
      </c>
      <c r="L427">
        <v>1.1000000000000001</v>
      </c>
      <c r="M427" s="9">
        <v>500</v>
      </c>
      <c r="N427" s="9">
        <f>M427/((L427/K427*1000)-1)</f>
        <v>115.37841856697386</v>
      </c>
      <c r="O427" s="9">
        <f>M427+N427</f>
        <v>615.37841856697389</v>
      </c>
    </row>
    <row r="428" spans="1:15" x14ac:dyDescent="0.2">
      <c r="A428">
        <v>656079</v>
      </c>
      <c r="B428" t="s">
        <v>1258</v>
      </c>
      <c r="C428" t="s">
        <v>30</v>
      </c>
      <c r="E428" s="1" t="s">
        <v>1259</v>
      </c>
      <c r="H428">
        <v>6538156</v>
      </c>
      <c r="I428" s="4">
        <v>82271</v>
      </c>
      <c r="J428" t="s">
        <v>1260</v>
      </c>
      <c r="K428">
        <v>208.345</v>
      </c>
      <c r="L428">
        <v>0.9</v>
      </c>
      <c r="M428" s="9">
        <v>500</v>
      </c>
      <c r="N428" s="9">
        <f>M428/((L428/K428*1000)-1)</f>
        <v>150.61338384020934</v>
      </c>
      <c r="O428" s="9">
        <f>M428+N428</f>
        <v>650.61338384020928</v>
      </c>
    </row>
    <row r="429" spans="1:15" x14ac:dyDescent="0.2">
      <c r="A429">
        <v>660137</v>
      </c>
      <c r="B429" t="s">
        <v>307</v>
      </c>
      <c r="C429" t="s">
        <v>13</v>
      </c>
      <c r="E429" s="1" t="s">
        <v>308</v>
      </c>
      <c r="H429">
        <v>8710</v>
      </c>
      <c r="I429" s="4">
        <v>8386</v>
      </c>
      <c r="J429" t="s">
        <v>309</v>
      </c>
      <c r="K429">
        <v>182.30699999999999</v>
      </c>
      <c r="L429">
        <v>0.9</v>
      </c>
      <c r="M429" s="9">
        <v>500</v>
      </c>
      <c r="N429" s="9">
        <f>M429/((L429/K429*1000)-1)</f>
        <v>127.00904147037798</v>
      </c>
      <c r="O429" s="9">
        <f>M429+N429</f>
        <v>627.00904147037795</v>
      </c>
    </row>
    <row r="430" spans="1:15" x14ac:dyDescent="0.2">
      <c r="A430">
        <v>131301</v>
      </c>
      <c r="B430" t="s">
        <v>264</v>
      </c>
      <c r="C430" t="s">
        <v>47</v>
      </c>
      <c r="E430" s="1" t="s">
        <v>265</v>
      </c>
      <c r="H430">
        <v>7997</v>
      </c>
      <c r="I430" s="4">
        <v>7706</v>
      </c>
      <c r="J430" t="s">
        <v>266</v>
      </c>
      <c r="K430">
        <v>102.133</v>
      </c>
      <c r="L430">
        <v>0.9</v>
      </c>
      <c r="M430" s="9">
        <v>500</v>
      </c>
      <c r="N430" s="9">
        <f>M430/((L430/K430*1000)-1)</f>
        <v>64.00377506526776</v>
      </c>
      <c r="O430" s="9">
        <f>M430+N430</f>
        <v>564.00377506526775</v>
      </c>
    </row>
    <row r="431" spans="1:15" x14ac:dyDescent="0.2">
      <c r="A431">
        <v>160221</v>
      </c>
      <c r="B431" t="s">
        <v>39</v>
      </c>
      <c r="C431" t="s">
        <v>26</v>
      </c>
      <c r="E431" s="1" t="s">
        <v>40</v>
      </c>
      <c r="H431">
        <v>1030</v>
      </c>
      <c r="I431" s="4">
        <v>13835224</v>
      </c>
      <c r="J431" t="s">
        <v>41</v>
      </c>
      <c r="K431">
        <v>76.094999999999999</v>
      </c>
      <c r="L431">
        <v>1</v>
      </c>
      <c r="M431" s="9">
        <v>500</v>
      </c>
      <c r="N431" s="9">
        <f>M431/((L431/K431*1000)-1)</f>
        <v>41.181182047937831</v>
      </c>
      <c r="O431" s="9">
        <f>M431+N431</f>
        <v>541.1811820479378</v>
      </c>
    </row>
    <row r="432" spans="1:15" x14ac:dyDescent="0.2">
      <c r="A432">
        <v>611421</v>
      </c>
      <c r="B432" t="s">
        <v>1236</v>
      </c>
      <c r="C432" t="s">
        <v>47</v>
      </c>
      <c r="E432" s="1" t="s">
        <v>1237</v>
      </c>
      <c r="H432">
        <v>6437291</v>
      </c>
      <c r="I432" s="4">
        <v>4941861</v>
      </c>
      <c r="J432" t="s">
        <v>1238</v>
      </c>
      <c r="K432">
        <v>222.328</v>
      </c>
      <c r="L432">
        <v>1</v>
      </c>
      <c r="M432" s="9">
        <v>500</v>
      </c>
      <c r="N432" s="9">
        <f>M432/((L432/K432*1000)-1)</f>
        <v>142.94458332047444</v>
      </c>
      <c r="O432" s="9">
        <f>M432+N432</f>
        <v>642.94458332047441</v>
      </c>
    </row>
    <row r="433" spans="1:15" x14ac:dyDescent="0.2">
      <c r="A433">
        <v>198028</v>
      </c>
      <c r="B433" t="s">
        <v>776</v>
      </c>
      <c r="C433" t="s">
        <v>329</v>
      </c>
      <c r="E433" s="1" t="s">
        <v>777</v>
      </c>
      <c r="H433">
        <v>95266</v>
      </c>
      <c r="I433" s="4">
        <v>85964</v>
      </c>
      <c r="J433" t="s">
        <v>778</v>
      </c>
      <c r="K433">
        <v>220.31200000000001</v>
      </c>
      <c r="L433">
        <v>1</v>
      </c>
      <c r="M433" s="9">
        <v>500</v>
      </c>
      <c r="N433" s="9">
        <f>M433/((L433/K433*1000)-1)</f>
        <v>141.28215388719593</v>
      </c>
      <c r="O433" s="9">
        <f>M433+N433</f>
        <v>641.28215388719593</v>
      </c>
    </row>
    <row r="434" spans="1:15" x14ac:dyDescent="0.2">
      <c r="A434">
        <v>690520</v>
      </c>
      <c r="B434" t="s">
        <v>610</v>
      </c>
      <c r="C434" t="s">
        <v>329</v>
      </c>
      <c r="E434" s="1" t="s">
        <v>611</v>
      </c>
      <c r="H434">
        <v>61403</v>
      </c>
      <c r="I434" s="4">
        <v>55332</v>
      </c>
      <c r="J434" t="s">
        <v>612</v>
      </c>
      <c r="K434">
        <v>208.30099999999999</v>
      </c>
      <c r="L434">
        <v>1</v>
      </c>
      <c r="M434" s="9">
        <v>500</v>
      </c>
      <c r="N434" s="9">
        <f>M434/((L434/K434*1000)-1)</f>
        <v>131.55315340805026</v>
      </c>
      <c r="O434" s="9">
        <f>M434+N434</f>
        <v>631.55315340805032</v>
      </c>
    </row>
    <row r="435" spans="1:15" x14ac:dyDescent="0.2">
      <c r="A435">
        <v>658742</v>
      </c>
      <c r="B435" t="s">
        <v>613</v>
      </c>
      <c r="C435" t="s">
        <v>329</v>
      </c>
      <c r="E435" s="1" t="s">
        <v>614</v>
      </c>
      <c r="H435">
        <v>61431</v>
      </c>
      <c r="I435" s="4">
        <v>55356</v>
      </c>
      <c r="J435" t="s">
        <v>615</v>
      </c>
      <c r="K435">
        <v>174.28399999999999</v>
      </c>
      <c r="L435">
        <v>0.8</v>
      </c>
      <c r="M435" s="9">
        <v>500</v>
      </c>
      <c r="N435" s="9">
        <f>M435/((L435/K435*1000)-1)</f>
        <v>139.26765497446124</v>
      </c>
      <c r="O435" s="9">
        <f>M435+N435</f>
        <v>639.26765497446127</v>
      </c>
    </row>
    <row r="436" spans="1:15" x14ac:dyDescent="0.2">
      <c r="A436">
        <v>106108</v>
      </c>
      <c r="B436" t="s">
        <v>947</v>
      </c>
      <c r="C436" t="s">
        <v>47</v>
      </c>
      <c r="E436" s="1" t="s">
        <v>948</v>
      </c>
      <c r="H436">
        <v>262372</v>
      </c>
      <c r="I436" s="4">
        <v>230409</v>
      </c>
      <c r="J436" t="s">
        <v>949</v>
      </c>
      <c r="K436">
        <v>365.15899999999999</v>
      </c>
      <c r="L436">
        <v>1.4</v>
      </c>
      <c r="M436" s="9">
        <v>500</v>
      </c>
      <c r="N436" s="9">
        <f>M436/((L436/K436*1000)-1)</f>
        <v>176.43241812027162</v>
      </c>
      <c r="O436" s="9">
        <f>M436+N436</f>
        <v>676.43241812027168</v>
      </c>
    </row>
    <row r="437" spans="1:15" x14ac:dyDescent="0.2">
      <c r="A437">
        <v>198039</v>
      </c>
      <c r="B437" t="s">
        <v>770</v>
      </c>
      <c r="C437" t="s">
        <v>98</v>
      </c>
      <c r="E437" s="1" t="s">
        <v>771</v>
      </c>
      <c r="H437">
        <v>94522</v>
      </c>
      <c r="I437" s="4">
        <v>85298</v>
      </c>
      <c r="J437" t="s">
        <v>772</v>
      </c>
      <c r="K437">
        <v>204.31299999999999</v>
      </c>
      <c r="L437">
        <v>1.1000000000000001</v>
      </c>
      <c r="M437" s="9">
        <v>500</v>
      </c>
      <c r="N437" s="9">
        <f>M437/((L437/K437*1000)-1)</f>
        <v>114.05379334521992</v>
      </c>
      <c r="O437" s="9">
        <f>M437+N437</f>
        <v>614.0537933452199</v>
      </c>
    </row>
    <row r="438" spans="1:15" x14ac:dyDescent="0.2">
      <c r="A438">
        <v>907625</v>
      </c>
      <c r="B438" t="s">
        <v>1358</v>
      </c>
      <c r="C438" t="s">
        <v>47</v>
      </c>
      <c r="E438" s="1" t="s">
        <v>1359</v>
      </c>
      <c r="H438">
        <v>21933618</v>
      </c>
      <c r="I438" s="4">
        <v>10688094</v>
      </c>
      <c r="J438" t="s">
        <v>1360</v>
      </c>
      <c r="K438">
        <v>270.36900000000003</v>
      </c>
      <c r="L438">
        <v>1</v>
      </c>
      <c r="M438" s="9">
        <v>500</v>
      </c>
      <c r="N438" s="9">
        <f>M438/((L438/K438*1000)-1)</f>
        <v>185.27790074709</v>
      </c>
      <c r="O438" s="9">
        <f>M438+N438</f>
        <v>685.27790074709003</v>
      </c>
    </row>
    <row r="439" spans="1:15" x14ac:dyDescent="0.2">
      <c r="A439">
        <v>100060</v>
      </c>
      <c r="B439" t="s">
        <v>1299</v>
      </c>
      <c r="C439" t="s">
        <v>47</v>
      </c>
      <c r="E439" s="1" t="s">
        <v>1300</v>
      </c>
      <c r="H439">
        <v>11095260</v>
      </c>
      <c r="I439" s="4">
        <v>9270402</v>
      </c>
      <c r="J439" t="s">
        <v>1301</v>
      </c>
      <c r="K439">
        <v>182.26300000000001</v>
      </c>
      <c r="L439">
        <v>1</v>
      </c>
      <c r="M439" s="9">
        <v>500</v>
      </c>
      <c r="N439" s="9">
        <f>M439/((L439/K439*1000)-1)</f>
        <v>111.44353257832287</v>
      </c>
      <c r="O439" s="9">
        <f>M439+N439</f>
        <v>611.4435325783229</v>
      </c>
    </row>
    <row r="440" spans="1:15" x14ac:dyDescent="0.2">
      <c r="A440">
        <v>600064</v>
      </c>
      <c r="B440" t="s">
        <v>1188</v>
      </c>
      <c r="C440" t="s">
        <v>26</v>
      </c>
      <c r="E440" s="1" t="s">
        <v>1189</v>
      </c>
      <c r="H440">
        <v>5463791</v>
      </c>
      <c r="I440" s="4">
        <v>4576354</v>
      </c>
      <c r="J440" t="s">
        <v>1190</v>
      </c>
      <c r="K440">
        <v>178.27500000000001</v>
      </c>
      <c r="L440">
        <v>1</v>
      </c>
      <c r="M440" s="9">
        <v>500</v>
      </c>
      <c r="N440" s="9">
        <f>M440/((L440/K440*1000)-1)</f>
        <v>108.47607167848126</v>
      </c>
      <c r="O440" s="9">
        <f>M440+N440</f>
        <v>608.47607167848128</v>
      </c>
    </row>
    <row r="441" spans="1:15" x14ac:dyDescent="0.2">
      <c r="A441">
        <v>106268</v>
      </c>
      <c r="B441" t="s">
        <v>504</v>
      </c>
      <c r="C441" t="s">
        <v>98</v>
      </c>
      <c r="E441" s="1" t="s">
        <v>502</v>
      </c>
      <c r="H441">
        <v>27866</v>
      </c>
      <c r="I441" s="4">
        <v>25927</v>
      </c>
      <c r="J441" t="s">
        <v>503</v>
      </c>
      <c r="K441">
        <v>154.25299999999999</v>
      </c>
      <c r="L441">
        <v>0.9</v>
      </c>
      <c r="M441" s="9">
        <v>500</v>
      </c>
      <c r="N441" s="9">
        <f>M441/((L441/K441*1000)-1)</f>
        <v>103.42180390936872</v>
      </c>
      <c r="O441" s="9">
        <f>M441+N441</f>
        <v>603.42180390936869</v>
      </c>
    </row>
    <row r="442" spans="1:15" x14ac:dyDescent="0.2">
      <c r="A442">
        <v>130780</v>
      </c>
      <c r="B442" t="s">
        <v>501</v>
      </c>
      <c r="C442" t="s">
        <v>98</v>
      </c>
      <c r="E442" s="1" t="s">
        <v>502</v>
      </c>
      <c r="H442">
        <v>27866</v>
      </c>
      <c r="I442" s="4">
        <v>25927</v>
      </c>
      <c r="J442" t="s">
        <v>503</v>
      </c>
      <c r="K442">
        <v>154.25299999999999</v>
      </c>
      <c r="L442">
        <v>0.9</v>
      </c>
      <c r="M442" s="9">
        <v>500</v>
      </c>
      <c r="N442" s="9">
        <f>M442/((L442/K442*1000)-1)</f>
        <v>103.42180390936872</v>
      </c>
      <c r="O442" s="9">
        <f>M442+N442</f>
        <v>603.42180390936869</v>
      </c>
    </row>
    <row r="443" spans="1:15" x14ac:dyDescent="0.2">
      <c r="A443">
        <v>107077</v>
      </c>
      <c r="B443" t="s">
        <v>849</v>
      </c>
      <c r="C443" t="s">
        <v>98</v>
      </c>
      <c r="E443" s="1" t="s">
        <v>850</v>
      </c>
      <c r="H443">
        <v>108443</v>
      </c>
      <c r="I443" s="4">
        <v>97501</v>
      </c>
      <c r="J443" t="s">
        <v>851</v>
      </c>
      <c r="K443">
        <v>174.24299999999999</v>
      </c>
      <c r="L443">
        <v>1</v>
      </c>
      <c r="M443" s="9">
        <v>500</v>
      </c>
      <c r="N443" s="9">
        <f>M443/((L443/K443*1000)-1)</f>
        <v>105.5050093429423</v>
      </c>
      <c r="O443" s="9">
        <f>M443+N443</f>
        <v>605.50500934294234</v>
      </c>
    </row>
    <row r="444" spans="1:15" x14ac:dyDescent="0.2">
      <c r="A444">
        <v>621361</v>
      </c>
      <c r="B444" t="s">
        <v>1288</v>
      </c>
      <c r="C444" t="s">
        <v>13</v>
      </c>
      <c r="E444" s="1" t="s">
        <v>1289</v>
      </c>
      <c r="H444">
        <v>10149036</v>
      </c>
      <c r="I444" s="4">
        <v>8324544</v>
      </c>
      <c r="J444" t="s">
        <v>1290</v>
      </c>
      <c r="K444">
        <v>174.24299999999999</v>
      </c>
      <c r="L444">
        <v>1</v>
      </c>
      <c r="M444" s="9">
        <v>500</v>
      </c>
      <c r="N444" s="9">
        <f>M444/((L444/K444*1000)-1)</f>
        <v>105.5050093429423</v>
      </c>
      <c r="O444" s="9">
        <f>M444+N444</f>
        <v>605.50500934294234</v>
      </c>
    </row>
    <row r="445" spans="1:15" x14ac:dyDescent="0.2">
      <c r="A445">
        <v>165208</v>
      </c>
      <c r="B445" t="s">
        <v>601</v>
      </c>
      <c r="C445" t="s">
        <v>30</v>
      </c>
      <c r="E445" s="1" t="s">
        <v>602</v>
      </c>
      <c r="H445">
        <v>61041</v>
      </c>
      <c r="I445" s="4">
        <v>55000</v>
      </c>
      <c r="J445" t="s">
        <v>603</v>
      </c>
      <c r="K445">
        <v>150.221</v>
      </c>
      <c r="L445">
        <v>1</v>
      </c>
      <c r="M445" s="9">
        <v>500</v>
      </c>
      <c r="N445" s="9">
        <f>M445/((L445/K445*1000)-1)</f>
        <v>88.388275069165047</v>
      </c>
      <c r="O445" s="9">
        <f>M445+N445</f>
        <v>588.38827506916505</v>
      </c>
    </row>
    <row r="446" spans="1:15" x14ac:dyDescent="0.2">
      <c r="A446">
        <v>107396</v>
      </c>
      <c r="B446" t="s">
        <v>1401</v>
      </c>
      <c r="C446" t="s">
        <v>47</v>
      </c>
      <c r="E446" s="1" t="s">
        <v>1402</v>
      </c>
      <c r="H446">
        <v>57483300</v>
      </c>
      <c r="I446" s="4">
        <v>23349556</v>
      </c>
      <c r="J446" t="s">
        <v>1403</v>
      </c>
      <c r="K446">
        <v>200.27799999999999</v>
      </c>
      <c r="L446">
        <v>1</v>
      </c>
      <c r="M446" s="9">
        <v>500</v>
      </c>
      <c r="N446" s="9">
        <f>M446/((L446/K446*1000)-1)</f>
        <v>125.21726299889211</v>
      </c>
      <c r="O446" s="9">
        <f>M446+N446</f>
        <v>625.21726299889212</v>
      </c>
    </row>
    <row r="447" spans="1:15" x14ac:dyDescent="0.2">
      <c r="A447">
        <v>105188</v>
      </c>
      <c r="B447" t="s">
        <v>1239</v>
      </c>
      <c r="C447" t="s">
        <v>26</v>
      </c>
      <c r="E447" s="1" t="s">
        <v>1240</v>
      </c>
      <c r="H447">
        <v>6438195</v>
      </c>
      <c r="I447" s="4">
        <v>4942686</v>
      </c>
      <c r="J447" t="s">
        <v>1241</v>
      </c>
      <c r="K447">
        <v>194.31800000000001</v>
      </c>
      <c r="L447">
        <v>0.9</v>
      </c>
      <c r="M447" s="9">
        <v>500</v>
      </c>
      <c r="N447" s="9">
        <f>M447/((L447/K447*1000)-1)</f>
        <v>137.68099512244896</v>
      </c>
      <c r="O447" s="9">
        <f>M447+N447</f>
        <v>637.68099512244896</v>
      </c>
    </row>
    <row r="448" spans="1:15" x14ac:dyDescent="0.2">
      <c r="A448">
        <v>131502</v>
      </c>
      <c r="B448" t="s">
        <v>802</v>
      </c>
      <c r="C448" t="s">
        <v>26</v>
      </c>
      <c r="E448" s="1" t="s">
        <v>803</v>
      </c>
      <c r="H448">
        <v>103212</v>
      </c>
      <c r="I448" s="4">
        <v>93216</v>
      </c>
      <c r="J448" t="s">
        <v>804</v>
      </c>
      <c r="K448">
        <v>210.36099999999999</v>
      </c>
      <c r="L448">
        <v>0.9</v>
      </c>
      <c r="M448" s="9">
        <v>500</v>
      </c>
      <c r="N448" s="9">
        <f>M448/((L448/K448*1000)-1)</f>
        <v>152.5153014838198</v>
      </c>
      <c r="O448" s="9">
        <f>M448+N448</f>
        <v>652.51530148381983</v>
      </c>
    </row>
    <row r="449" spans="1:15" x14ac:dyDescent="0.2">
      <c r="A449">
        <v>600001</v>
      </c>
      <c r="B449" t="s">
        <v>1471</v>
      </c>
      <c r="C449" t="s">
        <v>26</v>
      </c>
      <c r="E449" s="1" t="s">
        <v>1242</v>
      </c>
      <c r="H449">
        <v>6438196</v>
      </c>
      <c r="I449" s="4">
        <v>4942687</v>
      </c>
      <c r="J449" t="s">
        <v>1243</v>
      </c>
      <c r="K449">
        <v>208.345</v>
      </c>
      <c r="L449">
        <v>0.9</v>
      </c>
      <c r="M449" s="9">
        <v>500</v>
      </c>
      <c r="N449" s="9">
        <f>M449/((L449/K449*1000)-1)</f>
        <v>150.61338384020934</v>
      </c>
      <c r="O449" s="9">
        <f>M449+N449</f>
        <v>650.61338384020928</v>
      </c>
    </row>
    <row r="450" spans="1:15" x14ac:dyDescent="0.2">
      <c r="A450">
        <v>172313</v>
      </c>
      <c r="B450" t="s">
        <v>1244</v>
      </c>
      <c r="C450" t="s">
        <v>26</v>
      </c>
      <c r="E450" s="1" t="s">
        <v>1242</v>
      </c>
      <c r="H450">
        <v>6438196</v>
      </c>
      <c r="I450" s="4">
        <v>4942687</v>
      </c>
      <c r="J450" t="s">
        <v>1243</v>
      </c>
      <c r="K450">
        <v>208.345</v>
      </c>
      <c r="L450">
        <v>0.9</v>
      </c>
      <c r="M450" s="9">
        <v>500</v>
      </c>
      <c r="N450" s="9">
        <f>M450/((L450/K450*1000)-1)</f>
        <v>150.61338384020934</v>
      </c>
      <c r="O450" s="9">
        <f>M450+N450</f>
        <v>650.61338384020928</v>
      </c>
    </row>
    <row r="451" spans="1:15" x14ac:dyDescent="0.2">
      <c r="A451">
        <v>104316</v>
      </c>
      <c r="B451" t="s">
        <v>1392</v>
      </c>
      <c r="C451" t="s">
        <v>30</v>
      </c>
      <c r="E451" s="1" t="s">
        <v>1393</v>
      </c>
      <c r="H451">
        <v>55250380</v>
      </c>
      <c r="I451" s="4">
        <v>143443</v>
      </c>
      <c r="J451" t="s">
        <v>1394</v>
      </c>
      <c r="K451">
        <v>194.274</v>
      </c>
      <c r="L451">
        <v>1.1000000000000001</v>
      </c>
      <c r="M451" s="9">
        <v>500</v>
      </c>
      <c r="N451" s="9">
        <f>M451/((L451/K451*1000)-1)</f>
        <v>107.24766651283056</v>
      </c>
      <c r="O451" s="9">
        <f>M451+N451</f>
        <v>607.24766651283062</v>
      </c>
    </row>
    <row r="452" spans="1:15" x14ac:dyDescent="0.2">
      <c r="A452">
        <v>100199</v>
      </c>
      <c r="B452" t="s">
        <v>858</v>
      </c>
      <c r="C452" t="s">
        <v>30</v>
      </c>
      <c r="E452" s="1" t="s">
        <v>859</v>
      </c>
      <c r="H452">
        <v>110914</v>
      </c>
      <c r="I452" s="4">
        <v>99560</v>
      </c>
      <c r="J452" t="s">
        <v>860</v>
      </c>
      <c r="K452">
        <v>204.31299999999999</v>
      </c>
      <c r="L452">
        <v>0.9</v>
      </c>
      <c r="M452" s="9">
        <v>500</v>
      </c>
      <c r="N452" s="9">
        <f>M452/((L452/K452*1000)-1)</f>
        <v>146.84261744146431</v>
      </c>
      <c r="O452" s="9">
        <f>M452+N452</f>
        <v>646.84261744146431</v>
      </c>
    </row>
    <row r="453" spans="1:15" x14ac:dyDescent="0.2">
      <c r="A453">
        <v>684804</v>
      </c>
      <c r="B453" t="s">
        <v>1320</v>
      </c>
      <c r="C453" t="s">
        <v>13</v>
      </c>
      <c r="E453" s="1" t="s">
        <v>1321</v>
      </c>
      <c r="F453" t="s">
        <v>1322</v>
      </c>
      <c r="H453">
        <v>15405344</v>
      </c>
      <c r="I453" s="4">
        <v>13694751</v>
      </c>
      <c r="J453" t="s">
        <v>1323</v>
      </c>
      <c r="K453">
        <v>218.34</v>
      </c>
      <c r="L453">
        <v>1</v>
      </c>
      <c r="M453" s="9">
        <v>500</v>
      </c>
      <c r="N453" s="9">
        <f>M453/((L453/K453*1000)-1)</f>
        <v>139.66430417316994</v>
      </c>
      <c r="O453" s="9">
        <f>M453+N453</f>
        <v>639.66430417316997</v>
      </c>
    </row>
    <row r="454" spans="1:15" x14ac:dyDescent="0.2">
      <c r="A454">
        <v>131157</v>
      </c>
      <c r="B454" t="s">
        <v>1206</v>
      </c>
      <c r="C454" t="s">
        <v>928</v>
      </c>
      <c r="E454" s="1" t="s">
        <v>1207</v>
      </c>
      <c r="H454">
        <v>6180775</v>
      </c>
      <c r="I454" s="4">
        <v>4905502</v>
      </c>
      <c r="J454" t="s">
        <v>1208</v>
      </c>
      <c r="K454">
        <v>143.22999999999999</v>
      </c>
      <c r="L454">
        <v>0.9</v>
      </c>
      <c r="M454" s="9">
        <v>500</v>
      </c>
      <c r="N454" s="9">
        <f>M454/((L454/K454*1000)-1)</f>
        <v>94.632451074963328</v>
      </c>
      <c r="O454" s="9">
        <f>M454+N454</f>
        <v>594.63245107496334</v>
      </c>
    </row>
    <row r="455" spans="1:15" x14ac:dyDescent="0.2">
      <c r="A455">
        <v>611357</v>
      </c>
      <c r="B455" t="s">
        <v>648</v>
      </c>
      <c r="C455" t="s">
        <v>47</v>
      </c>
      <c r="E455" s="1" t="s">
        <v>646</v>
      </c>
      <c r="H455">
        <v>62341</v>
      </c>
      <c r="I455" s="4">
        <v>56133</v>
      </c>
      <c r="J455" t="s">
        <v>647</v>
      </c>
      <c r="K455">
        <v>164.20400000000001</v>
      </c>
      <c r="L455">
        <v>1</v>
      </c>
      <c r="M455" s="9">
        <v>500</v>
      </c>
      <c r="N455" s="9">
        <f>M455/((L455/K455*1000)-1)</f>
        <v>98.232104484826451</v>
      </c>
      <c r="O455" s="9">
        <f>M455+N455</f>
        <v>598.23210448482644</v>
      </c>
    </row>
    <row r="456" spans="1:15" x14ac:dyDescent="0.2">
      <c r="A456">
        <v>903938</v>
      </c>
      <c r="B456" t="s">
        <v>645</v>
      </c>
      <c r="C456" t="s">
        <v>47</v>
      </c>
      <c r="E456" s="1" t="s">
        <v>646</v>
      </c>
      <c r="H456">
        <v>62341</v>
      </c>
      <c r="I456" s="4">
        <v>56133</v>
      </c>
      <c r="J456" t="s">
        <v>647</v>
      </c>
      <c r="K456">
        <v>164.20400000000001</v>
      </c>
      <c r="L456">
        <v>1</v>
      </c>
      <c r="M456" s="9">
        <v>500</v>
      </c>
      <c r="N456" s="9">
        <f>M456/((L456/K456*1000)-1)</f>
        <v>98.232104484826451</v>
      </c>
      <c r="O456" s="9">
        <f>M456+N456</f>
        <v>598.23210448482644</v>
      </c>
    </row>
    <row r="457" spans="1:15" x14ac:dyDescent="0.2">
      <c r="A457">
        <v>660414</v>
      </c>
      <c r="B457" t="s">
        <v>143</v>
      </c>
      <c r="C457" t="s">
        <v>26</v>
      </c>
      <c r="E457" s="1" t="s">
        <v>144</v>
      </c>
      <c r="H457">
        <v>7409</v>
      </c>
      <c r="I457" s="4">
        <v>7131</v>
      </c>
      <c r="J457" t="s">
        <v>145</v>
      </c>
      <c r="K457">
        <v>122.167</v>
      </c>
      <c r="L457">
        <v>1</v>
      </c>
      <c r="M457" s="9">
        <v>500</v>
      </c>
      <c r="N457" s="9">
        <f>M457/((L457/K457*1000)-1)</f>
        <v>69.58441981561414</v>
      </c>
      <c r="O457" s="9">
        <f>M457+N457</f>
        <v>569.58441981561418</v>
      </c>
    </row>
    <row r="458" spans="1:15" x14ac:dyDescent="0.2">
      <c r="A458">
        <v>611467</v>
      </c>
      <c r="B458" t="s">
        <v>297</v>
      </c>
      <c r="C458" t="s">
        <v>47</v>
      </c>
      <c r="E458" s="1" t="s">
        <v>298</v>
      </c>
      <c r="H458">
        <v>8432</v>
      </c>
      <c r="I458" s="4">
        <v>8125</v>
      </c>
      <c r="J458" t="s">
        <v>299</v>
      </c>
      <c r="K458">
        <v>178.23099999999999</v>
      </c>
      <c r="L458">
        <v>1</v>
      </c>
      <c r="M458" s="9">
        <v>500</v>
      </c>
      <c r="N458" s="9">
        <f>M458/((L458/K458*1000)-1)</f>
        <v>108.44349202756491</v>
      </c>
      <c r="O458" s="9">
        <f>M458+N458</f>
        <v>608.44349202756496</v>
      </c>
    </row>
    <row r="459" spans="1:15" x14ac:dyDescent="0.2">
      <c r="A459">
        <v>131449</v>
      </c>
      <c r="B459" t="s">
        <v>42</v>
      </c>
      <c r="C459" t="s">
        <v>43</v>
      </c>
      <c r="E459" s="1" t="s">
        <v>44</v>
      </c>
      <c r="H459">
        <v>1136</v>
      </c>
      <c r="I459" s="4">
        <v>1104</v>
      </c>
      <c r="J459" t="s">
        <v>45</v>
      </c>
      <c r="K459">
        <v>143.20400000000001</v>
      </c>
      <c r="L459">
        <v>1.2</v>
      </c>
      <c r="M459" s="9">
        <v>500</v>
      </c>
      <c r="N459" s="9">
        <f>M459/((L459/K459*1000)-1)</f>
        <v>67.753852209887256</v>
      </c>
      <c r="O459" s="9">
        <f>M459+N459</f>
        <v>567.75385220988721</v>
      </c>
    </row>
    <row r="460" spans="1:15" x14ac:dyDescent="0.2">
      <c r="A460">
        <v>100072</v>
      </c>
      <c r="B460" t="s">
        <v>1296</v>
      </c>
      <c r="C460" t="s">
        <v>47</v>
      </c>
      <c r="E460" s="1" t="s">
        <v>1297</v>
      </c>
      <c r="H460">
        <v>10877336</v>
      </c>
      <c r="I460" s="4">
        <v>9052605</v>
      </c>
      <c r="J460" t="s">
        <v>1298</v>
      </c>
      <c r="K460">
        <v>154.209</v>
      </c>
      <c r="L460">
        <v>1</v>
      </c>
      <c r="M460" s="9">
        <v>500</v>
      </c>
      <c r="N460" s="9">
        <f>M460/((L460/K460*1000)-1)</f>
        <v>91.162592177027179</v>
      </c>
      <c r="O460" s="9">
        <f>M460+N460</f>
        <v>591.16259217702714</v>
      </c>
    </row>
    <row r="461" spans="1:15" x14ac:dyDescent="0.2">
      <c r="A461">
        <v>902958</v>
      </c>
      <c r="B461" t="s">
        <v>69</v>
      </c>
      <c r="C461" t="s">
        <v>47</v>
      </c>
      <c r="E461" s="1" t="s">
        <v>70</v>
      </c>
      <c r="H461">
        <v>6490</v>
      </c>
      <c r="I461" s="4">
        <v>6245</v>
      </c>
      <c r="J461" t="s">
        <v>71</v>
      </c>
      <c r="K461">
        <v>216.321</v>
      </c>
      <c r="L461">
        <v>0.9</v>
      </c>
      <c r="M461" s="9">
        <v>500</v>
      </c>
      <c r="N461" s="9">
        <f>M461/((L461/K461*1000)-1)</f>
        <v>158.20363065122669</v>
      </c>
      <c r="O461" s="9">
        <f>M461+N461</f>
        <v>658.20363065122672</v>
      </c>
    </row>
    <row r="462" spans="1:15" x14ac:dyDescent="0.2">
      <c r="A462">
        <v>148469</v>
      </c>
      <c r="B462" t="s">
        <v>1340</v>
      </c>
      <c r="C462" t="s">
        <v>26</v>
      </c>
      <c r="E462" s="1" t="s">
        <v>1341</v>
      </c>
      <c r="H462">
        <v>18356807</v>
      </c>
      <c r="I462" s="4">
        <v>13536001</v>
      </c>
      <c r="J462" t="s">
        <v>1342</v>
      </c>
      <c r="K462">
        <v>170.29599999999999</v>
      </c>
      <c r="L462">
        <v>0.9</v>
      </c>
      <c r="M462" s="9">
        <v>500</v>
      </c>
      <c r="N462" s="9">
        <f>M462/((L462/K462*1000)-1)</f>
        <v>116.68841064321971</v>
      </c>
      <c r="O462" s="9">
        <f>M462+N462</f>
        <v>616.68841064321975</v>
      </c>
    </row>
    <row r="463" spans="1:15" x14ac:dyDescent="0.2">
      <c r="A463">
        <v>109818</v>
      </c>
      <c r="B463" t="s">
        <v>1410</v>
      </c>
      <c r="C463" t="s">
        <v>329</v>
      </c>
      <c r="E463" s="1" t="s">
        <v>1411</v>
      </c>
      <c r="F463" t="s">
        <v>1412</v>
      </c>
      <c r="G463" t="s">
        <v>1413</v>
      </c>
      <c r="H463">
        <v>71361377</v>
      </c>
      <c r="I463" s="4">
        <v>23351035</v>
      </c>
      <c r="J463" t="s">
        <v>1414</v>
      </c>
      <c r="K463">
        <v>234.38300000000001</v>
      </c>
      <c r="L463">
        <v>1</v>
      </c>
      <c r="M463" s="9">
        <v>500</v>
      </c>
      <c r="N463" s="9">
        <f>M463/((L463/K463*1000)-1)</f>
        <v>153.0680483845056</v>
      </c>
      <c r="O463" s="9">
        <f>M463+N463</f>
        <v>653.06804838450557</v>
      </c>
    </row>
    <row r="464" spans="1:15" x14ac:dyDescent="0.2">
      <c r="A464">
        <v>104312</v>
      </c>
      <c r="B464" t="s">
        <v>840</v>
      </c>
      <c r="C464" t="s">
        <v>329</v>
      </c>
      <c r="E464" s="1" t="s">
        <v>841</v>
      </c>
      <c r="H464">
        <v>107271</v>
      </c>
      <c r="I464" s="4">
        <v>96538</v>
      </c>
      <c r="J464" t="s">
        <v>842</v>
      </c>
      <c r="K464">
        <v>172.268</v>
      </c>
      <c r="L464">
        <v>0.9</v>
      </c>
      <c r="M464" s="9">
        <v>500</v>
      </c>
      <c r="N464" s="9">
        <f>M464/((L464/K464*1000)-1)</f>
        <v>118.35950597197869</v>
      </c>
      <c r="O464" s="9">
        <f>M464+N464</f>
        <v>618.35950597197871</v>
      </c>
    </row>
    <row r="465" spans="1:15" x14ac:dyDescent="0.2">
      <c r="A465">
        <v>103229</v>
      </c>
      <c r="B465" t="s">
        <v>1346</v>
      </c>
      <c r="C465" t="s">
        <v>13</v>
      </c>
      <c r="E465" s="1" t="s">
        <v>1347</v>
      </c>
      <c r="F465" t="s">
        <v>1348</v>
      </c>
      <c r="H465">
        <v>18645216</v>
      </c>
      <c r="I465" s="4">
        <v>18661975</v>
      </c>
      <c r="J465" t="s">
        <v>1349</v>
      </c>
      <c r="K465">
        <v>190.286</v>
      </c>
      <c r="L465">
        <v>1</v>
      </c>
      <c r="M465" s="9">
        <v>500</v>
      </c>
      <c r="N465" s="9">
        <f>M465/((L465/K465*1000)-1)</f>
        <v>117.50198218136281</v>
      </c>
      <c r="O465" s="9">
        <f>M465+N465</f>
        <v>617.50198218136279</v>
      </c>
    </row>
    <row r="466" spans="1:15" x14ac:dyDescent="0.2">
      <c r="A466">
        <v>659672</v>
      </c>
      <c r="B466" t="s">
        <v>1350</v>
      </c>
      <c r="C466" t="s">
        <v>13</v>
      </c>
      <c r="E466" s="1" t="s">
        <v>1347</v>
      </c>
      <c r="F466" t="s">
        <v>1348</v>
      </c>
      <c r="H466">
        <v>18645216</v>
      </c>
      <c r="I466" s="4">
        <v>18661975</v>
      </c>
      <c r="J466" t="s">
        <v>1349</v>
      </c>
      <c r="K466">
        <v>190.286</v>
      </c>
      <c r="L466">
        <v>1</v>
      </c>
      <c r="M466" s="9">
        <v>500</v>
      </c>
      <c r="N466" s="9">
        <f>M466/((L466/K466*1000)-1)</f>
        <v>117.50198218136281</v>
      </c>
      <c r="O466" s="9">
        <f>M466+N466</f>
        <v>617.50198218136279</v>
      </c>
    </row>
    <row r="467" spans="1:15" x14ac:dyDescent="0.2">
      <c r="A467">
        <v>195795</v>
      </c>
      <c r="B467" t="s">
        <v>1197</v>
      </c>
      <c r="C467" t="s">
        <v>47</v>
      </c>
      <c r="E467" s="1" t="s">
        <v>1198</v>
      </c>
      <c r="H467">
        <v>5752319</v>
      </c>
      <c r="I467" s="4">
        <v>4680697</v>
      </c>
      <c r="J467" t="s">
        <v>1199</v>
      </c>
      <c r="K467">
        <v>238.37100000000001</v>
      </c>
      <c r="L467">
        <v>0.9</v>
      </c>
      <c r="M467" s="9">
        <v>500</v>
      </c>
      <c r="N467" s="9">
        <f>M467/((L467/K467*1000)-1)</f>
        <v>180.13947393478821</v>
      </c>
      <c r="O467" s="9">
        <f>M467+N467</f>
        <v>680.13947393478816</v>
      </c>
    </row>
    <row r="468" spans="1:15" x14ac:dyDescent="0.2">
      <c r="A468">
        <v>131002</v>
      </c>
      <c r="B468" t="s">
        <v>146</v>
      </c>
      <c r="C468" t="s">
        <v>79</v>
      </c>
      <c r="E468" s="1" t="s">
        <v>147</v>
      </c>
      <c r="H468">
        <v>7461</v>
      </c>
      <c r="I468" s="4">
        <v>7181</v>
      </c>
      <c r="J468" t="s">
        <v>148</v>
      </c>
      <c r="K468">
        <v>136.238</v>
      </c>
      <c r="L468">
        <v>0.8</v>
      </c>
      <c r="M468" s="9">
        <v>500</v>
      </c>
      <c r="N468" s="9">
        <f>M468/((L468/K468*1000)-1)</f>
        <v>102.62563991310138</v>
      </c>
      <c r="O468" s="9">
        <f>M468+N468</f>
        <v>602.62563991310139</v>
      </c>
    </row>
    <row r="469" spans="1:15" x14ac:dyDescent="0.2">
      <c r="A469">
        <v>600044</v>
      </c>
      <c r="B469" t="s">
        <v>431</v>
      </c>
      <c r="C469" t="s">
        <v>26</v>
      </c>
      <c r="E469" s="1" t="s">
        <v>430</v>
      </c>
      <c r="H469">
        <v>17100</v>
      </c>
      <c r="I469" s="4">
        <v>13850142</v>
      </c>
      <c r="J469" t="s">
        <v>428</v>
      </c>
      <c r="K469">
        <v>154.25299999999999</v>
      </c>
      <c r="L469">
        <v>0.9</v>
      </c>
      <c r="M469" s="9">
        <v>500</v>
      </c>
      <c r="N469" s="9">
        <f>M469/((L469/K469*1000)-1)</f>
        <v>103.42180390936872</v>
      </c>
      <c r="O469" s="9">
        <f>M469+N469</f>
        <v>603.42180390936869</v>
      </c>
    </row>
    <row r="470" spans="1:15" x14ac:dyDescent="0.2">
      <c r="A470">
        <v>130817</v>
      </c>
      <c r="B470" t="s">
        <v>426</v>
      </c>
      <c r="C470" t="s">
        <v>26</v>
      </c>
      <c r="E470" s="1" t="s">
        <v>427</v>
      </c>
      <c r="H470">
        <v>17100</v>
      </c>
      <c r="I470" s="4">
        <v>13850142</v>
      </c>
      <c r="J470" t="s">
        <v>428</v>
      </c>
      <c r="K470">
        <v>154.25299999999999</v>
      </c>
      <c r="L470">
        <v>0.9</v>
      </c>
      <c r="M470" s="9">
        <v>500</v>
      </c>
      <c r="N470" s="9">
        <f>M470/((L470/K470*1000)-1)</f>
        <v>103.42180390936872</v>
      </c>
      <c r="O470" s="9">
        <f>M470+N470</f>
        <v>603.42180390936869</v>
      </c>
    </row>
    <row r="471" spans="1:15" x14ac:dyDescent="0.2">
      <c r="A471">
        <v>130813</v>
      </c>
      <c r="B471" t="s">
        <v>429</v>
      </c>
      <c r="C471" t="s">
        <v>26</v>
      </c>
      <c r="E471" s="1" t="s">
        <v>430</v>
      </c>
      <c r="H471">
        <v>17100</v>
      </c>
      <c r="I471" s="4">
        <v>13850142</v>
      </c>
      <c r="J471" t="s">
        <v>428</v>
      </c>
      <c r="K471">
        <v>154.25299999999999</v>
      </c>
      <c r="L471">
        <v>0.9</v>
      </c>
      <c r="M471" s="9">
        <v>500</v>
      </c>
      <c r="N471" s="9">
        <f>M471/((L471/K471*1000)-1)</f>
        <v>103.42180390936872</v>
      </c>
      <c r="O471" s="9">
        <f>M471+N471</f>
        <v>603.42180390936869</v>
      </c>
    </row>
    <row r="472" spans="1:15" x14ac:dyDescent="0.2">
      <c r="A472">
        <v>660425</v>
      </c>
      <c r="B472" t="s">
        <v>372</v>
      </c>
      <c r="C472" t="s">
        <v>79</v>
      </c>
      <c r="E472" s="1" t="s">
        <v>370</v>
      </c>
      <c r="H472">
        <v>11463</v>
      </c>
      <c r="I472" s="4">
        <v>10979</v>
      </c>
      <c r="J472" t="s">
        <v>371</v>
      </c>
      <c r="K472">
        <v>136.238</v>
      </c>
      <c r="L472">
        <v>0.9</v>
      </c>
      <c r="M472" s="9">
        <v>500</v>
      </c>
      <c r="N472" s="9">
        <f>M472/((L472/K472*1000)-1)</f>
        <v>89.188778703313332</v>
      </c>
      <c r="O472" s="9">
        <f>M472+N472</f>
        <v>589.18877870331335</v>
      </c>
    </row>
    <row r="473" spans="1:15" x14ac:dyDescent="0.2">
      <c r="A473">
        <v>103944</v>
      </c>
      <c r="B473" t="s">
        <v>369</v>
      </c>
      <c r="C473" t="s">
        <v>79</v>
      </c>
      <c r="E473" s="1" t="s">
        <v>370</v>
      </c>
      <c r="H473">
        <v>11463</v>
      </c>
      <c r="I473" s="4">
        <v>10979</v>
      </c>
      <c r="J473" t="s">
        <v>371</v>
      </c>
      <c r="K473">
        <v>136.238</v>
      </c>
      <c r="L473">
        <v>0.9</v>
      </c>
      <c r="M473" s="9">
        <v>500</v>
      </c>
      <c r="N473" s="9">
        <f>M473/((L473/K473*1000)-1)</f>
        <v>89.188778703313332</v>
      </c>
      <c r="O473" s="9">
        <f>M473+N473</f>
        <v>589.18877870331335</v>
      </c>
    </row>
    <row r="474" spans="1:15" x14ac:dyDescent="0.2">
      <c r="A474">
        <v>130837</v>
      </c>
      <c r="B474" t="s">
        <v>861</v>
      </c>
      <c r="C474" t="s">
        <v>47</v>
      </c>
      <c r="E474" s="1" t="s">
        <v>862</v>
      </c>
      <c r="H474">
        <v>111037</v>
      </c>
      <c r="I474" s="4">
        <v>99681</v>
      </c>
      <c r="J474" t="s">
        <v>863</v>
      </c>
      <c r="K474">
        <v>196.29</v>
      </c>
      <c r="L474">
        <v>1</v>
      </c>
      <c r="M474" s="9">
        <v>500</v>
      </c>
      <c r="N474" s="9">
        <f>M474/((L474/K474*1000)-1)</f>
        <v>122.11494195667591</v>
      </c>
      <c r="O474" s="9">
        <f>M474+N474</f>
        <v>622.11494195667592</v>
      </c>
    </row>
    <row r="475" spans="1:15" x14ac:dyDescent="0.2">
      <c r="A475">
        <v>130752</v>
      </c>
      <c r="B475" t="s">
        <v>855</v>
      </c>
      <c r="C475" t="s">
        <v>30</v>
      </c>
      <c r="E475" s="1" t="s">
        <v>856</v>
      </c>
      <c r="H475">
        <v>110747</v>
      </c>
      <c r="I475" s="4">
        <v>99401</v>
      </c>
      <c r="J475" t="s">
        <v>857</v>
      </c>
      <c r="K475">
        <v>156.26900000000001</v>
      </c>
      <c r="L475">
        <v>0.8</v>
      </c>
      <c r="M475" s="9">
        <v>500</v>
      </c>
      <c r="N475" s="9">
        <f>M475/((L475/K475*1000)-1)</f>
        <v>121.37756298826685</v>
      </c>
      <c r="O475" s="9">
        <f>M475+N475</f>
        <v>621.37756298826685</v>
      </c>
    </row>
    <row r="476" spans="1:15" x14ac:dyDescent="0.2">
      <c r="A476">
        <v>130990</v>
      </c>
      <c r="B476" t="s">
        <v>75</v>
      </c>
      <c r="C476" t="s">
        <v>26</v>
      </c>
      <c r="E476" s="1" t="s">
        <v>76</v>
      </c>
      <c r="H476">
        <v>6548</v>
      </c>
      <c r="I476" s="4">
        <v>6300</v>
      </c>
      <c r="J476" t="s">
        <v>77</v>
      </c>
      <c r="K476">
        <v>158.285</v>
      </c>
      <c r="L476">
        <v>0.8</v>
      </c>
      <c r="M476" s="9">
        <v>500</v>
      </c>
      <c r="N476" s="9">
        <f>M476/((L476/K476*1000)-1)</f>
        <v>123.32967127151461</v>
      </c>
      <c r="O476" s="9">
        <f>M476+N476</f>
        <v>623.3296712715146</v>
      </c>
    </row>
    <row r="477" spans="1:15" x14ac:dyDescent="0.2">
      <c r="A477">
        <v>105480</v>
      </c>
      <c r="B477" t="s">
        <v>737</v>
      </c>
      <c r="C477" t="s">
        <v>47</v>
      </c>
      <c r="E477" s="1" t="s">
        <v>738</v>
      </c>
      <c r="H477">
        <v>89385</v>
      </c>
      <c r="I477" s="4">
        <v>80665</v>
      </c>
      <c r="J477" t="s">
        <v>739</v>
      </c>
      <c r="K477">
        <v>200.322</v>
      </c>
      <c r="L477">
        <v>0.9</v>
      </c>
      <c r="M477" s="9">
        <v>500</v>
      </c>
      <c r="N477" s="9">
        <f>M477/((L477/K477*1000)-1)</f>
        <v>143.1529932340305</v>
      </c>
      <c r="O477" s="9">
        <f>M477+N477</f>
        <v>643.15299323403053</v>
      </c>
    </row>
    <row r="478" spans="1:15" x14ac:dyDescent="0.2">
      <c r="A478">
        <v>131098</v>
      </c>
      <c r="B478" t="s">
        <v>675</v>
      </c>
      <c r="C478" t="s">
        <v>676</v>
      </c>
      <c r="E478" s="1" t="s">
        <v>677</v>
      </c>
      <c r="H478">
        <v>66678</v>
      </c>
      <c r="I478" s="4">
        <v>60044</v>
      </c>
      <c r="J478" t="s">
        <v>678</v>
      </c>
      <c r="K478">
        <v>147.221</v>
      </c>
      <c r="L478">
        <v>1</v>
      </c>
      <c r="M478" s="9">
        <v>500</v>
      </c>
      <c r="N478" s="9">
        <f>M478/((L478/K478*1000)-1)</f>
        <v>86.318377915028407</v>
      </c>
      <c r="O478" s="9">
        <f>M478+N478</f>
        <v>586.31837791502835</v>
      </c>
    </row>
    <row r="479" spans="1:15" x14ac:dyDescent="0.2">
      <c r="A479">
        <v>103849</v>
      </c>
      <c r="B479" t="s">
        <v>1255</v>
      </c>
      <c r="C479" t="s">
        <v>26</v>
      </c>
      <c r="E479" s="1" t="s">
        <v>1256</v>
      </c>
      <c r="H479">
        <v>6537988</v>
      </c>
      <c r="I479" s="4">
        <v>5020894</v>
      </c>
      <c r="J479" t="s">
        <v>1257</v>
      </c>
      <c r="K479">
        <v>154.25299999999999</v>
      </c>
      <c r="L479">
        <v>0.9</v>
      </c>
      <c r="M479" s="9">
        <v>500</v>
      </c>
      <c r="N479" s="9">
        <f>M479/((L479/K479*1000)-1)</f>
        <v>103.42180390936872</v>
      </c>
      <c r="O479" s="9">
        <f>M479+N479</f>
        <v>603.42180390936869</v>
      </c>
    </row>
    <row r="480" spans="1:15" x14ac:dyDescent="0.2">
      <c r="A480">
        <v>107617</v>
      </c>
      <c r="B480" t="s">
        <v>728</v>
      </c>
      <c r="C480" t="s">
        <v>26</v>
      </c>
      <c r="E480" s="1" t="s">
        <v>729</v>
      </c>
      <c r="H480">
        <v>86751</v>
      </c>
      <c r="I480" s="4">
        <v>78251</v>
      </c>
      <c r="J480" t="s">
        <v>730</v>
      </c>
      <c r="K480">
        <v>158.285</v>
      </c>
      <c r="L480">
        <v>0.8</v>
      </c>
      <c r="M480" s="9">
        <v>500</v>
      </c>
      <c r="N480" s="9">
        <f>M480/((L480/K480*1000)-1)</f>
        <v>123.32967127151461</v>
      </c>
      <c r="O480" s="9">
        <f>M480+N480</f>
        <v>623.3296712715146</v>
      </c>
    </row>
    <row r="481" spans="1:15" x14ac:dyDescent="0.2">
      <c r="A481">
        <v>106217</v>
      </c>
      <c r="B481" t="s">
        <v>242</v>
      </c>
      <c r="C481" t="s">
        <v>26</v>
      </c>
      <c r="E481" s="1" t="s">
        <v>243</v>
      </c>
      <c r="H481">
        <v>7792</v>
      </c>
      <c r="I481" s="4">
        <v>7504</v>
      </c>
      <c r="J481" t="s">
        <v>244</v>
      </c>
      <c r="K481">
        <v>158.285</v>
      </c>
      <c r="L481">
        <v>0.8</v>
      </c>
      <c r="M481" s="9">
        <v>500</v>
      </c>
      <c r="N481" s="9">
        <f>M481/((L481/K481*1000)-1)</f>
        <v>123.32967127151461</v>
      </c>
      <c r="O481" s="9">
        <f>M481+N481</f>
        <v>623.3296712715146</v>
      </c>
    </row>
    <row r="482" spans="1:15" x14ac:dyDescent="0.2">
      <c r="A482">
        <v>131431</v>
      </c>
      <c r="B482" t="s">
        <v>622</v>
      </c>
      <c r="C482" t="s">
        <v>13</v>
      </c>
      <c r="E482" s="1" t="s">
        <v>623</v>
      </c>
      <c r="H482">
        <v>61982</v>
      </c>
      <c r="I482" s="4">
        <v>55833</v>
      </c>
      <c r="J482" t="s">
        <v>624</v>
      </c>
      <c r="K482">
        <v>186.31299999999999</v>
      </c>
      <c r="L482">
        <v>1</v>
      </c>
      <c r="M482" s="9">
        <v>500</v>
      </c>
      <c r="N482" s="9">
        <f>M482/((L482/K482*1000)-1)</f>
        <v>114.48689729588894</v>
      </c>
      <c r="O482" s="9">
        <f>M482+N482</f>
        <v>614.48689729588898</v>
      </c>
    </row>
    <row r="483" spans="1:15" x14ac:dyDescent="0.2">
      <c r="A483">
        <v>130706</v>
      </c>
      <c r="B483" t="s">
        <v>1305</v>
      </c>
      <c r="C483" t="s">
        <v>30</v>
      </c>
      <c r="H483">
        <v>12161641</v>
      </c>
      <c r="I483" s="4">
        <v>21169769</v>
      </c>
      <c r="J483" t="s">
        <v>1306</v>
      </c>
      <c r="K483">
        <v>45.045000000000002</v>
      </c>
      <c r="L483">
        <v>0.7</v>
      </c>
      <c r="M483" s="9">
        <v>500</v>
      </c>
      <c r="N483" s="9">
        <f>M483/((L483/K483*1000)-1)</f>
        <v>34.387858707850164</v>
      </c>
      <c r="O483" s="9">
        <f>M483+N483</f>
        <v>534.38785870785011</v>
      </c>
    </row>
    <row r="484" spans="1:15" x14ac:dyDescent="0.2">
      <c r="A484">
        <v>162075</v>
      </c>
      <c r="B484" t="s">
        <v>223</v>
      </c>
      <c r="C484" t="s">
        <v>30</v>
      </c>
      <c r="E484" s="1" t="s">
        <v>224</v>
      </c>
      <c r="H484">
        <v>7725</v>
      </c>
      <c r="I484" s="4">
        <v>13865424</v>
      </c>
      <c r="J484" t="s">
        <v>225</v>
      </c>
      <c r="K484">
        <v>120.151</v>
      </c>
      <c r="L484">
        <v>1</v>
      </c>
      <c r="M484" s="9">
        <v>500</v>
      </c>
      <c r="N484" s="9">
        <f>M484/((L484/K484*1000)-1)</f>
        <v>68.279329748627333</v>
      </c>
      <c r="O484" s="9">
        <f>M484+N484</f>
        <v>568.27932974862733</v>
      </c>
    </row>
    <row r="485" spans="1:15" x14ac:dyDescent="0.2">
      <c r="A485">
        <v>600745</v>
      </c>
      <c r="B485" t="s">
        <v>1221</v>
      </c>
      <c r="C485" t="s">
        <v>98</v>
      </c>
      <c r="E485" s="1" t="s">
        <v>1222</v>
      </c>
      <c r="H485">
        <v>6422476</v>
      </c>
      <c r="I485" s="4">
        <v>4927987</v>
      </c>
      <c r="J485" t="s">
        <v>1223</v>
      </c>
      <c r="K485">
        <v>162.232</v>
      </c>
      <c r="L485">
        <v>1</v>
      </c>
      <c r="M485" s="9">
        <v>500</v>
      </c>
      <c r="N485" s="9">
        <f>M485/((L485/K485*1000)-1)</f>
        <v>96.823941711786546</v>
      </c>
      <c r="O485" s="9">
        <f>M485+N485</f>
        <v>596.82394171178657</v>
      </c>
    </row>
    <row r="486" spans="1:15" x14ac:dyDescent="0.2">
      <c r="A486">
        <v>104304</v>
      </c>
      <c r="B486" t="s">
        <v>743</v>
      </c>
      <c r="C486" t="s">
        <v>153</v>
      </c>
      <c r="E486" s="1" t="s">
        <v>741</v>
      </c>
      <c r="H486">
        <v>90818</v>
      </c>
      <c r="I486" s="4">
        <v>5020973</v>
      </c>
      <c r="J486" t="s">
        <v>742</v>
      </c>
      <c r="K486">
        <v>193.334</v>
      </c>
      <c r="L486">
        <v>0.8</v>
      </c>
      <c r="M486" s="9">
        <v>500</v>
      </c>
      <c r="N486" s="9">
        <f>M486/((L486/K486*1000)-1)</f>
        <v>159.34138389163064</v>
      </c>
      <c r="O486" s="9">
        <f>M486+N486</f>
        <v>659.34138389163058</v>
      </c>
    </row>
    <row r="487" spans="1:15" x14ac:dyDescent="0.2">
      <c r="A487">
        <v>131224</v>
      </c>
      <c r="B487" t="s">
        <v>1095</v>
      </c>
      <c r="C487" t="s">
        <v>30</v>
      </c>
      <c r="E487" s="1" t="s">
        <v>1096</v>
      </c>
      <c r="H487">
        <v>5283363</v>
      </c>
      <c r="I487" s="4">
        <v>4446484</v>
      </c>
      <c r="J487" t="s">
        <v>1097</v>
      </c>
      <c r="K487">
        <v>196.334</v>
      </c>
      <c r="L487">
        <v>0.8</v>
      </c>
      <c r="M487" s="9">
        <v>500</v>
      </c>
      <c r="N487" s="9">
        <f>M487/((L487/K487*1000)-1)</f>
        <v>162.61807025739398</v>
      </c>
      <c r="O487" s="9">
        <f>M487+N487</f>
        <v>662.61807025739404</v>
      </c>
    </row>
    <row r="488" spans="1:15" x14ac:dyDescent="0.2">
      <c r="A488">
        <v>104325</v>
      </c>
      <c r="B488" t="s">
        <v>725</v>
      </c>
      <c r="C488" t="s">
        <v>30</v>
      </c>
      <c r="E488" s="1" t="s">
        <v>726</v>
      </c>
      <c r="H488">
        <v>85979</v>
      </c>
      <c r="I488" s="4">
        <v>77560</v>
      </c>
      <c r="J488" t="s">
        <v>727</v>
      </c>
      <c r="K488">
        <v>148.20500000000001</v>
      </c>
      <c r="L488">
        <v>1</v>
      </c>
      <c r="M488" s="9">
        <v>500</v>
      </c>
      <c r="N488" s="9">
        <f>M488/((L488/K488*1000)-1)</f>
        <v>86.995697321538643</v>
      </c>
      <c r="O488" s="9">
        <f>M488+N488</f>
        <v>586.99569732153861</v>
      </c>
    </row>
    <row r="489" spans="1:15" x14ac:dyDescent="0.2">
      <c r="A489">
        <v>131382</v>
      </c>
      <c r="B489" t="s">
        <v>1251</v>
      </c>
      <c r="C489" t="s">
        <v>13</v>
      </c>
      <c r="E489" s="1" t="s">
        <v>1252</v>
      </c>
      <c r="H489">
        <v>6504821</v>
      </c>
      <c r="I489" s="4">
        <v>5005005</v>
      </c>
      <c r="J489" t="s">
        <v>1253</v>
      </c>
      <c r="K489">
        <v>246.39400000000001</v>
      </c>
      <c r="L489">
        <v>0.9</v>
      </c>
      <c r="M489" s="9">
        <v>500</v>
      </c>
      <c r="N489" s="9">
        <f>M489/((L489/K489*1000)-1)</f>
        <v>188.48817177320893</v>
      </c>
      <c r="O489" s="9">
        <f>M489+N489</f>
        <v>688.48817177320893</v>
      </c>
    </row>
    <row r="490" spans="1:15" x14ac:dyDescent="0.2">
      <c r="A490">
        <v>964390</v>
      </c>
      <c r="B490" t="s">
        <v>1254</v>
      </c>
      <c r="C490" t="s">
        <v>13</v>
      </c>
      <c r="E490" s="1" t="s">
        <v>1252</v>
      </c>
      <c r="H490">
        <v>6504821</v>
      </c>
      <c r="I490" s="4">
        <v>5005005</v>
      </c>
      <c r="J490" t="s">
        <v>1253</v>
      </c>
      <c r="K490">
        <v>246.39400000000001</v>
      </c>
      <c r="L490">
        <v>0.9</v>
      </c>
      <c r="M490" s="9">
        <v>500</v>
      </c>
      <c r="N490" s="9">
        <f>M490/((L490/K490*1000)-1)</f>
        <v>188.48817177320893</v>
      </c>
      <c r="O490" s="9">
        <f>M490+N490</f>
        <v>688.48817177320893</v>
      </c>
    </row>
    <row r="491" spans="1:15" x14ac:dyDescent="0.2">
      <c r="A491">
        <v>182461</v>
      </c>
      <c r="B491" t="s">
        <v>607</v>
      </c>
      <c r="C491" t="s">
        <v>22</v>
      </c>
      <c r="E491" s="1" t="s">
        <v>608</v>
      </c>
      <c r="H491">
        <v>61204</v>
      </c>
      <c r="I491" s="4">
        <v>9610216</v>
      </c>
      <c r="J491" t="s">
        <v>609</v>
      </c>
      <c r="K491">
        <v>184.279</v>
      </c>
      <c r="L491">
        <v>0.9</v>
      </c>
      <c r="M491" s="9">
        <v>500</v>
      </c>
      <c r="N491" s="9">
        <f>M491/((L491/K491*1000)-1)</f>
        <v>128.7366166425185</v>
      </c>
      <c r="O491" s="9">
        <f>M491+N491</f>
        <v>628.73661664251847</v>
      </c>
    </row>
    <row r="492" spans="1:15" x14ac:dyDescent="0.2">
      <c r="A492">
        <v>131375</v>
      </c>
      <c r="B492" t="s">
        <v>1088</v>
      </c>
      <c r="C492" t="s">
        <v>30</v>
      </c>
      <c r="E492" s="1" t="s">
        <v>1089</v>
      </c>
      <c r="F492" t="s">
        <v>1090</v>
      </c>
      <c r="H492">
        <v>5283356</v>
      </c>
      <c r="I492" s="4">
        <v>7894</v>
      </c>
      <c r="J492" t="s">
        <v>1091</v>
      </c>
      <c r="K492">
        <v>168.28</v>
      </c>
      <c r="L492">
        <v>0.8</v>
      </c>
      <c r="M492" s="9">
        <v>500</v>
      </c>
      <c r="N492" s="9">
        <f>M492/((L492/K492*1000)-1)</f>
        <v>133.19192047109476</v>
      </c>
      <c r="O492" s="9">
        <f>M492+N492</f>
        <v>633.19192047109482</v>
      </c>
    </row>
    <row r="493" spans="1:15" s="9" customFormat="1" x14ac:dyDescent="0.2">
      <c r="A493">
        <v>130878</v>
      </c>
      <c r="B493" t="s">
        <v>276</v>
      </c>
      <c r="C493" t="s">
        <v>26</v>
      </c>
      <c r="D493"/>
      <c r="E493" s="1" t="s">
        <v>277</v>
      </c>
      <c r="F493"/>
      <c r="G493"/>
      <c r="H493">
        <v>8185</v>
      </c>
      <c r="I493" s="4">
        <v>7893</v>
      </c>
      <c r="J493" t="s">
        <v>278</v>
      </c>
      <c r="K493">
        <v>170.29599999999999</v>
      </c>
      <c r="L493">
        <v>0.8</v>
      </c>
      <c r="M493" s="9">
        <v>500</v>
      </c>
      <c r="N493" s="9">
        <f>M493/((L493/K493*1000)-1)</f>
        <v>135.21908706312803</v>
      </c>
      <c r="O493" s="9">
        <f>M493+N493</f>
        <v>635.21908706312797</v>
      </c>
    </row>
    <row r="494" spans="1:15" s="9" customFormat="1" x14ac:dyDescent="0.2">
      <c r="A494">
        <v>113552</v>
      </c>
      <c r="B494" t="s">
        <v>258</v>
      </c>
      <c r="C494" t="s">
        <v>22</v>
      </c>
      <c r="D494"/>
      <c r="E494" s="1" t="s">
        <v>259</v>
      </c>
      <c r="F494"/>
      <c r="G494"/>
      <c r="H494">
        <v>7921</v>
      </c>
      <c r="I494" s="4">
        <v>7633</v>
      </c>
      <c r="J494" t="s">
        <v>260</v>
      </c>
      <c r="K494">
        <v>100.117</v>
      </c>
      <c r="L494">
        <v>1</v>
      </c>
      <c r="M494" s="9">
        <v>500</v>
      </c>
      <c r="N494" s="9">
        <f>M494/((L494/K494*1000)-1)</f>
        <v>55.627787167887384</v>
      </c>
      <c r="O494" s="9">
        <f>M494+N494</f>
        <v>555.62778716788739</v>
      </c>
    </row>
    <row r="495" spans="1:15" s="9" customFormat="1" x14ac:dyDescent="0.2">
      <c r="A495">
        <v>131423</v>
      </c>
      <c r="B495" t="s">
        <v>812</v>
      </c>
      <c r="C495" t="s">
        <v>13</v>
      </c>
      <c r="D495"/>
      <c r="E495" s="1" t="s">
        <v>813</v>
      </c>
      <c r="F495"/>
      <c r="G495"/>
      <c r="H495">
        <v>103402</v>
      </c>
      <c r="I495" s="4">
        <v>93360</v>
      </c>
      <c r="J495" t="s">
        <v>814</v>
      </c>
      <c r="K495">
        <v>196.334</v>
      </c>
      <c r="L495">
        <v>0.9</v>
      </c>
      <c r="M495" s="9">
        <v>500</v>
      </c>
      <c r="N495" s="9">
        <f>M495/((L495/K495*1000)-1)</f>
        <v>139.50794837323389</v>
      </c>
      <c r="O495" s="9">
        <f>M495+N495</f>
        <v>639.50794837323383</v>
      </c>
    </row>
    <row r="496" spans="1:15" s="9" customFormat="1" x14ac:dyDescent="0.2">
      <c r="A496">
        <v>195933</v>
      </c>
      <c r="B496" t="s">
        <v>1134</v>
      </c>
      <c r="C496" t="s">
        <v>13</v>
      </c>
      <c r="D496"/>
      <c r="E496" s="1" t="s">
        <v>1135</v>
      </c>
      <c r="F496"/>
      <c r="G496"/>
      <c r="H496">
        <v>5362736</v>
      </c>
      <c r="I496" s="4">
        <v>4515216</v>
      </c>
      <c r="J496" t="s">
        <v>1136</v>
      </c>
      <c r="K496">
        <v>236.399</v>
      </c>
      <c r="L496">
        <v>0.9</v>
      </c>
      <c r="M496" s="9">
        <v>500</v>
      </c>
      <c r="N496" s="9">
        <f>M496/((L496/K496*1000)-1)</f>
        <v>178.11832712729486</v>
      </c>
      <c r="O496" s="9">
        <f>M496+N496</f>
        <v>678.11832712729483</v>
      </c>
    </row>
    <row r="497" spans="8:8" ht="20" x14ac:dyDescent="0.2">
      <c r="H497" s="8"/>
    </row>
  </sheetData>
  <sortState ref="A2:P497">
    <sortCondition ref="D2:D497"/>
    <sortCondition ref="B2:B497"/>
  </sortState>
  <phoneticPr fontId="7" type="noConversion"/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443"/>
  <sheetViews>
    <sheetView topLeftCell="A399" workbookViewId="0">
      <selection activeCell="D449" sqref="D449"/>
    </sheetView>
  </sheetViews>
  <sheetFormatPr baseColWidth="10" defaultRowHeight="16" x14ac:dyDescent="0.2"/>
  <cols>
    <col min="2" max="2" width="12.83203125" style="4" customWidth="1"/>
    <col min="3" max="3" width="39.83203125" customWidth="1"/>
    <col min="4" max="4" width="10.83203125" customWidth="1"/>
    <col min="5" max="5" width="13" customWidth="1"/>
    <col min="6" max="6" width="9.83203125" customWidth="1"/>
    <col min="7" max="9" width="10.83203125" customWidth="1"/>
    <col min="16" max="16" width="21.33203125" customWidth="1"/>
    <col min="17" max="17" width="18.33203125" customWidth="1"/>
  </cols>
  <sheetData>
    <row r="1" spans="1:18" x14ac:dyDescent="0.2">
      <c r="A1" s="16" t="s">
        <v>1</v>
      </c>
      <c r="B1" s="20" t="s">
        <v>1477</v>
      </c>
      <c r="C1" s="16" t="s">
        <v>2</v>
      </c>
      <c r="D1" s="16" t="s">
        <v>3</v>
      </c>
      <c r="E1" s="16" t="s">
        <v>4</v>
      </c>
      <c r="F1" s="17" t="s">
        <v>5</v>
      </c>
      <c r="G1" s="16" t="s">
        <v>6</v>
      </c>
      <c r="H1" s="16" t="s">
        <v>7</v>
      </c>
      <c r="I1" s="16" t="s">
        <v>0</v>
      </c>
      <c r="J1" s="18" t="s">
        <v>8</v>
      </c>
      <c r="K1" s="16" t="s">
        <v>10</v>
      </c>
      <c r="L1" s="16" t="s">
        <v>9</v>
      </c>
      <c r="M1" s="16" t="s">
        <v>11</v>
      </c>
      <c r="N1" s="19" t="s">
        <v>1458</v>
      </c>
      <c r="O1" s="19" t="s">
        <v>1459</v>
      </c>
      <c r="P1" s="19" t="s">
        <v>1460</v>
      </c>
      <c r="Q1" s="19" t="s">
        <v>1478</v>
      </c>
    </row>
    <row r="2" spans="1:18" x14ac:dyDescent="0.2">
      <c r="A2" s="16">
        <v>130706</v>
      </c>
      <c r="B2" s="20">
        <v>1448</v>
      </c>
      <c r="C2" s="16" t="s">
        <v>1305</v>
      </c>
      <c r="D2" s="16" t="s">
        <v>30</v>
      </c>
      <c r="E2" s="16"/>
      <c r="F2" s="17"/>
      <c r="G2" s="16"/>
      <c r="H2" s="16"/>
      <c r="I2" s="16">
        <v>12161641</v>
      </c>
      <c r="J2" s="18">
        <v>21169769</v>
      </c>
      <c r="K2" s="16" t="s">
        <v>1306</v>
      </c>
      <c r="L2" s="16">
        <v>45.045000000000002</v>
      </c>
      <c r="M2" s="16">
        <v>0.7</v>
      </c>
      <c r="N2" s="19">
        <v>500</v>
      </c>
      <c r="O2" s="19">
        <f>N2/((M2/L2*1000)-1)</f>
        <v>34.387858707850164</v>
      </c>
      <c r="P2" s="19">
        <f>N2+O2</f>
        <v>534.38785870785011</v>
      </c>
      <c r="Q2" s="16"/>
    </row>
    <row r="3" spans="1:18" x14ac:dyDescent="0.2">
      <c r="A3" s="16">
        <v>160221</v>
      </c>
      <c r="B3" s="20">
        <v>1449</v>
      </c>
      <c r="C3" s="16" t="s">
        <v>39</v>
      </c>
      <c r="D3" s="16" t="s">
        <v>26</v>
      </c>
      <c r="E3" s="16"/>
      <c r="F3" s="17" t="s">
        <v>40</v>
      </c>
      <c r="G3" s="16"/>
      <c r="H3" s="16"/>
      <c r="I3" s="16">
        <v>1030</v>
      </c>
      <c r="J3" s="18">
        <v>13835224</v>
      </c>
      <c r="K3" s="16" t="s">
        <v>41</v>
      </c>
      <c r="L3" s="16">
        <v>76.094999999999999</v>
      </c>
      <c r="M3" s="16">
        <v>1</v>
      </c>
      <c r="N3" s="19">
        <v>500</v>
      </c>
      <c r="O3" s="19">
        <f>N3/((M3/L3*1000)-1)</f>
        <v>41.181182047937831</v>
      </c>
      <c r="P3" s="19">
        <f>N3+O3</f>
        <v>541.1811820479378</v>
      </c>
      <c r="Q3" s="16"/>
    </row>
    <row r="4" spans="1:18" x14ac:dyDescent="0.2">
      <c r="A4" s="19">
        <v>130001</v>
      </c>
      <c r="B4" s="20">
        <v>1450</v>
      </c>
      <c r="C4" s="19" t="s">
        <v>12</v>
      </c>
      <c r="D4" s="19" t="s">
        <v>13</v>
      </c>
      <c r="E4" s="19" t="s">
        <v>1480</v>
      </c>
      <c r="F4" s="28" t="s">
        <v>15</v>
      </c>
      <c r="G4" s="19"/>
      <c r="H4" s="19"/>
      <c r="I4" s="19">
        <v>179</v>
      </c>
      <c r="J4" s="20">
        <v>21105851</v>
      </c>
      <c r="K4" s="19" t="s">
        <v>16</v>
      </c>
      <c r="L4" s="19">
        <v>88.105999999999995</v>
      </c>
      <c r="M4" s="19">
        <v>1</v>
      </c>
      <c r="N4" s="19">
        <v>500</v>
      </c>
      <c r="O4" s="19">
        <f>N4/((M4/L4*1000)-1)</f>
        <v>48.309342971880497</v>
      </c>
      <c r="P4" s="19">
        <f>N4+O4</f>
        <v>548.30934297188048</v>
      </c>
      <c r="Q4" s="16"/>
      <c r="R4" s="34"/>
    </row>
    <row r="5" spans="1:18" x14ac:dyDescent="0.2">
      <c r="A5" s="16">
        <v>130298</v>
      </c>
      <c r="B5" s="20">
        <v>1451</v>
      </c>
      <c r="C5" s="16" t="s">
        <v>325</v>
      </c>
      <c r="D5" s="16" t="s">
        <v>47</v>
      </c>
      <c r="E5" s="16"/>
      <c r="F5" s="17" t="s">
        <v>326</v>
      </c>
      <c r="G5" s="16"/>
      <c r="H5" s="16"/>
      <c r="I5" s="16">
        <v>8857</v>
      </c>
      <c r="J5" s="18">
        <v>8525</v>
      </c>
      <c r="K5" s="16" t="s">
        <v>327</v>
      </c>
      <c r="L5" s="16">
        <v>88.105999999999995</v>
      </c>
      <c r="M5" s="16">
        <v>0.9</v>
      </c>
      <c r="N5" s="19">
        <v>500</v>
      </c>
      <c r="O5" s="19">
        <f>N5/((M5/L5*1000)-1)</f>
        <v>54.259546196917327</v>
      </c>
      <c r="P5" s="19">
        <f>N5+O5</f>
        <v>554.25954619691731</v>
      </c>
      <c r="Q5" s="16"/>
    </row>
    <row r="6" spans="1:18" x14ac:dyDescent="0.2">
      <c r="A6" s="16">
        <v>113552</v>
      </c>
      <c r="B6" s="20">
        <v>1452</v>
      </c>
      <c r="C6" s="16" t="s">
        <v>258</v>
      </c>
      <c r="D6" s="16" t="s">
        <v>22</v>
      </c>
      <c r="E6" s="16"/>
      <c r="F6" s="17" t="s">
        <v>259</v>
      </c>
      <c r="G6" s="16"/>
      <c r="H6" s="16"/>
      <c r="I6" s="16">
        <v>7921</v>
      </c>
      <c r="J6" s="18">
        <v>7633</v>
      </c>
      <c r="K6" s="16" t="s">
        <v>260</v>
      </c>
      <c r="L6" s="16">
        <v>100.117</v>
      </c>
      <c r="M6" s="16">
        <v>1</v>
      </c>
      <c r="N6" s="19">
        <v>500</v>
      </c>
      <c r="O6" s="19">
        <f>N6/((M6/L6*1000)-1)</f>
        <v>55.627787167887384</v>
      </c>
      <c r="P6" s="19">
        <f>N6+O6</f>
        <v>555.62778716788739</v>
      </c>
      <c r="Q6" s="16"/>
    </row>
    <row r="7" spans="1:18" x14ac:dyDescent="0.2">
      <c r="A7" s="16">
        <v>130058</v>
      </c>
      <c r="B7" s="20">
        <v>1453</v>
      </c>
      <c r="C7" s="16" t="s">
        <v>376</v>
      </c>
      <c r="D7" s="16" t="s">
        <v>13</v>
      </c>
      <c r="E7" s="16"/>
      <c r="F7" s="17" t="s">
        <v>377</v>
      </c>
      <c r="G7" s="16"/>
      <c r="H7" s="16"/>
      <c r="I7" s="16">
        <v>11747</v>
      </c>
      <c r="J7" s="18">
        <v>11254</v>
      </c>
      <c r="K7" s="16" t="s">
        <v>378</v>
      </c>
      <c r="L7" s="16">
        <v>100.117</v>
      </c>
      <c r="M7" s="16">
        <v>1</v>
      </c>
      <c r="N7" s="19">
        <v>500</v>
      </c>
      <c r="O7" s="19">
        <f>N7/((M7/L7*1000)-1)</f>
        <v>55.627787167887384</v>
      </c>
      <c r="P7" s="19">
        <f>N7+O7</f>
        <v>555.62778716788739</v>
      </c>
      <c r="Q7" s="16"/>
    </row>
    <row r="8" spans="1:18" x14ac:dyDescent="0.2">
      <c r="A8" s="16">
        <v>162078</v>
      </c>
      <c r="B8" s="20">
        <v>1454</v>
      </c>
      <c r="C8" s="16" t="s">
        <v>17</v>
      </c>
      <c r="D8" s="16" t="s">
        <v>18</v>
      </c>
      <c r="E8" s="16"/>
      <c r="F8" s="17" t="s">
        <v>19</v>
      </c>
      <c r="G8" s="16"/>
      <c r="H8" s="16"/>
      <c r="I8" s="16">
        <v>243</v>
      </c>
      <c r="J8" s="18">
        <v>238</v>
      </c>
      <c r="K8" s="16" t="s">
        <v>20</v>
      </c>
      <c r="L8" s="16">
        <v>122.123</v>
      </c>
      <c r="M8" s="16">
        <v>1.2</v>
      </c>
      <c r="N8" s="19">
        <v>500</v>
      </c>
      <c r="O8" s="19">
        <f>N8/((M8/L8*1000)-1)</f>
        <v>56.649784715695773</v>
      </c>
      <c r="P8" s="19">
        <f>N8+O8</f>
        <v>556.64978471569577</v>
      </c>
      <c r="Q8" s="16"/>
    </row>
    <row r="9" spans="1:18" x14ac:dyDescent="0.2">
      <c r="A9" s="16">
        <v>164487</v>
      </c>
      <c r="B9" s="20">
        <v>1455</v>
      </c>
      <c r="C9" s="16" t="s">
        <v>285</v>
      </c>
      <c r="D9" s="16" t="s">
        <v>18</v>
      </c>
      <c r="E9" s="16"/>
      <c r="F9" s="17" t="s">
        <v>286</v>
      </c>
      <c r="G9" s="16"/>
      <c r="H9" s="16"/>
      <c r="I9" s="16">
        <v>8314</v>
      </c>
      <c r="J9" s="18">
        <v>8012</v>
      </c>
      <c r="K9" s="16" t="s">
        <v>287</v>
      </c>
      <c r="L9" s="16">
        <v>102.133</v>
      </c>
      <c r="M9" s="16">
        <v>1</v>
      </c>
      <c r="N9" s="19">
        <v>500</v>
      </c>
      <c r="O9" s="19">
        <f>N9/((M9/L9*1000)-1)</f>
        <v>56.875350135376394</v>
      </c>
      <c r="P9" s="19">
        <f>N9+O9</f>
        <v>556.87535013537638</v>
      </c>
      <c r="Q9" s="16"/>
    </row>
    <row r="10" spans="1:18" x14ac:dyDescent="0.2">
      <c r="A10" s="16">
        <v>164424</v>
      </c>
      <c r="B10" s="20">
        <v>1456</v>
      </c>
      <c r="C10" s="16" t="s">
        <v>357</v>
      </c>
      <c r="D10" s="16" t="s">
        <v>18</v>
      </c>
      <c r="E10" s="16"/>
      <c r="F10" s="17" t="s">
        <v>358</v>
      </c>
      <c r="G10" s="16"/>
      <c r="H10" s="16"/>
      <c r="I10" s="16">
        <v>10430</v>
      </c>
      <c r="J10" s="18">
        <v>10001</v>
      </c>
      <c r="K10" s="16" t="s">
        <v>359</v>
      </c>
      <c r="L10" s="16">
        <v>102.133</v>
      </c>
      <c r="M10" s="16">
        <v>1</v>
      </c>
      <c r="N10" s="19">
        <v>500</v>
      </c>
      <c r="O10" s="19">
        <f>N10/((M10/L10*1000)-1)</f>
        <v>56.875350135376394</v>
      </c>
      <c r="P10" s="19">
        <f>N10+O10</f>
        <v>556.87535013537638</v>
      </c>
      <c r="Q10" s="16"/>
    </row>
    <row r="11" spans="1:18" x14ac:dyDescent="0.2">
      <c r="A11" s="16">
        <v>164902</v>
      </c>
      <c r="B11" s="20">
        <v>1457</v>
      </c>
      <c r="C11" s="16" t="s">
        <v>152</v>
      </c>
      <c r="D11" s="16" t="s">
        <v>153</v>
      </c>
      <c r="E11" s="16"/>
      <c r="F11" s="17" t="s">
        <v>154</v>
      </c>
      <c r="G11" s="16"/>
      <c r="H11" s="16"/>
      <c r="I11" s="16">
        <v>7505</v>
      </c>
      <c r="J11" s="18">
        <v>7224</v>
      </c>
      <c r="K11" s="16" t="s">
        <v>155</v>
      </c>
      <c r="L11" s="16">
        <v>103.124</v>
      </c>
      <c r="M11" s="16">
        <v>1</v>
      </c>
      <c r="N11" s="19">
        <v>500</v>
      </c>
      <c r="O11" s="19">
        <f>N11/((M11/L11*1000)-1)</f>
        <v>57.490667606224271</v>
      </c>
      <c r="P11" s="19">
        <f>N11+O11</f>
        <v>557.49066760622429</v>
      </c>
      <c r="Q11" s="16"/>
    </row>
    <row r="12" spans="1:18" x14ac:dyDescent="0.2">
      <c r="A12" s="16">
        <v>130354</v>
      </c>
      <c r="B12" s="20">
        <v>1458</v>
      </c>
      <c r="C12" s="16" t="s">
        <v>134</v>
      </c>
      <c r="D12" s="16" t="s">
        <v>47</v>
      </c>
      <c r="E12" s="16"/>
      <c r="F12" s="17" t="s">
        <v>135</v>
      </c>
      <c r="G12" s="16"/>
      <c r="H12" s="16"/>
      <c r="I12" s="16">
        <v>7363</v>
      </c>
      <c r="J12" s="18">
        <v>7085</v>
      </c>
      <c r="K12" s="16" t="s">
        <v>136</v>
      </c>
      <c r="L12" s="16">
        <v>114.16200000000001</v>
      </c>
      <c r="M12" s="16">
        <v>1.1000000000000001</v>
      </c>
      <c r="N12" s="19">
        <v>500</v>
      </c>
      <c r="O12" s="19">
        <f>N12/((M12/L12*1000)-1)</f>
        <v>57.900993875261449</v>
      </c>
      <c r="P12" s="19">
        <f>N12+O12</f>
        <v>557.90099387526141</v>
      </c>
      <c r="Q12" s="16"/>
    </row>
    <row r="13" spans="1:18" x14ac:dyDescent="0.2">
      <c r="A13" s="16">
        <v>130601</v>
      </c>
      <c r="B13" s="20">
        <v>1459</v>
      </c>
      <c r="C13" s="16" t="s">
        <v>128</v>
      </c>
      <c r="D13" s="16" t="s">
        <v>47</v>
      </c>
      <c r="E13" s="16"/>
      <c r="F13" s="17" t="s">
        <v>129</v>
      </c>
      <c r="G13" s="16"/>
      <c r="H13" s="16"/>
      <c r="I13" s="16">
        <v>7344</v>
      </c>
      <c r="J13" s="18">
        <v>13837423</v>
      </c>
      <c r="K13" s="16" t="s">
        <v>130</v>
      </c>
      <c r="L13" s="16">
        <v>118.13200000000001</v>
      </c>
      <c r="M13" s="16">
        <v>1.1000000000000001</v>
      </c>
      <c r="N13" s="19">
        <v>500</v>
      </c>
      <c r="O13" s="19">
        <f>N13/((M13/L13*1000)-1)</f>
        <v>60.156762416129261</v>
      </c>
      <c r="P13" s="19">
        <f>N13+O13</f>
        <v>560.15676241612925</v>
      </c>
      <c r="Q13" s="16"/>
    </row>
    <row r="14" spans="1:18" x14ac:dyDescent="0.2">
      <c r="A14" s="16">
        <v>164421</v>
      </c>
      <c r="B14" s="20">
        <v>1460</v>
      </c>
      <c r="C14" s="16" t="s">
        <v>373</v>
      </c>
      <c r="D14" s="16" t="s">
        <v>30</v>
      </c>
      <c r="E14" s="16"/>
      <c r="F14" s="17" t="s">
        <v>374</v>
      </c>
      <c r="G14" s="16"/>
      <c r="H14" s="16"/>
      <c r="I14" s="16">
        <v>11552</v>
      </c>
      <c r="J14" s="18">
        <v>11065</v>
      </c>
      <c r="K14" s="16" t="s">
        <v>375</v>
      </c>
      <c r="L14" s="16">
        <v>86.134</v>
      </c>
      <c r="M14" s="16">
        <v>0.8</v>
      </c>
      <c r="N14" s="19">
        <v>500</v>
      </c>
      <c r="O14" s="19">
        <f>N14/((M14/L14*1000)-1)</f>
        <v>60.329249466986795</v>
      </c>
      <c r="P14" s="19">
        <f>N14+O14</f>
        <v>560.32924946698677</v>
      </c>
      <c r="Q14" s="16"/>
    </row>
    <row r="15" spans="1:18" x14ac:dyDescent="0.2">
      <c r="A15" s="16">
        <v>164115</v>
      </c>
      <c r="B15" s="20">
        <v>1461</v>
      </c>
      <c r="C15" s="16" t="s">
        <v>529</v>
      </c>
      <c r="D15" s="16" t="s">
        <v>26</v>
      </c>
      <c r="E15" s="16"/>
      <c r="F15" s="17" t="s">
        <v>530</v>
      </c>
      <c r="G15" s="16"/>
      <c r="H15" s="16"/>
      <c r="I15" s="16">
        <v>31260</v>
      </c>
      <c r="J15" s="18">
        <v>29000</v>
      </c>
      <c r="K15" s="16" t="s">
        <v>531</v>
      </c>
      <c r="L15" s="16">
        <v>88.15</v>
      </c>
      <c r="M15" s="16">
        <v>0.8</v>
      </c>
      <c r="N15" s="19">
        <v>500</v>
      </c>
      <c r="O15" s="19">
        <f>N15/((M15/L15*1000)-1)</f>
        <v>61.916134016997958</v>
      </c>
      <c r="P15" s="19">
        <f>N15+O15</f>
        <v>561.91613401699794</v>
      </c>
      <c r="Q15" s="16"/>
    </row>
    <row r="16" spans="1:18" x14ac:dyDescent="0.2">
      <c r="A16" s="16">
        <v>103250</v>
      </c>
      <c r="B16" s="20">
        <v>1462</v>
      </c>
      <c r="C16" s="16" t="s">
        <v>236</v>
      </c>
      <c r="D16" s="16" t="s">
        <v>47</v>
      </c>
      <c r="E16" s="16"/>
      <c r="F16" s="17" t="s">
        <v>237</v>
      </c>
      <c r="G16" s="16"/>
      <c r="H16" s="16"/>
      <c r="I16" s="16">
        <v>7749</v>
      </c>
      <c r="J16" s="18">
        <v>7463</v>
      </c>
      <c r="K16" s="16" t="s">
        <v>238</v>
      </c>
      <c r="L16" s="16">
        <v>102.133</v>
      </c>
      <c r="M16" s="16">
        <v>0.9</v>
      </c>
      <c r="N16" s="19">
        <v>500</v>
      </c>
      <c r="O16" s="19">
        <f>N16/((M16/L16*1000)-1)</f>
        <v>64.00377506526776</v>
      </c>
      <c r="P16" s="19">
        <f>N16+O16</f>
        <v>564.00377506526775</v>
      </c>
      <c r="Q16" s="16"/>
    </row>
    <row r="17" spans="1:17" x14ac:dyDescent="0.2">
      <c r="A17" s="16">
        <v>131301</v>
      </c>
      <c r="B17" s="20">
        <v>1463</v>
      </c>
      <c r="C17" s="16" t="s">
        <v>264</v>
      </c>
      <c r="D17" s="16" t="s">
        <v>47</v>
      </c>
      <c r="E17" s="16"/>
      <c r="F17" s="17" t="s">
        <v>265</v>
      </c>
      <c r="G17" s="16"/>
      <c r="H17" s="16"/>
      <c r="I17" s="16">
        <v>7997</v>
      </c>
      <c r="J17" s="18">
        <v>7706</v>
      </c>
      <c r="K17" s="16" t="s">
        <v>266</v>
      </c>
      <c r="L17" s="16">
        <v>102.133</v>
      </c>
      <c r="M17" s="16">
        <v>0.9</v>
      </c>
      <c r="N17" s="19">
        <v>500</v>
      </c>
      <c r="O17" s="19">
        <f>N17/((M17/L17*1000)-1)</f>
        <v>64.00377506526776</v>
      </c>
      <c r="P17" s="19">
        <f>N17+O17</f>
        <v>564.00377506526775</v>
      </c>
      <c r="Q17" s="16"/>
    </row>
    <row r="18" spans="1:17" x14ac:dyDescent="0.2">
      <c r="A18" s="16">
        <v>131403</v>
      </c>
      <c r="B18" s="20">
        <v>1464</v>
      </c>
      <c r="C18" s="16" t="s">
        <v>1152</v>
      </c>
      <c r="D18" s="16" t="s">
        <v>18</v>
      </c>
      <c r="E18" s="16"/>
      <c r="F18" s="17" t="s">
        <v>1153</v>
      </c>
      <c r="G18" s="16"/>
      <c r="H18" s="16"/>
      <c r="I18" s="16">
        <v>5365909</v>
      </c>
      <c r="J18" s="18">
        <v>17434</v>
      </c>
      <c r="K18" s="16" t="s">
        <v>1154</v>
      </c>
      <c r="L18" s="16">
        <v>114.14400000000001</v>
      </c>
      <c r="M18" s="16">
        <v>1</v>
      </c>
      <c r="N18" s="19">
        <v>500</v>
      </c>
      <c r="O18" s="19">
        <f>N18/((M18/L18*1000)-1)</f>
        <v>64.425820900913919</v>
      </c>
      <c r="P18" s="19">
        <f>N18+O18</f>
        <v>564.42582090091389</v>
      </c>
      <c r="Q18" s="16"/>
    </row>
    <row r="19" spans="1:17" x14ac:dyDescent="0.2">
      <c r="A19" s="16">
        <v>130172</v>
      </c>
      <c r="B19" s="20">
        <v>1465</v>
      </c>
      <c r="C19" s="16" t="s">
        <v>382</v>
      </c>
      <c r="D19" s="16" t="s">
        <v>22</v>
      </c>
      <c r="E19" s="16"/>
      <c r="F19" s="17" t="s">
        <v>383</v>
      </c>
      <c r="G19" s="16"/>
      <c r="H19" s="16"/>
      <c r="I19" s="16">
        <v>12756</v>
      </c>
      <c r="J19" s="18">
        <v>12232</v>
      </c>
      <c r="K19" s="16" t="s">
        <v>384</v>
      </c>
      <c r="L19" s="16">
        <v>114.14400000000001</v>
      </c>
      <c r="M19" s="16">
        <v>1</v>
      </c>
      <c r="N19" s="19">
        <v>500</v>
      </c>
      <c r="O19" s="19">
        <f>N19/((M19/L19*1000)-1)</f>
        <v>64.425820900913919</v>
      </c>
      <c r="P19" s="19">
        <f>N19+O19</f>
        <v>564.42582090091389</v>
      </c>
      <c r="Q19" s="16"/>
    </row>
    <row r="20" spans="1:17" x14ac:dyDescent="0.2">
      <c r="A20" s="16">
        <v>131449</v>
      </c>
      <c r="B20" s="20">
        <v>1466</v>
      </c>
      <c r="C20" s="16" t="s">
        <v>42</v>
      </c>
      <c r="D20" s="16" t="s">
        <v>43</v>
      </c>
      <c r="E20" s="16"/>
      <c r="F20" s="17" t="s">
        <v>44</v>
      </c>
      <c r="G20" s="16"/>
      <c r="H20" s="16"/>
      <c r="I20" s="16">
        <v>1136</v>
      </c>
      <c r="J20" s="18">
        <v>1104</v>
      </c>
      <c r="K20" s="16" t="s">
        <v>45</v>
      </c>
      <c r="L20" s="16">
        <v>143.20400000000001</v>
      </c>
      <c r="M20" s="16">
        <v>1.2</v>
      </c>
      <c r="N20" s="19">
        <v>500</v>
      </c>
      <c r="O20" s="19">
        <f>N20/((M20/L20*1000)-1)</f>
        <v>67.753852209887256</v>
      </c>
      <c r="P20" s="19">
        <f>N20+O20</f>
        <v>567.75385220988721</v>
      </c>
      <c r="Q20" s="16"/>
    </row>
    <row r="21" spans="1:17" x14ac:dyDescent="0.2">
      <c r="A21" s="16">
        <v>162075</v>
      </c>
      <c r="B21" s="20">
        <v>1467</v>
      </c>
      <c r="C21" s="16" t="s">
        <v>223</v>
      </c>
      <c r="D21" s="16" t="s">
        <v>30</v>
      </c>
      <c r="E21" s="16"/>
      <c r="F21" s="17" t="s">
        <v>224</v>
      </c>
      <c r="G21" s="16"/>
      <c r="H21" s="16"/>
      <c r="I21" s="16">
        <v>7725</v>
      </c>
      <c r="J21" s="18">
        <v>13865424</v>
      </c>
      <c r="K21" s="16" t="s">
        <v>225</v>
      </c>
      <c r="L21" s="16">
        <v>120.151</v>
      </c>
      <c r="M21" s="16">
        <v>1</v>
      </c>
      <c r="N21" s="19">
        <v>500</v>
      </c>
      <c r="O21" s="19">
        <f>N21/((M21/L21*1000)-1)</f>
        <v>68.279329748627333</v>
      </c>
      <c r="P21" s="19">
        <f>N21+O21</f>
        <v>568.27932974862733</v>
      </c>
      <c r="Q21" s="16"/>
    </row>
    <row r="22" spans="1:17" x14ac:dyDescent="0.2">
      <c r="A22" s="16">
        <v>660354</v>
      </c>
      <c r="B22" s="20">
        <v>1468</v>
      </c>
      <c r="C22" s="16" t="s">
        <v>33</v>
      </c>
      <c r="D22" s="16" t="s">
        <v>30</v>
      </c>
      <c r="E22" s="16"/>
      <c r="F22" s="17" t="s">
        <v>34</v>
      </c>
      <c r="G22" s="16"/>
      <c r="H22" s="16"/>
      <c r="I22" s="16">
        <v>998</v>
      </c>
      <c r="J22" s="18">
        <v>13876539</v>
      </c>
      <c r="K22" s="16" t="s">
        <v>35</v>
      </c>
      <c r="L22" s="16">
        <v>120.151</v>
      </c>
      <c r="M22" s="16">
        <v>1</v>
      </c>
      <c r="N22" s="19">
        <v>500</v>
      </c>
      <c r="O22" s="19">
        <f>N22/((M22/L22*1000)-1)</f>
        <v>68.279329748627333</v>
      </c>
      <c r="P22" s="19">
        <f>N22+O22</f>
        <v>568.27932974862733</v>
      </c>
      <c r="Q22" s="16"/>
    </row>
    <row r="23" spans="1:17" x14ac:dyDescent="0.2">
      <c r="A23" s="16">
        <v>130744</v>
      </c>
      <c r="B23" s="20">
        <v>1469</v>
      </c>
      <c r="C23" s="16" t="s">
        <v>63</v>
      </c>
      <c r="D23" s="16" t="s">
        <v>26</v>
      </c>
      <c r="E23" s="16"/>
      <c r="F23" s="17" t="s">
        <v>64</v>
      </c>
      <c r="G23" s="16"/>
      <c r="H23" s="16"/>
      <c r="I23" s="16">
        <v>6054</v>
      </c>
      <c r="J23" s="18">
        <v>5830</v>
      </c>
      <c r="K23" s="16" t="s">
        <v>65</v>
      </c>
      <c r="L23" s="16">
        <v>122.167</v>
      </c>
      <c r="M23" s="16">
        <v>1</v>
      </c>
      <c r="N23" s="19">
        <v>500</v>
      </c>
      <c r="O23" s="19">
        <f>N23/((M23/L23*1000)-1)</f>
        <v>69.58441981561414</v>
      </c>
      <c r="P23" s="19">
        <f>N23+O23</f>
        <v>569.58441981561418</v>
      </c>
      <c r="Q23" s="16"/>
    </row>
    <row r="24" spans="1:17" x14ac:dyDescent="0.2">
      <c r="A24" s="16">
        <v>660414</v>
      </c>
      <c r="B24" s="20">
        <v>1470</v>
      </c>
      <c r="C24" s="16" t="s">
        <v>143</v>
      </c>
      <c r="D24" s="16" t="s">
        <v>26</v>
      </c>
      <c r="E24" s="16"/>
      <c r="F24" s="17" t="s">
        <v>144</v>
      </c>
      <c r="G24" s="16"/>
      <c r="H24" s="16"/>
      <c r="I24" s="16">
        <v>7409</v>
      </c>
      <c r="J24" s="18">
        <v>7131</v>
      </c>
      <c r="K24" s="16" t="s">
        <v>145</v>
      </c>
      <c r="L24" s="16">
        <v>122.167</v>
      </c>
      <c r="M24" s="16">
        <v>1</v>
      </c>
      <c r="N24" s="19">
        <v>500</v>
      </c>
      <c r="O24" s="19">
        <f>N24/((M24/L24*1000)-1)</f>
        <v>69.58441981561414</v>
      </c>
      <c r="P24" s="19">
        <f>N24+O24</f>
        <v>569.58441981561418</v>
      </c>
      <c r="Q24" s="16"/>
    </row>
    <row r="25" spans="1:17" x14ac:dyDescent="0.2">
      <c r="A25" s="16">
        <v>131080</v>
      </c>
      <c r="B25" s="20">
        <v>1471</v>
      </c>
      <c r="C25" s="16" t="s">
        <v>1070</v>
      </c>
      <c r="D25" s="16" t="s">
        <v>30</v>
      </c>
      <c r="E25" s="16"/>
      <c r="F25" s="17" t="s">
        <v>1071</v>
      </c>
      <c r="G25" s="16"/>
      <c r="H25" s="16"/>
      <c r="I25" s="16">
        <v>5281168</v>
      </c>
      <c r="J25" s="18">
        <v>4444608</v>
      </c>
      <c r="K25" s="16" t="s">
        <v>1072</v>
      </c>
      <c r="L25" s="16">
        <v>98.144999999999996</v>
      </c>
      <c r="M25" s="16">
        <v>0.8</v>
      </c>
      <c r="N25" s="19">
        <v>500</v>
      </c>
      <c r="O25" s="19">
        <f>N25/((M25/L25*1000)-1)</f>
        <v>69.918287965462937</v>
      </c>
      <c r="P25" s="19">
        <f>N25+O25</f>
        <v>569.91828796546292</v>
      </c>
      <c r="Q25" s="16"/>
    </row>
    <row r="26" spans="1:17" x14ac:dyDescent="0.2">
      <c r="A26" s="16">
        <v>613065</v>
      </c>
      <c r="B26" s="20">
        <v>1472</v>
      </c>
      <c r="C26" s="16" t="s">
        <v>210</v>
      </c>
      <c r="D26" s="16" t="s">
        <v>47</v>
      </c>
      <c r="E26" s="16"/>
      <c r="F26" s="17" t="s">
        <v>211</v>
      </c>
      <c r="G26" s="16"/>
      <c r="H26" s="16"/>
      <c r="I26" s="16">
        <v>7708</v>
      </c>
      <c r="J26" s="18">
        <v>7422</v>
      </c>
      <c r="K26" s="16" t="s">
        <v>212</v>
      </c>
      <c r="L26" s="16">
        <v>136.15</v>
      </c>
      <c r="M26" s="16">
        <v>1.1000000000000001</v>
      </c>
      <c r="N26" s="19">
        <v>500</v>
      </c>
      <c r="O26" s="19">
        <f>N26/((M26/L26*1000)-1)</f>
        <v>70.628209783680035</v>
      </c>
      <c r="P26" s="19">
        <f>N26+O26</f>
        <v>570.62820978368006</v>
      </c>
      <c r="Q26" s="16"/>
    </row>
    <row r="27" spans="1:17" x14ac:dyDescent="0.2">
      <c r="A27" s="16">
        <v>198031</v>
      </c>
      <c r="B27" s="20">
        <v>1473</v>
      </c>
      <c r="C27" s="16" t="s">
        <v>694</v>
      </c>
      <c r="D27" s="16" t="s">
        <v>30</v>
      </c>
      <c r="E27" s="16"/>
      <c r="F27" s="17" t="s">
        <v>695</v>
      </c>
      <c r="G27" s="16"/>
      <c r="H27" s="16"/>
      <c r="I27" s="16">
        <v>75033</v>
      </c>
      <c r="J27" s="18">
        <v>67586</v>
      </c>
      <c r="K27" s="16" t="s">
        <v>696</v>
      </c>
      <c r="L27" s="16">
        <v>136.15</v>
      </c>
      <c r="M27" s="16">
        <v>1.1000000000000001</v>
      </c>
      <c r="N27" s="19">
        <v>500</v>
      </c>
      <c r="O27" s="19">
        <f>N27/((M27/L27*1000)-1)</f>
        <v>70.628209783680035</v>
      </c>
      <c r="P27" s="19">
        <f>N27+O27</f>
        <v>570.62820978368006</v>
      </c>
      <c r="Q27" s="16"/>
    </row>
    <row r="28" spans="1:17" x14ac:dyDescent="0.2">
      <c r="A28" s="16">
        <v>130870</v>
      </c>
      <c r="B28" s="20">
        <v>1474</v>
      </c>
      <c r="C28" s="16" t="s">
        <v>1104</v>
      </c>
      <c r="D28" s="16" t="s">
        <v>26</v>
      </c>
      <c r="E28" s="16"/>
      <c r="F28" s="17" t="s">
        <v>1105</v>
      </c>
      <c r="G28" s="16"/>
      <c r="H28" s="16"/>
      <c r="I28" s="16">
        <v>5318042</v>
      </c>
      <c r="J28" s="18">
        <v>4476685</v>
      </c>
      <c r="K28" s="16" t="s">
        <v>1106</v>
      </c>
      <c r="L28" s="16">
        <v>100.161</v>
      </c>
      <c r="M28" s="16">
        <v>0.8</v>
      </c>
      <c r="N28" s="19">
        <v>500</v>
      </c>
      <c r="O28" s="19">
        <f>N28/((M28/L28*1000)-1)</f>
        <v>71.560030235525602</v>
      </c>
      <c r="P28" s="19">
        <f>N28+O28</f>
        <v>571.56003023552557</v>
      </c>
      <c r="Q28" s="16"/>
    </row>
    <row r="29" spans="1:17" x14ac:dyDescent="0.2">
      <c r="A29" s="16">
        <v>130089</v>
      </c>
      <c r="B29" s="20">
        <v>1475</v>
      </c>
      <c r="C29" s="16" t="s">
        <v>526</v>
      </c>
      <c r="D29" s="16" t="s">
        <v>26</v>
      </c>
      <c r="E29" s="16"/>
      <c r="F29" s="17" t="s">
        <v>527</v>
      </c>
      <c r="G29" s="16"/>
      <c r="H29" s="16"/>
      <c r="I29" s="16">
        <v>31236</v>
      </c>
      <c r="J29" s="18">
        <v>13848467</v>
      </c>
      <c r="K29" s="16" t="s">
        <v>528</v>
      </c>
      <c r="L29" s="16">
        <v>138.166</v>
      </c>
      <c r="M29" s="16">
        <v>1.1000000000000001</v>
      </c>
      <c r="N29" s="19">
        <v>500</v>
      </c>
      <c r="O29" s="19">
        <f>N29/((M29/L29*1000)-1)</f>
        <v>71.824244100333317</v>
      </c>
      <c r="P29" s="19">
        <f>N29+O29</f>
        <v>571.82424410033332</v>
      </c>
      <c r="Q29" s="16"/>
    </row>
    <row r="30" spans="1:17" x14ac:dyDescent="0.2">
      <c r="A30" s="16">
        <v>103396</v>
      </c>
      <c r="B30" s="20">
        <v>1476</v>
      </c>
      <c r="C30" s="16" t="s">
        <v>113</v>
      </c>
      <c r="D30" s="16" t="s">
        <v>58</v>
      </c>
      <c r="E30" s="16"/>
      <c r="F30" s="17" t="s">
        <v>114</v>
      </c>
      <c r="G30" s="16"/>
      <c r="H30" s="16"/>
      <c r="I30" s="16">
        <v>7144</v>
      </c>
      <c r="J30" s="18">
        <v>21105936</v>
      </c>
      <c r="K30" s="16" t="s">
        <v>115</v>
      </c>
      <c r="L30" s="16">
        <v>138.166</v>
      </c>
      <c r="M30" s="16">
        <v>1.1000000000000001</v>
      </c>
      <c r="N30" s="19">
        <v>500</v>
      </c>
      <c r="O30" s="19">
        <f>N30/((M30/L30*1000)-1)</f>
        <v>71.824244100333317</v>
      </c>
      <c r="P30" s="19">
        <f>N30+O30</f>
        <v>571.82424410033332</v>
      </c>
      <c r="Q30" s="16"/>
    </row>
    <row r="31" spans="1:17" x14ac:dyDescent="0.2">
      <c r="A31" s="16">
        <v>130986</v>
      </c>
      <c r="B31" s="20">
        <v>1477</v>
      </c>
      <c r="C31" s="16" t="s">
        <v>233</v>
      </c>
      <c r="D31" s="16" t="s">
        <v>22</v>
      </c>
      <c r="E31" s="16"/>
      <c r="F31" s="17" t="s">
        <v>234</v>
      </c>
      <c r="G31" s="16"/>
      <c r="H31" s="16"/>
      <c r="I31" s="16">
        <v>7742</v>
      </c>
      <c r="J31" s="18">
        <v>7456</v>
      </c>
      <c r="K31" s="16" t="s">
        <v>235</v>
      </c>
      <c r="L31" s="16">
        <v>128.17099999999999</v>
      </c>
      <c r="M31" s="16">
        <v>1</v>
      </c>
      <c r="N31" s="19">
        <v>500</v>
      </c>
      <c r="O31" s="19">
        <f>N31/((M31/L31*1000)-1)</f>
        <v>73.506960653981452</v>
      </c>
      <c r="P31" s="19">
        <f>N31+O31</f>
        <v>573.50696065398142</v>
      </c>
      <c r="Q31" s="16"/>
    </row>
    <row r="32" spans="1:17" x14ac:dyDescent="0.2">
      <c r="A32" s="16">
        <v>104756</v>
      </c>
      <c r="B32" s="20">
        <v>1478</v>
      </c>
      <c r="C32" s="16" t="s">
        <v>267</v>
      </c>
      <c r="D32" s="16" t="s">
        <v>47</v>
      </c>
      <c r="E32" s="16"/>
      <c r="F32" s="17" t="s">
        <v>268</v>
      </c>
      <c r="G32" s="16"/>
      <c r="H32" s="16"/>
      <c r="I32" s="16">
        <v>8038</v>
      </c>
      <c r="J32" s="18">
        <v>7747</v>
      </c>
      <c r="K32" s="16" t="s">
        <v>269</v>
      </c>
      <c r="L32" s="16">
        <v>116.16</v>
      </c>
      <c r="M32" s="16">
        <v>0.9</v>
      </c>
      <c r="N32" s="19">
        <v>500</v>
      </c>
      <c r="O32" s="19">
        <f>N32/((M32/L32*1000)-1)</f>
        <v>74.096754439681561</v>
      </c>
      <c r="P32" s="19">
        <f>N32+O32</f>
        <v>574.0967544396816</v>
      </c>
      <c r="Q32" s="16"/>
    </row>
    <row r="33" spans="1:17" x14ac:dyDescent="0.2">
      <c r="A33" s="16">
        <v>130149</v>
      </c>
      <c r="B33" s="20">
        <v>1479</v>
      </c>
      <c r="C33" s="16" t="s">
        <v>532</v>
      </c>
      <c r="D33" s="16" t="s">
        <v>47</v>
      </c>
      <c r="E33" s="16"/>
      <c r="F33" s="17" t="s">
        <v>533</v>
      </c>
      <c r="G33" s="16"/>
      <c r="H33" s="16"/>
      <c r="I33" s="16">
        <v>31272</v>
      </c>
      <c r="J33" s="18">
        <v>29012</v>
      </c>
      <c r="K33" s="16" t="s">
        <v>534</v>
      </c>
      <c r="L33" s="16">
        <v>116.16</v>
      </c>
      <c r="M33" s="16">
        <v>0.9</v>
      </c>
      <c r="N33" s="19">
        <v>500</v>
      </c>
      <c r="O33" s="19">
        <f>N33/((M33/L33*1000)-1)</f>
        <v>74.096754439681561</v>
      </c>
      <c r="P33" s="19">
        <f>N33+O33</f>
        <v>574.0967544396816</v>
      </c>
      <c r="Q33" s="16"/>
    </row>
    <row r="34" spans="1:17" x14ac:dyDescent="0.2">
      <c r="A34" s="16">
        <v>611401</v>
      </c>
      <c r="B34" s="20">
        <v>1480</v>
      </c>
      <c r="C34" s="16" t="s">
        <v>391</v>
      </c>
      <c r="D34" s="16" t="s">
        <v>47</v>
      </c>
      <c r="E34" s="16"/>
      <c r="F34" s="17" t="s">
        <v>392</v>
      </c>
      <c r="G34" s="16"/>
      <c r="H34" s="16"/>
      <c r="I34" s="16">
        <v>13357</v>
      </c>
      <c r="J34" s="18">
        <v>12788</v>
      </c>
      <c r="K34" s="16" t="s">
        <v>393</v>
      </c>
      <c r="L34" s="16">
        <v>116.16</v>
      </c>
      <c r="M34" s="16">
        <v>0.9</v>
      </c>
      <c r="N34" s="19">
        <v>500</v>
      </c>
      <c r="O34" s="19">
        <f>N34/((M34/L34*1000)-1)</f>
        <v>74.096754439681561</v>
      </c>
      <c r="P34" s="19">
        <f>N34+O34</f>
        <v>574.0967544396816</v>
      </c>
      <c r="Q34" s="16"/>
    </row>
    <row r="35" spans="1:17" x14ac:dyDescent="0.2">
      <c r="A35" s="16">
        <v>131130</v>
      </c>
      <c r="B35" s="20">
        <v>1481</v>
      </c>
      <c r="C35" s="16" t="s">
        <v>125</v>
      </c>
      <c r="D35" s="16" t="s">
        <v>47</v>
      </c>
      <c r="E35" s="16"/>
      <c r="F35" s="17" t="s">
        <v>126</v>
      </c>
      <c r="G35" s="16"/>
      <c r="H35" s="16"/>
      <c r="I35" s="16">
        <v>7342</v>
      </c>
      <c r="J35" s="18">
        <v>7065</v>
      </c>
      <c r="K35" s="16" t="s">
        <v>127</v>
      </c>
      <c r="L35" s="16">
        <v>116.16</v>
      </c>
      <c r="M35" s="16">
        <v>0.9</v>
      </c>
      <c r="N35" s="19">
        <v>500</v>
      </c>
      <c r="O35" s="19">
        <f>N35/((M35/L35*1000)-1)</f>
        <v>74.096754439681561</v>
      </c>
      <c r="P35" s="19">
        <f>N35+O35</f>
        <v>574.0967544396816</v>
      </c>
      <c r="Q35" s="16"/>
    </row>
    <row r="36" spans="1:17" x14ac:dyDescent="0.2">
      <c r="A36" s="16">
        <v>131345</v>
      </c>
      <c r="B36" s="20">
        <v>1482</v>
      </c>
      <c r="C36" s="16" t="s">
        <v>1027</v>
      </c>
      <c r="D36" s="16" t="s">
        <v>153</v>
      </c>
      <c r="E36" s="16"/>
      <c r="F36" s="17" t="s">
        <v>1028</v>
      </c>
      <c r="G36" s="16"/>
      <c r="H36" s="16"/>
      <c r="I36" s="16">
        <v>1550846</v>
      </c>
      <c r="J36" s="18">
        <v>1267328</v>
      </c>
      <c r="K36" s="16" t="s">
        <v>1029</v>
      </c>
      <c r="L36" s="16">
        <v>129.16200000000001</v>
      </c>
      <c r="M36" s="16">
        <v>1</v>
      </c>
      <c r="N36" s="19">
        <v>500</v>
      </c>
      <c r="O36" s="19">
        <f>N36/((M36/L36*1000)-1)</f>
        <v>74.15960258968947</v>
      </c>
      <c r="P36" s="19">
        <f>N36+O36</f>
        <v>574.15960258968948</v>
      </c>
      <c r="Q36" s="16"/>
    </row>
    <row r="37" spans="1:17" x14ac:dyDescent="0.2">
      <c r="A37" s="16">
        <v>164019</v>
      </c>
      <c r="B37" s="20">
        <v>1483</v>
      </c>
      <c r="C37" s="16" t="s">
        <v>332</v>
      </c>
      <c r="D37" s="16" t="s">
        <v>47</v>
      </c>
      <c r="E37" s="16"/>
      <c r="F37" s="17" t="s">
        <v>333</v>
      </c>
      <c r="G37" s="16"/>
      <c r="H37" s="16"/>
      <c r="I37" s="16">
        <v>8868</v>
      </c>
      <c r="J37" s="18">
        <v>13865426</v>
      </c>
      <c r="K37" s="16" t="s">
        <v>334</v>
      </c>
      <c r="L37" s="16">
        <v>130.143</v>
      </c>
      <c r="M37" s="16">
        <v>1</v>
      </c>
      <c r="N37" s="19">
        <v>500</v>
      </c>
      <c r="O37" s="19">
        <f>N37/((M37/L37*1000)-1)</f>
        <v>74.807123469719741</v>
      </c>
      <c r="P37" s="19">
        <f>N37+O37</f>
        <v>574.80712346971973</v>
      </c>
      <c r="Q37" s="16"/>
    </row>
    <row r="38" spans="1:17" x14ac:dyDescent="0.2">
      <c r="A38" s="16">
        <v>106104</v>
      </c>
      <c r="B38" s="20">
        <v>1484</v>
      </c>
      <c r="C38" s="16" t="s">
        <v>628</v>
      </c>
      <c r="D38" s="16" t="s">
        <v>26</v>
      </c>
      <c r="E38" s="16"/>
      <c r="F38" s="17" t="s">
        <v>629</v>
      </c>
      <c r="G38" s="16"/>
      <c r="H38" s="16"/>
      <c r="I38" s="16">
        <v>62118</v>
      </c>
      <c r="J38" s="18">
        <v>55953</v>
      </c>
      <c r="K38" s="16" t="s">
        <v>630</v>
      </c>
      <c r="L38" s="16">
        <v>118.176</v>
      </c>
      <c r="M38" s="16">
        <v>0.9</v>
      </c>
      <c r="N38" s="19">
        <v>500</v>
      </c>
      <c r="O38" s="19">
        <f>N38/((M38/L38*1000)-1)</f>
        <v>75.577111984282908</v>
      </c>
      <c r="P38" s="19">
        <f>N38+O38</f>
        <v>575.57711198428296</v>
      </c>
      <c r="Q38" s="16"/>
    </row>
    <row r="39" spans="1:17" x14ac:dyDescent="0.2">
      <c r="A39" s="16">
        <v>654040</v>
      </c>
      <c r="B39" s="20">
        <v>1485</v>
      </c>
      <c r="C39" s="16" t="s">
        <v>979</v>
      </c>
      <c r="D39" s="16" t="s">
        <v>30</v>
      </c>
      <c r="E39" s="16"/>
      <c r="F39" s="17" t="s">
        <v>980</v>
      </c>
      <c r="G39" s="16"/>
      <c r="H39" s="16"/>
      <c r="I39" s="16">
        <v>637511</v>
      </c>
      <c r="J39" s="18">
        <v>553117</v>
      </c>
      <c r="K39" s="16" t="s">
        <v>981</v>
      </c>
      <c r="L39" s="16">
        <v>132.16200000000001</v>
      </c>
      <c r="M39" s="16">
        <v>1</v>
      </c>
      <c r="N39" s="19">
        <v>500</v>
      </c>
      <c r="O39" s="19">
        <f>N39/((M39/L39*1000)-1)</f>
        <v>76.144395613006111</v>
      </c>
      <c r="P39" s="19">
        <f>N39+O39</f>
        <v>576.14439561300605</v>
      </c>
      <c r="Q39" s="16"/>
    </row>
    <row r="40" spans="1:17" x14ac:dyDescent="0.2">
      <c r="A40" s="16">
        <v>659519</v>
      </c>
      <c r="B40" s="20">
        <v>1486</v>
      </c>
      <c r="C40" s="16" t="s">
        <v>403</v>
      </c>
      <c r="D40" s="16" t="s">
        <v>43</v>
      </c>
      <c r="E40" s="16"/>
      <c r="F40" s="17" t="s">
        <v>404</v>
      </c>
      <c r="G40" s="16"/>
      <c r="H40" s="16"/>
      <c r="I40" s="16">
        <v>15037</v>
      </c>
      <c r="J40" s="18">
        <v>14312</v>
      </c>
      <c r="K40" s="16" t="s">
        <v>405</v>
      </c>
      <c r="L40" s="16">
        <v>147.17699999999999</v>
      </c>
      <c r="M40" s="16">
        <v>1.1000000000000001</v>
      </c>
      <c r="N40" s="19">
        <v>500</v>
      </c>
      <c r="O40" s="19">
        <f>N40/((M40/L40*1000)-1)</f>
        <v>77.23207773112108</v>
      </c>
      <c r="P40" s="19">
        <f>N40+O40</f>
        <v>577.23207773112108</v>
      </c>
      <c r="Q40" s="16"/>
    </row>
    <row r="41" spans="1:17" x14ac:dyDescent="0.2">
      <c r="A41" s="16">
        <v>160102</v>
      </c>
      <c r="B41" s="20">
        <v>1487</v>
      </c>
      <c r="C41" s="16" t="s">
        <v>544</v>
      </c>
      <c r="D41" s="16" t="s">
        <v>26</v>
      </c>
      <c r="E41" s="16"/>
      <c r="F41" s="17" t="s">
        <v>545</v>
      </c>
      <c r="G41" s="16"/>
      <c r="H41" s="16"/>
      <c r="I41" s="16">
        <v>32857</v>
      </c>
      <c r="J41" s="18">
        <v>30445</v>
      </c>
      <c r="K41" s="16" t="s">
        <v>546</v>
      </c>
      <c r="L41" s="16">
        <v>134.17500000000001</v>
      </c>
      <c r="M41" s="16">
        <v>1</v>
      </c>
      <c r="N41" s="19">
        <v>500</v>
      </c>
      <c r="O41" s="19">
        <f>N41/((M41/L41*1000)-1)</f>
        <v>77.483902636214026</v>
      </c>
      <c r="P41" s="19">
        <f>N41+O41</f>
        <v>577.483902636214</v>
      </c>
      <c r="Q41" s="16"/>
    </row>
    <row r="42" spans="1:17" x14ac:dyDescent="0.2">
      <c r="A42" s="16">
        <v>130412</v>
      </c>
      <c r="B42" s="20">
        <v>1488</v>
      </c>
      <c r="C42" s="16" t="s">
        <v>207</v>
      </c>
      <c r="D42" s="16" t="s">
        <v>30</v>
      </c>
      <c r="E42" s="16"/>
      <c r="F42" s="17" t="s">
        <v>208</v>
      </c>
      <c r="G42" s="16"/>
      <c r="H42" s="16"/>
      <c r="I42" s="16">
        <v>7707</v>
      </c>
      <c r="J42" s="18">
        <v>7421</v>
      </c>
      <c r="K42" s="16" t="s">
        <v>209</v>
      </c>
      <c r="L42" s="16">
        <v>134.178</v>
      </c>
      <c r="M42" s="16">
        <v>1</v>
      </c>
      <c r="N42" s="19">
        <v>500</v>
      </c>
      <c r="O42" s="19">
        <f>N42/((M42/L42*1000)-1)</f>
        <v>77.485903569093878</v>
      </c>
      <c r="P42" s="19">
        <f>N42+O42</f>
        <v>577.48590356909392</v>
      </c>
      <c r="Q42" s="16"/>
    </row>
    <row r="43" spans="1:17" x14ac:dyDescent="0.2">
      <c r="A43" s="16">
        <v>130391</v>
      </c>
      <c r="B43" s="20">
        <v>1489</v>
      </c>
      <c r="C43" s="16" t="s">
        <v>116</v>
      </c>
      <c r="D43" s="16" t="s">
        <v>30</v>
      </c>
      <c r="E43" s="16"/>
      <c r="F43" s="17" t="s">
        <v>117</v>
      </c>
      <c r="G43" s="16"/>
      <c r="H43" s="16"/>
      <c r="I43" s="16">
        <v>7146</v>
      </c>
      <c r="J43" s="18">
        <v>6879</v>
      </c>
      <c r="K43" s="16" t="s">
        <v>118</v>
      </c>
      <c r="L43" s="16">
        <v>134.178</v>
      </c>
      <c r="M43" s="16">
        <v>1</v>
      </c>
      <c r="N43" s="19">
        <v>500</v>
      </c>
      <c r="O43" s="19">
        <f>N43/((M43/L43*1000)-1)</f>
        <v>77.485903569093878</v>
      </c>
      <c r="P43" s="19">
        <f>N43+O43</f>
        <v>577.48590356909392</v>
      </c>
      <c r="Q43" s="16"/>
    </row>
    <row r="44" spans="1:17" x14ac:dyDescent="0.2">
      <c r="A44" s="16">
        <v>613754</v>
      </c>
      <c r="B44" s="20">
        <v>1490</v>
      </c>
      <c r="C44" s="16" t="s">
        <v>226</v>
      </c>
      <c r="D44" s="16" t="s">
        <v>98</v>
      </c>
      <c r="E44" s="16"/>
      <c r="F44" s="17" t="s">
        <v>227</v>
      </c>
      <c r="G44" s="16"/>
      <c r="H44" s="16"/>
      <c r="I44" s="16">
        <v>7731</v>
      </c>
      <c r="J44" s="18">
        <v>13865438</v>
      </c>
      <c r="K44" s="16" t="s">
        <v>228</v>
      </c>
      <c r="L44" s="16">
        <v>122.167</v>
      </c>
      <c r="M44" s="16">
        <v>0.9</v>
      </c>
      <c r="N44" s="19">
        <v>500</v>
      </c>
      <c r="O44" s="19">
        <f>N44/((M44/L44*1000)-1)</f>
        <v>78.530352916371513</v>
      </c>
      <c r="P44" s="19">
        <f>N44+O44</f>
        <v>578.5303529163715</v>
      </c>
      <c r="Q44" s="16"/>
    </row>
    <row r="45" spans="1:17" x14ac:dyDescent="0.2">
      <c r="A45" s="16">
        <v>660314</v>
      </c>
      <c r="B45" s="20">
        <v>1491</v>
      </c>
      <c r="C45" s="16" t="s">
        <v>229</v>
      </c>
      <c r="D45" s="16" t="s">
        <v>98</v>
      </c>
      <c r="E45" s="16"/>
      <c r="F45" s="17" t="s">
        <v>227</v>
      </c>
      <c r="G45" s="16"/>
      <c r="H45" s="16"/>
      <c r="I45" s="16">
        <v>7731</v>
      </c>
      <c r="J45" s="18">
        <v>13865438</v>
      </c>
      <c r="K45" s="16" t="s">
        <v>228</v>
      </c>
      <c r="L45" s="16">
        <v>122.167</v>
      </c>
      <c r="M45" s="16">
        <v>0.9</v>
      </c>
      <c r="N45" s="19">
        <v>500</v>
      </c>
      <c r="O45" s="19">
        <f>N45/((M45/L45*1000)-1)</f>
        <v>78.530352916371513</v>
      </c>
      <c r="P45" s="19">
        <f>N45+O45</f>
        <v>578.5303529163715</v>
      </c>
      <c r="Q45" s="16"/>
    </row>
    <row r="46" spans="1:17" x14ac:dyDescent="0.2">
      <c r="A46" s="16">
        <v>660165</v>
      </c>
      <c r="B46" s="20">
        <v>1492</v>
      </c>
      <c r="C46" s="16" t="s">
        <v>523</v>
      </c>
      <c r="D46" s="16" t="s">
        <v>26</v>
      </c>
      <c r="E46" s="16"/>
      <c r="F46" s="17" t="s">
        <v>524</v>
      </c>
      <c r="G46" s="16"/>
      <c r="H46" s="16"/>
      <c r="I46" s="16">
        <v>31234</v>
      </c>
      <c r="J46" s="18">
        <v>13871718</v>
      </c>
      <c r="K46" s="16" t="s">
        <v>525</v>
      </c>
      <c r="L46" s="16">
        <v>136.19399999999999</v>
      </c>
      <c r="M46" s="16">
        <v>1</v>
      </c>
      <c r="N46" s="19">
        <v>500</v>
      </c>
      <c r="O46" s="19">
        <f>N46/((M46/L46*1000)-1)</f>
        <v>78.833673301644112</v>
      </c>
      <c r="P46" s="19">
        <f>N46+O46</f>
        <v>578.83367330164413</v>
      </c>
      <c r="Q46" s="16"/>
    </row>
    <row r="47" spans="1:17" x14ac:dyDescent="0.2">
      <c r="A47" s="16">
        <v>131314</v>
      </c>
      <c r="B47" s="20">
        <v>1493</v>
      </c>
      <c r="C47" s="16" t="s">
        <v>498</v>
      </c>
      <c r="D47" s="16" t="s">
        <v>43</v>
      </c>
      <c r="E47" s="16"/>
      <c r="F47" s="17" t="s">
        <v>499</v>
      </c>
      <c r="G47" s="16"/>
      <c r="H47" s="16"/>
      <c r="I47" s="16">
        <v>26334</v>
      </c>
      <c r="J47" s="18">
        <v>24536</v>
      </c>
      <c r="K47" s="16" t="s">
        <v>500</v>
      </c>
      <c r="L47" s="16">
        <v>136.19800000000001</v>
      </c>
      <c r="M47" s="16">
        <v>1</v>
      </c>
      <c r="N47" s="19">
        <v>500</v>
      </c>
      <c r="O47" s="19">
        <f>N47/((M47/L47*1000)-1)</f>
        <v>78.836353701426944</v>
      </c>
      <c r="P47" s="19">
        <f>N47+O47</f>
        <v>578.8363537014269</v>
      </c>
      <c r="Q47" s="16"/>
    </row>
    <row r="48" spans="1:17" x14ac:dyDescent="0.2">
      <c r="A48" s="16">
        <v>103614</v>
      </c>
      <c r="B48" s="20">
        <v>1494</v>
      </c>
      <c r="C48" s="16" t="s">
        <v>216</v>
      </c>
      <c r="D48" s="16" t="s">
        <v>47</v>
      </c>
      <c r="E48" s="16"/>
      <c r="F48" s="17" t="s">
        <v>217</v>
      </c>
      <c r="G48" s="16"/>
      <c r="H48" s="16"/>
      <c r="I48" s="16">
        <v>7711</v>
      </c>
      <c r="J48" s="18">
        <v>7425</v>
      </c>
      <c r="K48" s="16" t="s">
        <v>218</v>
      </c>
      <c r="L48" s="16">
        <v>150.17699999999999</v>
      </c>
      <c r="M48" s="16">
        <v>1.1000000000000001</v>
      </c>
      <c r="N48" s="19">
        <v>500</v>
      </c>
      <c r="O48" s="19">
        <f>N48/((M48/L48*1000)-1)</f>
        <v>79.055255558140814</v>
      </c>
      <c r="P48" s="19">
        <f>N48+O48</f>
        <v>579.05525555814086</v>
      </c>
      <c r="Q48" s="16"/>
    </row>
    <row r="49" spans="1:17" x14ac:dyDescent="0.2">
      <c r="A49" s="16">
        <v>105543</v>
      </c>
      <c r="B49" s="20">
        <v>1495</v>
      </c>
      <c r="C49" s="16" t="s">
        <v>294</v>
      </c>
      <c r="D49" s="16" t="s">
        <v>47</v>
      </c>
      <c r="E49" s="16"/>
      <c r="F49" s="17" t="s">
        <v>295</v>
      </c>
      <c r="G49" s="16"/>
      <c r="H49" s="16"/>
      <c r="I49" s="16">
        <v>8365</v>
      </c>
      <c r="J49" s="18">
        <v>21105897</v>
      </c>
      <c r="K49" s="16" t="s">
        <v>296</v>
      </c>
      <c r="L49" s="16">
        <v>166.17599999999999</v>
      </c>
      <c r="M49" s="16">
        <v>1.2</v>
      </c>
      <c r="N49" s="19">
        <v>500</v>
      </c>
      <c r="O49" s="19">
        <f>N49/((M49/L49*1000)-1)</f>
        <v>80.369579348128894</v>
      </c>
      <c r="P49" s="19">
        <f>N49+O49</f>
        <v>580.36957934812892</v>
      </c>
      <c r="Q49" s="16"/>
    </row>
    <row r="50" spans="1:17" x14ac:dyDescent="0.2">
      <c r="A50" s="16">
        <v>130675</v>
      </c>
      <c r="B50" s="20">
        <v>1496</v>
      </c>
      <c r="C50" s="16" t="s">
        <v>454</v>
      </c>
      <c r="D50" s="16" t="s">
        <v>22</v>
      </c>
      <c r="E50" s="16"/>
      <c r="F50" s="17" t="s">
        <v>455</v>
      </c>
      <c r="G50" s="16"/>
      <c r="H50" s="16"/>
      <c r="I50" s="16">
        <v>20487</v>
      </c>
      <c r="J50" s="18">
        <v>19294</v>
      </c>
      <c r="K50" s="16" t="s">
        <v>456</v>
      </c>
      <c r="L50" s="16">
        <v>154.209</v>
      </c>
      <c r="M50" s="16">
        <v>1.1000000000000001</v>
      </c>
      <c r="N50" s="19">
        <v>500</v>
      </c>
      <c r="O50" s="19">
        <f>N50/((M50/L50*1000)-1)</f>
        <v>81.523825031111514</v>
      </c>
      <c r="P50" s="19">
        <f>N50+O50</f>
        <v>581.52382503111153</v>
      </c>
      <c r="Q50" s="16"/>
    </row>
    <row r="51" spans="1:17" x14ac:dyDescent="0.2">
      <c r="A51" s="16">
        <v>105565</v>
      </c>
      <c r="B51" s="20">
        <v>1497</v>
      </c>
      <c r="C51" s="16" t="s">
        <v>204</v>
      </c>
      <c r="D51" s="16" t="s">
        <v>22</v>
      </c>
      <c r="E51" s="16"/>
      <c r="F51" s="17" t="s">
        <v>205</v>
      </c>
      <c r="G51" s="16"/>
      <c r="H51" s="16"/>
      <c r="I51" s="16">
        <v>7704</v>
      </c>
      <c r="J51" s="18">
        <v>7418</v>
      </c>
      <c r="K51" s="16" t="s">
        <v>206</v>
      </c>
      <c r="L51" s="16">
        <v>142.19800000000001</v>
      </c>
      <c r="M51" s="16">
        <v>1</v>
      </c>
      <c r="N51" s="19">
        <v>500</v>
      </c>
      <c r="O51" s="19">
        <f>N51/((M51/L51*1000)-1)</f>
        <v>82.885094695512493</v>
      </c>
      <c r="P51" s="19">
        <f>N51+O51</f>
        <v>582.88509469551252</v>
      </c>
      <c r="Q51" s="16"/>
    </row>
    <row r="52" spans="1:17" x14ac:dyDescent="0.2">
      <c r="A52" s="16">
        <v>131485</v>
      </c>
      <c r="B52" s="20">
        <v>1498</v>
      </c>
      <c r="C52" s="16" t="s">
        <v>385</v>
      </c>
      <c r="D52" s="16" t="s">
        <v>22</v>
      </c>
      <c r="E52" s="16"/>
      <c r="F52" s="17" t="s">
        <v>386</v>
      </c>
      <c r="G52" s="16"/>
      <c r="H52" s="16"/>
      <c r="I52" s="16">
        <v>12777</v>
      </c>
      <c r="J52" s="18">
        <v>12252</v>
      </c>
      <c r="K52" s="16" t="s">
        <v>387</v>
      </c>
      <c r="L52" s="16">
        <v>142.19800000000001</v>
      </c>
      <c r="M52" s="16">
        <v>1</v>
      </c>
      <c r="N52" s="19">
        <v>500</v>
      </c>
      <c r="O52" s="19">
        <f>N52/((M52/L52*1000)-1)</f>
        <v>82.885094695512493</v>
      </c>
      <c r="P52" s="19">
        <f>N52+O52</f>
        <v>582.88509469551252</v>
      </c>
      <c r="Q52" s="16"/>
    </row>
    <row r="53" spans="1:17" x14ac:dyDescent="0.2">
      <c r="A53" s="16">
        <v>601331</v>
      </c>
      <c r="B53" s="20">
        <v>1499</v>
      </c>
      <c r="C53" s="16" t="s">
        <v>400</v>
      </c>
      <c r="D53" s="16" t="s">
        <v>47</v>
      </c>
      <c r="E53" s="16"/>
      <c r="F53" s="17" t="s">
        <v>401</v>
      </c>
      <c r="G53" s="16"/>
      <c r="H53" s="16"/>
      <c r="I53" s="16">
        <v>14489</v>
      </c>
      <c r="J53" s="18">
        <v>13834</v>
      </c>
      <c r="K53" s="16" t="s">
        <v>402</v>
      </c>
      <c r="L53" s="16">
        <v>128.17099999999999</v>
      </c>
      <c r="M53" s="16">
        <v>0.9</v>
      </c>
      <c r="N53" s="19">
        <v>500</v>
      </c>
      <c r="O53" s="19">
        <f>N53/((M53/L53*1000)-1)</f>
        <v>83.030697214020194</v>
      </c>
      <c r="P53" s="19">
        <f>N53+O53</f>
        <v>583.03069721402017</v>
      </c>
      <c r="Q53" s="16"/>
    </row>
    <row r="54" spans="1:17" x14ac:dyDescent="0.2">
      <c r="A54" s="16">
        <v>103493</v>
      </c>
      <c r="B54" s="20">
        <v>1500</v>
      </c>
      <c r="C54" s="16" t="s">
        <v>535</v>
      </c>
      <c r="D54" s="16" t="s">
        <v>47</v>
      </c>
      <c r="E54" s="16"/>
      <c r="F54" s="17" t="s">
        <v>536</v>
      </c>
      <c r="G54" s="16"/>
      <c r="H54" s="16"/>
      <c r="I54" s="16">
        <v>31276</v>
      </c>
      <c r="J54" s="18">
        <v>29016</v>
      </c>
      <c r="K54" s="16" t="s">
        <v>537</v>
      </c>
      <c r="L54" s="16">
        <v>130.18700000000001</v>
      </c>
      <c r="M54" s="16">
        <v>0.9</v>
      </c>
      <c r="N54" s="19">
        <v>500</v>
      </c>
      <c r="O54" s="19">
        <f>N54/((M54/L54*1000)-1)</f>
        <v>84.55754839162239</v>
      </c>
      <c r="P54" s="19">
        <f>N54+O54</f>
        <v>584.55754839162239</v>
      </c>
      <c r="Q54" s="16"/>
    </row>
    <row r="55" spans="1:17" x14ac:dyDescent="0.2">
      <c r="A55" s="16">
        <v>611402</v>
      </c>
      <c r="B55" s="20">
        <v>1501</v>
      </c>
      <c r="C55" s="16" t="s">
        <v>479</v>
      </c>
      <c r="D55" s="16" t="s">
        <v>47</v>
      </c>
      <c r="E55" s="16"/>
      <c r="F55" s="17" t="s">
        <v>480</v>
      </c>
      <c r="G55" s="16"/>
      <c r="H55" s="16"/>
      <c r="I55" s="16">
        <v>24020</v>
      </c>
      <c r="J55" s="18">
        <v>22453</v>
      </c>
      <c r="K55" s="16" t="s">
        <v>481</v>
      </c>
      <c r="L55" s="16">
        <v>130.18700000000001</v>
      </c>
      <c r="M55" s="16">
        <v>0.9</v>
      </c>
      <c r="N55" s="19">
        <v>500</v>
      </c>
      <c r="O55" s="19">
        <f>N55/((M55/L55*1000)-1)</f>
        <v>84.55754839162239</v>
      </c>
      <c r="P55" s="19">
        <f>N55+O55</f>
        <v>584.55754839162239</v>
      </c>
      <c r="Q55" s="16"/>
    </row>
    <row r="56" spans="1:17" x14ac:dyDescent="0.2">
      <c r="A56" s="16">
        <v>659576</v>
      </c>
      <c r="B56" s="20">
        <v>1502</v>
      </c>
      <c r="C56" s="16" t="s">
        <v>495</v>
      </c>
      <c r="D56" s="16" t="s">
        <v>153</v>
      </c>
      <c r="E56" s="16"/>
      <c r="F56" s="17" t="s">
        <v>496</v>
      </c>
      <c r="G56" s="16"/>
      <c r="H56" s="16"/>
      <c r="I56" s="16">
        <v>26289</v>
      </c>
      <c r="J56" s="18">
        <v>24493</v>
      </c>
      <c r="K56" s="16" t="s">
        <v>497</v>
      </c>
      <c r="L56" s="16">
        <v>145.20500000000001</v>
      </c>
      <c r="M56" s="16">
        <v>1</v>
      </c>
      <c r="N56" s="19">
        <v>500</v>
      </c>
      <c r="O56" s="19">
        <f>N56/((M56/L56*1000)-1)</f>
        <v>84.93556934703642</v>
      </c>
      <c r="P56" s="19">
        <f>N56+O56</f>
        <v>584.93556934703645</v>
      </c>
      <c r="Q56" s="16"/>
    </row>
    <row r="57" spans="1:17" x14ac:dyDescent="0.2">
      <c r="A57" s="16">
        <v>658651</v>
      </c>
      <c r="B57" s="20">
        <v>1503</v>
      </c>
      <c r="C57" s="16" t="s">
        <v>709</v>
      </c>
      <c r="D57" s="16" t="s">
        <v>98</v>
      </c>
      <c r="E57" s="16"/>
      <c r="F57" s="17" t="s">
        <v>1463</v>
      </c>
      <c r="G57" s="16"/>
      <c r="H57" s="16"/>
      <c r="I57" s="16">
        <v>78484</v>
      </c>
      <c r="J57" s="18">
        <v>70849</v>
      </c>
      <c r="K57" s="16" t="s">
        <v>710</v>
      </c>
      <c r="L57" s="16">
        <v>116.20399999999999</v>
      </c>
      <c r="M57" s="16">
        <v>0.8</v>
      </c>
      <c r="N57" s="19">
        <v>500</v>
      </c>
      <c r="O57" s="19">
        <f>N57/((M57/L57*1000)-1)</f>
        <v>84.969786310537046</v>
      </c>
      <c r="P57" s="19">
        <f>N57+O57</f>
        <v>584.96978631053707</v>
      </c>
      <c r="Q57" s="16"/>
    </row>
    <row r="58" spans="1:17" x14ac:dyDescent="0.2">
      <c r="A58" s="16">
        <v>131098</v>
      </c>
      <c r="B58" s="20">
        <v>1504</v>
      </c>
      <c r="C58" s="16" t="s">
        <v>675</v>
      </c>
      <c r="D58" s="16" t="s">
        <v>676</v>
      </c>
      <c r="E58" s="16"/>
      <c r="F58" s="17" t="s">
        <v>677</v>
      </c>
      <c r="G58" s="16"/>
      <c r="H58" s="16"/>
      <c r="I58" s="16">
        <v>66678</v>
      </c>
      <c r="J58" s="18">
        <v>60044</v>
      </c>
      <c r="K58" s="16" t="s">
        <v>678</v>
      </c>
      <c r="L58" s="16">
        <v>147.221</v>
      </c>
      <c r="M58" s="16">
        <v>1</v>
      </c>
      <c r="N58" s="19">
        <v>500</v>
      </c>
      <c r="O58" s="19">
        <f>N58/((M58/L58*1000)-1)</f>
        <v>86.318377915028407</v>
      </c>
      <c r="P58" s="19">
        <f>N58+O58</f>
        <v>586.31837791502835</v>
      </c>
      <c r="Q58" s="16"/>
    </row>
    <row r="59" spans="1:17" x14ac:dyDescent="0.2">
      <c r="A59" s="16">
        <v>600291</v>
      </c>
      <c r="B59" s="20">
        <v>1505</v>
      </c>
      <c r="C59" s="16" t="s">
        <v>1272</v>
      </c>
      <c r="D59" s="16" t="s">
        <v>22</v>
      </c>
      <c r="E59" s="16"/>
      <c r="F59" s="17" t="s">
        <v>1273</v>
      </c>
      <c r="G59" s="16"/>
      <c r="H59" s="16"/>
      <c r="I59" s="16">
        <v>9793908</v>
      </c>
      <c r="J59" s="18">
        <v>7969675</v>
      </c>
      <c r="K59" s="16" t="s">
        <v>1274</v>
      </c>
      <c r="L59" s="16">
        <v>162.18799999999999</v>
      </c>
      <c r="M59" s="16">
        <v>1.1000000000000001</v>
      </c>
      <c r="N59" s="19">
        <v>500</v>
      </c>
      <c r="O59" s="19">
        <f>N59/((M59/L59*1000)-1)</f>
        <v>86.471488955142377</v>
      </c>
      <c r="P59" s="19">
        <f>N59+O59</f>
        <v>586.47148895514238</v>
      </c>
      <c r="Q59" s="16"/>
    </row>
    <row r="60" spans="1:17" x14ac:dyDescent="0.2">
      <c r="A60" s="16">
        <v>178583</v>
      </c>
      <c r="B60" s="20">
        <v>1506</v>
      </c>
      <c r="C60" s="16" t="s">
        <v>682</v>
      </c>
      <c r="D60" s="16" t="s">
        <v>98</v>
      </c>
      <c r="E60" s="16"/>
      <c r="F60" s="17" t="s">
        <v>683</v>
      </c>
      <c r="G60" s="16"/>
      <c r="H60" s="16"/>
      <c r="I60" s="16">
        <v>66984</v>
      </c>
      <c r="J60" s="18">
        <v>60342</v>
      </c>
      <c r="K60" s="16" t="s">
        <v>684</v>
      </c>
      <c r="L60" s="16">
        <v>148.202</v>
      </c>
      <c r="M60" s="16">
        <v>1</v>
      </c>
      <c r="N60" s="19">
        <v>500</v>
      </c>
      <c r="O60" s="19">
        <f>N60/((M60/L60*1000)-1)</f>
        <v>86.993629945127836</v>
      </c>
      <c r="P60" s="19">
        <f>N60+O60</f>
        <v>586.99362994512785</v>
      </c>
      <c r="Q60" s="16"/>
    </row>
    <row r="61" spans="1:17" x14ac:dyDescent="0.2">
      <c r="A61" s="16">
        <v>164812</v>
      </c>
      <c r="B61" s="20">
        <v>1507</v>
      </c>
      <c r="C61" s="16" t="s">
        <v>29</v>
      </c>
      <c r="D61" s="16" t="s">
        <v>30</v>
      </c>
      <c r="E61" s="16"/>
      <c r="F61" s="17" t="s">
        <v>31</v>
      </c>
      <c r="G61" s="16"/>
      <c r="H61" s="16"/>
      <c r="I61" s="16">
        <v>326</v>
      </c>
      <c r="J61" s="18">
        <v>21106431</v>
      </c>
      <c r="K61" s="16" t="s">
        <v>32</v>
      </c>
      <c r="L61" s="16">
        <v>148.20500000000001</v>
      </c>
      <c r="M61" s="16">
        <v>1</v>
      </c>
      <c r="N61" s="19">
        <v>500</v>
      </c>
      <c r="O61" s="19">
        <f>N61/((M61/L61*1000)-1)</f>
        <v>86.995697321538643</v>
      </c>
      <c r="P61" s="19">
        <f>N61+O61</f>
        <v>586.99569732153861</v>
      </c>
      <c r="Q61" s="16"/>
    </row>
    <row r="62" spans="1:17" x14ac:dyDescent="0.2">
      <c r="A62" s="16">
        <v>600474</v>
      </c>
      <c r="B62" s="20">
        <v>1508</v>
      </c>
      <c r="C62" s="16" t="s">
        <v>1173</v>
      </c>
      <c r="D62" s="16" t="s">
        <v>26</v>
      </c>
      <c r="E62" s="16"/>
      <c r="F62" s="17" t="s">
        <v>1174</v>
      </c>
      <c r="G62" s="16"/>
      <c r="H62" s="16"/>
      <c r="I62" s="16">
        <v>5369489</v>
      </c>
      <c r="J62" s="18">
        <v>4575656</v>
      </c>
      <c r="K62" s="16" t="s">
        <v>1175</v>
      </c>
      <c r="L62" s="16">
        <v>148.20500000000001</v>
      </c>
      <c r="M62" s="16">
        <v>1</v>
      </c>
      <c r="N62" s="19">
        <v>500</v>
      </c>
      <c r="O62" s="19">
        <f>N62/((M62/L62*1000)-1)</f>
        <v>86.995697321538643</v>
      </c>
      <c r="P62" s="19">
        <f>N62+O62</f>
        <v>586.99569732153861</v>
      </c>
      <c r="Q62" s="16"/>
    </row>
    <row r="63" spans="1:17" x14ac:dyDescent="0.2">
      <c r="A63" s="16">
        <v>104325</v>
      </c>
      <c r="B63" s="20">
        <v>1509</v>
      </c>
      <c r="C63" s="16" t="s">
        <v>725</v>
      </c>
      <c r="D63" s="16" t="s">
        <v>30</v>
      </c>
      <c r="E63" s="16"/>
      <c r="F63" s="17" t="s">
        <v>726</v>
      </c>
      <c r="G63" s="16"/>
      <c r="H63" s="16"/>
      <c r="I63" s="16">
        <v>85979</v>
      </c>
      <c r="J63" s="18">
        <v>77560</v>
      </c>
      <c r="K63" s="16" t="s">
        <v>727</v>
      </c>
      <c r="L63" s="16">
        <v>148.20500000000001</v>
      </c>
      <c r="M63" s="16">
        <v>1</v>
      </c>
      <c r="N63" s="19">
        <v>500</v>
      </c>
      <c r="O63" s="19">
        <f>N63/((M63/L63*1000)-1)</f>
        <v>86.995697321538643</v>
      </c>
      <c r="P63" s="19">
        <f>N63+O63</f>
        <v>586.99569732153861</v>
      </c>
      <c r="Q63" s="16"/>
    </row>
    <row r="64" spans="1:17" x14ac:dyDescent="0.2">
      <c r="A64" s="16">
        <v>600624</v>
      </c>
      <c r="B64" s="20">
        <v>1510</v>
      </c>
      <c r="C64" s="16" t="s">
        <v>434</v>
      </c>
      <c r="D64" s="16" t="s">
        <v>13</v>
      </c>
      <c r="E64" s="16"/>
      <c r="F64" s="17" t="s">
        <v>435</v>
      </c>
      <c r="G64" s="16"/>
      <c r="H64" s="16"/>
      <c r="I64" s="16">
        <v>17355</v>
      </c>
      <c r="J64" s="18">
        <v>16422</v>
      </c>
      <c r="K64" s="16" t="s">
        <v>436</v>
      </c>
      <c r="L64" s="16">
        <v>148.20500000000001</v>
      </c>
      <c r="M64" s="16">
        <v>1</v>
      </c>
      <c r="N64" s="19">
        <v>500</v>
      </c>
      <c r="O64" s="19">
        <f>N64/((M64/L64*1000)-1)</f>
        <v>86.995697321538643</v>
      </c>
      <c r="P64" s="19">
        <f>N64+O64</f>
        <v>586.99569732153861</v>
      </c>
      <c r="Q64" s="16"/>
    </row>
    <row r="65" spans="1:17" x14ac:dyDescent="0.2">
      <c r="A65" s="16">
        <v>100216</v>
      </c>
      <c r="B65" s="20">
        <v>1511</v>
      </c>
      <c r="C65" s="16" t="s">
        <v>1509</v>
      </c>
      <c r="D65" s="16" t="s">
        <v>329</v>
      </c>
      <c r="E65" s="16"/>
      <c r="F65" s="17" t="s">
        <v>880</v>
      </c>
      <c r="G65" s="16"/>
      <c r="H65" s="16"/>
      <c r="I65" s="16">
        <v>118119</v>
      </c>
      <c r="J65" s="18">
        <v>105556</v>
      </c>
      <c r="K65" s="16" t="s">
        <v>881</v>
      </c>
      <c r="L65" s="16">
        <v>164.20400000000001</v>
      </c>
      <c r="M65" s="16">
        <v>1.1000000000000001</v>
      </c>
      <c r="N65" s="19">
        <v>500</v>
      </c>
      <c r="O65" s="19">
        <f>N65/((M65/L65*1000)-1)</f>
        <v>87.734933682127306</v>
      </c>
      <c r="P65" s="19">
        <f>N65+O65</f>
        <v>587.73493368212735</v>
      </c>
      <c r="Q65" s="16"/>
    </row>
    <row r="66" spans="1:17" x14ac:dyDescent="0.2">
      <c r="A66" s="16">
        <v>608025</v>
      </c>
      <c r="B66" s="20">
        <v>1512</v>
      </c>
      <c r="C66" s="16" t="s">
        <v>57</v>
      </c>
      <c r="D66" s="16" t="s">
        <v>58</v>
      </c>
      <c r="E66" s="16"/>
      <c r="F66" s="17" t="s">
        <v>59</v>
      </c>
      <c r="G66" s="16"/>
      <c r="H66" s="16"/>
      <c r="I66" s="16">
        <v>3314</v>
      </c>
      <c r="J66" s="18">
        <v>13876103</v>
      </c>
      <c r="K66" s="16" t="s">
        <v>60</v>
      </c>
      <c r="L66" s="16">
        <v>164.20400000000001</v>
      </c>
      <c r="M66" s="16">
        <v>1.1000000000000001</v>
      </c>
      <c r="N66" s="19">
        <v>500</v>
      </c>
      <c r="O66" s="19">
        <f>N66/((M66/L66*1000)-1)</f>
        <v>87.734933682127306</v>
      </c>
      <c r="P66" s="19">
        <f>N66+O66</f>
        <v>587.73493368212735</v>
      </c>
      <c r="Q66" s="16"/>
    </row>
    <row r="67" spans="1:17" x14ac:dyDescent="0.2">
      <c r="A67" s="16">
        <v>104768</v>
      </c>
      <c r="B67" s="20">
        <v>1513</v>
      </c>
      <c r="C67" s="16" t="s">
        <v>1008</v>
      </c>
      <c r="D67" s="16" t="s">
        <v>58</v>
      </c>
      <c r="E67" s="16"/>
      <c r="F67" s="17" t="s">
        <v>1009</v>
      </c>
      <c r="G67" s="16"/>
      <c r="H67" s="16"/>
      <c r="I67" s="16">
        <v>853433</v>
      </c>
      <c r="J67" s="18">
        <v>21106129</v>
      </c>
      <c r="K67" s="16" t="s">
        <v>1010</v>
      </c>
      <c r="L67" s="16">
        <v>164.20400000000001</v>
      </c>
      <c r="M67" s="16">
        <v>1.1000000000000001</v>
      </c>
      <c r="N67" s="19">
        <v>500</v>
      </c>
      <c r="O67" s="19">
        <f>N67/((M67/L67*1000)-1)</f>
        <v>87.734933682127306</v>
      </c>
      <c r="P67" s="19">
        <f>N67+O67</f>
        <v>587.73493368212735</v>
      </c>
      <c r="Q67" s="16"/>
    </row>
    <row r="68" spans="1:17" x14ac:dyDescent="0.2">
      <c r="A68" s="16">
        <v>104002</v>
      </c>
      <c r="B68" s="20">
        <v>1514</v>
      </c>
      <c r="C68" s="16" t="s">
        <v>345</v>
      </c>
      <c r="D68" s="16" t="s">
        <v>47</v>
      </c>
      <c r="E68" s="16"/>
      <c r="F68" s="17" t="s">
        <v>346</v>
      </c>
      <c r="G68" s="16"/>
      <c r="H68" s="16"/>
      <c r="I68" s="16">
        <v>9473</v>
      </c>
      <c r="J68" s="18">
        <v>9101</v>
      </c>
      <c r="K68" s="16" t="s">
        <v>347</v>
      </c>
      <c r="L68" s="16">
        <v>194.18600000000001</v>
      </c>
      <c r="M68" s="16">
        <v>1.3</v>
      </c>
      <c r="N68" s="19">
        <v>500</v>
      </c>
      <c r="O68" s="19">
        <f>N68/((M68/L68*1000)-1)</f>
        <v>87.802288630818566</v>
      </c>
      <c r="P68" s="19">
        <f>N68+O68</f>
        <v>587.80228863081857</v>
      </c>
      <c r="Q68" s="16"/>
    </row>
    <row r="69" spans="1:17" x14ac:dyDescent="0.2">
      <c r="A69" s="16">
        <v>130941</v>
      </c>
      <c r="B69" s="20">
        <v>1515</v>
      </c>
      <c r="C69" s="16" t="s">
        <v>85</v>
      </c>
      <c r="D69" s="16" t="s">
        <v>47</v>
      </c>
      <c r="E69" s="16"/>
      <c r="F69" s="17" t="s">
        <v>86</v>
      </c>
      <c r="G69" s="16"/>
      <c r="H69" s="16"/>
      <c r="I69" s="16">
        <v>6826</v>
      </c>
      <c r="J69" s="18">
        <v>21108245</v>
      </c>
      <c r="K69" s="16" t="s">
        <v>87</v>
      </c>
      <c r="L69" s="16">
        <v>165.19200000000001</v>
      </c>
      <c r="M69" s="16">
        <v>1.1000000000000001</v>
      </c>
      <c r="N69" s="19">
        <v>500</v>
      </c>
      <c r="O69" s="19">
        <f>N69/((M69/L69*1000)-1)</f>
        <v>88.356111629339935</v>
      </c>
      <c r="P69" s="19">
        <f>N69+O69</f>
        <v>588.35611162933992</v>
      </c>
      <c r="Q69" s="16"/>
    </row>
    <row r="70" spans="1:17" x14ac:dyDescent="0.2">
      <c r="A70" s="16">
        <v>104087</v>
      </c>
      <c r="B70" s="20">
        <v>1516</v>
      </c>
      <c r="C70" s="16" t="s">
        <v>313</v>
      </c>
      <c r="D70" s="16" t="s">
        <v>47</v>
      </c>
      <c r="E70" s="16"/>
      <c r="F70" s="17" t="s">
        <v>314</v>
      </c>
      <c r="G70" s="16"/>
      <c r="H70" s="16"/>
      <c r="I70" s="16">
        <v>8797</v>
      </c>
      <c r="J70" s="18">
        <v>21106001</v>
      </c>
      <c r="K70" s="16" t="s">
        <v>315</v>
      </c>
      <c r="L70" s="16">
        <v>150.17699999999999</v>
      </c>
      <c r="M70" s="16">
        <v>1</v>
      </c>
      <c r="N70" s="19">
        <v>500</v>
      </c>
      <c r="O70" s="19">
        <f>N70/((M70/L70*1000)-1)</f>
        <v>88.357810979462769</v>
      </c>
      <c r="P70" s="19">
        <f>N70+O70</f>
        <v>588.35781097946278</v>
      </c>
      <c r="Q70" s="16"/>
    </row>
    <row r="71" spans="1:17" x14ac:dyDescent="0.2">
      <c r="A71" s="16">
        <v>130255</v>
      </c>
      <c r="B71" s="20">
        <v>1517</v>
      </c>
      <c r="C71" s="16" t="s">
        <v>156</v>
      </c>
      <c r="D71" s="16" t="s">
        <v>26</v>
      </c>
      <c r="E71" s="16"/>
      <c r="F71" s="17" t="s">
        <v>157</v>
      </c>
      <c r="G71" s="16"/>
      <c r="H71" s="16"/>
      <c r="I71" s="16">
        <v>7531</v>
      </c>
      <c r="J71" s="18">
        <v>7250</v>
      </c>
      <c r="K71" s="16" t="s">
        <v>158</v>
      </c>
      <c r="L71" s="16">
        <v>150.221</v>
      </c>
      <c r="M71" s="16">
        <v>1</v>
      </c>
      <c r="N71" s="19">
        <v>500</v>
      </c>
      <c r="O71" s="19">
        <f>N71/((M71/L71*1000)-1)</f>
        <v>88.388275069165047</v>
      </c>
      <c r="P71" s="19">
        <f>N71+O71</f>
        <v>588.38827506916505</v>
      </c>
      <c r="Q71" s="16"/>
    </row>
    <row r="72" spans="1:17" x14ac:dyDescent="0.2">
      <c r="A72" s="16">
        <v>165208</v>
      </c>
      <c r="B72" s="20">
        <v>1518</v>
      </c>
      <c r="C72" s="16" t="s">
        <v>601</v>
      </c>
      <c r="D72" s="16" t="s">
        <v>30</v>
      </c>
      <c r="E72" s="16"/>
      <c r="F72" s="17" t="s">
        <v>602</v>
      </c>
      <c r="G72" s="16"/>
      <c r="H72" s="16"/>
      <c r="I72" s="16">
        <v>61041</v>
      </c>
      <c r="J72" s="18">
        <v>55000</v>
      </c>
      <c r="K72" s="16" t="s">
        <v>603</v>
      </c>
      <c r="L72" s="16">
        <v>150.221</v>
      </c>
      <c r="M72" s="16">
        <v>1</v>
      </c>
      <c r="N72" s="19">
        <v>500</v>
      </c>
      <c r="O72" s="19">
        <f>N72/((M72/L72*1000)-1)</f>
        <v>88.388275069165047</v>
      </c>
      <c r="P72" s="19">
        <f>N72+O72</f>
        <v>588.38827506916505</v>
      </c>
      <c r="Q72" s="16"/>
    </row>
    <row r="73" spans="1:17" x14ac:dyDescent="0.2">
      <c r="A73" s="16">
        <v>660534</v>
      </c>
      <c r="B73" s="20">
        <v>1519</v>
      </c>
      <c r="C73" s="16" t="s">
        <v>354</v>
      </c>
      <c r="D73" s="16" t="s">
        <v>58</v>
      </c>
      <c r="E73" s="16"/>
      <c r="F73" s="17" t="s">
        <v>355</v>
      </c>
      <c r="G73" s="16"/>
      <c r="H73" s="16"/>
      <c r="I73" s="16">
        <v>10364</v>
      </c>
      <c r="J73" s="18">
        <v>21105867</v>
      </c>
      <c r="K73" s="16" t="s">
        <v>356</v>
      </c>
      <c r="L73" s="16">
        <v>150.221</v>
      </c>
      <c r="M73" s="16">
        <v>1</v>
      </c>
      <c r="N73" s="19">
        <v>500</v>
      </c>
      <c r="O73" s="19">
        <f>N73/((M73/L73*1000)-1)</f>
        <v>88.388275069165047</v>
      </c>
      <c r="P73" s="19">
        <f>N73+O73</f>
        <v>588.38827506916505</v>
      </c>
      <c r="Q73" s="16"/>
    </row>
    <row r="74" spans="1:17" x14ac:dyDescent="0.2">
      <c r="A74" s="16">
        <v>131180</v>
      </c>
      <c r="B74" s="20">
        <v>1520</v>
      </c>
      <c r="C74" s="16" t="s">
        <v>25</v>
      </c>
      <c r="D74" s="16" t="s">
        <v>26</v>
      </c>
      <c r="E74" s="16"/>
      <c r="F74" s="17" t="s">
        <v>27</v>
      </c>
      <c r="G74" s="16"/>
      <c r="H74" s="16"/>
      <c r="I74" s="16">
        <v>325</v>
      </c>
      <c r="J74" s="18">
        <v>21105932</v>
      </c>
      <c r="K74" s="16" t="s">
        <v>28</v>
      </c>
      <c r="L74" s="16">
        <v>150.221</v>
      </c>
      <c r="M74" s="16">
        <v>1</v>
      </c>
      <c r="N74" s="19">
        <v>500</v>
      </c>
      <c r="O74" s="19">
        <f>N74/((M74/L74*1000)-1)</f>
        <v>88.388275069165047</v>
      </c>
      <c r="P74" s="19">
        <f>N74+O74</f>
        <v>588.38827506916505</v>
      </c>
      <c r="Q74" s="16"/>
    </row>
    <row r="75" spans="1:17" x14ac:dyDescent="0.2">
      <c r="A75" s="16">
        <v>103222</v>
      </c>
      <c r="B75" s="20">
        <v>1521</v>
      </c>
      <c r="C75" s="16" t="s">
        <v>448</v>
      </c>
      <c r="D75" s="16" t="s">
        <v>98</v>
      </c>
      <c r="E75" s="16"/>
      <c r="F75" s="17" t="s">
        <v>449</v>
      </c>
      <c r="G75" s="16"/>
      <c r="H75" s="16"/>
      <c r="I75" s="16">
        <v>19089</v>
      </c>
      <c r="J75" s="18">
        <v>18022</v>
      </c>
      <c r="K75" s="16" t="s">
        <v>450</v>
      </c>
      <c r="L75" s="16">
        <v>136.19399999999999</v>
      </c>
      <c r="M75" s="16">
        <v>0.9</v>
      </c>
      <c r="N75" s="19">
        <v>500</v>
      </c>
      <c r="O75" s="19">
        <f>N75/((M75/L75*1000)-1)</f>
        <v>89.154837746757664</v>
      </c>
      <c r="P75" s="19">
        <f>N75+O75</f>
        <v>589.15483774675772</v>
      </c>
      <c r="Q75" s="16"/>
    </row>
    <row r="76" spans="1:17" x14ac:dyDescent="0.2">
      <c r="A76" s="16">
        <v>130122</v>
      </c>
      <c r="B76" s="20">
        <v>1522</v>
      </c>
      <c r="C76" s="16" t="s">
        <v>952</v>
      </c>
      <c r="D76" s="16" t="s">
        <v>79</v>
      </c>
      <c r="E76" s="16"/>
      <c r="F76" s="17" t="s">
        <v>953</v>
      </c>
      <c r="G76" s="16"/>
      <c r="H76" s="16"/>
      <c r="I76" s="16">
        <v>440967</v>
      </c>
      <c r="J76" s="18">
        <v>389794</v>
      </c>
      <c r="K76" s="16" t="s">
        <v>954</v>
      </c>
      <c r="L76" s="16">
        <v>136.238</v>
      </c>
      <c r="M76" s="16">
        <v>0.9</v>
      </c>
      <c r="N76" s="19">
        <v>500</v>
      </c>
      <c r="O76" s="19">
        <f>N76/((M76/L76*1000)-1)</f>
        <v>89.188778703313332</v>
      </c>
      <c r="P76" s="19">
        <f>N76+O76</f>
        <v>589.18877870331335</v>
      </c>
      <c r="Q76" s="16"/>
    </row>
    <row r="77" spans="1:17" x14ac:dyDescent="0.2">
      <c r="A77" s="16">
        <v>660554</v>
      </c>
      <c r="B77" s="20">
        <v>1523</v>
      </c>
      <c r="C77" s="16" t="s">
        <v>492</v>
      </c>
      <c r="D77" s="16" t="s">
        <v>79</v>
      </c>
      <c r="E77" s="16"/>
      <c r="F77" s="17" t="s">
        <v>493</v>
      </c>
      <c r="G77" s="16"/>
      <c r="H77" s="16"/>
      <c r="I77" s="16">
        <v>26049</v>
      </c>
      <c r="J77" s="18">
        <v>24263</v>
      </c>
      <c r="K77" s="16" t="s">
        <v>494</v>
      </c>
      <c r="L77" s="16">
        <v>136.238</v>
      </c>
      <c r="M77" s="16">
        <v>0.9</v>
      </c>
      <c r="N77" s="19">
        <v>500</v>
      </c>
      <c r="O77" s="19">
        <f>N77/((M77/L77*1000)-1)</f>
        <v>89.188778703313332</v>
      </c>
      <c r="P77" s="19">
        <f>N77+O77</f>
        <v>589.18877870331335</v>
      </c>
      <c r="Q77" s="16"/>
    </row>
    <row r="78" spans="1:17" x14ac:dyDescent="0.2">
      <c r="A78" s="16">
        <v>103944</v>
      </c>
      <c r="B78" s="20">
        <v>1524</v>
      </c>
      <c r="C78" s="16" t="s">
        <v>369</v>
      </c>
      <c r="D78" s="16" t="s">
        <v>79</v>
      </c>
      <c r="E78" s="16"/>
      <c r="F78" s="17" t="s">
        <v>370</v>
      </c>
      <c r="G78" s="16"/>
      <c r="H78" s="16"/>
      <c r="I78" s="16">
        <v>11463</v>
      </c>
      <c r="J78" s="18">
        <v>10979</v>
      </c>
      <c r="K78" s="16" t="s">
        <v>371</v>
      </c>
      <c r="L78" s="16">
        <v>136.238</v>
      </c>
      <c r="M78" s="16">
        <v>0.9</v>
      </c>
      <c r="N78" s="19">
        <v>500</v>
      </c>
      <c r="O78" s="19">
        <f>N78/((M78/L78*1000)-1)</f>
        <v>89.188778703313332</v>
      </c>
      <c r="P78" s="19">
        <f>N78+O78</f>
        <v>589.18877870331335</v>
      </c>
      <c r="Q78" s="16"/>
    </row>
    <row r="79" spans="1:17" x14ac:dyDescent="0.2">
      <c r="A79" s="16">
        <v>660425</v>
      </c>
      <c r="B79" s="20">
        <v>1525</v>
      </c>
      <c r="C79" s="16" t="s">
        <v>372</v>
      </c>
      <c r="D79" s="16" t="s">
        <v>79</v>
      </c>
      <c r="E79" s="16"/>
      <c r="F79" s="17" t="s">
        <v>370</v>
      </c>
      <c r="G79" s="16"/>
      <c r="H79" s="16"/>
      <c r="I79" s="16">
        <v>11463</v>
      </c>
      <c r="J79" s="18">
        <v>10979</v>
      </c>
      <c r="K79" s="16" t="s">
        <v>371</v>
      </c>
      <c r="L79" s="16">
        <v>136.238</v>
      </c>
      <c r="M79" s="16">
        <v>0.9</v>
      </c>
      <c r="N79" s="19">
        <v>500</v>
      </c>
      <c r="O79" s="19">
        <f>N79/((M79/L79*1000)-1)</f>
        <v>89.188778703313332</v>
      </c>
      <c r="P79" s="19">
        <f>N79+O79</f>
        <v>589.18877870331335</v>
      </c>
      <c r="Q79" s="16"/>
    </row>
    <row r="80" spans="1:17" x14ac:dyDescent="0.2">
      <c r="A80" s="16">
        <v>160223</v>
      </c>
      <c r="B80" s="20">
        <v>1526</v>
      </c>
      <c r="C80" s="16" t="s">
        <v>82</v>
      </c>
      <c r="D80" s="16" t="s">
        <v>79</v>
      </c>
      <c r="E80" s="16"/>
      <c r="F80" s="17" t="s">
        <v>83</v>
      </c>
      <c r="G80" s="16"/>
      <c r="H80" s="16"/>
      <c r="I80" s="16">
        <v>6654</v>
      </c>
      <c r="J80" s="18">
        <v>6402</v>
      </c>
      <c r="K80" s="16" t="s">
        <v>84</v>
      </c>
      <c r="L80" s="16">
        <v>136.238</v>
      </c>
      <c r="M80" s="16">
        <v>0.9</v>
      </c>
      <c r="N80" s="19">
        <v>500</v>
      </c>
      <c r="O80" s="19">
        <f>N80/((M80/L80*1000)-1)</f>
        <v>89.188778703313332</v>
      </c>
      <c r="P80" s="19">
        <f>N80+O80</f>
        <v>589.18877870331335</v>
      </c>
      <c r="Q80" s="16"/>
    </row>
    <row r="81" spans="1:17" x14ac:dyDescent="0.2">
      <c r="A81" s="16">
        <v>131390</v>
      </c>
      <c r="B81" s="20">
        <v>1527</v>
      </c>
      <c r="C81" s="16" t="s">
        <v>547</v>
      </c>
      <c r="D81" s="16" t="s">
        <v>43</v>
      </c>
      <c r="E81" s="16"/>
      <c r="F81" s="17" t="s">
        <v>548</v>
      </c>
      <c r="G81" s="16"/>
      <c r="H81" s="16"/>
      <c r="I81" s="16">
        <v>33166</v>
      </c>
      <c r="J81" s="18">
        <v>30649</v>
      </c>
      <c r="K81" s="16" t="s">
        <v>549</v>
      </c>
      <c r="L81" s="16">
        <v>152.197</v>
      </c>
      <c r="M81" s="16">
        <v>1</v>
      </c>
      <c r="N81" s="19">
        <v>500</v>
      </c>
      <c r="O81" s="19">
        <f>N81/((M81/L81*1000)-1)</f>
        <v>89.75964935250289</v>
      </c>
      <c r="P81" s="19">
        <f>N81+O81</f>
        <v>589.75964935250295</v>
      </c>
      <c r="Q81" s="16"/>
    </row>
    <row r="82" spans="1:17" x14ac:dyDescent="0.2">
      <c r="A82" s="16">
        <v>131363</v>
      </c>
      <c r="B82" s="20">
        <v>1528</v>
      </c>
      <c r="C82" s="16" t="s">
        <v>999</v>
      </c>
      <c r="D82" s="16" t="s">
        <v>30</v>
      </c>
      <c r="E82" s="16"/>
      <c r="F82" s="17" t="s">
        <v>1000</v>
      </c>
      <c r="G82" s="16"/>
      <c r="H82" s="16"/>
      <c r="I82" s="16">
        <v>643731</v>
      </c>
      <c r="J82" s="18">
        <v>558840</v>
      </c>
      <c r="K82" s="16" t="s">
        <v>1001</v>
      </c>
      <c r="L82" s="16">
        <v>138.21</v>
      </c>
      <c r="M82" s="16">
        <v>0.9</v>
      </c>
      <c r="N82" s="19">
        <v>500</v>
      </c>
      <c r="O82" s="19">
        <f>N82/((M82/L82*1000)-1)</f>
        <v>90.713976292679092</v>
      </c>
      <c r="P82" s="19">
        <f>N82+O82</f>
        <v>590.71397629267904</v>
      </c>
      <c r="Q82" s="16"/>
    </row>
    <row r="83" spans="1:17" x14ac:dyDescent="0.2">
      <c r="A83" s="16">
        <v>100072</v>
      </c>
      <c r="B83" s="20">
        <v>1529</v>
      </c>
      <c r="C83" s="16" t="s">
        <v>1508</v>
      </c>
      <c r="D83" s="16" t="s">
        <v>47</v>
      </c>
      <c r="E83" s="16"/>
      <c r="F83" s="17" t="s">
        <v>1297</v>
      </c>
      <c r="G83" s="16"/>
      <c r="H83" s="16"/>
      <c r="I83" s="16">
        <v>10877336</v>
      </c>
      <c r="J83" s="18">
        <v>9052605</v>
      </c>
      <c r="K83" s="16" t="s">
        <v>1298</v>
      </c>
      <c r="L83" s="16">
        <v>154.209</v>
      </c>
      <c r="M83" s="16">
        <v>1</v>
      </c>
      <c r="N83" s="19">
        <v>500</v>
      </c>
      <c r="O83" s="19">
        <f>N83/((M83/L83*1000)-1)</f>
        <v>91.162592177027179</v>
      </c>
      <c r="P83" s="19">
        <f>N83+O83</f>
        <v>591.16259217702714</v>
      </c>
      <c r="Q83" s="16"/>
    </row>
    <row r="84" spans="1:17" x14ac:dyDescent="0.2">
      <c r="A84" s="16">
        <v>130273</v>
      </c>
      <c r="B84" s="20">
        <v>1530</v>
      </c>
      <c r="C84" s="16" t="s">
        <v>162</v>
      </c>
      <c r="D84" s="16" t="s">
        <v>98</v>
      </c>
      <c r="E84" s="16"/>
      <c r="F84" s="17" t="s">
        <v>163</v>
      </c>
      <c r="G84" s="16"/>
      <c r="H84" s="16"/>
      <c r="I84" s="16">
        <v>7583</v>
      </c>
      <c r="J84" s="18">
        <v>7302</v>
      </c>
      <c r="K84" s="16" t="s">
        <v>164</v>
      </c>
      <c r="L84" s="16">
        <v>170.21100000000001</v>
      </c>
      <c r="M84" s="16">
        <v>1.1000000000000001</v>
      </c>
      <c r="N84" s="19">
        <v>500</v>
      </c>
      <c r="O84" s="19">
        <f>N84/((M84/L84*1000)-1)</f>
        <v>91.53205727320929</v>
      </c>
      <c r="P84" s="19">
        <f>N84+O84</f>
        <v>591.53205727320926</v>
      </c>
      <c r="Q84" s="16"/>
    </row>
    <row r="85" spans="1:17" x14ac:dyDescent="0.2">
      <c r="A85" s="16">
        <v>131091</v>
      </c>
      <c r="B85" s="20">
        <v>1531</v>
      </c>
      <c r="C85" s="16" t="s">
        <v>1143</v>
      </c>
      <c r="D85" s="16" t="s">
        <v>26</v>
      </c>
      <c r="E85" s="16"/>
      <c r="F85" s="17" t="s">
        <v>1144</v>
      </c>
      <c r="G85" s="16"/>
      <c r="H85" s="16"/>
      <c r="I85" s="16">
        <v>5362833</v>
      </c>
      <c r="J85" s="18">
        <v>4515298</v>
      </c>
      <c r="K85" s="16" t="s">
        <v>1145</v>
      </c>
      <c r="L85" s="16">
        <v>140.226</v>
      </c>
      <c r="M85" s="16">
        <v>0.9</v>
      </c>
      <c r="N85" s="19">
        <v>500</v>
      </c>
      <c r="O85" s="19">
        <f>N85/((M85/L85*1000)-1)</f>
        <v>92.281388939342477</v>
      </c>
      <c r="P85" s="19">
        <f>N85+O85</f>
        <v>592.28138893934249</v>
      </c>
      <c r="Q85" s="16"/>
    </row>
    <row r="86" spans="1:17" x14ac:dyDescent="0.2">
      <c r="A86" s="16">
        <v>103866</v>
      </c>
      <c r="B86" s="20">
        <v>1532</v>
      </c>
      <c r="C86" s="16" t="s">
        <v>213</v>
      </c>
      <c r="D86" s="16" t="s">
        <v>22</v>
      </c>
      <c r="E86" s="16"/>
      <c r="F86" s="17" t="s">
        <v>214</v>
      </c>
      <c r="G86" s="16"/>
      <c r="H86" s="16"/>
      <c r="I86" s="16">
        <v>7710</v>
      </c>
      <c r="J86" s="18">
        <v>7424</v>
      </c>
      <c r="K86" s="16" t="s">
        <v>215</v>
      </c>
      <c r="L86" s="16">
        <v>156.22499999999999</v>
      </c>
      <c r="M86" s="16">
        <v>1</v>
      </c>
      <c r="N86" s="19">
        <v>500</v>
      </c>
      <c r="O86" s="19">
        <f>N86/((M86/L86*1000)-1)</f>
        <v>92.57503481378329</v>
      </c>
      <c r="P86" s="19">
        <f>N86+O86</f>
        <v>592.5750348137833</v>
      </c>
      <c r="Q86" s="16"/>
    </row>
    <row r="87" spans="1:17" x14ac:dyDescent="0.2">
      <c r="A87" s="16">
        <v>130576</v>
      </c>
      <c r="B87" s="20">
        <v>1533</v>
      </c>
      <c r="C87" s="16" t="s">
        <v>348</v>
      </c>
      <c r="D87" s="16" t="s">
        <v>13</v>
      </c>
      <c r="E87" s="16"/>
      <c r="F87" s="17" t="s">
        <v>349</v>
      </c>
      <c r="G87" s="16"/>
      <c r="H87" s="16"/>
      <c r="I87" s="16">
        <v>9862</v>
      </c>
      <c r="J87" s="18">
        <v>9478</v>
      </c>
      <c r="K87" s="16" t="s">
        <v>350</v>
      </c>
      <c r="L87" s="16">
        <v>126.199</v>
      </c>
      <c r="M87" s="16">
        <v>0.8</v>
      </c>
      <c r="N87" s="19">
        <v>500</v>
      </c>
      <c r="O87" s="19">
        <f>N87/((M87/L87*1000)-1)</f>
        <v>93.647085712250345</v>
      </c>
      <c r="P87" s="19">
        <f>N87+O87</f>
        <v>593.64708571225037</v>
      </c>
      <c r="Q87" s="16"/>
    </row>
    <row r="88" spans="1:17" x14ac:dyDescent="0.2">
      <c r="A88" s="16">
        <v>690986</v>
      </c>
      <c r="B88" s="20">
        <v>1534</v>
      </c>
      <c r="C88" s="16" t="s">
        <v>1128</v>
      </c>
      <c r="D88" s="16" t="s">
        <v>13</v>
      </c>
      <c r="E88" s="16"/>
      <c r="F88" s="17" t="s">
        <v>1129</v>
      </c>
      <c r="G88" s="16"/>
      <c r="H88" s="16"/>
      <c r="I88" s="16">
        <v>5362588</v>
      </c>
      <c r="J88" s="18">
        <v>451771</v>
      </c>
      <c r="K88" s="16" t="s">
        <v>1130</v>
      </c>
      <c r="L88" s="16">
        <v>126.199</v>
      </c>
      <c r="M88" s="16">
        <v>0.8</v>
      </c>
      <c r="N88" s="19">
        <v>500</v>
      </c>
      <c r="O88" s="19">
        <f>N88/((M88/L88*1000)-1)</f>
        <v>93.647085712250345</v>
      </c>
      <c r="P88" s="19">
        <f>N88+O88</f>
        <v>593.64708571225037</v>
      </c>
      <c r="Q88" s="16"/>
    </row>
    <row r="89" spans="1:17" x14ac:dyDescent="0.2">
      <c r="A89" s="16">
        <v>103452</v>
      </c>
      <c r="B89" s="20">
        <v>1535</v>
      </c>
      <c r="C89" s="16" t="s">
        <v>457</v>
      </c>
      <c r="D89" s="16" t="s">
        <v>26</v>
      </c>
      <c r="E89" s="16"/>
      <c r="F89" s="17" t="s">
        <v>1464</v>
      </c>
      <c r="G89" s="16"/>
      <c r="H89" s="16"/>
      <c r="I89" s="16">
        <v>20739</v>
      </c>
      <c r="J89" s="18">
        <v>19528</v>
      </c>
      <c r="K89" s="16" t="s">
        <v>458</v>
      </c>
      <c r="L89" s="16">
        <v>142.24199999999999</v>
      </c>
      <c r="M89" s="16">
        <v>0.9</v>
      </c>
      <c r="N89" s="19">
        <v>500</v>
      </c>
      <c r="O89" s="19">
        <f>N89/((M89/L89*1000)-1)</f>
        <v>93.857141725986381</v>
      </c>
      <c r="P89" s="19">
        <f>N89+O89</f>
        <v>593.85714172598637</v>
      </c>
      <c r="Q89" s="16"/>
    </row>
    <row r="90" spans="1:17" x14ac:dyDescent="0.2">
      <c r="A90" s="16">
        <v>690965</v>
      </c>
      <c r="B90" s="20">
        <v>1536</v>
      </c>
      <c r="C90" s="16" t="s">
        <v>711</v>
      </c>
      <c r="D90" s="16" t="s">
        <v>47</v>
      </c>
      <c r="E90" s="16"/>
      <c r="F90" s="17" t="s">
        <v>1465</v>
      </c>
      <c r="G90" s="16"/>
      <c r="H90" s="16"/>
      <c r="I90" s="16">
        <v>80865</v>
      </c>
      <c r="J90" s="18">
        <v>72995</v>
      </c>
      <c r="K90" s="16" t="s">
        <v>712</v>
      </c>
      <c r="L90" s="16">
        <v>174.196</v>
      </c>
      <c r="M90" s="16">
        <v>1.1000000000000001</v>
      </c>
      <c r="N90" s="19">
        <v>500</v>
      </c>
      <c r="O90" s="19">
        <f>N90/((M90/L90*1000)-1)</f>
        <v>94.078228221092147</v>
      </c>
      <c r="P90" s="19">
        <f>N90+O90</f>
        <v>594.0782282210921</v>
      </c>
      <c r="Q90" s="16"/>
    </row>
    <row r="91" spans="1:17" x14ac:dyDescent="0.2">
      <c r="A91" s="16">
        <v>131157</v>
      </c>
      <c r="B91" s="20">
        <v>1537</v>
      </c>
      <c r="C91" s="16" t="s">
        <v>1206</v>
      </c>
      <c r="D91" s="16" t="s">
        <v>928</v>
      </c>
      <c r="E91" s="16"/>
      <c r="F91" s="17" t="s">
        <v>1207</v>
      </c>
      <c r="G91" s="16"/>
      <c r="H91" s="16"/>
      <c r="I91" s="16">
        <v>6180775</v>
      </c>
      <c r="J91" s="18">
        <v>4905502</v>
      </c>
      <c r="K91" s="16" t="s">
        <v>1208</v>
      </c>
      <c r="L91" s="16">
        <v>143.22999999999999</v>
      </c>
      <c r="M91" s="16">
        <v>0.9</v>
      </c>
      <c r="N91" s="19">
        <v>500</v>
      </c>
      <c r="O91" s="19">
        <f>N91/((M91/L91*1000)-1)</f>
        <v>94.632451074963328</v>
      </c>
      <c r="P91" s="19">
        <f>N91+O91</f>
        <v>594.63245107496334</v>
      </c>
      <c r="Q91" s="16"/>
    </row>
    <row r="92" spans="1:17" x14ac:dyDescent="0.2">
      <c r="A92" s="16">
        <v>103828</v>
      </c>
      <c r="B92" s="20">
        <v>1538</v>
      </c>
      <c r="C92" s="16" t="s">
        <v>658</v>
      </c>
      <c r="D92" s="16" t="s">
        <v>30</v>
      </c>
      <c r="E92" s="16"/>
      <c r="F92" s="17" t="s">
        <v>659</v>
      </c>
      <c r="G92" s="16"/>
      <c r="H92" s="16"/>
      <c r="I92" s="16">
        <v>64805</v>
      </c>
      <c r="J92" s="18">
        <v>58337</v>
      </c>
      <c r="K92" s="16" t="s">
        <v>660</v>
      </c>
      <c r="L92" s="16">
        <v>192.214</v>
      </c>
      <c r="M92" s="16">
        <v>1.2</v>
      </c>
      <c r="N92" s="19">
        <v>500</v>
      </c>
      <c r="O92" s="19">
        <f>N92/((M92/L92*1000)-1)</f>
        <v>95.364492064783605</v>
      </c>
      <c r="P92" s="19">
        <f>N92+O92</f>
        <v>595.36449206478358</v>
      </c>
      <c r="Q92" s="16"/>
    </row>
    <row r="93" spans="1:17" x14ac:dyDescent="0.2">
      <c r="A93" s="16">
        <v>660448</v>
      </c>
      <c r="B93" s="20">
        <v>1539</v>
      </c>
      <c r="C93" s="16" t="s">
        <v>987</v>
      </c>
      <c r="D93" s="16" t="s">
        <v>47</v>
      </c>
      <c r="E93" s="16"/>
      <c r="F93" s="17" t="s">
        <v>988</v>
      </c>
      <c r="G93" s="16"/>
      <c r="H93" s="16"/>
      <c r="I93" s="16">
        <v>637758</v>
      </c>
      <c r="J93" s="18">
        <v>553344</v>
      </c>
      <c r="K93" s="16" t="s">
        <v>989</v>
      </c>
      <c r="L93" s="16">
        <v>176.215</v>
      </c>
      <c r="M93" s="16">
        <v>1.1000000000000001</v>
      </c>
      <c r="N93" s="19">
        <v>500</v>
      </c>
      <c r="O93" s="19">
        <f>N93/((M93/L93*1000)-1)</f>
        <v>95.376629843524185</v>
      </c>
      <c r="P93" s="19">
        <f>N93+O93</f>
        <v>595.37662984352414</v>
      </c>
      <c r="Q93" s="16"/>
    </row>
    <row r="94" spans="1:17" x14ac:dyDescent="0.2">
      <c r="A94" s="16">
        <v>611105</v>
      </c>
      <c r="B94" s="20">
        <v>1540</v>
      </c>
      <c r="C94" s="16" t="s">
        <v>1079</v>
      </c>
      <c r="D94" s="16" t="s">
        <v>47</v>
      </c>
      <c r="E94" s="16"/>
      <c r="F94" s="17" t="s">
        <v>1080</v>
      </c>
      <c r="G94" s="16"/>
      <c r="H94" s="16"/>
      <c r="I94" s="16">
        <v>5282110</v>
      </c>
      <c r="J94" s="18">
        <v>7377</v>
      </c>
      <c r="K94" s="16" t="s">
        <v>1081</v>
      </c>
      <c r="L94" s="16">
        <v>176.215</v>
      </c>
      <c r="M94" s="16">
        <v>1.1000000000000001</v>
      </c>
      <c r="N94" s="19">
        <v>500</v>
      </c>
      <c r="O94" s="19">
        <f>N94/((M94/L94*1000)-1)</f>
        <v>95.376629843524185</v>
      </c>
      <c r="P94" s="19">
        <f>N94+O94</f>
        <v>595.37662984352414</v>
      </c>
      <c r="Q94" s="16"/>
    </row>
    <row r="95" spans="1:17" x14ac:dyDescent="0.2">
      <c r="A95" s="16">
        <v>132687</v>
      </c>
      <c r="B95" s="20">
        <v>1541</v>
      </c>
      <c r="C95" s="16" t="s">
        <v>973</v>
      </c>
      <c r="D95" s="16" t="s">
        <v>47</v>
      </c>
      <c r="E95" s="16"/>
      <c r="F95" s="17" t="s">
        <v>974</v>
      </c>
      <c r="G95" s="16"/>
      <c r="H95" s="16"/>
      <c r="I95" s="16">
        <v>522214</v>
      </c>
      <c r="J95" s="18">
        <v>455530</v>
      </c>
      <c r="K95" s="16" t="s">
        <v>975</v>
      </c>
      <c r="L95" s="16">
        <v>144.214</v>
      </c>
      <c r="M95" s="16">
        <v>0.9</v>
      </c>
      <c r="N95" s="19">
        <v>500</v>
      </c>
      <c r="O95" s="19">
        <f>N95/((M95/L95*1000)-1)</f>
        <v>95.406636270055287</v>
      </c>
      <c r="P95" s="19">
        <f>N95+O95</f>
        <v>595.40663627005529</v>
      </c>
      <c r="Q95" s="16"/>
    </row>
    <row r="96" spans="1:17" x14ac:dyDescent="0.2">
      <c r="A96" s="16">
        <v>105390</v>
      </c>
      <c r="B96" s="20">
        <v>1542</v>
      </c>
      <c r="C96" s="16" t="s">
        <v>131</v>
      </c>
      <c r="D96" s="16" t="s">
        <v>47</v>
      </c>
      <c r="E96" s="16"/>
      <c r="F96" s="17" t="s">
        <v>132</v>
      </c>
      <c r="G96" s="16"/>
      <c r="H96" s="16"/>
      <c r="I96" s="16">
        <v>7351</v>
      </c>
      <c r="J96" s="18">
        <v>7073</v>
      </c>
      <c r="K96" s="16" t="s">
        <v>133</v>
      </c>
      <c r="L96" s="16">
        <v>144.214</v>
      </c>
      <c r="M96" s="16">
        <v>0.9</v>
      </c>
      <c r="N96" s="19">
        <v>500</v>
      </c>
      <c r="O96" s="19">
        <f>N96/((M96/L96*1000)-1)</f>
        <v>95.406636270055287</v>
      </c>
      <c r="P96" s="19">
        <f>N96+O96</f>
        <v>595.40663627005529</v>
      </c>
      <c r="Q96" s="16"/>
    </row>
    <row r="97" spans="1:17" x14ac:dyDescent="0.2">
      <c r="A97" s="16">
        <v>638261</v>
      </c>
      <c r="B97" s="20">
        <v>1543</v>
      </c>
      <c r="C97" s="16" t="s">
        <v>442</v>
      </c>
      <c r="D97" s="16" t="s">
        <v>26</v>
      </c>
      <c r="E97" s="16"/>
      <c r="F97" s="17" t="s">
        <v>443</v>
      </c>
      <c r="G97" s="16"/>
      <c r="H97" s="16"/>
      <c r="I97" s="16">
        <v>18827</v>
      </c>
      <c r="J97" s="18">
        <v>17778</v>
      </c>
      <c r="K97" s="16" t="s">
        <v>444</v>
      </c>
      <c r="L97" s="16">
        <v>128.215</v>
      </c>
      <c r="M97" s="16">
        <v>0.8</v>
      </c>
      <c r="N97" s="19">
        <v>500</v>
      </c>
      <c r="O97" s="19">
        <f>N97/((M97/L97*1000)-1)</f>
        <v>95.428596946939876</v>
      </c>
      <c r="P97" s="19">
        <f>N97+O97</f>
        <v>595.42859694693993</v>
      </c>
      <c r="Q97" s="16"/>
    </row>
    <row r="98" spans="1:17" x14ac:dyDescent="0.2">
      <c r="A98" s="16">
        <v>103315</v>
      </c>
      <c r="B98" s="20">
        <v>1544</v>
      </c>
      <c r="C98" s="16" t="s">
        <v>252</v>
      </c>
      <c r="D98" s="16" t="s">
        <v>13</v>
      </c>
      <c r="E98" s="16"/>
      <c r="F98" s="17" t="s">
        <v>253</v>
      </c>
      <c r="G98" s="16"/>
      <c r="H98" s="16"/>
      <c r="I98" s="16">
        <v>7822</v>
      </c>
      <c r="J98" s="18">
        <v>7534</v>
      </c>
      <c r="K98" s="16" t="s">
        <v>254</v>
      </c>
      <c r="L98" s="16">
        <v>128.215</v>
      </c>
      <c r="M98" s="16">
        <v>0.8</v>
      </c>
      <c r="N98" s="19">
        <v>500</v>
      </c>
      <c r="O98" s="19">
        <f>N98/((M98/L98*1000)-1)</f>
        <v>95.428596946939876</v>
      </c>
      <c r="P98" s="19">
        <f>N98+O98</f>
        <v>595.42859694693993</v>
      </c>
      <c r="Q98" s="16"/>
    </row>
    <row r="99" spans="1:17" x14ac:dyDescent="0.2">
      <c r="A99" s="16">
        <v>600028</v>
      </c>
      <c r="B99" s="20">
        <v>1545</v>
      </c>
      <c r="C99" s="16" t="s">
        <v>464</v>
      </c>
      <c r="D99" s="16" t="s">
        <v>329</v>
      </c>
      <c r="E99" s="16"/>
      <c r="F99" s="17" t="s">
        <v>465</v>
      </c>
      <c r="G99" s="16"/>
      <c r="H99" s="16"/>
      <c r="I99" s="16">
        <v>21895</v>
      </c>
      <c r="J99" s="18">
        <v>20580</v>
      </c>
      <c r="K99" s="16" t="s">
        <v>466</v>
      </c>
      <c r="L99" s="16">
        <v>194.23</v>
      </c>
      <c r="M99" s="16">
        <v>1.2</v>
      </c>
      <c r="N99" s="19">
        <v>500</v>
      </c>
      <c r="O99" s="19">
        <f>N99/((M99/L99*1000)-1)</f>
        <v>96.557861141215184</v>
      </c>
      <c r="P99" s="19">
        <f>N99+O99</f>
        <v>596.5578611412152</v>
      </c>
      <c r="Q99" s="16"/>
    </row>
    <row r="100" spans="1:17" x14ac:dyDescent="0.2">
      <c r="A100" s="16">
        <v>600745</v>
      </c>
      <c r="B100" s="20">
        <v>1546</v>
      </c>
      <c r="C100" s="16" t="s">
        <v>1221</v>
      </c>
      <c r="D100" s="16" t="s">
        <v>98</v>
      </c>
      <c r="E100" s="16"/>
      <c r="F100" s="17" t="s">
        <v>1222</v>
      </c>
      <c r="G100" s="16"/>
      <c r="H100" s="16"/>
      <c r="I100" s="16">
        <v>6422476</v>
      </c>
      <c r="J100" s="18">
        <v>4927987</v>
      </c>
      <c r="K100" s="16" t="s">
        <v>1223</v>
      </c>
      <c r="L100" s="16">
        <v>162.232</v>
      </c>
      <c r="M100" s="16">
        <v>1</v>
      </c>
      <c r="N100" s="19">
        <v>500</v>
      </c>
      <c r="O100" s="19">
        <f>N100/((M100/L100*1000)-1)</f>
        <v>96.823941711786546</v>
      </c>
      <c r="P100" s="19">
        <f>N100+O100</f>
        <v>596.82394171178657</v>
      </c>
      <c r="Q100" s="16"/>
    </row>
    <row r="101" spans="1:17" x14ac:dyDescent="0.2">
      <c r="A101" s="16">
        <v>131090</v>
      </c>
      <c r="B101" s="20">
        <v>1547</v>
      </c>
      <c r="C101" s="16" t="s">
        <v>417</v>
      </c>
      <c r="D101" s="16" t="s">
        <v>47</v>
      </c>
      <c r="E101" s="16"/>
      <c r="F101" s="17" t="s">
        <v>1466</v>
      </c>
      <c r="G101" s="16"/>
      <c r="H101" s="16"/>
      <c r="I101" s="16">
        <v>16741</v>
      </c>
      <c r="J101" s="18">
        <v>15870</v>
      </c>
      <c r="K101" s="16" t="s">
        <v>418</v>
      </c>
      <c r="L101" s="16">
        <v>163.238</v>
      </c>
      <c r="M101" s="16">
        <v>1</v>
      </c>
      <c r="N101" s="19">
        <v>500</v>
      </c>
      <c r="O101" s="19">
        <f>N101/((M101/L101*1000)-1)</f>
        <v>97.541475353804316</v>
      </c>
      <c r="P101" s="19">
        <f>N101+O101</f>
        <v>597.54147535380434</v>
      </c>
      <c r="Q101" s="16"/>
    </row>
    <row r="102" spans="1:17" x14ac:dyDescent="0.2">
      <c r="A102" s="16">
        <v>611049</v>
      </c>
      <c r="B102" s="20">
        <v>1548</v>
      </c>
      <c r="C102" s="16" t="s">
        <v>198</v>
      </c>
      <c r="D102" s="16" t="s">
        <v>47</v>
      </c>
      <c r="E102" s="16"/>
      <c r="F102" s="17" t="s">
        <v>199</v>
      </c>
      <c r="G102" s="16"/>
      <c r="H102" s="16"/>
      <c r="I102" s="16">
        <v>7695</v>
      </c>
      <c r="J102" s="18">
        <v>7410</v>
      </c>
      <c r="K102" s="16" t="s">
        <v>200</v>
      </c>
      <c r="L102" s="16">
        <v>180.203</v>
      </c>
      <c r="M102" s="16">
        <v>1.1000000000000001</v>
      </c>
      <c r="N102" s="19">
        <v>500</v>
      </c>
      <c r="O102" s="19">
        <f>N102/((M102/L102*1000)-1)</f>
        <v>97.958027695241441</v>
      </c>
      <c r="P102" s="19">
        <f>N102+O102</f>
        <v>597.95802769524141</v>
      </c>
      <c r="Q102" s="16"/>
    </row>
    <row r="103" spans="1:17" x14ac:dyDescent="0.2">
      <c r="A103" s="16">
        <v>105951</v>
      </c>
      <c r="B103" s="20">
        <v>1549</v>
      </c>
      <c r="C103" s="16" t="s">
        <v>165</v>
      </c>
      <c r="D103" s="16" t="s">
        <v>47</v>
      </c>
      <c r="E103" s="16"/>
      <c r="F103" s="17" t="s">
        <v>166</v>
      </c>
      <c r="G103" s="16"/>
      <c r="H103" s="16"/>
      <c r="I103" s="16">
        <v>7590</v>
      </c>
      <c r="J103" s="18">
        <v>13885245</v>
      </c>
      <c r="K103" s="16" t="s">
        <v>167</v>
      </c>
      <c r="L103" s="16">
        <v>164.20400000000001</v>
      </c>
      <c r="M103" s="16">
        <v>1</v>
      </c>
      <c r="N103" s="19">
        <v>500</v>
      </c>
      <c r="O103" s="19">
        <f>N103/((M103/L103*1000)-1)</f>
        <v>98.232104484826451</v>
      </c>
      <c r="P103" s="19">
        <f>N103+O103</f>
        <v>598.23210448482644</v>
      </c>
      <c r="Q103" s="16"/>
    </row>
    <row r="104" spans="1:17" x14ac:dyDescent="0.2">
      <c r="A104" s="16">
        <v>903938</v>
      </c>
      <c r="B104" s="20">
        <v>1550</v>
      </c>
      <c r="C104" s="16" t="s">
        <v>645</v>
      </c>
      <c r="D104" s="16" t="s">
        <v>47</v>
      </c>
      <c r="E104" s="16"/>
      <c r="F104" s="17" t="s">
        <v>646</v>
      </c>
      <c r="G104" s="16"/>
      <c r="H104" s="16"/>
      <c r="I104" s="16">
        <v>62341</v>
      </c>
      <c r="J104" s="18">
        <v>56133</v>
      </c>
      <c r="K104" s="16" t="s">
        <v>647</v>
      </c>
      <c r="L104" s="16">
        <v>164.20400000000001</v>
      </c>
      <c r="M104" s="16">
        <v>1</v>
      </c>
      <c r="N104" s="19">
        <v>500</v>
      </c>
      <c r="O104" s="19">
        <f>N104/((M104/L104*1000)-1)</f>
        <v>98.232104484826451</v>
      </c>
      <c r="P104" s="19">
        <f>N104+O104</f>
        <v>598.23210448482644</v>
      </c>
      <c r="Q104" s="16"/>
    </row>
    <row r="105" spans="1:17" x14ac:dyDescent="0.2">
      <c r="A105" s="16">
        <v>611357</v>
      </c>
      <c r="B105" s="20">
        <v>1551</v>
      </c>
      <c r="C105" s="16" t="s">
        <v>648</v>
      </c>
      <c r="D105" s="16" t="s">
        <v>47</v>
      </c>
      <c r="E105" s="16"/>
      <c r="F105" s="17" t="s">
        <v>646</v>
      </c>
      <c r="G105" s="16"/>
      <c r="H105" s="16"/>
      <c r="I105" s="16">
        <v>62341</v>
      </c>
      <c r="J105" s="18">
        <v>56133</v>
      </c>
      <c r="K105" s="16" t="s">
        <v>647</v>
      </c>
      <c r="L105" s="16">
        <v>164.20400000000001</v>
      </c>
      <c r="M105" s="16">
        <v>1</v>
      </c>
      <c r="N105" s="19">
        <v>500</v>
      </c>
      <c r="O105" s="19">
        <f>N105/((M105/L105*1000)-1)</f>
        <v>98.232104484826451</v>
      </c>
      <c r="P105" s="19">
        <f>N105+O105</f>
        <v>598.23210448482644</v>
      </c>
      <c r="Q105" s="16"/>
    </row>
    <row r="106" spans="1:17" x14ac:dyDescent="0.2">
      <c r="A106" s="16">
        <v>103258</v>
      </c>
      <c r="B106" s="20">
        <v>1552</v>
      </c>
      <c r="C106" s="16" t="s">
        <v>174</v>
      </c>
      <c r="D106" s="16" t="s">
        <v>26</v>
      </c>
      <c r="E106" s="16"/>
      <c r="F106" s="17" t="s">
        <v>175</v>
      </c>
      <c r="G106" s="16"/>
      <c r="H106" s="16"/>
      <c r="I106" s="16">
        <v>7632</v>
      </c>
      <c r="J106" s="18">
        <v>7350</v>
      </c>
      <c r="K106" s="16" t="s">
        <v>176</v>
      </c>
      <c r="L106" s="16">
        <v>164.24799999999999</v>
      </c>
      <c r="M106" s="16">
        <v>1</v>
      </c>
      <c r="N106" s="19">
        <v>500</v>
      </c>
      <c r="O106" s="19">
        <f>N106/((M106/L106*1000)-1)</f>
        <v>98.263599728149003</v>
      </c>
      <c r="P106" s="19">
        <f>N106+O106</f>
        <v>598.26359972814896</v>
      </c>
      <c r="Q106" s="16"/>
    </row>
    <row r="107" spans="1:17" x14ac:dyDescent="0.2">
      <c r="A107" s="16">
        <v>659479</v>
      </c>
      <c r="B107" s="20">
        <v>1553</v>
      </c>
      <c r="C107" s="16" t="s">
        <v>716</v>
      </c>
      <c r="D107" s="16" t="s">
        <v>26</v>
      </c>
      <c r="E107" s="16"/>
      <c r="F107" s="17" t="s">
        <v>717</v>
      </c>
      <c r="G107" s="16"/>
      <c r="H107" s="16"/>
      <c r="I107" s="16">
        <v>83367</v>
      </c>
      <c r="J107" s="18">
        <v>75226</v>
      </c>
      <c r="K107" s="16" t="s">
        <v>718</v>
      </c>
      <c r="L107" s="16">
        <v>164.24799999999999</v>
      </c>
      <c r="M107" s="16">
        <v>1</v>
      </c>
      <c r="N107" s="19">
        <v>500</v>
      </c>
      <c r="O107" s="19">
        <f>N107/((M107/L107*1000)-1)</f>
        <v>98.263599728149003</v>
      </c>
      <c r="P107" s="19">
        <f>N107+O107</f>
        <v>598.26359972814896</v>
      </c>
      <c r="Q107" s="16"/>
    </row>
    <row r="108" spans="1:17" x14ac:dyDescent="0.2">
      <c r="A108" s="16">
        <v>100205</v>
      </c>
      <c r="B108" s="20">
        <v>1554</v>
      </c>
      <c r="C108" s="16" t="s">
        <v>1507</v>
      </c>
      <c r="D108" s="16" t="s">
        <v>153</v>
      </c>
      <c r="E108" s="16"/>
      <c r="F108" s="17" t="s">
        <v>723</v>
      </c>
      <c r="G108" s="16"/>
      <c r="H108" s="16"/>
      <c r="I108" s="16">
        <v>85833</v>
      </c>
      <c r="J108" s="18">
        <v>77421</v>
      </c>
      <c r="K108" s="16" t="s">
        <v>724</v>
      </c>
      <c r="L108" s="16">
        <v>149.23699999999999</v>
      </c>
      <c r="M108" s="16">
        <v>0.9</v>
      </c>
      <c r="N108" s="19">
        <v>500</v>
      </c>
      <c r="O108" s="19">
        <f>N108/((M108/L108*1000)-1)</f>
        <v>99.390220349164778</v>
      </c>
      <c r="P108" s="19">
        <f>N108+O108</f>
        <v>599.39022034916479</v>
      </c>
      <c r="Q108" s="16"/>
    </row>
    <row r="109" spans="1:17" x14ac:dyDescent="0.2">
      <c r="A109" s="16">
        <v>660345</v>
      </c>
      <c r="B109" s="20">
        <v>1555</v>
      </c>
      <c r="C109" s="16" t="s">
        <v>574</v>
      </c>
      <c r="D109" s="16" t="s">
        <v>329</v>
      </c>
      <c r="E109" s="16"/>
      <c r="F109" s="17" t="s">
        <v>575</v>
      </c>
      <c r="G109" s="16"/>
      <c r="H109" s="16"/>
      <c r="I109" s="16">
        <v>60995</v>
      </c>
      <c r="J109" s="18">
        <v>13876435</v>
      </c>
      <c r="K109" s="16" t="s">
        <v>576</v>
      </c>
      <c r="L109" s="16">
        <v>166.22</v>
      </c>
      <c r="M109" s="16">
        <v>1</v>
      </c>
      <c r="N109" s="19">
        <v>500</v>
      </c>
      <c r="O109" s="19">
        <f>N109/((M109/L109*1000)-1)</f>
        <v>99.6785722852551</v>
      </c>
      <c r="P109" s="19">
        <f>N109+O109</f>
        <v>599.67857228525509</v>
      </c>
      <c r="Q109" s="16"/>
    </row>
    <row r="110" spans="1:17" x14ac:dyDescent="0.2">
      <c r="A110" s="16">
        <v>105136</v>
      </c>
      <c r="B110" s="20">
        <v>1556</v>
      </c>
      <c r="C110" s="16" t="s">
        <v>815</v>
      </c>
      <c r="D110" s="16" t="s">
        <v>98</v>
      </c>
      <c r="E110" s="16"/>
      <c r="F110" s="17" t="s">
        <v>816</v>
      </c>
      <c r="G110" s="16"/>
      <c r="H110" s="16"/>
      <c r="I110" s="16">
        <v>105179</v>
      </c>
      <c r="J110" s="18">
        <v>94884</v>
      </c>
      <c r="K110" s="16" t="s">
        <v>817</v>
      </c>
      <c r="L110" s="16">
        <v>166.22</v>
      </c>
      <c r="M110" s="16">
        <v>1</v>
      </c>
      <c r="N110" s="19">
        <v>500</v>
      </c>
      <c r="O110" s="19">
        <f>N110/((M110/L110*1000)-1)</f>
        <v>99.6785722852551</v>
      </c>
      <c r="P110" s="19">
        <f>N110+O110</f>
        <v>599.67857228525509</v>
      </c>
      <c r="Q110" s="16"/>
    </row>
    <row r="111" spans="1:17" x14ac:dyDescent="0.2">
      <c r="A111" s="16">
        <v>131239</v>
      </c>
      <c r="B111" s="20">
        <v>1557</v>
      </c>
      <c r="C111" s="16" t="s">
        <v>541</v>
      </c>
      <c r="D111" s="16" t="s">
        <v>43</v>
      </c>
      <c r="E111" s="16"/>
      <c r="F111" s="17" t="s">
        <v>542</v>
      </c>
      <c r="G111" s="16"/>
      <c r="H111" s="16"/>
      <c r="I111" s="16">
        <v>32594</v>
      </c>
      <c r="J111" s="18">
        <v>30208</v>
      </c>
      <c r="K111" s="16" t="s">
        <v>543</v>
      </c>
      <c r="L111" s="16">
        <v>166.22399999999999</v>
      </c>
      <c r="M111" s="16">
        <v>1</v>
      </c>
      <c r="N111" s="19">
        <v>500</v>
      </c>
      <c r="O111" s="19">
        <f>N111/((M111/L111*1000)-1)</f>
        <v>99.68144921417742</v>
      </c>
      <c r="P111" s="19">
        <f>N111+O111</f>
        <v>599.68144921417741</v>
      </c>
      <c r="Q111" s="16"/>
    </row>
    <row r="112" spans="1:17" x14ac:dyDescent="0.2">
      <c r="A112" s="16">
        <v>659616</v>
      </c>
      <c r="B112" s="20">
        <v>1558</v>
      </c>
      <c r="C112" s="16" t="s">
        <v>1395</v>
      </c>
      <c r="D112" s="16" t="s">
        <v>47</v>
      </c>
      <c r="E112" s="16"/>
      <c r="F112" s="17" t="s">
        <v>1396</v>
      </c>
      <c r="G112" s="16"/>
      <c r="H112" s="16"/>
      <c r="I112" s="16">
        <v>55250799</v>
      </c>
      <c r="J112" s="18">
        <v>32815755</v>
      </c>
      <c r="K112" s="16" t="s">
        <v>1397</v>
      </c>
      <c r="L112" s="16">
        <v>183.251</v>
      </c>
      <c r="M112" s="16">
        <v>1.1000000000000001</v>
      </c>
      <c r="N112" s="19">
        <v>500</v>
      </c>
      <c r="O112" s="19">
        <f>N112/((M112/L112*1000)-1)</f>
        <v>99.946113930857834</v>
      </c>
      <c r="P112" s="19">
        <f>N112+O112</f>
        <v>599.94611393085779</v>
      </c>
      <c r="Q112" s="16"/>
    </row>
    <row r="113" spans="1:17" x14ac:dyDescent="0.2">
      <c r="A113" s="16">
        <v>660556</v>
      </c>
      <c r="B113" s="20">
        <v>1559</v>
      </c>
      <c r="C113" s="16" t="s">
        <v>201</v>
      </c>
      <c r="D113" s="16" t="s">
        <v>98</v>
      </c>
      <c r="E113" s="16"/>
      <c r="F113" s="17" t="s">
        <v>202</v>
      </c>
      <c r="G113" s="16"/>
      <c r="H113" s="16"/>
      <c r="I113" s="16">
        <v>7702</v>
      </c>
      <c r="J113" s="18">
        <v>13850344</v>
      </c>
      <c r="K113" s="16" t="s">
        <v>203</v>
      </c>
      <c r="L113" s="16">
        <v>150.221</v>
      </c>
      <c r="M113" s="16">
        <v>0.9</v>
      </c>
      <c r="N113" s="19">
        <v>500</v>
      </c>
      <c r="O113" s="19">
        <f>N113/((M113/L113*1000)-1)</f>
        <v>100.17685211242247</v>
      </c>
      <c r="P113" s="19">
        <f>N113+O113</f>
        <v>600.17685211242247</v>
      </c>
      <c r="Q113" s="16"/>
    </row>
    <row r="114" spans="1:17" x14ac:dyDescent="0.2">
      <c r="A114" s="16">
        <v>106811</v>
      </c>
      <c r="B114" s="20">
        <v>1560</v>
      </c>
      <c r="C114" s="16" t="s">
        <v>414</v>
      </c>
      <c r="D114" s="16" t="s">
        <v>13</v>
      </c>
      <c r="E114" s="16"/>
      <c r="F114" s="17" t="s">
        <v>415</v>
      </c>
      <c r="G114" s="16"/>
      <c r="H114" s="16"/>
      <c r="I114" s="16">
        <v>16724</v>
      </c>
      <c r="J114" s="18">
        <v>15855</v>
      </c>
      <c r="K114" s="16" t="s">
        <v>416</v>
      </c>
      <c r="L114" s="16">
        <v>150.221</v>
      </c>
      <c r="M114" s="16">
        <v>0.9</v>
      </c>
      <c r="N114" s="19">
        <v>500</v>
      </c>
      <c r="O114" s="19">
        <f>N114/((M114/L114*1000)-1)</f>
        <v>100.17685211242247</v>
      </c>
      <c r="P114" s="19">
        <f>N114+O114</f>
        <v>600.17685211242247</v>
      </c>
      <c r="Q114" s="16"/>
    </row>
    <row r="115" spans="1:17" x14ac:dyDescent="0.2">
      <c r="A115" s="16">
        <v>130178</v>
      </c>
      <c r="B115" s="20">
        <v>1561</v>
      </c>
      <c r="C115" s="16" t="s">
        <v>950</v>
      </c>
      <c r="D115" s="16" t="s">
        <v>13</v>
      </c>
      <c r="E115" s="16"/>
      <c r="F115" s="17" t="s">
        <v>951</v>
      </c>
      <c r="G115" s="16"/>
      <c r="H115" s="16"/>
      <c r="I115" s="16">
        <v>439570</v>
      </c>
      <c r="J115" s="18">
        <v>21106424</v>
      </c>
      <c r="K115" s="16" t="s">
        <v>416</v>
      </c>
      <c r="L115" s="16">
        <v>150.221</v>
      </c>
      <c r="M115" s="16">
        <v>0.9</v>
      </c>
      <c r="N115" s="19">
        <v>500</v>
      </c>
      <c r="O115" s="19">
        <f>N115/((M115/L115*1000)-1)</f>
        <v>100.17685211242247</v>
      </c>
      <c r="P115" s="19">
        <f>N115+O115</f>
        <v>600.17685211242247</v>
      </c>
      <c r="Q115" s="16"/>
    </row>
    <row r="116" spans="1:17" x14ac:dyDescent="0.2">
      <c r="A116" s="16">
        <v>104686</v>
      </c>
      <c r="B116" s="20">
        <v>1562</v>
      </c>
      <c r="C116" s="16" t="s">
        <v>1110</v>
      </c>
      <c r="D116" s="16" t="s">
        <v>22</v>
      </c>
      <c r="E116" s="16"/>
      <c r="F116" s="17" t="s">
        <v>1111</v>
      </c>
      <c r="G116" s="16"/>
      <c r="H116" s="16"/>
      <c r="I116" s="16">
        <v>5352626</v>
      </c>
      <c r="J116" s="18">
        <v>4509494</v>
      </c>
      <c r="K116" s="16" t="s">
        <v>1112</v>
      </c>
      <c r="L116" s="16">
        <v>168.23599999999999</v>
      </c>
      <c r="M116" s="16">
        <v>1</v>
      </c>
      <c r="N116" s="19">
        <v>500</v>
      </c>
      <c r="O116" s="19">
        <f>N116/((M116/L116*1000)-1)</f>
        <v>101.1320518801006</v>
      </c>
      <c r="P116" s="19">
        <f>N116+O116</f>
        <v>601.13205188010056</v>
      </c>
      <c r="Q116" s="16"/>
    </row>
    <row r="117" spans="1:17" x14ac:dyDescent="0.2">
      <c r="A117" s="16">
        <v>104235</v>
      </c>
      <c r="B117" s="20">
        <v>1563</v>
      </c>
      <c r="C117" s="16" t="s">
        <v>1245</v>
      </c>
      <c r="D117" s="16" t="s">
        <v>22</v>
      </c>
      <c r="E117" s="16"/>
      <c r="F117" s="17" t="s">
        <v>1246</v>
      </c>
      <c r="G117" s="16"/>
      <c r="H117" s="16"/>
      <c r="I117" s="16">
        <v>6438319</v>
      </c>
      <c r="J117" s="18">
        <v>4942802</v>
      </c>
      <c r="K117" s="16" t="s">
        <v>1247</v>
      </c>
      <c r="L117" s="16">
        <v>168.23599999999999</v>
      </c>
      <c r="M117" s="16">
        <v>1</v>
      </c>
      <c r="N117" s="19">
        <v>500</v>
      </c>
      <c r="O117" s="19">
        <f>N117/((M117/L117*1000)-1)</f>
        <v>101.1320518801006</v>
      </c>
      <c r="P117" s="19">
        <f>N117+O117</f>
        <v>601.13205188010056</v>
      </c>
      <c r="Q117" s="16"/>
    </row>
    <row r="118" spans="1:17" x14ac:dyDescent="0.2">
      <c r="A118" s="16">
        <v>104099</v>
      </c>
      <c r="B118" s="20">
        <v>1564</v>
      </c>
      <c r="C118" s="16" t="s">
        <v>159</v>
      </c>
      <c r="D118" s="16" t="s">
        <v>79</v>
      </c>
      <c r="E118" s="16"/>
      <c r="F118" s="17" t="s">
        <v>160</v>
      </c>
      <c r="G118" s="16"/>
      <c r="H118" s="16"/>
      <c r="I118" s="16">
        <v>7580</v>
      </c>
      <c r="J118" s="18">
        <v>7299</v>
      </c>
      <c r="K118" s="16" t="s">
        <v>161</v>
      </c>
      <c r="L118" s="16">
        <v>168.239</v>
      </c>
      <c r="M118" s="16">
        <v>1</v>
      </c>
      <c r="N118" s="19">
        <v>500</v>
      </c>
      <c r="O118" s="19">
        <f>N118/((M118/L118*1000)-1)</f>
        <v>101.13422004638352</v>
      </c>
      <c r="P118" s="19">
        <f>N118+O118</f>
        <v>601.13422004638346</v>
      </c>
      <c r="Q118" s="16"/>
    </row>
    <row r="119" spans="1:17" x14ac:dyDescent="0.2">
      <c r="A119" s="16">
        <v>600127</v>
      </c>
      <c r="B119" s="20">
        <v>1565</v>
      </c>
      <c r="C119" s="16" t="s">
        <v>1506</v>
      </c>
      <c r="D119" s="16" t="s">
        <v>13</v>
      </c>
      <c r="E119" s="16"/>
      <c r="F119" s="17" t="s">
        <v>1325</v>
      </c>
      <c r="G119" s="16"/>
      <c r="H119" s="16"/>
      <c r="I119" s="16">
        <v>15910561</v>
      </c>
      <c r="J119" s="18">
        <v>45891873</v>
      </c>
      <c r="K119" s="16" t="s">
        <v>1326</v>
      </c>
      <c r="L119" s="16">
        <v>152.23699999999999</v>
      </c>
      <c r="M119" s="16">
        <v>0.9</v>
      </c>
      <c r="N119" s="19">
        <v>500</v>
      </c>
      <c r="O119" s="19">
        <f>N119/((M119/L119*1000)-1)</f>
        <v>101.79495374871448</v>
      </c>
      <c r="P119" s="19">
        <f>N119+O119</f>
        <v>601.79495374871453</v>
      </c>
      <c r="Q119" s="16"/>
    </row>
    <row r="120" spans="1:17" x14ac:dyDescent="0.2">
      <c r="A120" s="16">
        <v>690980</v>
      </c>
      <c r="B120" s="20">
        <v>1566</v>
      </c>
      <c r="C120" s="16" t="s">
        <v>993</v>
      </c>
      <c r="D120" s="16" t="s">
        <v>329</v>
      </c>
      <c r="E120" s="16"/>
      <c r="F120" s="17" t="s">
        <v>994</v>
      </c>
      <c r="G120" s="16" t="s">
        <v>995</v>
      </c>
      <c r="H120" s="16"/>
      <c r="I120" s="16">
        <v>638011</v>
      </c>
      <c r="J120" s="18">
        <v>8511</v>
      </c>
      <c r="K120" s="16" t="s">
        <v>996</v>
      </c>
      <c r="L120" s="16">
        <v>152.23699999999999</v>
      </c>
      <c r="M120" s="16">
        <v>0.9</v>
      </c>
      <c r="N120" s="19">
        <v>500</v>
      </c>
      <c r="O120" s="19">
        <f>N120/((M120/L120*1000)-1)</f>
        <v>101.79495374871448</v>
      </c>
      <c r="P120" s="19">
        <f>N120+O120</f>
        <v>601.79495374871453</v>
      </c>
      <c r="Q120" s="16"/>
    </row>
    <row r="121" spans="1:17" x14ac:dyDescent="0.2">
      <c r="A121" s="16">
        <v>157503</v>
      </c>
      <c r="B121" s="20">
        <v>1567</v>
      </c>
      <c r="C121" s="16" t="s">
        <v>997</v>
      </c>
      <c r="D121" s="16" t="s">
        <v>30</v>
      </c>
      <c r="E121" s="16"/>
      <c r="F121" s="17" t="s">
        <v>998</v>
      </c>
      <c r="G121" s="16"/>
      <c r="H121" s="16"/>
      <c r="I121" s="16">
        <v>638011</v>
      </c>
      <c r="J121" s="18">
        <v>553578</v>
      </c>
      <c r="K121" s="16" t="s">
        <v>996</v>
      </c>
      <c r="L121" s="16">
        <v>152.23699999999999</v>
      </c>
      <c r="M121" s="16">
        <v>0.9</v>
      </c>
      <c r="N121" s="19">
        <v>500</v>
      </c>
      <c r="O121" s="19">
        <f>N121/((M121/L121*1000)-1)</f>
        <v>101.79495374871448</v>
      </c>
      <c r="P121" s="19">
        <f>N121+O121</f>
        <v>601.79495374871453</v>
      </c>
      <c r="Q121" s="16"/>
    </row>
    <row r="122" spans="1:17" x14ac:dyDescent="0.2">
      <c r="A122" s="16">
        <v>104663</v>
      </c>
      <c r="B122" s="20">
        <v>1568</v>
      </c>
      <c r="C122" s="16" t="s">
        <v>1264</v>
      </c>
      <c r="D122" s="16" t="s">
        <v>98</v>
      </c>
      <c r="E122" s="16"/>
      <c r="F122" s="17" t="s">
        <v>1265</v>
      </c>
      <c r="G122" s="16"/>
      <c r="H122" s="16"/>
      <c r="I122" s="16">
        <v>6538431</v>
      </c>
      <c r="J122" s="18">
        <v>5021076</v>
      </c>
      <c r="K122" s="16" t="s">
        <v>1266</v>
      </c>
      <c r="L122" s="16">
        <v>152.23699999999999</v>
      </c>
      <c r="M122" s="16">
        <v>0.9</v>
      </c>
      <c r="N122" s="19">
        <v>500</v>
      </c>
      <c r="O122" s="19">
        <f>N122/((M122/L122*1000)-1)</f>
        <v>101.79495374871448</v>
      </c>
      <c r="P122" s="19">
        <f>N122+O122</f>
        <v>601.79495374871453</v>
      </c>
      <c r="Q122" s="16"/>
    </row>
    <row r="123" spans="1:17" x14ac:dyDescent="0.2">
      <c r="A123" s="16">
        <v>100210</v>
      </c>
      <c r="B123" s="20">
        <v>1569</v>
      </c>
      <c r="C123" s="16" t="s">
        <v>1505</v>
      </c>
      <c r="D123" s="16" t="s">
        <v>153</v>
      </c>
      <c r="E123" s="16"/>
      <c r="F123" s="17" t="s">
        <v>1318</v>
      </c>
      <c r="G123" s="16"/>
      <c r="H123" s="16"/>
      <c r="I123" s="16">
        <v>15031854</v>
      </c>
      <c r="J123" s="18">
        <v>23349752</v>
      </c>
      <c r="K123" s="16" t="s">
        <v>1319</v>
      </c>
      <c r="L123" s="16">
        <v>153.22499999999999</v>
      </c>
      <c r="M123" s="16">
        <v>0.9</v>
      </c>
      <c r="N123" s="19">
        <v>500</v>
      </c>
      <c r="O123" s="19">
        <f>N123/((M123/L123*1000)-1)</f>
        <v>102.59114191021391</v>
      </c>
      <c r="P123" s="19">
        <f>N123+O123</f>
        <v>602.59114191021388</v>
      </c>
      <c r="Q123" s="16"/>
    </row>
    <row r="124" spans="1:17" x14ac:dyDescent="0.2">
      <c r="A124" s="16">
        <v>130265</v>
      </c>
      <c r="B124" s="20">
        <v>1570</v>
      </c>
      <c r="C124" s="16" t="s">
        <v>472</v>
      </c>
      <c r="D124" s="16" t="s">
        <v>79</v>
      </c>
      <c r="E124" s="16"/>
      <c r="F124" s="17" t="s">
        <v>473</v>
      </c>
      <c r="G124" s="16"/>
      <c r="H124" s="16"/>
      <c r="I124" s="16">
        <v>22311</v>
      </c>
      <c r="J124" s="18">
        <v>20939</v>
      </c>
      <c r="K124" s="16" t="s">
        <v>474</v>
      </c>
      <c r="L124" s="16">
        <v>136.238</v>
      </c>
      <c r="M124" s="16">
        <v>0.8</v>
      </c>
      <c r="N124" s="19">
        <v>500</v>
      </c>
      <c r="O124" s="19">
        <f>N124/((M124/L124*1000)-1)</f>
        <v>102.62563991310138</v>
      </c>
      <c r="P124" s="19">
        <f>N124+O124</f>
        <v>602.62563991310139</v>
      </c>
      <c r="Q124" s="16"/>
    </row>
    <row r="125" spans="1:17" x14ac:dyDescent="0.2">
      <c r="A125" s="16">
        <v>130969</v>
      </c>
      <c r="B125" s="20">
        <v>1571</v>
      </c>
      <c r="C125" s="16" t="s">
        <v>1107</v>
      </c>
      <c r="D125" s="16" t="s">
        <v>79</v>
      </c>
      <c r="E125" s="16"/>
      <c r="F125" s="17" t="s">
        <v>1108</v>
      </c>
      <c r="G125" s="16"/>
      <c r="H125" s="16"/>
      <c r="I125" s="16">
        <v>5320250</v>
      </c>
      <c r="J125" s="18">
        <v>4478390</v>
      </c>
      <c r="K125" s="16" t="s">
        <v>1109</v>
      </c>
      <c r="L125" s="16">
        <v>136.238</v>
      </c>
      <c r="M125" s="16">
        <v>0.8</v>
      </c>
      <c r="N125" s="19">
        <v>500</v>
      </c>
      <c r="O125" s="19">
        <f>N125/((M125/L125*1000)-1)</f>
        <v>102.62563991310138</v>
      </c>
      <c r="P125" s="19">
        <f>N125+O125</f>
        <v>602.62563991310139</v>
      </c>
      <c r="Q125" s="16"/>
    </row>
    <row r="126" spans="1:17" x14ac:dyDescent="0.2">
      <c r="A126" s="16">
        <v>698337</v>
      </c>
      <c r="B126" s="20">
        <v>1572</v>
      </c>
      <c r="C126" s="16" t="s">
        <v>955</v>
      </c>
      <c r="D126" s="16" t="s">
        <v>79</v>
      </c>
      <c r="E126" s="16"/>
      <c r="F126" s="17" t="s">
        <v>956</v>
      </c>
      <c r="G126" s="16"/>
      <c r="H126" s="16"/>
      <c r="I126" s="16">
        <v>442482</v>
      </c>
      <c r="J126" s="18">
        <v>390915</v>
      </c>
      <c r="K126" s="16" t="s">
        <v>957</v>
      </c>
      <c r="L126" s="16">
        <v>136.238</v>
      </c>
      <c r="M126" s="16">
        <v>0.8</v>
      </c>
      <c r="N126" s="19">
        <v>500</v>
      </c>
      <c r="O126" s="19">
        <f>N126/((M126/L126*1000)-1)</f>
        <v>102.62563991310138</v>
      </c>
      <c r="P126" s="19">
        <f>N126+O126</f>
        <v>602.62563991310139</v>
      </c>
      <c r="Q126" s="16"/>
    </row>
    <row r="127" spans="1:17" x14ac:dyDescent="0.2">
      <c r="A127" s="16">
        <v>131002</v>
      </c>
      <c r="B127" s="20">
        <v>1573</v>
      </c>
      <c r="C127" s="16" t="s">
        <v>146</v>
      </c>
      <c r="D127" s="16" t="s">
        <v>79</v>
      </c>
      <c r="E127" s="16"/>
      <c r="F127" s="17" t="s">
        <v>147</v>
      </c>
      <c r="G127" s="16"/>
      <c r="H127" s="16"/>
      <c r="I127" s="16">
        <v>7461</v>
      </c>
      <c r="J127" s="18">
        <v>7181</v>
      </c>
      <c r="K127" s="16" t="s">
        <v>148</v>
      </c>
      <c r="L127" s="16">
        <v>136.238</v>
      </c>
      <c r="M127" s="16">
        <v>0.8</v>
      </c>
      <c r="N127" s="19">
        <v>500</v>
      </c>
      <c r="O127" s="19">
        <f>N127/((M127/L127*1000)-1)</f>
        <v>102.62563991310138</v>
      </c>
      <c r="P127" s="19">
        <f>N127+O127</f>
        <v>602.62563991310139</v>
      </c>
      <c r="Q127" s="16"/>
    </row>
    <row r="128" spans="1:17" x14ac:dyDescent="0.2">
      <c r="A128" s="16">
        <v>131215</v>
      </c>
      <c r="B128" s="20">
        <v>1574</v>
      </c>
      <c r="C128" s="16" t="s">
        <v>685</v>
      </c>
      <c r="D128" s="16" t="s">
        <v>43</v>
      </c>
      <c r="E128" s="16"/>
      <c r="F128" s="17" t="s">
        <v>686</v>
      </c>
      <c r="G128" s="16"/>
      <c r="H128" s="16"/>
      <c r="I128" s="16">
        <v>67285</v>
      </c>
      <c r="J128" s="18">
        <v>60617</v>
      </c>
      <c r="K128" s="16" t="s">
        <v>687</v>
      </c>
      <c r="L128" s="16">
        <v>171.24299999999999</v>
      </c>
      <c r="M128" s="16">
        <v>1</v>
      </c>
      <c r="N128" s="19">
        <v>500</v>
      </c>
      <c r="O128" s="19">
        <f>N128/((M128/L128*1000)-1)</f>
        <v>103.31315451935851</v>
      </c>
      <c r="P128" s="19">
        <f>N128+O128</f>
        <v>603.31315451935848</v>
      </c>
      <c r="Q128" s="16"/>
    </row>
    <row r="129" spans="1:17" x14ac:dyDescent="0.2">
      <c r="A129" s="16">
        <v>611455</v>
      </c>
      <c r="B129" s="20">
        <v>1575</v>
      </c>
      <c r="C129" s="16" t="s">
        <v>1014</v>
      </c>
      <c r="D129" s="16" t="s">
        <v>153</v>
      </c>
      <c r="E129" s="16"/>
      <c r="F129" s="17" t="s">
        <v>1015</v>
      </c>
      <c r="G129" s="16" t="s">
        <v>1016</v>
      </c>
      <c r="H129" s="16" t="s">
        <v>1017</v>
      </c>
      <c r="I129" s="16">
        <v>1381163</v>
      </c>
      <c r="J129" s="18">
        <v>1154998</v>
      </c>
      <c r="K129" s="16" t="s">
        <v>1018</v>
      </c>
      <c r="L129" s="16">
        <v>171.24299999999999</v>
      </c>
      <c r="M129" s="16">
        <v>1</v>
      </c>
      <c r="N129" s="19">
        <v>500</v>
      </c>
      <c r="O129" s="19">
        <f>N129/((M129/L129*1000)-1)</f>
        <v>103.31315451935851</v>
      </c>
      <c r="P129" s="19">
        <f>N129+O129</f>
        <v>603.31315451935848</v>
      </c>
      <c r="Q129" s="16"/>
    </row>
    <row r="130" spans="1:17" x14ac:dyDescent="0.2">
      <c r="A130" s="16">
        <v>103593</v>
      </c>
      <c r="B130" s="20">
        <v>1576</v>
      </c>
      <c r="C130" s="16" t="s">
        <v>1504</v>
      </c>
      <c r="D130" s="16" t="s">
        <v>153</v>
      </c>
      <c r="E130" s="16"/>
      <c r="F130" s="17" t="s">
        <v>1192</v>
      </c>
      <c r="G130" s="16"/>
      <c r="H130" s="16"/>
      <c r="I130" s="16">
        <v>5463804</v>
      </c>
      <c r="J130" s="18">
        <v>4576366</v>
      </c>
      <c r="K130" s="16" t="s">
        <v>1193</v>
      </c>
      <c r="L130" s="16">
        <v>171.24299999999999</v>
      </c>
      <c r="M130" s="16">
        <v>1</v>
      </c>
      <c r="N130" s="19">
        <v>500</v>
      </c>
      <c r="O130" s="19">
        <f>N130/((M130/L130*1000)-1)</f>
        <v>103.31315451935851</v>
      </c>
      <c r="P130" s="19">
        <f>N130+O130</f>
        <v>603.31315451935848</v>
      </c>
      <c r="Q130" s="16"/>
    </row>
    <row r="131" spans="1:17" x14ac:dyDescent="0.2">
      <c r="A131" s="16">
        <v>903290</v>
      </c>
      <c r="B131" s="20">
        <v>1577</v>
      </c>
      <c r="C131" s="16" t="s">
        <v>982</v>
      </c>
      <c r="D131" s="16" t="s">
        <v>26</v>
      </c>
      <c r="E131" s="16"/>
      <c r="F131" s="17" t="s">
        <v>983</v>
      </c>
      <c r="G131" s="16"/>
      <c r="H131" s="16"/>
      <c r="I131" s="16">
        <v>637566</v>
      </c>
      <c r="J131" s="18">
        <v>4303</v>
      </c>
      <c r="K131" s="16" t="s">
        <v>984</v>
      </c>
      <c r="L131" s="16">
        <v>154.25299999999999</v>
      </c>
      <c r="M131" s="16">
        <v>0.9</v>
      </c>
      <c r="N131" s="19">
        <v>500</v>
      </c>
      <c r="O131" s="19">
        <f>N131/((M131/L131*1000)-1)</f>
        <v>103.42180390936872</v>
      </c>
      <c r="P131" s="19">
        <f>N131+O131</f>
        <v>603.42180390936869</v>
      </c>
      <c r="Q131" s="16"/>
    </row>
    <row r="132" spans="1:17" x14ac:dyDescent="0.2">
      <c r="A132" s="16">
        <v>103908</v>
      </c>
      <c r="B132" s="20">
        <v>1578</v>
      </c>
      <c r="C132" s="16" t="s">
        <v>985</v>
      </c>
      <c r="D132" s="16" t="s">
        <v>26</v>
      </c>
      <c r="E132" s="16"/>
      <c r="F132" s="17" t="s">
        <v>983</v>
      </c>
      <c r="G132" s="16"/>
      <c r="H132" s="16"/>
      <c r="I132" s="16">
        <v>637566</v>
      </c>
      <c r="J132" s="18">
        <v>13849989</v>
      </c>
      <c r="K132" s="16" t="s">
        <v>984</v>
      </c>
      <c r="L132" s="16">
        <v>154.25299999999999</v>
      </c>
      <c r="M132" s="16">
        <v>0.9</v>
      </c>
      <c r="N132" s="19">
        <v>500</v>
      </c>
      <c r="O132" s="19">
        <f>N132/((M132/L132*1000)-1)</f>
        <v>103.42180390936872</v>
      </c>
      <c r="P132" s="19">
        <f>N132+O132</f>
        <v>603.42180390936869</v>
      </c>
      <c r="Q132" s="16"/>
    </row>
    <row r="133" spans="1:17" x14ac:dyDescent="0.2">
      <c r="A133" s="16">
        <v>170044</v>
      </c>
      <c r="B133" s="20">
        <v>1579</v>
      </c>
      <c r="C133" s="16" t="s">
        <v>986</v>
      </c>
      <c r="D133" s="16" t="s">
        <v>26</v>
      </c>
      <c r="E133" s="16"/>
      <c r="F133" s="17" t="s">
        <v>983</v>
      </c>
      <c r="G133" s="16"/>
      <c r="H133" s="16"/>
      <c r="I133" s="16">
        <v>637566</v>
      </c>
      <c r="J133" s="18">
        <v>4303</v>
      </c>
      <c r="K133" s="16" t="s">
        <v>984</v>
      </c>
      <c r="L133" s="16">
        <v>154.25299999999999</v>
      </c>
      <c r="M133" s="16">
        <v>0.9</v>
      </c>
      <c r="N133" s="19">
        <v>500</v>
      </c>
      <c r="O133" s="19">
        <f>N133/((M133/L133*1000)-1)</f>
        <v>103.42180390936872</v>
      </c>
      <c r="P133" s="19">
        <f>N133+O133</f>
        <v>603.42180390936869</v>
      </c>
      <c r="Q133" s="16"/>
    </row>
    <row r="134" spans="1:17" x14ac:dyDescent="0.2">
      <c r="A134" s="16">
        <v>605361</v>
      </c>
      <c r="B134" s="20">
        <v>1580</v>
      </c>
      <c r="C134" s="16" t="s">
        <v>1002</v>
      </c>
      <c r="D134" s="16" t="s">
        <v>26</v>
      </c>
      <c r="E134" s="16"/>
      <c r="F134" s="17" t="s">
        <v>1003</v>
      </c>
      <c r="G134" s="16"/>
      <c r="H134" s="16"/>
      <c r="I134" s="16">
        <v>643820</v>
      </c>
      <c r="J134" s="18">
        <v>558917</v>
      </c>
      <c r="K134" s="16" t="s">
        <v>984</v>
      </c>
      <c r="L134" s="16">
        <v>154.25299999999999</v>
      </c>
      <c r="M134" s="16">
        <v>0.9</v>
      </c>
      <c r="N134" s="19">
        <v>500</v>
      </c>
      <c r="O134" s="19">
        <f>N134/((M134/L134*1000)-1)</f>
        <v>103.42180390936872</v>
      </c>
      <c r="P134" s="19">
        <f>N134+O134</f>
        <v>603.42180390936869</v>
      </c>
      <c r="Q134" s="16"/>
    </row>
    <row r="135" spans="1:17" x14ac:dyDescent="0.2">
      <c r="A135" s="16">
        <v>103885</v>
      </c>
      <c r="B135" s="20">
        <v>1581</v>
      </c>
      <c r="C135" s="16" t="s">
        <v>1004</v>
      </c>
      <c r="D135" s="16" t="s">
        <v>26</v>
      </c>
      <c r="E135" s="16"/>
      <c r="F135" s="17" t="s">
        <v>1003</v>
      </c>
      <c r="G135" s="16"/>
      <c r="H135" s="16"/>
      <c r="I135" s="16">
        <v>643820</v>
      </c>
      <c r="J135" s="18">
        <v>558917</v>
      </c>
      <c r="K135" s="16" t="s">
        <v>984</v>
      </c>
      <c r="L135" s="16">
        <v>154.25299999999999</v>
      </c>
      <c r="M135" s="16">
        <v>0.9</v>
      </c>
      <c r="N135" s="19">
        <v>500</v>
      </c>
      <c r="O135" s="19">
        <f>N135/((M135/L135*1000)-1)</f>
        <v>103.42180390936872</v>
      </c>
      <c r="P135" s="19">
        <f>N135+O135</f>
        <v>603.42180390936869</v>
      </c>
      <c r="Q135" s="16"/>
    </row>
    <row r="136" spans="1:17" x14ac:dyDescent="0.2">
      <c r="A136" s="16">
        <v>131156</v>
      </c>
      <c r="B136" s="20">
        <v>1582</v>
      </c>
      <c r="C136" s="16" t="s">
        <v>619</v>
      </c>
      <c r="D136" s="16" t="s">
        <v>13</v>
      </c>
      <c r="E136" s="16"/>
      <c r="F136" s="17" t="s">
        <v>620</v>
      </c>
      <c r="G136" s="16"/>
      <c r="H136" s="16"/>
      <c r="I136" s="16">
        <v>61771</v>
      </c>
      <c r="J136" s="18">
        <v>55659</v>
      </c>
      <c r="K136" s="16" t="s">
        <v>621</v>
      </c>
      <c r="L136" s="16">
        <v>154.25299999999999</v>
      </c>
      <c r="M136" s="16">
        <v>0.9</v>
      </c>
      <c r="N136" s="19">
        <v>500</v>
      </c>
      <c r="O136" s="19">
        <f>N136/((M136/L136*1000)-1)</f>
        <v>103.42180390936872</v>
      </c>
      <c r="P136" s="19">
        <f>N136+O136</f>
        <v>603.42180390936869</v>
      </c>
      <c r="Q136" s="16"/>
    </row>
    <row r="137" spans="1:17" x14ac:dyDescent="0.2">
      <c r="A137" s="16">
        <v>130780</v>
      </c>
      <c r="B137" s="20">
        <v>1583</v>
      </c>
      <c r="C137" s="16" t="s">
        <v>501</v>
      </c>
      <c r="D137" s="16" t="s">
        <v>98</v>
      </c>
      <c r="E137" s="16"/>
      <c r="F137" s="17" t="s">
        <v>502</v>
      </c>
      <c r="G137" s="16"/>
      <c r="H137" s="16"/>
      <c r="I137" s="16">
        <v>27866</v>
      </c>
      <c r="J137" s="18">
        <v>25927</v>
      </c>
      <c r="K137" s="16" t="s">
        <v>503</v>
      </c>
      <c r="L137" s="16">
        <v>154.25299999999999</v>
      </c>
      <c r="M137" s="16">
        <v>0.9</v>
      </c>
      <c r="N137" s="19">
        <v>500</v>
      </c>
      <c r="O137" s="19">
        <f>N137/((M137/L137*1000)-1)</f>
        <v>103.42180390936872</v>
      </c>
      <c r="P137" s="19">
        <f>N137+O137</f>
        <v>603.42180390936869</v>
      </c>
      <c r="Q137" s="16"/>
    </row>
    <row r="138" spans="1:17" x14ac:dyDescent="0.2">
      <c r="A138" s="16">
        <v>106268</v>
      </c>
      <c r="B138" s="20">
        <v>1584</v>
      </c>
      <c r="C138" s="16" t="s">
        <v>504</v>
      </c>
      <c r="D138" s="16" t="s">
        <v>98</v>
      </c>
      <c r="E138" s="16"/>
      <c r="F138" s="17" t="s">
        <v>502</v>
      </c>
      <c r="G138" s="16"/>
      <c r="H138" s="16"/>
      <c r="I138" s="16">
        <v>27866</v>
      </c>
      <c r="J138" s="18">
        <v>25927</v>
      </c>
      <c r="K138" s="16" t="s">
        <v>503</v>
      </c>
      <c r="L138" s="16">
        <v>154.25299999999999</v>
      </c>
      <c r="M138" s="16">
        <v>0.9</v>
      </c>
      <c r="N138" s="19">
        <v>500</v>
      </c>
      <c r="O138" s="19">
        <f>N138/((M138/L138*1000)-1)</f>
        <v>103.42180390936872</v>
      </c>
      <c r="P138" s="19">
        <f>N138+O138</f>
        <v>603.42180390936869</v>
      </c>
      <c r="Q138" s="16"/>
    </row>
    <row r="139" spans="1:17" x14ac:dyDescent="0.2">
      <c r="A139" s="16">
        <v>103849</v>
      </c>
      <c r="B139" s="20">
        <v>1585</v>
      </c>
      <c r="C139" s="16" t="s">
        <v>1255</v>
      </c>
      <c r="D139" s="16" t="s">
        <v>26</v>
      </c>
      <c r="E139" s="16"/>
      <c r="F139" s="17" t="s">
        <v>1256</v>
      </c>
      <c r="G139" s="16"/>
      <c r="H139" s="16"/>
      <c r="I139" s="16">
        <v>6537988</v>
      </c>
      <c r="J139" s="18">
        <v>5020894</v>
      </c>
      <c r="K139" s="16" t="s">
        <v>1257</v>
      </c>
      <c r="L139" s="16">
        <v>154.25299999999999</v>
      </c>
      <c r="M139" s="16">
        <v>0.9</v>
      </c>
      <c r="N139" s="19">
        <v>500</v>
      </c>
      <c r="O139" s="19">
        <f>N139/((M139/L139*1000)-1)</f>
        <v>103.42180390936872</v>
      </c>
      <c r="P139" s="19">
        <f>N139+O139</f>
        <v>603.42180390936869</v>
      </c>
      <c r="Q139" s="16"/>
    </row>
    <row r="140" spans="1:17" x14ac:dyDescent="0.2">
      <c r="A140" s="16">
        <v>103261</v>
      </c>
      <c r="B140" s="20">
        <v>1586</v>
      </c>
      <c r="C140" s="16" t="s">
        <v>750</v>
      </c>
      <c r="D140" s="16" t="s">
        <v>13</v>
      </c>
      <c r="E140" s="16"/>
      <c r="F140" s="17" t="s">
        <v>751</v>
      </c>
      <c r="G140" s="16"/>
      <c r="H140" s="16"/>
      <c r="I140" s="16">
        <v>91388</v>
      </c>
      <c r="J140" s="18">
        <v>82521</v>
      </c>
      <c r="K140" s="16" t="s">
        <v>752</v>
      </c>
      <c r="L140" s="16">
        <v>154.25299999999999</v>
      </c>
      <c r="M140" s="16">
        <v>0.9</v>
      </c>
      <c r="N140" s="19">
        <v>500</v>
      </c>
      <c r="O140" s="19">
        <f>N140/((M140/L140*1000)-1)</f>
        <v>103.42180390936872</v>
      </c>
      <c r="P140" s="19">
        <f>N140+O140</f>
        <v>603.42180390936869</v>
      </c>
      <c r="Q140" s="16"/>
    </row>
    <row r="141" spans="1:17" x14ac:dyDescent="0.2">
      <c r="A141" s="16">
        <v>130813</v>
      </c>
      <c r="B141" s="20">
        <v>1587</v>
      </c>
      <c r="C141" s="16" t="s">
        <v>429</v>
      </c>
      <c r="D141" s="16" t="s">
        <v>26</v>
      </c>
      <c r="E141" s="16"/>
      <c r="F141" s="17" t="s">
        <v>430</v>
      </c>
      <c r="G141" s="16"/>
      <c r="H141" s="16"/>
      <c r="I141" s="16">
        <v>17100</v>
      </c>
      <c r="J141" s="18">
        <v>13850142</v>
      </c>
      <c r="K141" s="16" t="s">
        <v>428</v>
      </c>
      <c r="L141" s="16">
        <v>154.25299999999999</v>
      </c>
      <c r="M141" s="16">
        <v>0.9</v>
      </c>
      <c r="N141" s="19">
        <v>500</v>
      </c>
      <c r="O141" s="19">
        <f>N141/((M141/L141*1000)-1)</f>
        <v>103.42180390936872</v>
      </c>
      <c r="P141" s="19">
        <f>N141+O141</f>
        <v>603.42180390936869</v>
      </c>
      <c r="Q141" s="16"/>
    </row>
    <row r="142" spans="1:17" x14ac:dyDescent="0.2">
      <c r="A142" s="16">
        <v>600044</v>
      </c>
      <c r="B142" s="20">
        <v>1588</v>
      </c>
      <c r="C142" s="16" t="s">
        <v>431</v>
      </c>
      <c r="D142" s="16" t="s">
        <v>26</v>
      </c>
      <c r="E142" s="16"/>
      <c r="F142" s="17" t="s">
        <v>430</v>
      </c>
      <c r="G142" s="16"/>
      <c r="H142" s="16"/>
      <c r="I142" s="16">
        <v>17100</v>
      </c>
      <c r="J142" s="18">
        <v>13850142</v>
      </c>
      <c r="K142" s="16" t="s">
        <v>428</v>
      </c>
      <c r="L142" s="16">
        <v>154.25299999999999</v>
      </c>
      <c r="M142" s="16">
        <v>0.9</v>
      </c>
      <c r="N142" s="19">
        <v>500</v>
      </c>
      <c r="O142" s="19">
        <f>N142/((M142/L142*1000)-1)</f>
        <v>103.42180390936872</v>
      </c>
      <c r="P142" s="19">
        <f>N142+O142</f>
        <v>603.42180390936869</v>
      </c>
      <c r="Q142" s="16"/>
    </row>
    <row r="143" spans="1:17" x14ac:dyDescent="0.2">
      <c r="A143" s="16">
        <v>601181</v>
      </c>
      <c r="B143" s="20">
        <v>1589</v>
      </c>
      <c r="C143" s="16" t="s">
        <v>931</v>
      </c>
      <c r="D143" s="16" t="s">
        <v>26</v>
      </c>
      <c r="E143" s="16"/>
      <c r="F143" s="17" t="s">
        <v>932</v>
      </c>
      <c r="G143" s="16"/>
      <c r="H143" s="16"/>
      <c r="I143" s="16">
        <v>170833</v>
      </c>
      <c r="J143" s="18">
        <v>149356</v>
      </c>
      <c r="K143" s="16" t="s">
        <v>933</v>
      </c>
      <c r="L143" s="16">
        <v>154.25299999999999</v>
      </c>
      <c r="M143" s="16">
        <v>0.9</v>
      </c>
      <c r="N143" s="19">
        <v>500</v>
      </c>
      <c r="O143" s="19">
        <f>N143/((M143/L143*1000)-1)</f>
        <v>103.42180390936872</v>
      </c>
      <c r="P143" s="19">
        <f>N143+O143</f>
        <v>603.42180390936869</v>
      </c>
      <c r="Q143" s="16"/>
    </row>
    <row r="144" spans="1:17" x14ac:dyDescent="0.2">
      <c r="A144" s="16">
        <v>130817</v>
      </c>
      <c r="B144" s="20">
        <v>1590</v>
      </c>
      <c r="C144" s="16" t="s">
        <v>426</v>
      </c>
      <c r="D144" s="16" t="s">
        <v>26</v>
      </c>
      <c r="E144" s="16"/>
      <c r="F144" s="17" t="s">
        <v>427</v>
      </c>
      <c r="G144" s="16"/>
      <c r="H144" s="16"/>
      <c r="I144" s="16">
        <v>17100</v>
      </c>
      <c r="J144" s="18">
        <v>13850142</v>
      </c>
      <c r="K144" s="16" t="s">
        <v>428</v>
      </c>
      <c r="L144" s="16">
        <v>154.25299999999999</v>
      </c>
      <c r="M144" s="16">
        <v>0.9</v>
      </c>
      <c r="N144" s="19">
        <v>500</v>
      </c>
      <c r="O144" s="19">
        <f>N144/((M144/L144*1000)-1)</f>
        <v>103.42180390936872</v>
      </c>
      <c r="P144" s="19">
        <f>N144+O144</f>
        <v>603.42180390936869</v>
      </c>
      <c r="Q144" s="16"/>
    </row>
    <row r="145" spans="1:18" x14ac:dyDescent="0.2">
      <c r="A145" s="16">
        <v>620107</v>
      </c>
      <c r="B145" s="20">
        <v>1591</v>
      </c>
      <c r="C145" s="16" t="s">
        <v>1227</v>
      </c>
      <c r="D145" s="16" t="s">
        <v>13</v>
      </c>
      <c r="E145" s="16"/>
      <c r="F145" s="17" t="s">
        <v>1228</v>
      </c>
      <c r="G145" s="16"/>
      <c r="H145" s="16"/>
      <c r="I145" s="16">
        <v>6432469</v>
      </c>
      <c r="J145" s="18">
        <v>4937714</v>
      </c>
      <c r="K145" s="16" t="s">
        <v>1229</v>
      </c>
      <c r="L145" s="16">
        <v>154.25299999999999</v>
      </c>
      <c r="M145" s="16">
        <v>0.9</v>
      </c>
      <c r="N145" s="19">
        <v>500</v>
      </c>
      <c r="O145" s="19">
        <f>N145/((M145/L145*1000)-1)</f>
        <v>103.42180390936872</v>
      </c>
      <c r="P145" s="19">
        <f>N145+O145</f>
        <v>603.42180390936869</v>
      </c>
      <c r="Q145" s="16">
        <v>1928</v>
      </c>
      <c r="R145" s="34"/>
    </row>
    <row r="146" spans="1:18" x14ac:dyDescent="0.2">
      <c r="A146" s="16">
        <v>131336</v>
      </c>
      <c r="B146" s="20">
        <v>1592</v>
      </c>
      <c r="C146" s="16" t="s">
        <v>439</v>
      </c>
      <c r="D146" s="16" t="s">
        <v>22</v>
      </c>
      <c r="E146" s="16"/>
      <c r="F146" s="17" t="s">
        <v>440</v>
      </c>
      <c r="G146" s="16"/>
      <c r="H146" s="16"/>
      <c r="I146" s="16">
        <v>18698</v>
      </c>
      <c r="J146" s="18">
        <v>17658</v>
      </c>
      <c r="K146" s="16" t="s">
        <v>441</v>
      </c>
      <c r="L146" s="16">
        <v>156.22499999999999</v>
      </c>
      <c r="M146" s="16">
        <v>0.9</v>
      </c>
      <c r="N146" s="19">
        <v>500</v>
      </c>
      <c r="O146" s="19">
        <f>N146/((M146/L146*1000)-1)</f>
        <v>105.0216799435313</v>
      </c>
      <c r="P146" s="19">
        <f>N146+O146</f>
        <v>605.02167994353135</v>
      </c>
      <c r="Q146" s="16"/>
    </row>
    <row r="147" spans="1:18" x14ac:dyDescent="0.2">
      <c r="A147" s="16">
        <v>131228</v>
      </c>
      <c r="B147" s="20">
        <v>1593</v>
      </c>
      <c r="C147" s="16" t="s">
        <v>351</v>
      </c>
      <c r="D147" s="16" t="s">
        <v>26</v>
      </c>
      <c r="E147" s="16"/>
      <c r="F147" s="17" t="s">
        <v>352</v>
      </c>
      <c r="G147" s="16"/>
      <c r="H147" s="16"/>
      <c r="I147" s="16">
        <v>10353</v>
      </c>
      <c r="J147" s="18">
        <v>9926</v>
      </c>
      <c r="K147" s="16" t="s">
        <v>353</v>
      </c>
      <c r="L147" s="16">
        <v>156.26900000000001</v>
      </c>
      <c r="M147" s="16">
        <v>0.9</v>
      </c>
      <c r="N147" s="19">
        <v>500</v>
      </c>
      <c r="O147" s="19">
        <f>N147/((M147/L147*1000)-1)</f>
        <v>105.05747373714422</v>
      </c>
      <c r="P147" s="19">
        <f>N147+O147</f>
        <v>605.05747373714416</v>
      </c>
      <c r="Q147" s="16"/>
    </row>
    <row r="148" spans="1:18" x14ac:dyDescent="0.2">
      <c r="A148" s="16">
        <v>621361</v>
      </c>
      <c r="B148" s="20">
        <v>1594</v>
      </c>
      <c r="C148" s="16" t="s">
        <v>1288</v>
      </c>
      <c r="D148" s="16" t="s">
        <v>13</v>
      </c>
      <c r="E148" s="16"/>
      <c r="F148" s="17" t="s">
        <v>1289</v>
      </c>
      <c r="G148" s="16"/>
      <c r="H148" s="16"/>
      <c r="I148" s="16">
        <v>10149036</v>
      </c>
      <c r="J148" s="18">
        <v>8324544</v>
      </c>
      <c r="K148" s="16" t="s">
        <v>1290</v>
      </c>
      <c r="L148" s="16">
        <v>174.24299999999999</v>
      </c>
      <c r="M148" s="16">
        <v>1</v>
      </c>
      <c r="N148" s="19">
        <v>500</v>
      </c>
      <c r="O148" s="19">
        <f>N148/((M148/L148*1000)-1)</f>
        <v>105.5050093429423</v>
      </c>
      <c r="P148" s="19">
        <f>N148+O148</f>
        <v>605.50500934294234</v>
      </c>
      <c r="Q148" s="16"/>
    </row>
    <row r="149" spans="1:18" x14ac:dyDescent="0.2">
      <c r="A149" s="16">
        <v>107077</v>
      </c>
      <c r="B149" s="20">
        <v>1595</v>
      </c>
      <c r="C149" s="16" t="s">
        <v>849</v>
      </c>
      <c r="D149" s="16" t="s">
        <v>98</v>
      </c>
      <c r="E149" s="16"/>
      <c r="F149" s="17" t="s">
        <v>850</v>
      </c>
      <c r="G149" s="16"/>
      <c r="H149" s="16"/>
      <c r="I149" s="16">
        <v>108443</v>
      </c>
      <c r="J149" s="18">
        <v>97501</v>
      </c>
      <c r="K149" s="16" t="s">
        <v>851</v>
      </c>
      <c r="L149" s="16">
        <v>174.24299999999999</v>
      </c>
      <c r="M149" s="16">
        <v>1</v>
      </c>
      <c r="N149" s="19">
        <v>500</v>
      </c>
      <c r="O149" s="19">
        <f>N149/((M149/L149*1000)-1)</f>
        <v>105.5050093429423</v>
      </c>
      <c r="P149" s="19">
        <f>N149+O149</f>
        <v>605.50500934294234</v>
      </c>
      <c r="Q149" s="16"/>
    </row>
    <row r="150" spans="1:18" x14ac:dyDescent="0.2">
      <c r="A150" s="16">
        <v>690394</v>
      </c>
      <c r="B150" s="20">
        <v>1596</v>
      </c>
      <c r="C150" s="16" t="s">
        <v>485</v>
      </c>
      <c r="D150" s="16" t="s">
        <v>47</v>
      </c>
      <c r="E150" s="16"/>
      <c r="F150" s="17" t="s">
        <v>486</v>
      </c>
      <c r="G150" s="16"/>
      <c r="H150" s="16"/>
      <c r="I150" s="16">
        <v>24117</v>
      </c>
      <c r="J150" s="18">
        <v>22542</v>
      </c>
      <c r="K150" s="16" t="s">
        <v>487</v>
      </c>
      <c r="L150" s="16">
        <v>192.214</v>
      </c>
      <c r="M150" s="16">
        <v>1.1000000000000001</v>
      </c>
      <c r="N150" s="19">
        <v>500</v>
      </c>
      <c r="O150" s="19">
        <f>N150/((M150/L150*1000)-1)</f>
        <v>105.86966531759685</v>
      </c>
      <c r="P150" s="19">
        <f>N150+O150</f>
        <v>605.86966531759685</v>
      </c>
      <c r="Q150" s="16"/>
    </row>
    <row r="151" spans="1:18" x14ac:dyDescent="0.2">
      <c r="A151" s="16">
        <v>105384</v>
      </c>
      <c r="B151" s="20">
        <v>1597</v>
      </c>
      <c r="C151" s="16" t="s">
        <v>119</v>
      </c>
      <c r="D151" s="16" t="s">
        <v>47</v>
      </c>
      <c r="E151" s="16"/>
      <c r="F151" s="17" t="s">
        <v>120</v>
      </c>
      <c r="G151" s="16"/>
      <c r="H151" s="16"/>
      <c r="I151" s="16">
        <v>7170</v>
      </c>
      <c r="J151" s="18">
        <v>6902</v>
      </c>
      <c r="K151" s="16" t="s">
        <v>121</v>
      </c>
      <c r="L151" s="16">
        <v>192.214</v>
      </c>
      <c r="M151" s="16">
        <v>1.1000000000000001</v>
      </c>
      <c r="N151" s="19">
        <v>500</v>
      </c>
      <c r="O151" s="19">
        <f>N151/((M151/L151*1000)-1)</f>
        <v>105.86966531759685</v>
      </c>
      <c r="P151" s="19">
        <f>N151+O151</f>
        <v>605.86966531759685</v>
      </c>
      <c r="Q151" s="16"/>
    </row>
    <row r="152" spans="1:18" x14ac:dyDescent="0.2">
      <c r="A152" s="16">
        <v>659577</v>
      </c>
      <c r="B152" s="20">
        <v>1598</v>
      </c>
      <c r="C152" s="16" t="s">
        <v>1370</v>
      </c>
      <c r="D152" s="16" t="s">
        <v>98</v>
      </c>
      <c r="E152" s="16"/>
      <c r="F152" s="17"/>
      <c r="G152" s="16"/>
      <c r="H152" s="16"/>
      <c r="I152" s="16">
        <v>46781028</v>
      </c>
      <c r="J152" s="18">
        <v>23976355</v>
      </c>
      <c r="K152" s="16" t="s">
        <v>1371</v>
      </c>
      <c r="L152" s="16">
        <v>157.27099999999999</v>
      </c>
      <c r="M152" s="16">
        <v>0.9</v>
      </c>
      <c r="N152" s="19">
        <v>500</v>
      </c>
      <c r="O152" s="19">
        <f>N152/((M152/L152*1000)-1)</f>
        <v>105.87374399006904</v>
      </c>
      <c r="P152" s="19">
        <f>N152+O152</f>
        <v>605.87374399006899</v>
      </c>
      <c r="Q152" s="16"/>
    </row>
    <row r="153" spans="1:18" x14ac:dyDescent="0.2">
      <c r="A153" s="16">
        <v>113522</v>
      </c>
      <c r="B153" s="20">
        <v>1599</v>
      </c>
      <c r="C153" s="16" t="s">
        <v>1085</v>
      </c>
      <c r="D153" s="16" t="s">
        <v>30</v>
      </c>
      <c r="E153" s="16"/>
      <c r="F153" s="17" t="s">
        <v>1086</v>
      </c>
      <c r="G153" s="16"/>
      <c r="H153" s="16"/>
      <c r="I153" s="16">
        <v>5283335</v>
      </c>
      <c r="J153" s="18">
        <v>4446456</v>
      </c>
      <c r="K153" s="16" t="s">
        <v>1087</v>
      </c>
      <c r="L153" s="16">
        <v>140.226</v>
      </c>
      <c r="M153" s="16">
        <v>0.8</v>
      </c>
      <c r="N153" s="19">
        <v>500</v>
      </c>
      <c r="O153" s="19">
        <f>N153/((M153/L153*1000)-1)</f>
        <v>106.26820699209122</v>
      </c>
      <c r="P153" s="19">
        <f>N153+O153</f>
        <v>606.26820699209122</v>
      </c>
      <c r="Q153" s="16"/>
    </row>
    <row r="154" spans="1:18" x14ac:dyDescent="0.2">
      <c r="A154" s="16">
        <v>131394</v>
      </c>
      <c r="B154" s="20">
        <v>1600</v>
      </c>
      <c r="C154" s="16" t="s">
        <v>1131</v>
      </c>
      <c r="D154" s="16" t="s">
        <v>30</v>
      </c>
      <c r="E154" s="16"/>
      <c r="F154" s="17" t="s">
        <v>1132</v>
      </c>
      <c r="G154" s="16"/>
      <c r="H154" s="16"/>
      <c r="I154" s="16">
        <v>5362720</v>
      </c>
      <c r="J154" s="18">
        <v>4515200</v>
      </c>
      <c r="K154" s="16" t="s">
        <v>1133</v>
      </c>
      <c r="L154" s="16">
        <v>140.226</v>
      </c>
      <c r="M154" s="16">
        <v>0.8</v>
      </c>
      <c r="N154" s="19">
        <v>500</v>
      </c>
      <c r="O154" s="19">
        <f>N154/((M154/L154*1000)-1)</f>
        <v>106.26820699209122</v>
      </c>
      <c r="P154" s="19">
        <f>N154+O154</f>
        <v>606.26820699209122</v>
      </c>
      <c r="Q154" s="16"/>
    </row>
    <row r="155" spans="1:18" x14ac:dyDescent="0.2">
      <c r="A155" s="16">
        <v>164637</v>
      </c>
      <c r="B155" s="20">
        <v>1601</v>
      </c>
      <c r="C155" s="16" t="s">
        <v>273</v>
      </c>
      <c r="D155" s="16" t="s">
        <v>18</v>
      </c>
      <c r="E155" s="16"/>
      <c r="F155" s="17" t="s">
        <v>274</v>
      </c>
      <c r="G155" s="16"/>
      <c r="H155" s="16"/>
      <c r="I155" s="16">
        <v>8158</v>
      </c>
      <c r="J155" s="18">
        <v>7866</v>
      </c>
      <c r="K155" s="16" t="s">
        <v>275</v>
      </c>
      <c r="L155" s="16">
        <v>158.24100000000001</v>
      </c>
      <c r="M155" s="16">
        <v>0.9</v>
      </c>
      <c r="N155" s="19">
        <v>500</v>
      </c>
      <c r="O155" s="19">
        <f>N155/((M155/L155*1000)-1)</f>
        <v>106.66604651915247</v>
      </c>
      <c r="P155" s="19">
        <f>N155+O155</f>
        <v>606.66604651915247</v>
      </c>
      <c r="Q155" s="16"/>
    </row>
    <row r="156" spans="1:18" x14ac:dyDescent="0.2">
      <c r="A156" s="16">
        <v>105683</v>
      </c>
      <c r="B156" s="20">
        <v>1602</v>
      </c>
      <c r="C156" s="16" t="s">
        <v>88</v>
      </c>
      <c r="D156" s="16" t="s">
        <v>47</v>
      </c>
      <c r="E156" s="16"/>
      <c r="F156" s="17" t="s">
        <v>89</v>
      </c>
      <c r="G156" s="16"/>
      <c r="H156" s="16"/>
      <c r="I156" s="16">
        <v>6873</v>
      </c>
      <c r="J156" s="18">
        <v>6611</v>
      </c>
      <c r="K156" s="16" t="s">
        <v>90</v>
      </c>
      <c r="L156" s="16">
        <v>194.23</v>
      </c>
      <c r="M156" s="16">
        <v>1.1000000000000001</v>
      </c>
      <c r="N156" s="19">
        <v>500</v>
      </c>
      <c r="O156" s="19">
        <f>N156/((M156/L156*1000)-1)</f>
        <v>107.21816796758557</v>
      </c>
      <c r="P156" s="19">
        <f>N156+O156</f>
        <v>607.2181679675856</v>
      </c>
      <c r="Q156" s="16"/>
    </row>
    <row r="157" spans="1:18" x14ac:dyDescent="0.2">
      <c r="A157" s="16">
        <v>104316</v>
      </c>
      <c r="B157" s="20">
        <v>1603</v>
      </c>
      <c r="C157" s="16" t="s">
        <v>1392</v>
      </c>
      <c r="D157" s="16" t="s">
        <v>30</v>
      </c>
      <c r="E157" s="16"/>
      <c r="F157" s="17" t="s">
        <v>1393</v>
      </c>
      <c r="G157" s="16"/>
      <c r="H157" s="16"/>
      <c r="I157" s="16">
        <v>55250380</v>
      </c>
      <c r="J157" s="18">
        <v>143443</v>
      </c>
      <c r="K157" s="16" t="s">
        <v>1394</v>
      </c>
      <c r="L157" s="16">
        <v>194.274</v>
      </c>
      <c r="M157" s="16">
        <v>1.1000000000000001</v>
      </c>
      <c r="N157" s="19">
        <v>500</v>
      </c>
      <c r="O157" s="19">
        <f>N157/((M157/L157*1000)-1)</f>
        <v>107.24766651283056</v>
      </c>
      <c r="P157" s="19">
        <f>N157+O157</f>
        <v>607.24766651283062</v>
      </c>
      <c r="Q157" s="16"/>
    </row>
    <row r="158" spans="1:18" x14ac:dyDescent="0.2">
      <c r="A158" s="16">
        <v>103798</v>
      </c>
      <c r="B158" s="20">
        <v>1604</v>
      </c>
      <c r="C158" s="16" t="s">
        <v>538</v>
      </c>
      <c r="D158" s="16" t="s">
        <v>30</v>
      </c>
      <c r="E158" s="16"/>
      <c r="F158" s="17" t="s">
        <v>539</v>
      </c>
      <c r="G158" s="16"/>
      <c r="H158" s="16"/>
      <c r="I158" s="16">
        <v>31289</v>
      </c>
      <c r="J158" s="18">
        <v>29029</v>
      </c>
      <c r="K158" s="16" t="s">
        <v>540</v>
      </c>
      <c r="L158" s="16">
        <v>142.24199999999999</v>
      </c>
      <c r="M158" s="16">
        <v>0.8</v>
      </c>
      <c r="N158" s="19">
        <v>500</v>
      </c>
      <c r="O158" s="19">
        <f>N158/((M158/L158*1000)-1)</f>
        <v>108.12639298951893</v>
      </c>
      <c r="P158" s="19">
        <f>N158+O158</f>
        <v>608.12639298951899</v>
      </c>
      <c r="Q158" s="16"/>
    </row>
    <row r="159" spans="1:18" x14ac:dyDescent="0.2">
      <c r="A159" s="16">
        <v>131395</v>
      </c>
      <c r="B159" s="20">
        <v>1605</v>
      </c>
      <c r="C159" s="16" t="s">
        <v>1137</v>
      </c>
      <c r="D159" s="16" t="s">
        <v>26</v>
      </c>
      <c r="E159" s="16"/>
      <c r="F159" s="17" t="s">
        <v>1138</v>
      </c>
      <c r="G159" s="16"/>
      <c r="H159" s="16"/>
      <c r="I159" s="16">
        <v>5362811</v>
      </c>
      <c r="J159" s="18">
        <v>4515276</v>
      </c>
      <c r="K159" s="16" t="s">
        <v>1139</v>
      </c>
      <c r="L159" s="16">
        <v>142.24199999999999</v>
      </c>
      <c r="M159" s="16">
        <v>0.8</v>
      </c>
      <c r="N159" s="19">
        <v>500</v>
      </c>
      <c r="O159" s="19">
        <f>N159/((M159/L159*1000)-1)</f>
        <v>108.12639298951893</v>
      </c>
      <c r="P159" s="19">
        <f>N159+O159</f>
        <v>608.12639298951899</v>
      </c>
      <c r="Q159" s="16"/>
    </row>
    <row r="160" spans="1:18" x14ac:dyDescent="0.2">
      <c r="A160" s="16">
        <v>131210</v>
      </c>
      <c r="B160" s="20">
        <v>1606</v>
      </c>
      <c r="C160" s="16" t="s">
        <v>461</v>
      </c>
      <c r="D160" s="16" t="s">
        <v>30</v>
      </c>
      <c r="E160" s="16"/>
      <c r="F160" s="17" t="s">
        <v>462</v>
      </c>
      <c r="G160" s="16"/>
      <c r="H160" s="16"/>
      <c r="I160" s="16">
        <v>21574</v>
      </c>
      <c r="J160" s="18">
        <v>20276</v>
      </c>
      <c r="K160" s="16" t="s">
        <v>463</v>
      </c>
      <c r="L160" s="16">
        <v>142.24199999999999</v>
      </c>
      <c r="M160" s="16">
        <v>0.8</v>
      </c>
      <c r="N160" s="19">
        <v>500</v>
      </c>
      <c r="O160" s="19">
        <f>N160/((M160/L160*1000)-1)</f>
        <v>108.12639298951893</v>
      </c>
      <c r="P160" s="19">
        <f>N160+O160</f>
        <v>608.12639298951899</v>
      </c>
      <c r="Q160" s="16"/>
    </row>
    <row r="161" spans="1:17" x14ac:dyDescent="0.2">
      <c r="A161" s="16">
        <v>104495</v>
      </c>
      <c r="B161" s="20">
        <v>1607</v>
      </c>
      <c r="C161" s="16" t="s">
        <v>180</v>
      </c>
      <c r="D161" s="16" t="s">
        <v>47</v>
      </c>
      <c r="E161" s="16"/>
      <c r="F161" s="17" t="s">
        <v>181</v>
      </c>
      <c r="G161" s="16"/>
      <c r="H161" s="16"/>
      <c r="I161" s="16">
        <v>7646</v>
      </c>
      <c r="J161" s="18">
        <v>7363</v>
      </c>
      <c r="K161" s="16" t="s">
        <v>182</v>
      </c>
      <c r="L161" s="16">
        <v>178.23099999999999</v>
      </c>
      <c r="M161" s="16">
        <v>1</v>
      </c>
      <c r="N161" s="19">
        <v>500</v>
      </c>
      <c r="O161" s="19">
        <f>N161/((M161/L161*1000)-1)</f>
        <v>108.44349202756491</v>
      </c>
      <c r="P161" s="19">
        <f>N161+O161</f>
        <v>608.44349202756496</v>
      </c>
      <c r="Q161" s="16"/>
    </row>
    <row r="162" spans="1:17" x14ac:dyDescent="0.2">
      <c r="A162" s="16">
        <v>103937</v>
      </c>
      <c r="B162" s="20">
        <v>1608</v>
      </c>
      <c r="C162" s="16" t="s">
        <v>183</v>
      </c>
      <c r="D162" s="16" t="s">
        <v>47</v>
      </c>
      <c r="E162" s="16"/>
      <c r="F162" s="17" t="s">
        <v>184</v>
      </c>
      <c r="G162" s="16"/>
      <c r="H162" s="16"/>
      <c r="I162" s="16">
        <v>7650</v>
      </c>
      <c r="J162" s="18">
        <v>7367</v>
      </c>
      <c r="K162" s="16" t="s">
        <v>185</v>
      </c>
      <c r="L162" s="16">
        <v>178.23099999999999</v>
      </c>
      <c r="M162" s="16">
        <v>1</v>
      </c>
      <c r="N162" s="19">
        <v>500</v>
      </c>
      <c r="O162" s="19">
        <f>N162/((M162/L162*1000)-1)</f>
        <v>108.44349202756491</v>
      </c>
      <c r="P162" s="19">
        <f>N162+O162</f>
        <v>608.44349202756496</v>
      </c>
      <c r="Q162" s="16"/>
    </row>
    <row r="163" spans="1:17" x14ac:dyDescent="0.2">
      <c r="A163" s="16">
        <v>198026</v>
      </c>
      <c r="B163" s="20">
        <v>1609</v>
      </c>
      <c r="C163" s="16" t="s">
        <v>195</v>
      </c>
      <c r="D163" s="16" t="s">
        <v>47</v>
      </c>
      <c r="E163" s="16"/>
      <c r="F163" s="17" t="s">
        <v>196</v>
      </c>
      <c r="G163" s="16"/>
      <c r="H163" s="16"/>
      <c r="I163" s="16">
        <v>7685</v>
      </c>
      <c r="J163" s="18">
        <v>7401</v>
      </c>
      <c r="K163" s="16" t="s">
        <v>197</v>
      </c>
      <c r="L163" s="16">
        <v>178.23099999999999</v>
      </c>
      <c r="M163" s="16">
        <v>1</v>
      </c>
      <c r="N163" s="19">
        <v>500</v>
      </c>
      <c r="O163" s="19">
        <f>N163/((M163/L163*1000)-1)</f>
        <v>108.44349202756491</v>
      </c>
      <c r="P163" s="19">
        <f>N163+O163</f>
        <v>608.44349202756496</v>
      </c>
      <c r="Q163" s="16"/>
    </row>
    <row r="164" spans="1:17" x14ac:dyDescent="0.2">
      <c r="A164" s="16">
        <v>131479</v>
      </c>
      <c r="B164" s="20">
        <v>1610</v>
      </c>
      <c r="C164" s="16" t="s">
        <v>1503</v>
      </c>
      <c r="D164" s="16" t="s">
        <v>13</v>
      </c>
      <c r="E164" s="16"/>
      <c r="F164" s="17" t="s">
        <v>590</v>
      </c>
      <c r="G164" s="16"/>
      <c r="H164" s="16"/>
      <c r="I164" s="16">
        <v>61007</v>
      </c>
      <c r="J164" s="18">
        <v>54968</v>
      </c>
      <c r="K164" s="16" t="s">
        <v>591</v>
      </c>
      <c r="L164" s="16">
        <v>178.23099999999999</v>
      </c>
      <c r="M164" s="16">
        <v>1</v>
      </c>
      <c r="N164" s="19">
        <v>500</v>
      </c>
      <c r="O164" s="19">
        <f>N164/((M164/L164*1000)-1)</f>
        <v>108.44349202756491</v>
      </c>
      <c r="P164" s="19">
        <f>N164+O164</f>
        <v>608.44349202756496</v>
      </c>
      <c r="Q164" s="16"/>
    </row>
    <row r="165" spans="1:17" x14ac:dyDescent="0.2">
      <c r="A165" s="16">
        <v>611467</v>
      </c>
      <c r="B165" s="20">
        <v>1611</v>
      </c>
      <c r="C165" s="16" t="s">
        <v>297</v>
      </c>
      <c r="D165" s="16" t="s">
        <v>47</v>
      </c>
      <c r="E165" s="16"/>
      <c r="F165" s="17" t="s">
        <v>298</v>
      </c>
      <c r="G165" s="16"/>
      <c r="H165" s="16"/>
      <c r="I165" s="16">
        <v>8432</v>
      </c>
      <c r="J165" s="18">
        <v>8125</v>
      </c>
      <c r="K165" s="16" t="s">
        <v>299</v>
      </c>
      <c r="L165" s="16">
        <v>178.23099999999999</v>
      </c>
      <c r="M165" s="16">
        <v>1</v>
      </c>
      <c r="N165" s="19">
        <v>500</v>
      </c>
      <c r="O165" s="19">
        <f>N165/((M165/L165*1000)-1)</f>
        <v>108.44349202756491</v>
      </c>
      <c r="P165" s="19">
        <f>N165+O165</f>
        <v>608.44349202756496</v>
      </c>
      <c r="Q165" s="16"/>
    </row>
    <row r="166" spans="1:17" x14ac:dyDescent="0.2">
      <c r="A166" s="16">
        <v>608049</v>
      </c>
      <c r="B166" s="20">
        <v>1612</v>
      </c>
      <c r="C166" s="16" t="s">
        <v>990</v>
      </c>
      <c r="D166" s="16" t="s">
        <v>98</v>
      </c>
      <c r="E166" s="16"/>
      <c r="F166" s="17" t="s">
        <v>991</v>
      </c>
      <c r="G166" s="16"/>
      <c r="H166" s="16"/>
      <c r="I166" s="16">
        <v>637776</v>
      </c>
      <c r="J166" s="18">
        <v>553362</v>
      </c>
      <c r="K166" s="16" t="s">
        <v>992</v>
      </c>
      <c r="L166" s="16">
        <v>178.23099999999999</v>
      </c>
      <c r="M166" s="16">
        <v>1</v>
      </c>
      <c r="N166" s="19">
        <v>500</v>
      </c>
      <c r="O166" s="19">
        <f>N166/((M166/L166*1000)-1)</f>
        <v>108.44349202756491</v>
      </c>
      <c r="P166" s="19">
        <f>N166+O166</f>
        <v>608.44349202756496</v>
      </c>
      <c r="Q166" s="16"/>
    </row>
    <row r="167" spans="1:17" x14ac:dyDescent="0.2">
      <c r="A167" s="16">
        <v>131501</v>
      </c>
      <c r="B167" s="20">
        <v>1613</v>
      </c>
      <c r="C167" s="16" t="s">
        <v>661</v>
      </c>
      <c r="D167" s="16" t="s">
        <v>30</v>
      </c>
      <c r="E167" s="16"/>
      <c r="F167" s="17" t="s">
        <v>1467</v>
      </c>
      <c r="G167" s="16"/>
      <c r="H167" s="16"/>
      <c r="I167" s="16">
        <v>64813</v>
      </c>
      <c r="J167" s="18">
        <v>58345</v>
      </c>
      <c r="K167" s="16" t="s">
        <v>662</v>
      </c>
      <c r="L167" s="16">
        <v>178.23099999999999</v>
      </c>
      <c r="M167" s="16">
        <v>1</v>
      </c>
      <c r="N167" s="19">
        <v>500</v>
      </c>
      <c r="O167" s="19">
        <f>N167/((M167/L167*1000)-1)</f>
        <v>108.44349202756491</v>
      </c>
      <c r="P167" s="19">
        <f>N167+O167</f>
        <v>608.44349202756496</v>
      </c>
      <c r="Q167" s="16"/>
    </row>
    <row r="168" spans="1:17" x14ac:dyDescent="0.2">
      <c r="A168" s="16">
        <v>600064</v>
      </c>
      <c r="B168" s="20">
        <v>1614</v>
      </c>
      <c r="C168" s="16" t="s">
        <v>1502</v>
      </c>
      <c r="D168" s="16" t="s">
        <v>26</v>
      </c>
      <c r="E168" s="16"/>
      <c r="F168" s="17" t="s">
        <v>1189</v>
      </c>
      <c r="G168" s="16"/>
      <c r="H168" s="16"/>
      <c r="I168" s="16">
        <v>5463791</v>
      </c>
      <c r="J168" s="18">
        <v>4576354</v>
      </c>
      <c r="K168" s="16" t="s">
        <v>1190</v>
      </c>
      <c r="L168" s="16">
        <v>178.27500000000001</v>
      </c>
      <c r="M168" s="16">
        <v>1</v>
      </c>
      <c r="N168" s="19">
        <v>500</v>
      </c>
      <c r="O168" s="19">
        <f>N168/((M168/L168*1000)-1)</f>
        <v>108.47607167848126</v>
      </c>
      <c r="P168" s="19">
        <f>N168+O168</f>
        <v>608.47607167848128</v>
      </c>
      <c r="Q168" s="16"/>
    </row>
    <row r="169" spans="1:17" x14ac:dyDescent="0.2">
      <c r="A169" s="16">
        <v>103237</v>
      </c>
      <c r="B169" s="20">
        <v>1615</v>
      </c>
      <c r="C169" s="16" t="s">
        <v>1386</v>
      </c>
      <c r="D169" s="16" t="s">
        <v>30</v>
      </c>
      <c r="E169" s="16"/>
      <c r="F169" s="17" t="s">
        <v>1387</v>
      </c>
      <c r="G169" s="16"/>
      <c r="H169" s="16"/>
      <c r="I169" s="16">
        <v>55220049</v>
      </c>
      <c r="J169" s="18">
        <v>29366461</v>
      </c>
      <c r="K169" s="16" t="s">
        <v>1388</v>
      </c>
      <c r="L169" s="16">
        <v>178.27500000000001</v>
      </c>
      <c r="M169" s="16">
        <v>1</v>
      </c>
      <c r="N169" s="19">
        <v>500</v>
      </c>
      <c r="O169" s="19">
        <f>N169/((M169/L169*1000)-1)</f>
        <v>108.47607167848126</v>
      </c>
      <c r="P169" s="19">
        <f>N169+O169</f>
        <v>608.47607167848128</v>
      </c>
      <c r="Q169" s="16"/>
    </row>
    <row r="170" spans="1:17" x14ac:dyDescent="0.2">
      <c r="A170" s="16">
        <v>103374</v>
      </c>
      <c r="B170" s="20">
        <v>1616</v>
      </c>
      <c r="C170" s="16" t="s">
        <v>915</v>
      </c>
      <c r="D170" s="16" t="s">
        <v>13</v>
      </c>
      <c r="E170" s="16"/>
      <c r="F170" s="17" t="s">
        <v>916</v>
      </c>
      <c r="G170" s="16"/>
      <c r="H170" s="16"/>
      <c r="I170" s="16">
        <v>162481</v>
      </c>
      <c r="J170" s="18">
        <v>142661</v>
      </c>
      <c r="K170" s="16" t="s">
        <v>917</v>
      </c>
      <c r="L170" s="16">
        <v>178.27500000000001</v>
      </c>
      <c r="M170" s="16">
        <v>1</v>
      </c>
      <c r="N170" s="19">
        <v>500</v>
      </c>
      <c r="O170" s="19">
        <f>N170/((M170/L170*1000)-1)</f>
        <v>108.47607167848126</v>
      </c>
      <c r="P170" s="19">
        <f>N170+O170</f>
        <v>608.47607167848128</v>
      </c>
      <c r="Q170" s="16"/>
    </row>
    <row r="171" spans="1:17" x14ac:dyDescent="0.2">
      <c r="A171" s="16">
        <v>198070</v>
      </c>
      <c r="B171" s="20">
        <v>1617</v>
      </c>
      <c r="C171" s="16" t="s">
        <v>846</v>
      </c>
      <c r="D171" s="16" t="s">
        <v>26</v>
      </c>
      <c r="E171" s="16"/>
      <c r="F171" s="17" t="s">
        <v>847</v>
      </c>
      <c r="G171" s="16"/>
      <c r="H171" s="16"/>
      <c r="I171" s="16">
        <v>108312</v>
      </c>
      <c r="J171" s="18">
        <v>97376</v>
      </c>
      <c r="K171" s="16" t="s">
        <v>848</v>
      </c>
      <c r="L171" s="16">
        <v>178.27500000000001</v>
      </c>
      <c r="M171" s="16">
        <v>1</v>
      </c>
      <c r="N171" s="19">
        <v>500</v>
      </c>
      <c r="O171" s="19">
        <f>N171/((M171/L171*1000)-1)</f>
        <v>108.47607167848126</v>
      </c>
      <c r="P171" s="19">
        <f>N171+O171</f>
        <v>608.47607167848128</v>
      </c>
      <c r="Q171" s="16"/>
    </row>
    <row r="172" spans="1:17" x14ac:dyDescent="0.2">
      <c r="A172" s="16">
        <v>107343</v>
      </c>
      <c r="B172" s="20">
        <v>1618</v>
      </c>
      <c r="C172" s="16" t="s">
        <v>672</v>
      </c>
      <c r="D172" s="16" t="s">
        <v>153</v>
      </c>
      <c r="E172" s="16"/>
      <c r="F172" s="17" t="s">
        <v>673</v>
      </c>
      <c r="G172" s="16"/>
      <c r="H172" s="16"/>
      <c r="I172" s="16">
        <v>66327</v>
      </c>
      <c r="J172" s="18">
        <v>59705</v>
      </c>
      <c r="K172" s="16" t="s">
        <v>674</v>
      </c>
      <c r="L172" s="16">
        <v>197.28100000000001</v>
      </c>
      <c r="M172" s="16">
        <v>1.1000000000000001</v>
      </c>
      <c r="N172" s="19">
        <v>500</v>
      </c>
      <c r="O172" s="19">
        <f>N172/((M172/L172*1000)-1)</f>
        <v>109.27043742294113</v>
      </c>
      <c r="P172" s="19">
        <f>N172+O172</f>
        <v>609.27043742294109</v>
      </c>
      <c r="Q172" s="16"/>
    </row>
    <row r="173" spans="1:17" x14ac:dyDescent="0.2">
      <c r="A173" s="16">
        <v>131183</v>
      </c>
      <c r="B173" s="20">
        <v>1619</v>
      </c>
      <c r="C173" s="16" t="s">
        <v>642</v>
      </c>
      <c r="D173" s="16" t="s">
        <v>329</v>
      </c>
      <c r="E173" s="16"/>
      <c r="F173" s="17" t="s">
        <v>643</v>
      </c>
      <c r="G173" s="16"/>
      <c r="H173" s="16"/>
      <c r="I173" s="16">
        <v>62336</v>
      </c>
      <c r="J173" s="18">
        <v>56128</v>
      </c>
      <c r="K173" s="16" t="s">
        <v>644</v>
      </c>
      <c r="L173" s="16">
        <v>180.24700000000001</v>
      </c>
      <c r="M173" s="16">
        <v>1</v>
      </c>
      <c r="N173" s="19">
        <v>500</v>
      </c>
      <c r="O173" s="19">
        <f>N173/((M173/L173*1000)-1)</f>
        <v>109.93982333702957</v>
      </c>
      <c r="P173" s="19">
        <f>N173+O173</f>
        <v>609.93982333702957</v>
      </c>
      <c r="Q173" s="16"/>
    </row>
    <row r="174" spans="1:17" x14ac:dyDescent="0.2">
      <c r="A174" s="16">
        <v>103208</v>
      </c>
      <c r="B174" s="20">
        <v>1620</v>
      </c>
      <c r="C174" s="16" t="s">
        <v>713</v>
      </c>
      <c r="D174" s="16" t="s">
        <v>26</v>
      </c>
      <c r="E174" s="16"/>
      <c r="F174" s="17" t="s">
        <v>714</v>
      </c>
      <c r="G174" s="16"/>
      <c r="H174" s="16"/>
      <c r="I174" s="16">
        <v>83268</v>
      </c>
      <c r="J174" s="18">
        <v>75130</v>
      </c>
      <c r="K174" s="16" t="s">
        <v>715</v>
      </c>
      <c r="L174" s="16">
        <v>144.25800000000001</v>
      </c>
      <c r="M174" s="16">
        <v>0.8</v>
      </c>
      <c r="N174" s="19">
        <v>500</v>
      </c>
      <c r="O174" s="19">
        <f>N174/((M174/L174*1000)-1)</f>
        <v>109.99600452617037</v>
      </c>
      <c r="P174" s="19">
        <f>N174+O174</f>
        <v>609.9960045261704</v>
      </c>
      <c r="Q174" s="16"/>
    </row>
    <row r="175" spans="1:17" x14ac:dyDescent="0.2">
      <c r="A175" s="16">
        <v>164854</v>
      </c>
      <c r="B175" s="20">
        <v>1621</v>
      </c>
      <c r="C175" s="16" t="s">
        <v>445</v>
      </c>
      <c r="D175" s="16" t="s">
        <v>26</v>
      </c>
      <c r="E175" s="16"/>
      <c r="F175" s="17" t="s">
        <v>446</v>
      </c>
      <c r="G175" s="16"/>
      <c r="H175" s="16"/>
      <c r="I175" s="16">
        <v>18938</v>
      </c>
      <c r="J175" s="18">
        <v>21428736</v>
      </c>
      <c r="K175" s="16" t="s">
        <v>447</v>
      </c>
      <c r="L175" s="16">
        <v>144.25800000000001</v>
      </c>
      <c r="M175" s="16">
        <v>0.8</v>
      </c>
      <c r="N175" s="19">
        <v>500</v>
      </c>
      <c r="O175" s="19">
        <f>N175/((M175/L175*1000)-1)</f>
        <v>109.99600452617037</v>
      </c>
      <c r="P175" s="19">
        <f>N175+O175</f>
        <v>609.9960045261704</v>
      </c>
      <c r="Q175" s="16"/>
    </row>
    <row r="176" spans="1:17" x14ac:dyDescent="0.2">
      <c r="A176" s="16">
        <v>658620</v>
      </c>
      <c r="B176" s="20">
        <v>1622</v>
      </c>
      <c r="C176" s="16" t="s">
        <v>1389</v>
      </c>
      <c r="D176" s="16" t="s">
        <v>47</v>
      </c>
      <c r="E176" s="16"/>
      <c r="F176" s="17" t="s">
        <v>1390</v>
      </c>
      <c r="G176" s="16"/>
      <c r="H176" s="16"/>
      <c r="I176" s="16">
        <v>55250360</v>
      </c>
      <c r="J176" s="18">
        <v>32814825</v>
      </c>
      <c r="K176" s="16" t="s">
        <v>1391</v>
      </c>
      <c r="L176" s="16">
        <v>182.26300000000001</v>
      </c>
      <c r="M176" s="16">
        <v>1</v>
      </c>
      <c r="N176" s="19">
        <v>500</v>
      </c>
      <c r="O176" s="19">
        <f>N176/((M176/L176*1000)-1)</f>
        <v>111.44353257832287</v>
      </c>
      <c r="P176" s="19">
        <f>N176+O176</f>
        <v>611.4435325783229</v>
      </c>
      <c r="Q176" s="16"/>
    </row>
    <row r="177" spans="1:17" x14ac:dyDescent="0.2">
      <c r="A177" s="16">
        <v>100060</v>
      </c>
      <c r="B177" s="20">
        <v>1623</v>
      </c>
      <c r="C177" s="16" t="s">
        <v>1299</v>
      </c>
      <c r="D177" s="16" t="s">
        <v>47</v>
      </c>
      <c r="E177" s="16"/>
      <c r="F177" s="17" t="s">
        <v>1300</v>
      </c>
      <c r="G177" s="16"/>
      <c r="H177" s="16"/>
      <c r="I177" s="16">
        <v>11095260</v>
      </c>
      <c r="J177" s="18">
        <v>9270402</v>
      </c>
      <c r="K177" s="16" t="s">
        <v>1301</v>
      </c>
      <c r="L177" s="16">
        <v>182.26300000000001</v>
      </c>
      <c r="M177" s="16">
        <v>1</v>
      </c>
      <c r="N177" s="19">
        <v>500</v>
      </c>
      <c r="O177" s="19">
        <f>N177/((M177/L177*1000)-1)</f>
        <v>111.44353257832287</v>
      </c>
      <c r="P177" s="19">
        <f>N177+O177</f>
        <v>611.4435325783229</v>
      </c>
      <c r="Q177" s="16"/>
    </row>
    <row r="178" spans="1:17" x14ac:dyDescent="0.2">
      <c r="A178" s="16">
        <v>103161</v>
      </c>
      <c r="B178" s="20">
        <v>1624</v>
      </c>
      <c r="C178" s="16" t="s">
        <v>1233</v>
      </c>
      <c r="D178" s="16" t="s">
        <v>13</v>
      </c>
      <c r="E178" s="16"/>
      <c r="F178" s="17" t="s">
        <v>1234</v>
      </c>
      <c r="G178" s="16"/>
      <c r="H178" s="16"/>
      <c r="I178" s="16">
        <v>6435841</v>
      </c>
      <c r="J178" s="18">
        <v>4940533</v>
      </c>
      <c r="K178" s="16" t="s">
        <v>1235</v>
      </c>
      <c r="L178" s="16">
        <v>164.24799999999999</v>
      </c>
      <c r="M178" s="16">
        <v>0.9</v>
      </c>
      <c r="N178" s="19">
        <v>500</v>
      </c>
      <c r="O178" s="19">
        <f>N178/((M178/L178*1000)-1)</f>
        <v>111.61913253378854</v>
      </c>
      <c r="P178" s="19">
        <f>N178+O178</f>
        <v>611.6191325337885</v>
      </c>
      <c r="Q178" s="16"/>
    </row>
    <row r="179" spans="1:17" x14ac:dyDescent="0.2">
      <c r="A179" s="16">
        <v>179349</v>
      </c>
      <c r="B179" s="20">
        <v>1625</v>
      </c>
      <c r="C179" s="16" t="s">
        <v>825</v>
      </c>
      <c r="D179" s="16" t="s">
        <v>98</v>
      </c>
      <c r="E179" s="16"/>
      <c r="F179" s="17" t="s">
        <v>826</v>
      </c>
      <c r="G179" s="16"/>
      <c r="H179" s="16"/>
      <c r="I179" s="16">
        <v>106442</v>
      </c>
      <c r="J179" s="18">
        <v>95833</v>
      </c>
      <c r="K179" s="16" t="s">
        <v>827</v>
      </c>
      <c r="L179" s="16">
        <v>164.24799999999999</v>
      </c>
      <c r="M179" s="16">
        <v>0.9</v>
      </c>
      <c r="N179" s="19">
        <v>500</v>
      </c>
      <c r="O179" s="19">
        <f>N179/((M179/L179*1000)-1)</f>
        <v>111.61913253378854</v>
      </c>
      <c r="P179" s="19">
        <f>N179+O179</f>
        <v>611.6191325337885</v>
      </c>
      <c r="Q179" s="16"/>
    </row>
    <row r="180" spans="1:17" x14ac:dyDescent="0.2">
      <c r="A180" s="16">
        <v>131325</v>
      </c>
      <c r="B180" s="20">
        <v>1626</v>
      </c>
      <c r="C180" s="16" t="s">
        <v>366</v>
      </c>
      <c r="D180" s="16" t="s">
        <v>98</v>
      </c>
      <c r="E180" s="16"/>
      <c r="F180" s="17" t="s">
        <v>367</v>
      </c>
      <c r="G180" s="16"/>
      <c r="H180" s="16"/>
      <c r="I180" s="16">
        <v>11002</v>
      </c>
      <c r="J180" s="18">
        <v>10536</v>
      </c>
      <c r="K180" s="16" t="s">
        <v>368</v>
      </c>
      <c r="L180" s="16">
        <v>146.292</v>
      </c>
      <c r="M180" s="16">
        <v>0.8</v>
      </c>
      <c r="N180" s="19">
        <v>500</v>
      </c>
      <c r="O180" s="19">
        <f>N180/((M180/L180*1000)-1)</f>
        <v>111.8939954842223</v>
      </c>
      <c r="P180" s="19">
        <f>N180+O180</f>
        <v>611.89399548422227</v>
      </c>
      <c r="Q180" s="16"/>
    </row>
    <row r="181" spans="1:17" x14ac:dyDescent="0.2">
      <c r="A181" s="16">
        <v>130253</v>
      </c>
      <c r="B181" s="20">
        <v>1627</v>
      </c>
      <c r="C181" s="16" t="s">
        <v>649</v>
      </c>
      <c r="D181" s="16" t="s">
        <v>13</v>
      </c>
      <c r="E181" s="16"/>
      <c r="F181" s="17" t="s">
        <v>650</v>
      </c>
      <c r="G181" s="16"/>
      <c r="H181" s="16"/>
      <c r="I181" s="16">
        <v>62378</v>
      </c>
      <c r="J181" s="18">
        <v>56166</v>
      </c>
      <c r="K181" s="16" t="s">
        <v>651</v>
      </c>
      <c r="L181" s="16">
        <v>166.26400000000001</v>
      </c>
      <c r="M181" s="16">
        <v>0.9</v>
      </c>
      <c r="N181" s="19">
        <v>500</v>
      </c>
      <c r="O181" s="19">
        <f>N181/((M181/L181*1000)-1)</f>
        <v>113.29960639794149</v>
      </c>
      <c r="P181" s="19">
        <f>N181+O181</f>
        <v>613.29960639794149</v>
      </c>
      <c r="Q181" s="16"/>
    </row>
    <row r="182" spans="1:17" x14ac:dyDescent="0.2">
      <c r="A182" s="16">
        <v>104012</v>
      </c>
      <c r="B182" s="20">
        <v>1628</v>
      </c>
      <c r="C182" s="16" t="s">
        <v>679</v>
      </c>
      <c r="D182" s="16" t="s">
        <v>13</v>
      </c>
      <c r="E182" s="16"/>
      <c r="F182" s="17" t="s">
        <v>680</v>
      </c>
      <c r="G182" s="16"/>
      <c r="H182" s="16"/>
      <c r="I182" s="16">
        <v>66768</v>
      </c>
      <c r="J182" s="18">
        <v>60134</v>
      </c>
      <c r="K182" s="16" t="s">
        <v>681</v>
      </c>
      <c r="L182" s="16">
        <v>166.26400000000001</v>
      </c>
      <c r="M182" s="16">
        <v>0.9</v>
      </c>
      <c r="N182" s="19">
        <v>500</v>
      </c>
      <c r="O182" s="19">
        <f>N182/((M182/L182*1000)-1)</f>
        <v>113.29960639794149</v>
      </c>
      <c r="P182" s="19">
        <f>N182+O182</f>
        <v>613.29960639794149</v>
      </c>
      <c r="Q182" s="16"/>
    </row>
    <row r="183" spans="1:17" x14ac:dyDescent="0.2">
      <c r="A183" s="16">
        <v>197017</v>
      </c>
      <c r="B183" s="20">
        <v>1629</v>
      </c>
      <c r="C183" s="16" t="s">
        <v>808</v>
      </c>
      <c r="D183" s="16" t="s">
        <v>43</v>
      </c>
      <c r="E183" s="16"/>
      <c r="F183" s="17" t="s">
        <v>809</v>
      </c>
      <c r="G183" s="16"/>
      <c r="H183" s="16"/>
      <c r="I183" s="16">
        <v>103401</v>
      </c>
      <c r="J183" s="18">
        <v>93359</v>
      </c>
      <c r="K183" s="16" t="s">
        <v>810</v>
      </c>
      <c r="L183" s="16">
        <v>185.27</v>
      </c>
      <c r="M183" s="16">
        <v>1</v>
      </c>
      <c r="N183" s="19">
        <v>500</v>
      </c>
      <c r="O183" s="19">
        <f>N183/((M183/L183*1000)-1)</f>
        <v>113.70024425269723</v>
      </c>
      <c r="P183" s="19">
        <f>N183+O183</f>
        <v>613.70024425269719</v>
      </c>
      <c r="Q183" s="16"/>
    </row>
    <row r="184" spans="1:17" x14ac:dyDescent="0.2">
      <c r="A184" s="16">
        <v>104354</v>
      </c>
      <c r="B184" s="20">
        <v>1630</v>
      </c>
      <c r="C184" s="16" t="s">
        <v>811</v>
      </c>
      <c r="D184" s="16" t="s">
        <v>43</v>
      </c>
      <c r="E184" s="16"/>
      <c r="F184" s="17" t="s">
        <v>809</v>
      </c>
      <c r="G184" s="16"/>
      <c r="H184" s="16"/>
      <c r="I184" s="16">
        <v>103401</v>
      </c>
      <c r="J184" s="18">
        <v>93359</v>
      </c>
      <c r="K184" s="16" t="s">
        <v>810</v>
      </c>
      <c r="L184" s="16">
        <v>185.27</v>
      </c>
      <c r="M184" s="16">
        <v>1</v>
      </c>
      <c r="N184" s="19">
        <v>500</v>
      </c>
      <c r="O184" s="19">
        <f>N184/((M184/L184*1000)-1)</f>
        <v>113.70024425269723</v>
      </c>
      <c r="P184" s="19">
        <f>N184+O184</f>
        <v>613.70024425269719</v>
      </c>
      <c r="Q184" s="16"/>
    </row>
    <row r="185" spans="1:17" x14ac:dyDescent="0.2">
      <c r="A185" s="16">
        <v>103831</v>
      </c>
      <c r="B185" s="20">
        <v>1631</v>
      </c>
      <c r="C185" s="16" t="s">
        <v>852</v>
      </c>
      <c r="D185" s="16" t="s">
        <v>43</v>
      </c>
      <c r="E185" s="16"/>
      <c r="F185" s="17" t="s">
        <v>853</v>
      </c>
      <c r="G185" s="16"/>
      <c r="H185" s="16"/>
      <c r="I185" s="16">
        <v>109640</v>
      </c>
      <c r="J185" s="18">
        <v>98541</v>
      </c>
      <c r="K185" s="16" t="s">
        <v>854</v>
      </c>
      <c r="L185" s="16">
        <v>185.27</v>
      </c>
      <c r="M185" s="16">
        <v>1</v>
      </c>
      <c r="N185" s="19">
        <v>500</v>
      </c>
      <c r="O185" s="19">
        <f>N185/((M185/L185*1000)-1)</f>
        <v>113.70024425269723</v>
      </c>
      <c r="P185" s="19">
        <f>N185+O185</f>
        <v>613.70024425269719</v>
      </c>
      <c r="Q185" s="16"/>
    </row>
    <row r="186" spans="1:17" x14ac:dyDescent="0.2">
      <c r="A186" s="16">
        <v>198072</v>
      </c>
      <c r="B186" s="20">
        <v>1632</v>
      </c>
      <c r="C186" s="16" t="s">
        <v>1421</v>
      </c>
      <c r="D186" s="16" t="s">
        <v>30</v>
      </c>
      <c r="E186" s="16"/>
      <c r="F186" s="17" t="s">
        <v>1422</v>
      </c>
      <c r="G186" s="16"/>
      <c r="H186" s="16"/>
      <c r="I186" s="16">
        <v>90472417</v>
      </c>
      <c r="J186" s="18">
        <v>4942777</v>
      </c>
      <c r="K186" s="16" t="s">
        <v>1423</v>
      </c>
      <c r="L186" s="16">
        <v>204.31299999999999</v>
      </c>
      <c r="M186" s="16">
        <v>1.1000000000000001</v>
      </c>
      <c r="N186" s="19">
        <v>500</v>
      </c>
      <c r="O186" s="19">
        <f>N186/((M186/L186*1000)-1)</f>
        <v>114.05379334521992</v>
      </c>
      <c r="P186" s="19">
        <f>N186+O186</f>
        <v>614.0537933452199</v>
      </c>
      <c r="Q186" s="16"/>
    </row>
    <row r="187" spans="1:17" x14ac:dyDescent="0.2">
      <c r="A187" s="16">
        <v>198039</v>
      </c>
      <c r="B187" s="20">
        <v>1633</v>
      </c>
      <c r="C187" s="16" t="s">
        <v>770</v>
      </c>
      <c r="D187" s="16" t="s">
        <v>98</v>
      </c>
      <c r="E187" s="16"/>
      <c r="F187" s="17" t="s">
        <v>771</v>
      </c>
      <c r="G187" s="16"/>
      <c r="H187" s="16"/>
      <c r="I187" s="16">
        <v>94522</v>
      </c>
      <c r="J187" s="18">
        <v>85298</v>
      </c>
      <c r="K187" s="16" t="s">
        <v>772</v>
      </c>
      <c r="L187" s="16">
        <v>204.31299999999999</v>
      </c>
      <c r="M187" s="16">
        <v>1.1000000000000001</v>
      </c>
      <c r="N187" s="19">
        <v>500</v>
      </c>
      <c r="O187" s="19">
        <f>N187/((M187/L187*1000)-1)</f>
        <v>114.05379334521992</v>
      </c>
      <c r="P187" s="19">
        <f>N187+O187</f>
        <v>614.0537933452199</v>
      </c>
      <c r="Q187" s="16"/>
    </row>
    <row r="188" spans="1:17" x14ac:dyDescent="0.2">
      <c r="A188" s="16">
        <v>131431</v>
      </c>
      <c r="B188" s="20">
        <v>1634</v>
      </c>
      <c r="C188" s="16" t="s">
        <v>622</v>
      </c>
      <c r="D188" s="16" t="s">
        <v>13</v>
      </c>
      <c r="E188" s="16"/>
      <c r="F188" s="17" t="s">
        <v>623</v>
      </c>
      <c r="G188" s="16"/>
      <c r="H188" s="16"/>
      <c r="I188" s="16">
        <v>61982</v>
      </c>
      <c r="J188" s="18">
        <v>55833</v>
      </c>
      <c r="K188" s="16" t="s">
        <v>624</v>
      </c>
      <c r="L188" s="16">
        <v>186.31299999999999</v>
      </c>
      <c r="M188" s="16">
        <v>1</v>
      </c>
      <c r="N188" s="19">
        <v>500</v>
      </c>
      <c r="O188" s="19">
        <f>N188/((M188/L188*1000)-1)</f>
        <v>114.48689729588894</v>
      </c>
      <c r="P188" s="19">
        <f>N188+O188</f>
        <v>614.48689729588898</v>
      </c>
      <c r="Q188" s="16"/>
    </row>
    <row r="189" spans="1:17" x14ac:dyDescent="0.2">
      <c r="A189" s="16">
        <v>198064</v>
      </c>
      <c r="B189" s="20">
        <v>1635</v>
      </c>
      <c r="C189" s="16" t="s">
        <v>719</v>
      </c>
      <c r="D189" s="16" t="s">
        <v>98</v>
      </c>
      <c r="E189" s="16"/>
      <c r="F189" s="17" t="s">
        <v>720</v>
      </c>
      <c r="G189" s="16"/>
      <c r="H189" s="16"/>
      <c r="I189" s="16">
        <v>85755</v>
      </c>
      <c r="J189" s="18">
        <v>77346</v>
      </c>
      <c r="K189" s="16" t="s">
        <v>721</v>
      </c>
      <c r="L189" s="16">
        <v>168.28</v>
      </c>
      <c r="M189" s="16">
        <v>0.9</v>
      </c>
      <c r="N189" s="19">
        <v>500</v>
      </c>
      <c r="O189" s="19">
        <f>N189/((M189/L189*1000)-1)</f>
        <v>114.98934018477014</v>
      </c>
      <c r="P189" s="19">
        <f>N189+O189</f>
        <v>614.98934018477019</v>
      </c>
      <c r="Q189" s="16"/>
    </row>
    <row r="190" spans="1:17" x14ac:dyDescent="0.2">
      <c r="A190" s="16">
        <v>131227</v>
      </c>
      <c r="B190" s="20">
        <v>1636</v>
      </c>
      <c r="C190" s="16" t="s">
        <v>505</v>
      </c>
      <c r="D190" s="16" t="s">
        <v>13</v>
      </c>
      <c r="E190" s="16"/>
      <c r="F190" s="17" t="s">
        <v>506</v>
      </c>
      <c r="G190" s="16"/>
      <c r="H190" s="16"/>
      <c r="I190" s="16">
        <v>27941</v>
      </c>
      <c r="J190" s="18">
        <v>25994</v>
      </c>
      <c r="K190" s="16" t="s">
        <v>507</v>
      </c>
      <c r="L190" s="16">
        <v>168.28</v>
      </c>
      <c r="M190" s="16">
        <v>0.9</v>
      </c>
      <c r="N190" s="19">
        <v>500</v>
      </c>
      <c r="O190" s="19">
        <f>N190/((M190/L190*1000)-1)</f>
        <v>114.98934018477014</v>
      </c>
      <c r="P190" s="19">
        <f>N190+O190</f>
        <v>614.98934018477019</v>
      </c>
      <c r="Q190" s="16"/>
    </row>
    <row r="191" spans="1:17" x14ac:dyDescent="0.2">
      <c r="A191" s="16">
        <v>103483</v>
      </c>
      <c r="B191" s="20">
        <v>1637</v>
      </c>
      <c r="C191" s="16" t="s">
        <v>566</v>
      </c>
      <c r="D191" s="16" t="s">
        <v>47</v>
      </c>
      <c r="E191" s="16"/>
      <c r="F191" s="17" t="s">
        <v>567</v>
      </c>
      <c r="G191" s="16"/>
      <c r="H191" s="16"/>
      <c r="I191" s="16">
        <v>50216</v>
      </c>
      <c r="J191" s="18">
        <v>45536</v>
      </c>
      <c r="K191" s="16" t="s">
        <v>568</v>
      </c>
      <c r="L191" s="16">
        <v>206.24100000000001</v>
      </c>
      <c r="M191" s="16">
        <v>1.1000000000000001</v>
      </c>
      <c r="N191" s="19">
        <v>500</v>
      </c>
      <c r="O191" s="19">
        <f>N191/((M191/L191*1000)-1)</f>
        <v>115.37841856697386</v>
      </c>
      <c r="P191" s="19">
        <f>N191+O191</f>
        <v>615.37841856697389</v>
      </c>
      <c r="Q191" s="16"/>
    </row>
    <row r="192" spans="1:17" x14ac:dyDescent="0.2">
      <c r="A192" s="16">
        <v>106182</v>
      </c>
      <c r="B192" s="20">
        <v>1638</v>
      </c>
      <c r="C192" s="16" t="s">
        <v>72</v>
      </c>
      <c r="D192" s="16" t="s">
        <v>47</v>
      </c>
      <c r="E192" s="16"/>
      <c r="F192" s="17" t="s">
        <v>73</v>
      </c>
      <c r="G192" s="16"/>
      <c r="H192" s="16"/>
      <c r="I192" s="16">
        <v>6501</v>
      </c>
      <c r="J192" s="18">
        <v>6255</v>
      </c>
      <c r="K192" s="16" t="s">
        <v>74</v>
      </c>
      <c r="L192" s="16">
        <v>206.24100000000001</v>
      </c>
      <c r="M192" s="16">
        <v>1.1000000000000001</v>
      </c>
      <c r="N192" s="19">
        <v>500</v>
      </c>
      <c r="O192" s="19">
        <f>N192/((M192/L192*1000)-1)</f>
        <v>115.37841856697386</v>
      </c>
      <c r="P192" s="19">
        <f>N192+O192</f>
        <v>615.37841856697389</v>
      </c>
      <c r="Q192" s="16"/>
    </row>
    <row r="193" spans="1:17" x14ac:dyDescent="0.2">
      <c r="A193" s="16">
        <v>131135</v>
      </c>
      <c r="B193" s="20">
        <v>1639</v>
      </c>
      <c r="C193" s="16" t="s">
        <v>107</v>
      </c>
      <c r="D193" s="16" t="s">
        <v>47</v>
      </c>
      <c r="E193" s="16"/>
      <c r="F193" s="17" t="s">
        <v>108</v>
      </c>
      <c r="G193" s="16"/>
      <c r="H193" s="16"/>
      <c r="I193" s="16">
        <v>7136</v>
      </c>
      <c r="J193" s="18">
        <v>6869</v>
      </c>
      <c r="K193" s="16" t="s">
        <v>109</v>
      </c>
      <c r="L193" s="16">
        <v>206.24100000000001</v>
      </c>
      <c r="M193" s="16">
        <v>1.1000000000000001</v>
      </c>
      <c r="N193" s="19">
        <v>500</v>
      </c>
      <c r="O193" s="19">
        <f>N193/((M193/L193*1000)-1)</f>
        <v>115.37841856697386</v>
      </c>
      <c r="P193" s="19">
        <f>N193+O193</f>
        <v>615.37841856697389</v>
      </c>
      <c r="Q193" s="16"/>
    </row>
    <row r="194" spans="1:17" x14ac:dyDescent="0.2">
      <c r="A194" s="16">
        <v>131337</v>
      </c>
      <c r="B194" s="20">
        <v>1640</v>
      </c>
      <c r="C194" s="16" t="s">
        <v>1438</v>
      </c>
      <c r="D194" s="16" t="s">
        <v>47</v>
      </c>
      <c r="E194" s="16"/>
      <c r="F194" s="17" t="s">
        <v>1439</v>
      </c>
      <c r="G194" s="16" t="s">
        <v>1440</v>
      </c>
      <c r="H194" s="16"/>
      <c r="I194" s="16">
        <v>102601728</v>
      </c>
      <c r="J194" s="18">
        <v>96079</v>
      </c>
      <c r="K194" s="16" t="s">
        <v>1441</v>
      </c>
      <c r="L194" s="16">
        <v>206.285</v>
      </c>
      <c r="M194" s="16">
        <v>1.1000000000000001</v>
      </c>
      <c r="N194" s="19">
        <v>500</v>
      </c>
      <c r="O194" s="19">
        <f>N194/((M194/L194*1000)-1)</f>
        <v>115.40871530633366</v>
      </c>
      <c r="P194" s="19">
        <f>N194+O194</f>
        <v>615.40871530633365</v>
      </c>
      <c r="Q194" s="16"/>
    </row>
    <row r="195" spans="1:17" x14ac:dyDescent="0.2">
      <c r="A195" s="16">
        <v>105562</v>
      </c>
      <c r="B195" s="20">
        <v>1641</v>
      </c>
      <c r="C195" s="16" t="s">
        <v>1164</v>
      </c>
      <c r="D195" s="16" t="s">
        <v>79</v>
      </c>
      <c r="E195" s="16"/>
      <c r="F195" s="17" t="s">
        <v>1165</v>
      </c>
      <c r="G195" s="16"/>
      <c r="H195" s="16"/>
      <c r="I195" s="16">
        <v>5367412</v>
      </c>
      <c r="J195" s="18">
        <v>55707</v>
      </c>
      <c r="K195" s="16" t="s">
        <v>1166</v>
      </c>
      <c r="L195" s="16">
        <v>150.26499999999999</v>
      </c>
      <c r="M195" s="16">
        <v>0.8</v>
      </c>
      <c r="N195" s="19">
        <v>500</v>
      </c>
      <c r="O195" s="19">
        <f>N195/((M195/L195*1000)-1)</f>
        <v>115.63560528523163</v>
      </c>
      <c r="P195" s="19">
        <f>N195+O195</f>
        <v>615.63560528523158</v>
      </c>
      <c r="Q195" s="16"/>
    </row>
    <row r="196" spans="1:17" x14ac:dyDescent="0.2">
      <c r="A196" s="16">
        <v>103822</v>
      </c>
      <c r="B196" s="20">
        <v>1642</v>
      </c>
      <c r="C196" s="16" t="s">
        <v>1501</v>
      </c>
      <c r="D196" s="16" t="s">
        <v>47</v>
      </c>
      <c r="E196" s="16"/>
      <c r="F196" s="17" t="s">
        <v>780</v>
      </c>
      <c r="G196" s="16"/>
      <c r="H196" s="16"/>
      <c r="I196" s="16">
        <v>95392</v>
      </c>
      <c r="J196" s="18">
        <v>86088</v>
      </c>
      <c r="K196" s="16" t="s">
        <v>781</v>
      </c>
      <c r="L196" s="16">
        <v>188.22300000000001</v>
      </c>
      <c r="M196" s="16">
        <v>1</v>
      </c>
      <c r="N196" s="19">
        <v>500</v>
      </c>
      <c r="O196" s="19">
        <f>N196/((M196/L196*1000)-1)</f>
        <v>115.93270072938752</v>
      </c>
      <c r="P196" s="19">
        <f>N196+O196</f>
        <v>615.93270072938753</v>
      </c>
      <c r="Q196" s="16"/>
    </row>
    <row r="197" spans="1:17" x14ac:dyDescent="0.2">
      <c r="A197" s="16">
        <v>131520</v>
      </c>
      <c r="B197" s="20">
        <v>1643</v>
      </c>
      <c r="C197" s="16" t="s">
        <v>1194</v>
      </c>
      <c r="D197" s="16" t="s">
        <v>30</v>
      </c>
      <c r="E197" s="16"/>
      <c r="F197" s="17" t="s">
        <v>1195</v>
      </c>
      <c r="G197" s="16"/>
      <c r="H197" s="16"/>
      <c r="I197" s="16">
        <v>5463934</v>
      </c>
      <c r="J197" s="18">
        <v>4576448</v>
      </c>
      <c r="K197" s="16" t="s">
        <v>1196</v>
      </c>
      <c r="L197" s="16">
        <v>188.27</v>
      </c>
      <c r="M197" s="16">
        <v>1</v>
      </c>
      <c r="N197" s="19">
        <v>500</v>
      </c>
      <c r="O197" s="19">
        <f>N197/((M197/L197*1000)-1)</f>
        <v>115.96836386483191</v>
      </c>
      <c r="P197" s="19">
        <f>N197+O197</f>
        <v>615.96836386483187</v>
      </c>
      <c r="Q197" s="16"/>
    </row>
    <row r="198" spans="1:17" x14ac:dyDescent="0.2">
      <c r="A198" s="16">
        <v>131081</v>
      </c>
      <c r="B198" s="20">
        <v>1644</v>
      </c>
      <c r="C198" s="16" t="s">
        <v>1054</v>
      </c>
      <c r="D198" s="16" t="s">
        <v>153</v>
      </c>
      <c r="E198" s="16"/>
      <c r="F198" s="17" t="s">
        <v>1055</v>
      </c>
      <c r="G198" s="16"/>
      <c r="H198" s="16"/>
      <c r="I198" s="16">
        <v>3033030</v>
      </c>
      <c r="J198" s="18">
        <v>2297857</v>
      </c>
      <c r="K198" s="16" t="s">
        <v>1056</v>
      </c>
      <c r="L198" s="16">
        <v>151.25299999999999</v>
      </c>
      <c r="M198" s="16">
        <v>0.8</v>
      </c>
      <c r="N198" s="19">
        <v>500</v>
      </c>
      <c r="O198" s="19">
        <f>N198/((M198/L198*1000)-1)</f>
        <v>116.57317875843741</v>
      </c>
      <c r="P198" s="19">
        <f>N198+O198</f>
        <v>616.57317875843739</v>
      </c>
      <c r="Q198" s="16"/>
    </row>
    <row r="199" spans="1:17" x14ac:dyDescent="0.2">
      <c r="A199" s="16">
        <v>131424</v>
      </c>
      <c r="B199" s="20">
        <v>1645</v>
      </c>
      <c r="C199" s="16" t="s">
        <v>786</v>
      </c>
      <c r="D199" s="16" t="s">
        <v>22</v>
      </c>
      <c r="E199" s="16"/>
      <c r="F199" s="17" t="s">
        <v>787</v>
      </c>
      <c r="G199" s="16"/>
      <c r="H199" s="16"/>
      <c r="I199" s="16">
        <v>97707</v>
      </c>
      <c r="J199" s="18">
        <v>88186</v>
      </c>
      <c r="K199" s="16" t="s">
        <v>788</v>
      </c>
      <c r="L199" s="16">
        <v>170.25200000000001</v>
      </c>
      <c r="M199" s="16">
        <v>0.9</v>
      </c>
      <c r="N199" s="19">
        <v>500</v>
      </c>
      <c r="O199" s="19">
        <f>N199/((M199/L199*1000)-1)</f>
        <v>116.65122754704365</v>
      </c>
      <c r="P199" s="19">
        <f>N199+O199</f>
        <v>616.65122754704362</v>
      </c>
      <c r="Q199" s="16"/>
    </row>
    <row r="200" spans="1:17" x14ac:dyDescent="0.2">
      <c r="A200" s="16">
        <v>611400</v>
      </c>
      <c r="B200" s="20">
        <v>1646</v>
      </c>
      <c r="C200" s="16" t="s">
        <v>1248</v>
      </c>
      <c r="D200" s="16" t="s">
        <v>47</v>
      </c>
      <c r="E200" s="16"/>
      <c r="F200" s="17" t="s">
        <v>1249</v>
      </c>
      <c r="G200" s="16"/>
      <c r="H200" s="16"/>
      <c r="I200" s="16">
        <v>6440993</v>
      </c>
      <c r="J200" s="18">
        <v>4945224</v>
      </c>
      <c r="K200" s="16" t="s">
        <v>1250</v>
      </c>
      <c r="L200" s="16">
        <v>170.25200000000001</v>
      </c>
      <c r="M200" s="16">
        <v>0.9</v>
      </c>
      <c r="N200" s="19">
        <v>500</v>
      </c>
      <c r="O200" s="19">
        <f>N200/((M200/L200*1000)-1)</f>
        <v>116.65122754704365</v>
      </c>
      <c r="P200" s="19">
        <f>N200+O200</f>
        <v>616.65122754704362</v>
      </c>
      <c r="Q200" s="16"/>
    </row>
    <row r="201" spans="1:17" x14ac:dyDescent="0.2">
      <c r="A201" s="16">
        <v>105516</v>
      </c>
      <c r="B201" s="20">
        <v>1647</v>
      </c>
      <c r="C201" s="16" t="s">
        <v>1051</v>
      </c>
      <c r="D201" s="16" t="s">
        <v>47</v>
      </c>
      <c r="E201" s="16"/>
      <c r="F201" s="17" t="s">
        <v>1052</v>
      </c>
      <c r="G201" s="16"/>
      <c r="H201" s="16"/>
      <c r="I201" s="16">
        <v>3018907</v>
      </c>
      <c r="J201" s="18">
        <v>2286321</v>
      </c>
      <c r="K201" s="16" t="s">
        <v>1053</v>
      </c>
      <c r="L201" s="16">
        <v>170.25200000000001</v>
      </c>
      <c r="M201" s="16">
        <v>0.9</v>
      </c>
      <c r="N201" s="19">
        <v>500</v>
      </c>
      <c r="O201" s="19">
        <f>N201/((M201/L201*1000)-1)</f>
        <v>116.65122754704365</v>
      </c>
      <c r="P201" s="19">
        <f>N201+O201</f>
        <v>616.65122754704362</v>
      </c>
      <c r="Q201" s="16"/>
    </row>
    <row r="202" spans="1:17" x14ac:dyDescent="0.2">
      <c r="A202" s="16">
        <v>131274</v>
      </c>
      <c r="B202" s="20">
        <v>1648</v>
      </c>
      <c r="C202" s="16" t="s">
        <v>432</v>
      </c>
      <c r="D202" s="16" t="s">
        <v>47</v>
      </c>
      <c r="E202" s="16"/>
      <c r="F202" s="17" t="s">
        <v>1468</v>
      </c>
      <c r="G202" s="16"/>
      <c r="H202" s="16"/>
      <c r="I202" s="16">
        <v>17121</v>
      </c>
      <c r="J202" s="18">
        <v>16205</v>
      </c>
      <c r="K202" s="16" t="s">
        <v>433</v>
      </c>
      <c r="L202" s="16">
        <v>170.25200000000001</v>
      </c>
      <c r="M202" s="16">
        <v>0.9</v>
      </c>
      <c r="N202" s="19">
        <v>500</v>
      </c>
      <c r="O202" s="19">
        <f>N202/((M202/L202*1000)-1)</f>
        <v>116.65122754704365</v>
      </c>
      <c r="P202" s="19">
        <f>N202+O202</f>
        <v>616.65122754704362</v>
      </c>
      <c r="Q202" s="16"/>
    </row>
    <row r="203" spans="1:17" x14ac:dyDescent="0.2">
      <c r="A203" s="16">
        <v>600092</v>
      </c>
      <c r="B203" s="20">
        <v>1649</v>
      </c>
      <c r="C203" s="16" t="s">
        <v>873</v>
      </c>
      <c r="D203" s="16" t="s">
        <v>26</v>
      </c>
      <c r="E203" s="16"/>
      <c r="F203" s="17" t="s">
        <v>874</v>
      </c>
      <c r="G203" s="16"/>
      <c r="H203" s="16"/>
      <c r="I203" s="16">
        <v>114233</v>
      </c>
      <c r="J203" s="18">
        <v>102297</v>
      </c>
      <c r="K203" s="16" t="s">
        <v>875</v>
      </c>
      <c r="L203" s="16">
        <v>170.29599999999999</v>
      </c>
      <c r="M203" s="16">
        <v>0.9</v>
      </c>
      <c r="N203" s="19">
        <v>500</v>
      </c>
      <c r="O203" s="19">
        <f>N203/((M203/L203*1000)-1)</f>
        <v>116.68841064321971</v>
      </c>
      <c r="P203" s="19">
        <f>N203+O203</f>
        <v>616.68841064321975</v>
      </c>
      <c r="Q203" s="16"/>
    </row>
    <row r="204" spans="1:17" x14ac:dyDescent="0.2">
      <c r="A204" s="16">
        <v>148469</v>
      </c>
      <c r="B204" s="20">
        <v>1650</v>
      </c>
      <c r="C204" s="16" t="s">
        <v>1500</v>
      </c>
      <c r="D204" s="16" t="s">
        <v>26</v>
      </c>
      <c r="E204" s="16"/>
      <c r="F204" s="17" t="s">
        <v>1341</v>
      </c>
      <c r="G204" s="16"/>
      <c r="H204" s="16"/>
      <c r="I204" s="16">
        <v>18356807</v>
      </c>
      <c r="J204" s="18">
        <v>13536001</v>
      </c>
      <c r="K204" s="16" t="s">
        <v>1342</v>
      </c>
      <c r="L204" s="16">
        <v>170.29599999999999</v>
      </c>
      <c r="M204" s="16">
        <v>0.9</v>
      </c>
      <c r="N204" s="19">
        <v>500</v>
      </c>
      <c r="O204" s="19">
        <f>N204/((M204/L204*1000)-1)</f>
        <v>116.68841064321971</v>
      </c>
      <c r="P204" s="19">
        <f>N204+O204</f>
        <v>616.68841064321975</v>
      </c>
      <c r="Q204" s="16"/>
    </row>
    <row r="205" spans="1:17" x14ac:dyDescent="0.2">
      <c r="A205" s="16">
        <v>104141</v>
      </c>
      <c r="B205" s="20">
        <v>1651</v>
      </c>
      <c r="C205" s="16" t="s">
        <v>91</v>
      </c>
      <c r="D205" s="16" t="s">
        <v>47</v>
      </c>
      <c r="E205" s="16"/>
      <c r="F205" s="17" t="s">
        <v>92</v>
      </c>
      <c r="G205" s="16"/>
      <c r="H205" s="16"/>
      <c r="I205" s="16">
        <v>6874</v>
      </c>
      <c r="J205" s="18">
        <v>6612</v>
      </c>
      <c r="K205" s="16" t="s">
        <v>93</v>
      </c>
      <c r="L205" s="16">
        <v>208.25700000000001</v>
      </c>
      <c r="M205" s="16">
        <v>1.1000000000000001</v>
      </c>
      <c r="N205" s="19">
        <v>500</v>
      </c>
      <c r="O205" s="19">
        <f>N205/((M205/L205*1000)-1)</f>
        <v>116.76962981486818</v>
      </c>
      <c r="P205" s="19">
        <f>N205+O205</f>
        <v>616.76962981486815</v>
      </c>
      <c r="Q205" s="16"/>
    </row>
    <row r="206" spans="1:17" x14ac:dyDescent="0.2">
      <c r="A206" s="16">
        <v>105656</v>
      </c>
      <c r="B206" s="20">
        <v>1652</v>
      </c>
      <c r="C206" s="16" t="s">
        <v>409</v>
      </c>
      <c r="D206" s="16" t="s">
        <v>47</v>
      </c>
      <c r="E206" s="16"/>
      <c r="F206" s="17"/>
      <c r="G206" s="16"/>
      <c r="H206" s="16"/>
      <c r="I206" s="16">
        <v>16299</v>
      </c>
      <c r="J206" s="18">
        <v>15465</v>
      </c>
      <c r="K206" s="16" t="s">
        <v>410</v>
      </c>
      <c r="L206" s="16">
        <v>208.25700000000001</v>
      </c>
      <c r="M206" s="16">
        <v>1.1000000000000001</v>
      </c>
      <c r="N206" s="19">
        <v>500</v>
      </c>
      <c r="O206" s="19">
        <f>N206/((M206/L206*1000)-1)</f>
        <v>116.76962981486818</v>
      </c>
      <c r="P206" s="19">
        <f>N206+O206</f>
        <v>616.76962981486815</v>
      </c>
      <c r="Q206" s="16"/>
    </row>
    <row r="207" spans="1:17" x14ac:dyDescent="0.2">
      <c r="A207" s="16">
        <v>106156</v>
      </c>
      <c r="B207" s="20">
        <v>1653</v>
      </c>
      <c r="C207" s="16" t="s">
        <v>895</v>
      </c>
      <c r="D207" s="16" t="s">
        <v>47</v>
      </c>
      <c r="E207" s="16"/>
      <c r="F207" s="17" t="s">
        <v>896</v>
      </c>
      <c r="G207" s="16" t="s">
        <v>897</v>
      </c>
      <c r="H207" s="16" t="s">
        <v>898</v>
      </c>
      <c r="I207" s="16">
        <v>157342</v>
      </c>
      <c r="J207" s="18">
        <v>138471</v>
      </c>
      <c r="K207" s="16" t="s">
        <v>899</v>
      </c>
      <c r="L207" s="16">
        <v>208.30099999999999</v>
      </c>
      <c r="M207" s="16">
        <v>1.1000000000000001</v>
      </c>
      <c r="N207" s="19">
        <v>500</v>
      </c>
      <c r="O207" s="19">
        <f>N207/((M207/L207*1000)-1)</f>
        <v>116.80006369862473</v>
      </c>
      <c r="P207" s="19">
        <f>N207+O207</f>
        <v>616.80006369862474</v>
      </c>
      <c r="Q207" s="16"/>
    </row>
    <row r="208" spans="1:17" x14ac:dyDescent="0.2">
      <c r="A208" s="16">
        <v>659673</v>
      </c>
      <c r="B208" s="20">
        <v>1654</v>
      </c>
      <c r="C208" s="16" t="s">
        <v>900</v>
      </c>
      <c r="D208" s="16" t="s">
        <v>47</v>
      </c>
      <c r="E208" s="16"/>
      <c r="F208" s="17" t="s">
        <v>901</v>
      </c>
      <c r="G208" s="16"/>
      <c r="H208" s="16"/>
      <c r="I208" s="16">
        <v>161675</v>
      </c>
      <c r="J208" s="18">
        <v>141998</v>
      </c>
      <c r="K208" s="16" t="s">
        <v>902</v>
      </c>
      <c r="L208" s="16">
        <v>208.30099999999999</v>
      </c>
      <c r="M208" s="16">
        <v>1.1000000000000001</v>
      </c>
      <c r="N208" s="19">
        <v>500</v>
      </c>
      <c r="O208" s="19">
        <f>N208/((M208/L208*1000)-1)</f>
        <v>116.80006369862473</v>
      </c>
      <c r="P208" s="19">
        <f>N208+O208</f>
        <v>616.80006369862474</v>
      </c>
      <c r="Q208" s="16"/>
    </row>
    <row r="209" spans="1:17" x14ac:dyDescent="0.2">
      <c r="A209" s="16">
        <v>660408</v>
      </c>
      <c r="B209" s="20">
        <v>1655</v>
      </c>
      <c r="C209" s="16" t="s">
        <v>288</v>
      </c>
      <c r="D209" s="16" t="s">
        <v>47</v>
      </c>
      <c r="E209" s="16"/>
      <c r="F209" s="17" t="s">
        <v>289</v>
      </c>
      <c r="G209" s="16"/>
      <c r="H209" s="16"/>
      <c r="I209" s="16">
        <v>8363</v>
      </c>
      <c r="J209" s="18">
        <v>8060</v>
      </c>
      <c r="K209" s="16" t="s">
        <v>290</v>
      </c>
      <c r="L209" s="16">
        <v>228.24700000000001</v>
      </c>
      <c r="M209" s="16">
        <v>1.2</v>
      </c>
      <c r="N209" s="19">
        <v>500</v>
      </c>
      <c r="O209" s="19">
        <f>N209/((M209/L209*1000)-1)</f>
        <v>117.44085173907361</v>
      </c>
      <c r="P209" s="19">
        <f>N209+O209</f>
        <v>617.44085173907365</v>
      </c>
      <c r="Q209" s="16"/>
    </row>
    <row r="210" spans="1:17" x14ac:dyDescent="0.2">
      <c r="A210" s="16">
        <v>699713</v>
      </c>
      <c r="B210" s="20">
        <v>1656</v>
      </c>
      <c r="C210" s="16" t="s">
        <v>1060</v>
      </c>
      <c r="D210" s="16" t="s">
        <v>1061</v>
      </c>
      <c r="E210" s="16"/>
      <c r="F210" s="17" t="s">
        <v>1062</v>
      </c>
      <c r="G210" s="16"/>
      <c r="H210" s="16"/>
      <c r="I210" s="16">
        <v>3035467</v>
      </c>
      <c r="J210" s="18">
        <v>2299699</v>
      </c>
      <c r="K210" s="16" t="s">
        <v>1063</v>
      </c>
      <c r="L210" s="16">
        <v>190.239</v>
      </c>
      <c r="M210" s="16">
        <v>1</v>
      </c>
      <c r="N210" s="19">
        <v>500</v>
      </c>
      <c r="O210" s="19">
        <f>N210/((M210/L210*1000)-1)</f>
        <v>117.46614124414488</v>
      </c>
      <c r="P210" s="19">
        <f>N210+O210</f>
        <v>617.46614124414486</v>
      </c>
      <c r="Q210" s="16"/>
    </row>
    <row r="211" spans="1:17" x14ac:dyDescent="0.2">
      <c r="A211" s="16">
        <v>103229</v>
      </c>
      <c r="B211" s="20">
        <v>1657</v>
      </c>
      <c r="C211" s="16" t="s">
        <v>1346</v>
      </c>
      <c r="D211" s="16" t="s">
        <v>13</v>
      </c>
      <c r="E211" s="16"/>
      <c r="F211" s="17" t="s">
        <v>1347</v>
      </c>
      <c r="G211" s="16" t="s">
        <v>1348</v>
      </c>
      <c r="H211" s="16"/>
      <c r="I211" s="16">
        <v>18645216</v>
      </c>
      <c r="J211" s="18">
        <v>18661975</v>
      </c>
      <c r="K211" s="16" t="s">
        <v>1349</v>
      </c>
      <c r="L211" s="16">
        <v>190.286</v>
      </c>
      <c r="M211" s="16">
        <v>1</v>
      </c>
      <c r="N211" s="19">
        <v>500</v>
      </c>
      <c r="O211" s="19">
        <f>N211/((M211/L211*1000)-1)</f>
        <v>117.50198218136281</v>
      </c>
      <c r="P211" s="19">
        <f>N211+O211</f>
        <v>617.50198218136279</v>
      </c>
      <c r="Q211" s="16"/>
    </row>
    <row r="212" spans="1:17" x14ac:dyDescent="0.2">
      <c r="A212" s="16">
        <v>659672</v>
      </c>
      <c r="B212" s="20">
        <v>1658</v>
      </c>
      <c r="C212" s="16" t="s">
        <v>1350</v>
      </c>
      <c r="D212" s="16" t="s">
        <v>13</v>
      </c>
      <c r="E212" s="16"/>
      <c r="F212" s="17" t="s">
        <v>1347</v>
      </c>
      <c r="G212" s="16" t="s">
        <v>1348</v>
      </c>
      <c r="H212" s="16"/>
      <c r="I212" s="16">
        <v>18645216</v>
      </c>
      <c r="J212" s="18">
        <v>18661975</v>
      </c>
      <c r="K212" s="16" t="s">
        <v>1349</v>
      </c>
      <c r="L212" s="16">
        <v>190.286</v>
      </c>
      <c r="M212" s="16">
        <v>1</v>
      </c>
      <c r="N212" s="19">
        <v>500</v>
      </c>
      <c r="O212" s="19">
        <f>N212/((M212/L212*1000)-1)</f>
        <v>117.50198218136281</v>
      </c>
      <c r="P212" s="19">
        <f>N212+O212</f>
        <v>617.50198218136279</v>
      </c>
      <c r="Q212" s="16"/>
    </row>
    <row r="213" spans="1:17" x14ac:dyDescent="0.2">
      <c r="A213" s="16">
        <v>105864</v>
      </c>
      <c r="B213" s="20">
        <v>1659</v>
      </c>
      <c r="C213" s="16" t="s">
        <v>918</v>
      </c>
      <c r="D213" s="16" t="s">
        <v>919</v>
      </c>
      <c r="E213" s="16"/>
      <c r="F213" s="17" t="s">
        <v>920</v>
      </c>
      <c r="G213" s="16"/>
      <c r="H213" s="16"/>
      <c r="I213" s="16">
        <v>163414</v>
      </c>
      <c r="J213" s="18">
        <v>143374</v>
      </c>
      <c r="K213" s="16" t="s">
        <v>921</v>
      </c>
      <c r="L213" s="16">
        <v>191.274</v>
      </c>
      <c r="M213" s="16">
        <v>1</v>
      </c>
      <c r="N213" s="19">
        <v>500</v>
      </c>
      <c r="O213" s="19">
        <f>N213/((M213/L213*1000)-1)</f>
        <v>118.25636865885355</v>
      </c>
      <c r="P213" s="19">
        <f>N213+O213</f>
        <v>618.25636865885349</v>
      </c>
      <c r="Q213" s="16"/>
    </row>
    <row r="214" spans="1:17" x14ac:dyDescent="0.2">
      <c r="A214" s="16">
        <v>103026</v>
      </c>
      <c r="B214" s="20">
        <v>1660</v>
      </c>
      <c r="C214" s="16" t="s">
        <v>255</v>
      </c>
      <c r="D214" s="16" t="s">
        <v>30</v>
      </c>
      <c r="E214" s="16"/>
      <c r="F214" s="17" t="s">
        <v>256</v>
      </c>
      <c r="G214" s="16"/>
      <c r="H214" s="16"/>
      <c r="I214" s="16">
        <v>7888</v>
      </c>
      <c r="J214" s="18">
        <v>7600</v>
      </c>
      <c r="K214" s="16" t="s">
        <v>257</v>
      </c>
      <c r="L214" s="16">
        <v>172.268</v>
      </c>
      <c r="M214" s="16">
        <v>0.9</v>
      </c>
      <c r="N214" s="19">
        <v>500</v>
      </c>
      <c r="O214" s="19">
        <f>N214/((M214/L214*1000)-1)</f>
        <v>118.35950597197869</v>
      </c>
      <c r="P214" s="19">
        <f>N214+O214</f>
        <v>618.35950597197871</v>
      </c>
      <c r="Q214" s="16"/>
    </row>
    <row r="215" spans="1:17" x14ac:dyDescent="0.2">
      <c r="A215" s="16">
        <v>104312</v>
      </c>
      <c r="B215" s="20">
        <v>1661</v>
      </c>
      <c r="C215" s="16" t="s">
        <v>840</v>
      </c>
      <c r="D215" s="16" t="s">
        <v>329</v>
      </c>
      <c r="E215" s="16"/>
      <c r="F215" s="17" t="s">
        <v>841</v>
      </c>
      <c r="G215" s="16"/>
      <c r="H215" s="16"/>
      <c r="I215" s="16">
        <v>107271</v>
      </c>
      <c r="J215" s="18">
        <v>96538</v>
      </c>
      <c r="K215" s="16" t="s">
        <v>842</v>
      </c>
      <c r="L215" s="16">
        <v>172.268</v>
      </c>
      <c r="M215" s="16">
        <v>0.9</v>
      </c>
      <c r="N215" s="19">
        <v>500</v>
      </c>
      <c r="O215" s="19">
        <f>N215/((M215/L215*1000)-1)</f>
        <v>118.35950597197869</v>
      </c>
      <c r="P215" s="19">
        <f>N215+O215</f>
        <v>618.35950597197871</v>
      </c>
      <c r="Q215" s="16"/>
    </row>
    <row r="216" spans="1:17" x14ac:dyDescent="0.2">
      <c r="A216" s="16">
        <v>611469</v>
      </c>
      <c r="B216" s="20">
        <v>1662</v>
      </c>
      <c r="C216" s="16" t="s">
        <v>970</v>
      </c>
      <c r="D216" s="16" t="s">
        <v>47</v>
      </c>
      <c r="E216" s="16"/>
      <c r="F216" s="17" t="s">
        <v>971</v>
      </c>
      <c r="G216" s="16"/>
      <c r="H216" s="16"/>
      <c r="I216" s="16">
        <v>521238</v>
      </c>
      <c r="J216" s="18">
        <v>454668</v>
      </c>
      <c r="K216" s="16" t="s">
        <v>972</v>
      </c>
      <c r="L216" s="16">
        <v>172.268</v>
      </c>
      <c r="M216" s="16">
        <v>0.9</v>
      </c>
      <c r="N216" s="19">
        <v>500</v>
      </c>
      <c r="O216" s="19">
        <f>N216/((M216/L216*1000)-1)</f>
        <v>118.35950597197869</v>
      </c>
      <c r="P216" s="19">
        <f>N216+O216</f>
        <v>618.35950597197871</v>
      </c>
      <c r="Q216" s="16"/>
    </row>
    <row r="217" spans="1:17" x14ac:dyDescent="0.2">
      <c r="A217" s="16">
        <v>103519</v>
      </c>
      <c r="B217" s="20">
        <v>1663</v>
      </c>
      <c r="C217" s="16" t="s">
        <v>1044</v>
      </c>
      <c r="D217" s="16" t="s">
        <v>26</v>
      </c>
      <c r="E217" s="16"/>
      <c r="F217" s="17" t="s">
        <v>1045</v>
      </c>
      <c r="G217" s="16"/>
      <c r="H217" s="16"/>
      <c r="I217" s="16">
        <v>3017432</v>
      </c>
      <c r="J217" s="18">
        <v>2285174</v>
      </c>
      <c r="K217" s="16" t="s">
        <v>1046</v>
      </c>
      <c r="L217" s="16">
        <v>172.268</v>
      </c>
      <c r="M217" s="16">
        <v>0.9</v>
      </c>
      <c r="N217" s="19">
        <v>500</v>
      </c>
      <c r="O217" s="19">
        <f>N217/((M217/L217*1000)-1)</f>
        <v>118.35950597197869</v>
      </c>
      <c r="P217" s="19">
        <f>N217+O217</f>
        <v>618.35950597197871</v>
      </c>
      <c r="Q217" s="16"/>
    </row>
    <row r="218" spans="1:17" x14ac:dyDescent="0.2">
      <c r="A218" s="16">
        <v>903971</v>
      </c>
      <c r="B218" s="20">
        <v>1664</v>
      </c>
      <c r="C218" s="16" t="s">
        <v>1047</v>
      </c>
      <c r="D218" s="16" t="s">
        <v>26</v>
      </c>
      <c r="E218" s="16"/>
      <c r="F218" s="17" t="s">
        <v>1045</v>
      </c>
      <c r="G218" s="16"/>
      <c r="H218" s="16"/>
      <c r="I218" s="16">
        <v>3017432</v>
      </c>
      <c r="J218" s="18">
        <v>2285174</v>
      </c>
      <c r="K218" s="16" t="s">
        <v>1046</v>
      </c>
      <c r="L218" s="16">
        <v>172.268</v>
      </c>
      <c r="M218" s="16">
        <v>0.9</v>
      </c>
      <c r="N218" s="19">
        <v>500</v>
      </c>
      <c r="O218" s="19">
        <f>N218/((M218/L218*1000)-1)</f>
        <v>118.35950597197869</v>
      </c>
      <c r="P218" s="19">
        <f>N218+O218</f>
        <v>618.35950597197871</v>
      </c>
      <c r="Q218" s="16"/>
    </row>
    <row r="219" spans="1:17" x14ac:dyDescent="0.2">
      <c r="A219" s="16">
        <v>611037</v>
      </c>
      <c r="B219" s="20">
        <v>1665</v>
      </c>
      <c r="C219" s="16" t="s">
        <v>379</v>
      </c>
      <c r="D219" s="16" t="s">
        <v>47</v>
      </c>
      <c r="E219" s="16"/>
      <c r="F219" s="17" t="s">
        <v>380</v>
      </c>
      <c r="G219" s="16"/>
      <c r="H219" s="16"/>
      <c r="I219" s="16">
        <v>12613</v>
      </c>
      <c r="J219" s="18">
        <v>12093</v>
      </c>
      <c r="K219" s="16" t="s">
        <v>381</v>
      </c>
      <c r="L219" s="16">
        <v>172.268</v>
      </c>
      <c r="M219" s="16">
        <v>0.9</v>
      </c>
      <c r="N219" s="19">
        <v>500</v>
      </c>
      <c r="O219" s="19">
        <f>N219/((M219/L219*1000)-1)</f>
        <v>118.35950597197869</v>
      </c>
      <c r="P219" s="19">
        <f>N219+O219</f>
        <v>618.35950597197871</v>
      </c>
      <c r="Q219" s="16"/>
    </row>
    <row r="220" spans="1:17" x14ac:dyDescent="0.2">
      <c r="A220" s="16">
        <v>103305</v>
      </c>
      <c r="B220" s="20">
        <v>1666</v>
      </c>
      <c r="C220" s="16" t="s">
        <v>818</v>
      </c>
      <c r="D220" s="16" t="s">
        <v>13</v>
      </c>
      <c r="E220" s="16"/>
      <c r="F220" s="17" t="s">
        <v>819</v>
      </c>
      <c r="G220" s="16" t="s">
        <v>820</v>
      </c>
      <c r="H220" s="16"/>
      <c r="I220" s="16">
        <v>105510</v>
      </c>
      <c r="J220" s="18">
        <v>95149</v>
      </c>
      <c r="K220" s="16" t="s">
        <v>821</v>
      </c>
      <c r="L220" s="16">
        <v>172.268</v>
      </c>
      <c r="M220" s="16">
        <v>0.9</v>
      </c>
      <c r="N220" s="19">
        <v>500</v>
      </c>
      <c r="O220" s="19">
        <f>N220/((M220/L220*1000)-1)</f>
        <v>118.35950597197869</v>
      </c>
      <c r="P220" s="19">
        <f>N220+O220</f>
        <v>618.35950597197871</v>
      </c>
      <c r="Q220" s="16"/>
    </row>
    <row r="221" spans="1:17" x14ac:dyDescent="0.2">
      <c r="A221" s="16">
        <v>131266</v>
      </c>
      <c r="B221" s="20">
        <v>1667</v>
      </c>
      <c r="C221" s="16" t="s">
        <v>421</v>
      </c>
      <c r="D221" s="16" t="s">
        <v>47</v>
      </c>
      <c r="E221" s="16"/>
      <c r="F221" s="17" t="s">
        <v>1469</v>
      </c>
      <c r="G221" s="16"/>
      <c r="H221" s="16"/>
      <c r="I221" s="16">
        <v>16872</v>
      </c>
      <c r="J221" s="18">
        <v>15988</v>
      </c>
      <c r="K221" s="16" t="s">
        <v>422</v>
      </c>
      <c r="L221" s="16">
        <v>172.268</v>
      </c>
      <c r="M221" s="16">
        <v>0.9</v>
      </c>
      <c r="N221" s="19">
        <v>500</v>
      </c>
      <c r="O221" s="19">
        <f>N221/((M221/L221*1000)-1)</f>
        <v>118.35950597197869</v>
      </c>
      <c r="P221" s="19">
        <f>N221+O221</f>
        <v>618.35950597197871</v>
      </c>
      <c r="Q221" s="16"/>
    </row>
    <row r="222" spans="1:17" x14ac:dyDescent="0.2">
      <c r="A222" s="16">
        <v>105174</v>
      </c>
      <c r="B222" s="20">
        <v>1668</v>
      </c>
      <c r="C222" s="16" t="s">
        <v>580</v>
      </c>
      <c r="D222" s="16" t="s">
        <v>47</v>
      </c>
      <c r="E222" s="16"/>
      <c r="F222" s="17" t="s">
        <v>581</v>
      </c>
      <c r="G222" s="16"/>
      <c r="H222" s="16"/>
      <c r="I222" s="16">
        <v>60998</v>
      </c>
      <c r="J222" s="18">
        <v>54959</v>
      </c>
      <c r="K222" s="16" t="s">
        <v>582</v>
      </c>
      <c r="L222" s="16">
        <v>192.25800000000001</v>
      </c>
      <c r="M222" s="16">
        <v>1</v>
      </c>
      <c r="N222" s="19">
        <v>500</v>
      </c>
      <c r="O222" s="19">
        <f>N222/((M222/L222*1000)-1)</f>
        <v>119.0095352228806</v>
      </c>
      <c r="P222" s="19">
        <f>N222+O222</f>
        <v>619.00953522288057</v>
      </c>
      <c r="Q222" s="16"/>
    </row>
    <row r="223" spans="1:17" x14ac:dyDescent="0.2">
      <c r="A223" s="16">
        <v>104576</v>
      </c>
      <c r="B223" s="20">
        <v>1669</v>
      </c>
      <c r="C223" s="16" t="s">
        <v>186</v>
      </c>
      <c r="D223" s="16" t="s">
        <v>47</v>
      </c>
      <c r="E223" s="16"/>
      <c r="F223" s="17" t="s">
        <v>187</v>
      </c>
      <c r="G223" s="16"/>
      <c r="H223" s="16"/>
      <c r="I223" s="16">
        <v>7651</v>
      </c>
      <c r="J223" s="18">
        <v>7368</v>
      </c>
      <c r="K223" s="16" t="s">
        <v>188</v>
      </c>
      <c r="L223" s="16">
        <v>192.25800000000001</v>
      </c>
      <c r="M223" s="16">
        <v>1</v>
      </c>
      <c r="N223" s="19">
        <v>500</v>
      </c>
      <c r="O223" s="19">
        <f>N223/((M223/L223*1000)-1)</f>
        <v>119.0095352228806</v>
      </c>
      <c r="P223" s="19">
        <f>N223+O223</f>
        <v>619.00953522288057</v>
      </c>
      <c r="Q223" s="16"/>
    </row>
    <row r="224" spans="1:17" x14ac:dyDescent="0.2">
      <c r="A224" s="16">
        <v>103934</v>
      </c>
      <c r="B224" s="20">
        <v>1670</v>
      </c>
      <c r="C224" s="16" t="s">
        <v>189</v>
      </c>
      <c r="D224" s="16" t="s">
        <v>47</v>
      </c>
      <c r="E224" s="16"/>
      <c r="F224" s="17" t="s">
        <v>190</v>
      </c>
      <c r="G224" s="16"/>
      <c r="H224" s="16"/>
      <c r="I224" s="16">
        <v>7655</v>
      </c>
      <c r="J224" s="18">
        <v>7372</v>
      </c>
      <c r="K224" s="16" t="s">
        <v>191</v>
      </c>
      <c r="L224" s="16">
        <v>192.25800000000001</v>
      </c>
      <c r="M224" s="16">
        <v>1</v>
      </c>
      <c r="N224" s="19">
        <v>500</v>
      </c>
      <c r="O224" s="19">
        <f>N224/((M224/L224*1000)-1)</f>
        <v>119.0095352228806</v>
      </c>
      <c r="P224" s="19">
        <f>N224+O224</f>
        <v>619.00953522288057</v>
      </c>
      <c r="Q224" s="16"/>
    </row>
    <row r="225" spans="1:17" x14ac:dyDescent="0.2">
      <c r="A225" s="16">
        <v>103392</v>
      </c>
      <c r="B225" s="20">
        <v>1671</v>
      </c>
      <c r="C225" s="16" t="s">
        <v>192</v>
      </c>
      <c r="D225" s="16" t="s">
        <v>47</v>
      </c>
      <c r="E225" s="16"/>
      <c r="F225" s="17" t="s">
        <v>193</v>
      </c>
      <c r="G225" s="16"/>
      <c r="H225" s="16"/>
      <c r="I225" s="16">
        <v>7658</v>
      </c>
      <c r="J225" s="18">
        <v>7375</v>
      </c>
      <c r="K225" s="16" t="s">
        <v>194</v>
      </c>
      <c r="L225" s="16">
        <v>192.25800000000001</v>
      </c>
      <c r="M225" s="16">
        <v>1</v>
      </c>
      <c r="N225" s="19">
        <v>500</v>
      </c>
      <c r="O225" s="19">
        <f>N225/((M225/L225*1000)-1)</f>
        <v>119.0095352228806</v>
      </c>
      <c r="P225" s="19">
        <f>N225+O225</f>
        <v>619.00953522288057</v>
      </c>
      <c r="Q225" s="16"/>
    </row>
    <row r="226" spans="1:17" x14ac:dyDescent="0.2">
      <c r="A226" s="16">
        <v>130254</v>
      </c>
      <c r="B226" s="20">
        <v>1672</v>
      </c>
      <c r="C226" s="16" t="s">
        <v>341</v>
      </c>
      <c r="D226" s="16" t="s">
        <v>47</v>
      </c>
      <c r="E226" s="16"/>
      <c r="F226" s="17" t="s">
        <v>342</v>
      </c>
      <c r="G226" s="16"/>
      <c r="H226" s="16"/>
      <c r="I226" s="16">
        <v>9024</v>
      </c>
      <c r="J226" s="18">
        <v>8673</v>
      </c>
      <c r="K226" s="16" t="s">
        <v>343</v>
      </c>
      <c r="L226" s="16">
        <v>192.25800000000001</v>
      </c>
      <c r="M226" s="16">
        <v>1</v>
      </c>
      <c r="N226" s="19">
        <v>500</v>
      </c>
      <c r="O226" s="19">
        <f>N226/((M226/L226*1000)-1)</f>
        <v>119.0095352228806</v>
      </c>
      <c r="P226" s="19">
        <f>N226+O226</f>
        <v>619.00953522288057</v>
      </c>
      <c r="Q226" s="16"/>
    </row>
    <row r="227" spans="1:17" x14ac:dyDescent="0.2">
      <c r="A227" s="16">
        <v>903930</v>
      </c>
      <c r="B227" s="20">
        <v>1673</v>
      </c>
      <c r="C227" s="16" t="s">
        <v>344</v>
      </c>
      <c r="D227" s="16" t="s">
        <v>47</v>
      </c>
      <c r="E227" s="16"/>
      <c r="F227" s="17" t="s">
        <v>342</v>
      </c>
      <c r="G227" s="16"/>
      <c r="H227" s="16"/>
      <c r="I227" s="16">
        <v>9024</v>
      </c>
      <c r="J227" s="18">
        <v>8673</v>
      </c>
      <c r="K227" s="16" t="s">
        <v>343</v>
      </c>
      <c r="L227" s="16">
        <v>192.25800000000001</v>
      </c>
      <c r="M227" s="16">
        <v>1</v>
      </c>
      <c r="N227" s="19">
        <v>500</v>
      </c>
      <c r="O227" s="19">
        <f>N227/((M227/L227*1000)-1)</f>
        <v>119.0095352228806</v>
      </c>
      <c r="P227" s="19">
        <f>N227+O227</f>
        <v>619.00953522288057</v>
      </c>
      <c r="Q227" s="16"/>
    </row>
    <row r="228" spans="1:17" x14ac:dyDescent="0.2">
      <c r="A228" s="16">
        <v>613013</v>
      </c>
      <c r="B228" s="20">
        <v>1674</v>
      </c>
      <c r="C228" s="16" t="s">
        <v>122</v>
      </c>
      <c r="D228" s="16" t="s">
        <v>47</v>
      </c>
      <c r="E228" s="16"/>
      <c r="F228" s="17" t="s">
        <v>123</v>
      </c>
      <c r="G228" s="16"/>
      <c r="H228" s="16"/>
      <c r="I228" s="16">
        <v>7193</v>
      </c>
      <c r="J228" s="18">
        <v>6925</v>
      </c>
      <c r="K228" s="16" t="s">
        <v>124</v>
      </c>
      <c r="L228" s="16">
        <v>192.25800000000001</v>
      </c>
      <c r="M228" s="16">
        <v>1</v>
      </c>
      <c r="N228" s="19">
        <v>500</v>
      </c>
      <c r="O228" s="19">
        <f>N228/((M228/L228*1000)-1)</f>
        <v>119.0095352228806</v>
      </c>
      <c r="P228" s="19">
        <f>N228+O228</f>
        <v>619.00953522288057</v>
      </c>
      <c r="Q228" s="16"/>
    </row>
    <row r="229" spans="1:17" x14ac:dyDescent="0.2">
      <c r="A229" s="16">
        <v>601344</v>
      </c>
      <c r="B229" s="20">
        <v>1675</v>
      </c>
      <c r="C229" s="16" t="s">
        <v>245</v>
      </c>
      <c r="D229" s="16" t="s">
        <v>30</v>
      </c>
      <c r="E229" s="16"/>
      <c r="F229" s="17" t="s">
        <v>246</v>
      </c>
      <c r="G229" s="16"/>
      <c r="H229" s="16"/>
      <c r="I229" s="16">
        <v>7794</v>
      </c>
      <c r="J229" s="18">
        <v>67959</v>
      </c>
      <c r="K229" s="16" t="s">
        <v>247</v>
      </c>
      <c r="L229" s="16">
        <v>154.25299999999999</v>
      </c>
      <c r="M229" s="16">
        <v>0.8</v>
      </c>
      <c r="N229" s="19">
        <v>500</v>
      </c>
      <c r="O229" s="19">
        <f>N229/((M229/L229*1000)-1)</f>
        <v>119.43764353531644</v>
      </c>
      <c r="P229" s="19">
        <f>N229+O229</f>
        <v>619.4376435353164</v>
      </c>
      <c r="Q229" s="16"/>
    </row>
    <row r="230" spans="1:17" x14ac:dyDescent="0.2">
      <c r="A230" s="16">
        <v>188285</v>
      </c>
      <c r="B230" s="20">
        <v>1676</v>
      </c>
      <c r="C230" s="16" t="s">
        <v>248</v>
      </c>
      <c r="D230" s="16" t="s">
        <v>30</v>
      </c>
      <c r="E230" s="16"/>
      <c r="F230" s="17" t="s">
        <v>246</v>
      </c>
      <c r="G230" s="16"/>
      <c r="H230" s="16"/>
      <c r="I230" s="16">
        <v>7794</v>
      </c>
      <c r="J230" s="18">
        <v>67959</v>
      </c>
      <c r="K230" s="16" t="s">
        <v>247</v>
      </c>
      <c r="L230" s="16">
        <v>154.25299999999999</v>
      </c>
      <c r="M230" s="16">
        <v>0.8</v>
      </c>
      <c r="N230" s="19">
        <v>500</v>
      </c>
      <c r="O230" s="19">
        <f>N230/((M230/L230*1000)-1)</f>
        <v>119.43764353531644</v>
      </c>
      <c r="P230" s="19">
        <f>N230+O230</f>
        <v>619.4376435353164</v>
      </c>
      <c r="Q230" s="16"/>
    </row>
    <row r="231" spans="1:17" x14ac:dyDescent="0.2">
      <c r="A231" s="16">
        <v>902804</v>
      </c>
      <c r="B231" s="20">
        <v>1677</v>
      </c>
      <c r="C231" s="16" t="s">
        <v>796</v>
      </c>
      <c r="D231" s="16" t="s">
        <v>13</v>
      </c>
      <c r="E231" s="16"/>
      <c r="F231" s="17" t="s">
        <v>797</v>
      </c>
      <c r="G231" s="16"/>
      <c r="H231" s="16"/>
      <c r="I231" s="16">
        <v>102844</v>
      </c>
      <c r="J231" s="18">
        <v>92902</v>
      </c>
      <c r="K231" s="16" t="s">
        <v>798</v>
      </c>
      <c r="L231" s="16">
        <v>154.25299999999999</v>
      </c>
      <c r="M231" s="16">
        <v>0.8</v>
      </c>
      <c r="N231" s="19">
        <v>500</v>
      </c>
      <c r="O231" s="19">
        <f>N231/((M231/L231*1000)-1)</f>
        <v>119.43764353531644</v>
      </c>
      <c r="P231" s="19">
        <f>N231+O231</f>
        <v>619.4376435353164</v>
      </c>
      <c r="Q231" s="16"/>
    </row>
    <row r="232" spans="1:17" x14ac:dyDescent="0.2">
      <c r="A232" s="16">
        <v>600040</v>
      </c>
      <c r="B232" s="20">
        <v>1678</v>
      </c>
      <c r="C232" s="16" t="s">
        <v>46</v>
      </c>
      <c r="D232" s="16" t="s">
        <v>47</v>
      </c>
      <c r="E232" s="16"/>
      <c r="F232" s="17" t="s">
        <v>48</v>
      </c>
      <c r="G232" s="16"/>
      <c r="H232" s="16"/>
      <c r="I232" s="16">
        <v>2345</v>
      </c>
      <c r="J232" s="18">
        <v>13856959</v>
      </c>
      <c r="K232" s="16" t="s">
        <v>49</v>
      </c>
      <c r="L232" s="16">
        <v>212.24799999999999</v>
      </c>
      <c r="M232" s="16">
        <v>1.1000000000000001</v>
      </c>
      <c r="N232" s="19">
        <v>500</v>
      </c>
      <c r="O232" s="19">
        <f>N232/((M232/L232*1000)-1)</f>
        <v>119.5423947228505</v>
      </c>
      <c r="P232" s="19">
        <f>N232+O232</f>
        <v>619.54239472285053</v>
      </c>
      <c r="Q232" s="16"/>
    </row>
    <row r="233" spans="1:17" x14ac:dyDescent="0.2">
      <c r="A233" s="16">
        <v>105027</v>
      </c>
      <c r="B233" s="20">
        <v>1679</v>
      </c>
      <c r="C233" s="16" t="s">
        <v>944</v>
      </c>
      <c r="D233" s="16" t="s">
        <v>26</v>
      </c>
      <c r="E233" s="16"/>
      <c r="F233" s="17" t="s">
        <v>945</v>
      </c>
      <c r="G233" s="16"/>
      <c r="H233" s="16"/>
      <c r="I233" s="16">
        <v>249494</v>
      </c>
      <c r="J233" s="18">
        <v>218463</v>
      </c>
      <c r="K233" s="16" t="s">
        <v>946</v>
      </c>
      <c r="L233" s="16">
        <v>174.28399999999999</v>
      </c>
      <c r="M233" s="16">
        <v>0.9</v>
      </c>
      <c r="N233" s="19">
        <v>500</v>
      </c>
      <c r="O233" s="19">
        <f>N233/((M233/L233*1000)-1)</f>
        <v>120.07727540801086</v>
      </c>
      <c r="P233" s="19">
        <f>N233+O233</f>
        <v>620.07727540801091</v>
      </c>
      <c r="Q233" s="16"/>
    </row>
    <row r="234" spans="1:17" x14ac:dyDescent="0.2">
      <c r="A234" s="16">
        <v>198030</v>
      </c>
      <c r="B234" s="20">
        <v>1680</v>
      </c>
      <c r="C234" s="16" t="s">
        <v>799</v>
      </c>
      <c r="D234" s="16" t="s">
        <v>329</v>
      </c>
      <c r="E234" s="16"/>
      <c r="F234" s="17" t="s">
        <v>800</v>
      </c>
      <c r="G234" s="16"/>
      <c r="H234" s="16"/>
      <c r="I234" s="16">
        <v>102849</v>
      </c>
      <c r="J234" s="18">
        <v>92907</v>
      </c>
      <c r="K234" s="16" t="s">
        <v>801</v>
      </c>
      <c r="L234" s="16">
        <v>194.274</v>
      </c>
      <c r="M234" s="16">
        <v>1</v>
      </c>
      <c r="N234" s="19">
        <v>500</v>
      </c>
      <c r="O234" s="19">
        <f>N234/((M234/L234*1000)-1)</f>
        <v>120.55835358422092</v>
      </c>
      <c r="P234" s="19">
        <f>N234+O234</f>
        <v>620.55835358422087</v>
      </c>
      <c r="Q234" s="16"/>
    </row>
    <row r="235" spans="1:17" x14ac:dyDescent="0.2">
      <c r="A235" s="16">
        <v>103383</v>
      </c>
      <c r="B235" s="20">
        <v>1681</v>
      </c>
      <c r="C235" s="16" t="s">
        <v>882</v>
      </c>
      <c r="D235" s="16" t="s">
        <v>47</v>
      </c>
      <c r="E235" s="16"/>
      <c r="F235" s="17" t="s">
        <v>883</v>
      </c>
      <c r="G235" s="16"/>
      <c r="H235" s="16"/>
      <c r="I235" s="16">
        <v>118201</v>
      </c>
      <c r="J235" s="18">
        <v>105633</v>
      </c>
      <c r="K235" s="16" t="s">
        <v>884</v>
      </c>
      <c r="L235" s="16">
        <v>194.274</v>
      </c>
      <c r="M235" s="16">
        <v>1</v>
      </c>
      <c r="N235" s="19">
        <v>500</v>
      </c>
      <c r="O235" s="19">
        <f>N235/((M235/L235*1000)-1)</f>
        <v>120.55835358422092</v>
      </c>
      <c r="P235" s="19">
        <f>N235+O235</f>
        <v>620.55835358422087</v>
      </c>
      <c r="Q235" s="16"/>
    </row>
    <row r="236" spans="1:17" x14ac:dyDescent="0.2">
      <c r="A236" s="16">
        <v>105158</v>
      </c>
      <c r="B236" s="20">
        <v>1682</v>
      </c>
      <c r="C236" s="16" t="s">
        <v>913</v>
      </c>
      <c r="D236" s="16" t="s">
        <v>26</v>
      </c>
      <c r="E236" s="16"/>
      <c r="F236" s="17" t="s">
        <v>555</v>
      </c>
      <c r="G236" s="16"/>
      <c r="H236" s="16"/>
      <c r="I236" s="16">
        <v>162452</v>
      </c>
      <c r="J236" s="18">
        <v>142636</v>
      </c>
      <c r="K236" s="16" t="s">
        <v>914</v>
      </c>
      <c r="L236" s="16">
        <v>194.31800000000001</v>
      </c>
      <c r="M236" s="16">
        <v>1</v>
      </c>
      <c r="N236" s="19">
        <v>500</v>
      </c>
      <c r="O236" s="19">
        <f>N236/((M236/L236*1000)-1)</f>
        <v>120.59224358990271</v>
      </c>
      <c r="P236" s="19">
        <f>N236+O236</f>
        <v>620.59224358990275</v>
      </c>
      <c r="Q236" s="16"/>
    </row>
    <row r="237" spans="1:17" x14ac:dyDescent="0.2">
      <c r="A237" s="16">
        <v>106184</v>
      </c>
      <c r="B237" s="20">
        <v>1683</v>
      </c>
      <c r="C237" s="16" t="s">
        <v>322</v>
      </c>
      <c r="D237" s="16" t="s">
        <v>26</v>
      </c>
      <c r="E237" s="16"/>
      <c r="F237" s="17" t="s">
        <v>323</v>
      </c>
      <c r="G237" s="16"/>
      <c r="H237" s="16"/>
      <c r="I237" s="16">
        <v>8842</v>
      </c>
      <c r="J237" s="18">
        <v>13850135</v>
      </c>
      <c r="K237" s="16" t="s">
        <v>324</v>
      </c>
      <c r="L237" s="16">
        <v>156.26900000000001</v>
      </c>
      <c r="M237" s="16">
        <v>0.8</v>
      </c>
      <c r="N237" s="19">
        <v>500</v>
      </c>
      <c r="O237" s="19">
        <f>N237/((M237/L237*1000)-1)</f>
        <v>121.37756298826685</v>
      </c>
      <c r="P237" s="19">
        <f>N237+O237</f>
        <v>621.37756298826685</v>
      </c>
      <c r="Q237" s="16"/>
    </row>
    <row r="238" spans="1:17" x14ac:dyDescent="0.2">
      <c r="A238" s="16">
        <v>103011</v>
      </c>
      <c r="B238" s="20">
        <v>1684</v>
      </c>
      <c r="C238" s="16" t="s">
        <v>508</v>
      </c>
      <c r="D238" s="16" t="s">
        <v>26</v>
      </c>
      <c r="E238" s="16"/>
      <c r="F238" s="17" t="s">
        <v>509</v>
      </c>
      <c r="G238" s="16"/>
      <c r="H238" s="16"/>
      <c r="I238" s="16">
        <v>29096</v>
      </c>
      <c r="J238" s="18">
        <v>27067</v>
      </c>
      <c r="K238" s="16" t="s">
        <v>510</v>
      </c>
      <c r="L238" s="16">
        <v>156.26900000000001</v>
      </c>
      <c r="M238" s="16">
        <v>0.8</v>
      </c>
      <c r="N238" s="19">
        <v>500</v>
      </c>
      <c r="O238" s="19">
        <f>N238/((M238/L238*1000)-1)</f>
        <v>121.37756298826685</v>
      </c>
      <c r="P238" s="19">
        <f>N238+O238</f>
        <v>621.37756298826685</v>
      </c>
      <c r="Q238" s="16"/>
    </row>
    <row r="239" spans="1:17" x14ac:dyDescent="0.2">
      <c r="A239" s="16">
        <v>130752</v>
      </c>
      <c r="B239" s="20">
        <v>1685</v>
      </c>
      <c r="C239" s="16" t="s">
        <v>855</v>
      </c>
      <c r="D239" s="16" t="s">
        <v>30</v>
      </c>
      <c r="E239" s="16"/>
      <c r="F239" s="17" t="s">
        <v>856</v>
      </c>
      <c r="G239" s="16"/>
      <c r="H239" s="16"/>
      <c r="I239" s="16">
        <v>110747</v>
      </c>
      <c r="J239" s="18">
        <v>99401</v>
      </c>
      <c r="K239" s="16" t="s">
        <v>857</v>
      </c>
      <c r="L239" s="16">
        <v>156.26900000000001</v>
      </c>
      <c r="M239" s="16">
        <v>0.8</v>
      </c>
      <c r="N239" s="19">
        <v>500</v>
      </c>
      <c r="O239" s="19">
        <f>N239/((M239/L239*1000)-1)</f>
        <v>121.37756298826685</v>
      </c>
      <c r="P239" s="19">
        <f>N239+O239</f>
        <v>621.37756298826685</v>
      </c>
      <c r="Q239" s="16"/>
    </row>
    <row r="240" spans="1:17" x14ac:dyDescent="0.2">
      <c r="A240" s="16">
        <v>903737</v>
      </c>
      <c r="B240" s="20">
        <v>1686</v>
      </c>
      <c r="C240" s="16" t="s">
        <v>652</v>
      </c>
      <c r="D240" s="16" t="s">
        <v>30</v>
      </c>
      <c r="E240" s="16"/>
      <c r="F240" s="17" t="s">
        <v>653</v>
      </c>
      <c r="G240" s="16"/>
      <c r="H240" s="16"/>
      <c r="I240" s="16">
        <v>62654</v>
      </c>
      <c r="J240" s="18">
        <v>56405</v>
      </c>
      <c r="K240" s="16" t="s">
        <v>654</v>
      </c>
      <c r="L240" s="16">
        <v>176.25899999999999</v>
      </c>
      <c r="M240" s="16">
        <v>0.9</v>
      </c>
      <c r="N240" s="19">
        <v>500</v>
      </c>
      <c r="O240" s="19">
        <f>N240/((M240/L240*1000)-1)</f>
        <v>121.76938987842334</v>
      </c>
      <c r="P240" s="19">
        <f>N240+O240</f>
        <v>621.76938987842334</v>
      </c>
      <c r="Q240" s="16"/>
    </row>
    <row r="241" spans="1:17" x14ac:dyDescent="0.2">
      <c r="A241" s="16">
        <v>130453</v>
      </c>
      <c r="B241" s="20">
        <v>1687</v>
      </c>
      <c r="C241" s="16" t="s">
        <v>1267</v>
      </c>
      <c r="D241" s="16" t="s">
        <v>47</v>
      </c>
      <c r="E241" s="16"/>
      <c r="F241" s="17" t="s">
        <v>1268</v>
      </c>
      <c r="G241" s="16"/>
      <c r="H241" s="16"/>
      <c r="I241" s="16">
        <v>6950273</v>
      </c>
      <c r="J241" s="18">
        <v>5323219</v>
      </c>
      <c r="K241" s="16" t="s">
        <v>68</v>
      </c>
      <c r="L241" s="16">
        <v>196.29</v>
      </c>
      <c r="M241" s="16">
        <v>1</v>
      </c>
      <c r="N241" s="19">
        <v>500</v>
      </c>
      <c r="O241" s="19">
        <f>N241/((M241/L241*1000)-1)</f>
        <v>122.11494195667591</v>
      </c>
      <c r="P241" s="19">
        <f>N241+O241</f>
        <v>622.11494195667592</v>
      </c>
      <c r="Q241" s="16"/>
    </row>
    <row r="242" spans="1:17" x14ac:dyDescent="0.2">
      <c r="A242" s="16">
        <v>130337</v>
      </c>
      <c r="B242" s="20">
        <v>1688</v>
      </c>
      <c r="C242" s="16" t="s">
        <v>616</v>
      </c>
      <c r="D242" s="16" t="s">
        <v>47</v>
      </c>
      <c r="E242" s="16"/>
      <c r="F242" s="17" t="s">
        <v>617</v>
      </c>
      <c r="G242" s="16"/>
      <c r="H242" s="16"/>
      <c r="I242" s="16">
        <v>61696</v>
      </c>
      <c r="J242" s="18">
        <v>55599</v>
      </c>
      <c r="K242" s="16" t="s">
        <v>618</v>
      </c>
      <c r="L242" s="16">
        <v>196.29</v>
      </c>
      <c r="M242" s="16">
        <v>1</v>
      </c>
      <c r="N242" s="19">
        <v>500</v>
      </c>
      <c r="O242" s="19">
        <f>N242/((M242/L242*1000)-1)</f>
        <v>122.11494195667591</v>
      </c>
      <c r="P242" s="19">
        <f>N242+O242</f>
        <v>622.11494195667592</v>
      </c>
      <c r="Q242" s="16"/>
    </row>
    <row r="243" spans="1:17" x14ac:dyDescent="0.2">
      <c r="A243" s="16">
        <v>130138</v>
      </c>
      <c r="B243" s="20">
        <v>1689</v>
      </c>
      <c r="C243" s="16" t="s">
        <v>66</v>
      </c>
      <c r="D243" s="16" t="s">
        <v>47</v>
      </c>
      <c r="E243" s="16"/>
      <c r="F243" s="17" t="s">
        <v>67</v>
      </c>
      <c r="G243" s="16"/>
      <c r="H243" s="16"/>
      <c r="I243" s="16">
        <v>6448</v>
      </c>
      <c r="J243" s="18">
        <v>83962</v>
      </c>
      <c r="K243" s="16" t="s">
        <v>68</v>
      </c>
      <c r="L243" s="16">
        <v>196.29</v>
      </c>
      <c r="M243" s="16">
        <v>1</v>
      </c>
      <c r="N243" s="19">
        <v>500</v>
      </c>
      <c r="O243" s="19">
        <f>N243/((M243/L243*1000)-1)</f>
        <v>122.11494195667591</v>
      </c>
      <c r="P243" s="19">
        <f>N243+O243</f>
        <v>622.11494195667592</v>
      </c>
      <c r="Q243" s="16"/>
    </row>
    <row r="244" spans="1:17" x14ac:dyDescent="0.2">
      <c r="A244" s="16">
        <v>130837</v>
      </c>
      <c r="B244" s="20">
        <v>1690</v>
      </c>
      <c r="C244" s="16" t="s">
        <v>861</v>
      </c>
      <c r="D244" s="16" t="s">
        <v>47</v>
      </c>
      <c r="E244" s="16"/>
      <c r="F244" s="17" t="s">
        <v>862</v>
      </c>
      <c r="G244" s="16"/>
      <c r="H244" s="16"/>
      <c r="I244" s="16">
        <v>111037</v>
      </c>
      <c r="J244" s="18">
        <v>99681</v>
      </c>
      <c r="K244" s="16" t="s">
        <v>863</v>
      </c>
      <c r="L244" s="16">
        <v>196.29</v>
      </c>
      <c r="M244" s="16">
        <v>1</v>
      </c>
      <c r="N244" s="19">
        <v>500</v>
      </c>
      <c r="O244" s="19">
        <f>N244/((M244/L244*1000)-1)</f>
        <v>122.11494195667591</v>
      </c>
      <c r="P244" s="19">
        <f>N244+O244</f>
        <v>622.11494195667592</v>
      </c>
      <c r="Q244" s="16"/>
    </row>
    <row r="245" spans="1:17" x14ac:dyDescent="0.2">
      <c r="A245" s="16">
        <v>600164</v>
      </c>
      <c r="B245" s="20">
        <v>1691</v>
      </c>
      <c r="C245" s="16" t="s">
        <v>961</v>
      </c>
      <c r="D245" s="16" t="s">
        <v>43</v>
      </c>
      <c r="E245" s="16"/>
      <c r="F245" s="17" t="s">
        <v>962</v>
      </c>
      <c r="G245" s="16"/>
      <c r="H245" s="16"/>
      <c r="I245" s="16">
        <v>459494</v>
      </c>
      <c r="J245" s="18">
        <v>404399</v>
      </c>
      <c r="K245" s="16" t="s">
        <v>963</v>
      </c>
      <c r="L245" s="16">
        <v>197.28100000000001</v>
      </c>
      <c r="M245" s="16">
        <v>1</v>
      </c>
      <c r="N245" s="19">
        <v>500</v>
      </c>
      <c r="O245" s="19">
        <f>N245/((M245/L245*1000)-1)</f>
        <v>122.88297648367609</v>
      </c>
      <c r="P245" s="19">
        <f>N245+O245</f>
        <v>622.88297648367609</v>
      </c>
      <c r="Q245" s="16"/>
    </row>
    <row r="246" spans="1:17" x14ac:dyDescent="0.2">
      <c r="A246" s="16">
        <v>106217</v>
      </c>
      <c r="B246" s="20">
        <v>1692</v>
      </c>
      <c r="C246" s="16" t="s">
        <v>242</v>
      </c>
      <c r="D246" s="16" t="s">
        <v>26</v>
      </c>
      <c r="E246" s="16"/>
      <c r="F246" s="17" t="s">
        <v>243</v>
      </c>
      <c r="G246" s="16"/>
      <c r="H246" s="16"/>
      <c r="I246" s="16">
        <v>7792</v>
      </c>
      <c r="J246" s="18">
        <v>7504</v>
      </c>
      <c r="K246" s="16" t="s">
        <v>244</v>
      </c>
      <c r="L246" s="16">
        <v>158.285</v>
      </c>
      <c r="M246" s="16">
        <v>0.8</v>
      </c>
      <c r="N246" s="19">
        <v>500</v>
      </c>
      <c r="O246" s="19">
        <f>N246/((M246/L246*1000)-1)</f>
        <v>123.32967127151461</v>
      </c>
      <c r="P246" s="19">
        <f>N246+O246</f>
        <v>623.3296712715146</v>
      </c>
      <c r="Q246" s="16"/>
    </row>
    <row r="247" spans="1:17" x14ac:dyDescent="0.2">
      <c r="A247" s="16">
        <v>107617</v>
      </c>
      <c r="B247" s="20">
        <v>1693</v>
      </c>
      <c r="C247" s="16" t="s">
        <v>728</v>
      </c>
      <c r="D247" s="16" t="s">
        <v>26</v>
      </c>
      <c r="E247" s="16"/>
      <c r="F247" s="17" t="s">
        <v>729</v>
      </c>
      <c r="G247" s="16"/>
      <c r="H247" s="16"/>
      <c r="I247" s="16">
        <v>86751</v>
      </c>
      <c r="J247" s="18">
        <v>78251</v>
      </c>
      <c r="K247" s="16" t="s">
        <v>730</v>
      </c>
      <c r="L247" s="16">
        <v>158.285</v>
      </c>
      <c r="M247" s="16">
        <v>0.8</v>
      </c>
      <c r="N247" s="19">
        <v>500</v>
      </c>
      <c r="O247" s="19">
        <f>N247/((M247/L247*1000)-1)</f>
        <v>123.32967127151461</v>
      </c>
      <c r="P247" s="19">
        <f>N247+O247</f>
        <v>623.3296712715146</v>
      </c>
      <c r="Q247" s="16"/>
    </row>
    <row r="248" spans="1:17" x14ac:dyDescent="0.2">
      <c r="A248" s="16">
        <v>130990</v>
      </c>
      <c r="B248" s="20">
        <v>1694</v>
      </c>
      <c r="C248" s="16" t="s">
        <v>75</v>
      </c>
      <c r="D248" s="16" t="s">
        <v>26</v>
      </c>
      <c r="E248" s="16"/>
      <c r="F248" s="17" t="s">
        <v>76</v>
      </c>
      <c r="G248" s="16"/>
      <c r="H248" s="16"/>
      <c r="I248" s="16">
        <v>6548</v>
      </c>
      <c r="J248" s="18">
        <v>6300</v>
      </c>
      <c r="K248" s="16" t="s">
        <v>77</v>
      </c>
      <c r="L248" s="16">
        <v>158.285</v>
      </c>
      <c r="M248" s="16">
        <v>0.8</v>
      </c>
      <c r="N248" s="19">
        <v>500</v>
      </c>
      <c r="O248" s="19">
        <f>N248/((M248/L248*1000)-1)</f>
        <v>123.32967127151461</v>
      </c>
      <c r="P248" s="19">
        <f>N248+O248</f>
        <v>623.3296712715146</v>
      </c>
      <c r="Q248" s="16"/>
    </row>
    <row r="249" spans="1:17" x14ac:dyDescent="0.2">
      <c r="A249" s="16">
        <v>107396</v>
      </c>
      <c r="B249" s="20">
        <v>1695</v>
      </c>
      <c r="C249" s="16" t="s">
        <v>1401</v>
      </c>
      <c r="D249" s="16" t="s">
        <v>47</v>
      </c>
      <c r="E249" s="16"/>
      <c r="F249" s="17" t="s">
        <v>1402</v>
      </c>
      <c r="G249" s="16"/>
      <c r="H249" s="16"/>
      <c r="I249" s="16">
        <v>57483300</v>
      </c>
      <c r="J249" s="18">
        <v>23349556</v>
      </c>
      <c r="K249" s="16" t="s">
        <v>1403</v>
      </c>
      <c r="L249" s="16">
        <v>200.27799999999999</v>
      </c>
      <c r="M249" s="16">
        <v>1</v>
      </c>
      <c r="N249" s="19">
        <v>500</v>
      </c>
      <c r="O249" s="19">
        <f>N249/((M249/L249*1000)-1)</f>
        <v>125.21726299889211</v>
      </c>
      <c r="P249" s="19">
        <f>N249+O249</f>
        <v>625.21726299889212</v>
      </c>
      <c r="Q249" s="16"/>
    </row>
    <row r="250" spans="1:17" x14ac:dyDescent="0.2">
      <c r="A250" s="16">
        <v>103303</v>
      </c>
      <c r="B250" s="20">
        <v>1696</v>
      </c>
      <c r="C250" s="16" t="s">
        <v>1427</v>
      </c>
      <c r="D250" s="16" t="s">
        <v>47</v>
      </c>
      <c r="E250" s="16"/>
      <c r="F250" s="17" t="s">
        <v>1428</v>
      </c>
      <c r="G250" s="16" t="s">
        <v>1429</v>
      </c>
      <c r="H250" s="16"/>
      <c r="I250" s="16">
        <v>90474664</v>
      </c>
      <c r="J250" s="18">
        <v>96077</v>
      </c>
      <c r="K250" s="16" t="s">
        <v>1430</v>
      </c>
      <c r="L250" s="16">
        <v>220.31200000000001</v>
      </c>
      <c r="M250" s="16">
        <v>1.1000000000000001</v>
      </c>
      <c r="N250" s="19">
        <v>500</v>
      </c>
      <c r="O250" s="19">
        <f>N250/((M250/L250*1000)-1)</f>
        <v>125.22166950100488</v>
      </c>
      <c r="P250" s="19">
        <f>N250+O250</f>
        <v>625.22166950100484</v>
      </c>
      <c r="Q250" s="16"/>
    </row>
    <row r="251" spans="1:17" x14ac:dyDescent="0.2">
      <c r="A251" s="16">
        <v>657948</v>
      </c>
      <c r="B251" s="20">
        <v>1697</v>
      </c>
      <c r="C251" s="16" t="s">
        <v>1224</v>
      </c>
      <c r="D251" s="16" t="s">
        <v>30</v>
      </c>
      <c r="E251" s="16"/>
      <c r="F251" s="17" t="s">
        <v>1225</v>
      </c>
      <c r="G251" s="16"/>
      <c r="H251" s="16"/>
      <c r="I251" s="16">
        <v>6430759</v>
      </c>
      <c r="J251" s="18">
        <v>4936098</v>
      </c>
      <c r="K251" s="16" t="s">
        <v>1226</v>
      </c>
      <c r="L251" s="16">
        <v>180.291</v>
      </c>
      <c r="M251" s="16">
        <v>0.9</v>
      </c>
      <c r="N251" s="19">
        <v>500</v>
      </c>
      <c r="O251" s="19">
        <f>N251/((M251/L251*1000)-1)</f>
        <v>125.25270630213046</v>
      </c>
      <c r="P251" s="19">
        <f>N251+O251</f>
        <v>625.25270630213049</v>
      </c>
      <c r="Q251" s="16"/>
    </row>
    <row r="252" spans="1:17" x14ac:dyDescent="0.2">
      <c r="A252" s="16">
        <v>103449</v>
      </c>
      <c r="B252" s="20">
        <v>1698</v>
      </c>
      <c r="C252" s="16" t="s">
        <v>1343</v>
      </c>
      <c r="D252" s="16" t="s">
        <v>13</v>
      </c>
      <c r="E252" s="16"/>
      <c r="F252" s="17" t="s">
        <v>1344</v>
      </c>
      <c r="G252" s="16"/>
      <c r="H252" s="16"/>
      <c r="I252" s="16">
        <v>18406259</v>
      </c>
      <c r="J252" s="18">
        <v>99939</v>
      </c>
      <c r="K252" s="16" t="s">
        <v>1345</v>
      </c>
      <c r="L252" s="16">
        <v>180.291</v>
      </c>
      <c r="M252" s="16">
        <v>0.9</v>
      </c>
      <c r="N252" s="19">
        <v>500</v>
      </c>
      <c r="O252" s="19">
        <f>N252/((M252/L252*1000)-1)</f>
        <v>125.25270630213046</v>
      </c>
      <c r="P252" s="19">
        <f>N252+O252</f>
        <v>625.25270630213049</v>
      </c>
      <c r="Q252" s="16"/>
    </row>
    <row r="253" spans="1:17" x14ac:dyDescent="0.2">
      <c r="A253" s="16">
        <v>104591</v>
      </c>
      <c r="B253" s="20">
        <v>1699</v>
      </c>
      <c r="C253" s="16" t="s">
        <v>520</v>
      </c>
      <c r="D253" s="16" t="s">
        <v>30</v>
      </c>
      <c r="E253" s="16"/>
      <c r="F253" s="17" t="s">
        <v>521</v>
      </c>
      <c r="G253" s="16"/>
      <c r="H253" s="16"/>
      <c r="I253" s="16">
        <v>31209</v>
      </c>
      <c r="J253" s="18">
        <v>28950</v>
      </c>
      <c r="K253" s="16" t="s">
        <v>522</v>
      </c>
      <c r="L253" s="16">
        <v>202.297</v>
      </c>
      <c r="M253" s="16">
        <v>1</v>
      </c>
      <c r="N253" s="19">
        <v>500</v>
      </c>
      <c r="O253" s="19">
        <f>N253/((M253/L253*1000)-1)</f>
        <v>126.7996986347049</v>
      </c>
      <c r="P253" s="19">
        <f>N253+O253</f>
        <v>626.7996986347049</v>
      </c>
      <c r="Q253" s="16"/>
    </row>
    <row r="254" spans="1:17" x14ac:dyDescent="0.2">
      <c r="A254" s="16">
        <v>105471</v>
      </c>
      <c r="B254" s="20">
        <v>1700</v>
      </c>
      <c r="C254" s="16" t="s">
        <v>1076</v>
      </c>
      <c r="D254" s="16" t="s">
        <v>47</v>
      </c>
      <c r="E254" s="16"/>
      <c r="F254" s="17" t="s">
        <v>1077</v>
      </c>
      <c r="G254" s="16"/>
      <c r="H254" s="16"/>
      <c r="I254" s="16">
        <v>5282109</v>
      </c>
      <c r="J254" s="18">
        <v>4445318</v>
      </c>
      <c r="K254" s="16" t="s">
        <v>1078</v>
      </c>
      <c r="L254" s="16">
        <v>182.26300000000001</v>
      </c>
      <c r="M254" s="16">
        <v>0.9</v>
      </c>
      <c r="N254" s="19">
        <v>500</v>
      </c>
      <c r="O254" s="19">
        <f>N254/((M254/L254*1000)-1)</f>
        <v>126.97060343830678</v>
      </c>
      <c r="P254" s="19">
        <f>N254+O254</f>
        <v>626.97060343830674</v>
      </c>
      <c r="Q254" s="16"/>
    </row>
    <row r="255" spans="1:17" x14ac:dyDescent="0.2">
      <c r="A255" s="16">
        <v>131367</v>
      </c>
      <c r="B255" s="20">
        <v>1701</v>
      </c>
      <c r="C255" s="16" t="s">
        <v>1155</v>
      </c>
      <c r="D255" s="16" t="s">
        <v>47</v>
      </c>
      <c r="E255" s="16"/>
      <c r="F255" s="17" t="s">
        <v>1156</v>
      </c>
      <c r="G255" s="16"/>
      <c r="H255" s="16"/>
      <c r="I255" s="16">
        <v>5365910</v>
      </c>
      <c r="J255" s="18">
        <v>4517852</v>
      </c>
      <c r="K255" s="16" t="s">
        <v>1157</v>
      </c>
      <c r="L255" s="16">
        <v>182.26300000000001</v>
      </c>
      <c r="M255" s="16">
        <v>0.9</v>
      </c>
      <c r="N255" s="19">
        <v>500</v>
      </c>
      <c r="O255" s="19">
        <f>N255/((M255/L255*1000)-1)</f>
        <v>126.97060343830678</v>
      </c>
      <c r="P255" s="19">
        <f>N255+O255</f>
        <v>626.97060343830674</v>
      </c>
      <c r="Q255" s="16"/>
    </row>
    <row r="256" spans="1:17" x14ac:dyDescent="0.2">
      <c r="A256" s="16">
        <v>660137</v>
      </c>
      <c r="B256" s="20">
        <v>1702</v>
      </c>
      <c r="C256" s="16" t="s">
        <v>307</v>
      </c>
      <c r="D256" s="16" t="s">
        <v>13</v>
      </c>
      <c r="E256" s="16"/>
      <c r="F256" s="17" t="s">
        <v>308</v>
      </c>
      <c r="G256" s="16"/>
      <c r="H256" s="16"/>
      <c r="I256" s="16">
        <v>8710</v>
      </c>
      <c r="J256" s="18">
        <v>8386</v>
      </c>
      <c r="K256" s="16" t="s">
        <v>309</v>
      </c>
      <c r="L256" s="16">
        <v>182.30699999999999</v>
      </c>
      <c r="M256" s="16">
        <v>0.9</v>
      </c>
      <c r="N256" s="19">
        <v>500</v>
      </c>
      <c r="O256" s="19">
        <f>N256/((M256/L256*1000)-1)</f>
        <v>127.00904147037798</v>
      </c>
      <c r="P256" s="19">
        <f>N256+O256</f>
        <v>627.00904147037795</v>
      </c>
      <c r="Q256" s="16"/>
    </row>
    <row r="257" spans="1:17" x14ac:dyDescent="0.2">
      <c r="A257" s="16">
        <v>103394</v>
      </c>
      <c r="B257" s="20">
        <v>1703</v>
      </c>
      <c r="C257" s="16" t="s">
        <v>1119</v>
      </c>
      <c r="D257" s="16" t="s">
        <v>47</v>
      </c>
      <c r="E257" s="16"/>
      <c r="F257" s="17" t="s">
        <v>1120</v>
      </c>
      <c r="G257" s="16"/>
      <c r="H257" s="16"/>
      <c r="I257" s="16">
        <v>5355851</v>
      </c>
      <c r="J257" s="18">
        <v>4511740</v>
      </c>
      <c r="K257" s="16" t="s">
        <v>1121</v>
      </c>
      <c r="L257" s="16">
        <v>204.26900000000001</v>
      </c>
      <c r="M257" s="16">
        <v>1</v>
      </c>
      <c r="N257" s="19">
        <v>500</v>
      </c>
      <c r="O257" s="19">
        <f>N257/((M257/L257*1000)-1)</f>
        <v>128.35304895749945</v>
      </c>
      <c r="P257" s="19">
        <f>N257+O257</f>
        <v>628.35304895749948</v>
      </c>
      <c r="Q257" s="16"/>
    </row>
    <row r="258" spans="1:17" x14ac:dyDescent="0.2">
      <c r="A258" s="16">
        <v>660181</v>
      </c>
      <c r="B258" s="20">
        <v>1704</v>
      </c>
      <c r="C258" s="16" t="s">
        <v>1005</v>
      </c>
      <c r="D258" s="16" t="s">
        <v>47</v>
      </c>
      <c r="E258" s="16"/>
      <c r="F258" s="17" t="s">
        <v>1006</v>
      </c>
      <c r="G258" s="16"/>
      <c r="H258" s="16"/>
      <c r="I258" s="16">
        <v>778574</v>
      </c>
      <c r="J258" s="18">
        <v>680686</v>
      </c>
      <c r="K258" s="16" t="s">
        <v>1007</v>
      </c>
      <c r="L258" s="16">
        <v>204.26900000000001</v>
      </c>
      <c r="M258" s="16">
        <v>1</v>
      </c>
      <c r="N258" s="19">
        <v>500</v>
      </c>
      <c r="O258" s="19">
        <f>N258/((M258/L258*1000)-1)</f>
        <v>128.35304895749945</v>
      </c>
      <c r="P258" s="19">
        <f>N258+O258</f>
        <v>628.35304895749948</v>
      </c>
      <c r="Q258" s="16"/>
    </row>
    <row r="259" spans="1:17" x14ac:dyDescent="0.2">
      <c r="A259" s="21">
        <v>639794</v>
      </c>
      <c r="B259" s="20">
        <v>1705</v>
      </c>
      <c r="C259" s="21" t="s">
        <v>1453</v>
      </c>
      <c r="D259" s="21" t="s">
        <v>47</v>
      </c>
      <c r="E259" s="21"/>
      <c r="F259" s="22" t="s">
        <v>1454</v>
      </c>
      <c r="G259" s="21"/>
      <c r="H259" s="21"/>
      <c r="I259" s="21" t="s">
        <v>471</v>
      </c>
      <c r="J259" s="23">
        <v>57517313</v>
      </c>
      <c r="K259" s="21"/>
      <c r="L259" s="21">
        <v>184.27500000000001</v>
      </c>
      <c r="M259" s="21">
        <v>0.9</v>
      </c>
      <c r="N259" s="19">
        <v>500</v>
      </c>
      <c r="O259" s="19">
        <f>N259/((M259/L259*1000)-1)</f>
        <v>128.7331027978623</v>
      </c>
      <c r="P259" s="19">
        <f>N259+O259</f>
        <v>628.73310279786233</v>
      </c>
      <c r="Q259" s="16"/>
    </row>
    <row r="260" spans="1:17" x14ac:dyDescent="0.2">
      <c r="A260" s="16">
        <v>173437</v>
      </c>
      <c r="B260" s="20">
        <v>1706</v>
      </c>
      <c r="C260" s="16" t="s">
        <v>219</v>
      </c>
      <c r="D260" s="16" t="s">
        <v>22</v>
      </c>
      <c r="E260" s="16"/>
      <c r="F260" s="17" t="s">
        <v>220</v>
      </c>
      <c r="G260" s="16"/>
      <c r="H260" s="16"/>
      <c r="I260" s="16">
        <v>7714</v>
      </c>
      <c r="J260" s="18">
        <v>7428</v>
      </c>
      <c r="K260" s="16" t="s">
        <v>221</v>
      </c>
      <c r="L260" s="16">
        <v>184.279</v>
      </c>
      <c r="M260" s="16">
        <v>0.9</v>
      </c>
      <c r="N260" s="19">
        <v>500</v>
      </c>
      <c r="O260" s="19">
        <f>N260/((M260/L260*1000)-1)</f>
        <v>128.7366166425185</v>
      </c>
      <c r="P260" s="19">
        <f>N260+O260</f>
        <v>628.73661664251847</v>
      </c>
      <c r="Q260" s="16"/>
    </row>
    <row r="261" spans="1:17" x14ac:dyDescent="0.2">
      <c r="A261" s="16">
        <v>606009</v>
      </c>
      <c r="B261" s="20">
        <v>1707</v>
      </c>
      <c r="C261" s="16" t="s">
        <v>222</v>
      </c>
      <c r="D261" s="16" t="s">
        <v>22</v>
      </c>
      <c r="E261" s="16"/>
      <c r="F261" s="17" t="s">
        <v>220</v>
      </c>
      <c r="G261" s="16"/>
      <c r="H261" s="16"/>
      <c r="I261" s="16">
        <v>7714</v>
      </c>
      <c r="J261" s="18">
        <v>7428</v>
      </c>
      <c r="K261" s="16" t="s">
        <v>221</v>
      </c>
      <c r="L261" s="16">
        <v>184.279</v>
      </c>
      <c r="M261" s="16">
        <v>0.9</v>
      </c>
      <c r="N261" s="19">
        <v>500</v>
      </c>
      <c r="O261" s="19">
        <f>N261/((M261/L261*1000)-1)</f>
        <v>128.7366166425185</v>
      </c>
      <c r="P261" s="19">
        <f>N261+O261</f>
        <v>628.73661664251847</v>
      </c>
      <c r="Q261" s="16"/>
    </row>
    <row r="262" spans="1:17" x14ac:dyDescent="0.2">
      <c r="A262" s="16">
        <v>103597</v>
      </c>
      <c r="B262" s="20">
        <v>1708</v>
      </c>
      <c r="C262" s="16" t="s">
        <v>239</v>
      </c>
      <c r="D262" s="16" t="s">
        <v>47</v>
      </c>
      <c r="E262" s="16"/>
      <c r="F262" s="17" t="s">
        <v>240</v>
      </c>
      <c r="G262" s="16"/>
      <c r="H262" s="16"/>
      <c r="I262" s="16">
        <v>7778</v>
      </c>
      <c r="J262" s="18">
        <v>21427416</v>
      </c>
      <c r="K262" s="16" t="s">
        <v>241</v>
      </c>
      <c r="L262" s="16">
        <v>184.279</v>
      </c>
      <c r="M262" s="16">
        <v>0.9</v>
      </c>
      <c r="N262" s="19">
        <v>500</v>
      </c>
      <c r="O262" s="19">
        <f>N262/((M262/L262*1000)-1)</f>
        <v>128.7366166425185</v>
      </c>
      <c r="P262" s="19">
        <f>N262+O262</f>
        <v>628.73661664251847</v>
      </c>
      <c r="Q262" s="16"/>
    </row>
    <row r="263" spans="1:17" x14ac:dyDescent="0.2">
      <c r="A263" s="16">
        <v>103627</v>
      </c>
      <c r="B263" s="20">
        <v>1709</v>
      </c>
      <c r="C263" s="16" t="s">
        <v>747</v>
      </c>
      <c r="D263" s="16" t="s">
        <v>47</v>
      </c>
      <c r="E263" s="16"/>
      <c r="F263" s="17" t="s">
        <v>748</v>
      </c>
      <c r="G263" s="16"/>
      <c r="H263" s="16"/>
      <c r="I263" s="16">
        <v>91337</v>
      </c>
      <c r="J263" s="18">
        <v>82474</v>
      </c>
      <c r="K263" s="16" t="s">
        <v>749</v>
      </c>
      <c r="L263" s="16">
        <v>184.279</v>
      </c>
      <c r="M263" s="16">
        <v>0.9</v>
      </c>
      <c r="N263" s="19">
        <v>500</v>
      </c>
      <c r="O263" s="19">
        <f>N263/((M263/L263*1000)-1)</f>
        <v>128.7366166425185</v>
      </c>
      <c r="P263" s="19">
        <f>N263+O263</f>
        <v>628.73661664251847</v>
      </c>
      <c r="Q263" s="16"/>
    </row>
    <row r="264" spans="1:17" x14ac:dyDescent="0.2">
      <c r="A264" s="16">
        <v>600038</v>
      </c>
      <c r="B264" s="20">
        <v>1710</v>
      </c>
      <c r="C264" s="16" t="s">
        <v>1499</v>
      </c>
      <c r="D264" s="16" t="s">
        <v>22</v>
      </c>
      <c r="E264" s="16"/>
      <c r="F264" s="17" t="s">
        <v>832</v>
      </c>
      <c r="G264" s="16"/>
      <c r="H264" s="16"/>
      <c r="I264" s="16">
        <v>106756</v>
      </c>
      <c r="J264" s="18">
        <v>96085</v>
      </c>
      <c r="K264" s="16" t="s">
        <v>833</v>
      </c>
      <c r="L264" s="16">
        <v>184.279</v>
      </c>
      <c r="M264" s="16">
        <v>0.9</v>
      </c>
      <c r="N264" s="19">
        <v>500</v>
      </c>
      <c r="O264" s="19">
        <f>N264/((M264/L264*1000)-1)</f>
        <v>128.7366166425185</v>
      </c>
      <c r="P264" s="19">
        <f>N264+O264</f>
        <v>628.73661664251847</v>
      </c>
      <c r="Q264" s="16"/>
    </row>
    <row r="265" spans="1:17" x14ac:dyDescent="0.2">
      <c r="A265" s="16">
        <v>142048</v>
      </c>
      <c r="B265" s="20">
        <v>1711</v>
      </c>
      <c r="C265" s="16" t="s">
        <v>837</v>
      </c>
      <c r="D265" s="16" t="s">
        <v>47</v>
      </c>
      <c r="E265" s="16"/>
      <c r="F265" s="17" t="s">
        <v>838</v>
      </c>
      <c r="G265" s="16"/>
      <c r="H265" s="16"/>
      <c r="I265" s="16">
        <v>106917</v>
      </c>
      <c r="J265" s="18">
        <v>96208</v>
      </c>
      <c r="K265" s="16" t="s">
        <v>839</v>
      </c>
      <c r="L265" s="16">
        <v>184.279</v>
      </c>
      <c r="M265" s="16">
        <v>0.9</v>
      </c>
      <c r="N265" s="19">
        <v>500</v>
      </c>
      <c r="O265" s="19">
        <f>N265/((M265/L265*1000)-1)</f>
        <v>128.7366166425185</v>
      </c>
      <c r="P265" s="19">
        <f>N265+O265</f>
        <v>628.73661664251847</v>
      </c>
      <c r="Q265" s="16"/>
    </row>
    <row r="266" spans="1:17" x14ac:dyDescent="0.2">
      <c r="A266" s="16">
        <v>182461</v>
      </c>
      <c r="B266" s="20">
        <v>1712</v>
      </c>
      <c r="C266" s="16" t="s">
        <v>607</v>
      </c>
      <c r="D266" s="16" t="s">
        <v>22</v>
      </c>
      <c r="E266" s="16"/>
      <c r="F266" s="17" t="s">
        <v>608</v>
      </c>
      <c r="G266" s="16"/>
      <c r="H266" s="16"/>
      <c r="I266" s="16">
        <v>61204</v>
      </c>
      <c r="J266" s="18">
        <v>9610216</v>
      </c>
      <c r="K266" s="16" t="s">
        <v>609</v>
      </c>
      <c r="L266" s="16">
        <v>184.279</v>
      </c>
      <c r="M266" s="16">
        <v>0.9</v>
      </c>
      <c r="N266" s="19">
        <v>500</v>
      </c>
      <c r="O266" s="19">
        <f>N266/((M266/L266*1000)-1)</f>
        <v>128.7366166425185</v>
      </c>
      <c r="P266" s="19">
        <f>N266+O266</f>
        <v>628.73661664251847</v>
      </c>
      <c r="Q266" s="16"/>
    </row>
    <row r="267" spans="1:17" x14ac:dyDescent="0.2">
      <c r="A267" s="16">
        <v>105497</v>
      </c>
      <c r="B267" s="20">
        <v>1713</v>
      </c>
      <c r="C267" s="16" t="s">
        <v>583</v>
      </c>
      <c r="D267" s="16" t="s">
        <v>47</v>
      </c>
      <c r="E267" s="16"/>
      <c r="F267" s="17" t="s">
        <v>584</v>
      </c>
      <c r="G267" s="16"/>
      <c r="H267" s="16"/>
      <c r="I267" s="16">
        <v>60999</v>
      </c>
      <c r="J267" s="18">
        <v>54960</v>
      </c>
      <c r="K267" s="16" t="s">
        <v>585</v>
      </c>
      <c r="L267" s="16">
        <v>226.27500000000001</v>
      </c>
      <c r="M267" s="16">
        <v>1.1000000000000001</v>
      </c>
      <c r="N267" s="19">
        <v>500</v>
      </c>
      <c r="O267" s="19">
        <f>N267/((M267/L267*1000)-1)</f>
        <v>129.48868351025777</v>
      </c>
      <c r="P267" s="19">
        <f>N267+O267</f>
        <v>629.48868351025772</v>
      </c>
      <c r="Q267" s="16"/>
    </row>
    <row r="268" spans="1:17" x14ac:dyDescent="0.2">
      <c r="A268" s="16">
        <v>107231</v>
      </c>
      <c r="B268" s="20">
        <v>1714</v>
      </c>
      <c r="C268" s="16" t="s">
        <v>514</v>
      </c>
      <c r="D268" s="16" t="s">
        <v>98</v>
      </c>
      <c r="E268" s="16"/>
      <c r="F268" s="17" t="s">
        <v>515</v>
      </c>
      <c r="G268" s="16"/>
      <c r="H268" s="16"/>
      <c r="I268" s="16">
        <v>30111</v>
      </c>
      <c r="J268" s="18">
        <v>27970</v>
      </c>
      <c r="K268" s="16" t="s">
        <v>516</v>
      </c>
      <c r="L268" s="16">
        <v>206.28200000000001</v>
      </c>
      <c r="M268" s="16">
        <v>1</v>
      </c>
      <c r="N268" s="19">
        <v>500</v>
      </c>
      <c r="O268" s="19">
        <f>N268/((M268/L268*1000)-1)</f>
        <v>129.94665611715999</v>
      </c>
      <c r="P268" s="19">
        <f>N268+O268</f>
        <v>629.94665611716005</v>
      </c>
      <c r="Q268" s="16"/>
    </row>
    <row r="269" spans="1:17" x14ac:dyDescent="0.2">
      <c r="A269" s="16">
        <v>104578</v>
      </c>
      <c r="B269" s="20">
        <v>1715</v>
      </c>
      <c r="C269" s="16" t="s">
        <v>168</v>
      </c>
      <c r="D269" s="16" t="s">
        <v>47</v>
      </c>
      <c r="E269" s="16"/>
      <c r="F269" s="17" t="s">
        <v>169</v>
      </c>
      <c r="G269" s="16"/>
      <c r="H269" s="16"/>
      <c r="I269" s="16">
        <v>7600</v>
      </c>
      <c r="J269" s="18">
        <v>7318</v>
      </c>
      <c r="K269" s="16" t="s">
        <v>170</v>
      </c>
      <c r="L269" s="16">
        <v>206.285</v>
      </c>
      <c r="M269" s="16">
        <v>1</v>
      </c>
      <c r="N269" s="19">
        <v>500</v>
      </c>
      <c r="O269" s="19">
        <f>N269/((M269/L269*1000)-1)</f>
        <v>129.94903712289675</v>
      </c>
      <c r="P269" s="19">
        <f>N269+O269</f>
        <v>629.9490371228967</v>
      </c>
      <c r="Q269" s="16"/>
    </row>
    <row r="270" spans="1:17" x14ac:dyDescent="0.2">
      <c r="A270" s="16">
        <v>103935</v>
      </c>
      <c r="B270" s="20">
        <v>1716</v>
      </c>
      <c r="C270" s="16" t="s">
        <v>310</v>
      </c>
      <c r="D270" s="16" t="s">
        <v>47</v>
      </c>
      <c r="E270" s="16"/>
      <c r="F270" s="17" t="s">
        <v>311</v>
      </c>
      <c r="G270" s="16"/>
      <c r="H270" s="16"/>
      <c r="I270" s="16">
        <v>8792</v>
      </c>
      <c r="J270" s="18">
        <v>8462</v>
      </c>
      <c r="K270" s="16" t="s">
        <v>312</v>
      </c>
      <c r="L270" s="16">
        <v>206.285</v>
      </c>
      <c r="M270" s="16">
        <v>1</v>
      </c>
      <c r="N270" s="19">
        <v>500</v>
      </c>
      <c r="O270" s="19">
        <f>N270/((M270/L270*1000)-1)</f>
        <v>129.94903712289675</v>
      </c>
      <c r="P270" s="19">
        <f>N270+O270</f>
        <v>629.9490371228967</v>
      </c>
      <c r="Q270" s="16"/>
    </row>
    <row r="271" spans="1:17" x14ac:dyDescent="0.2">
      <c r="A271" s="16">
        <v>690307</v>
      </c>
      <c r="B271" s="20">
        <v>1717</v>
      </c>
      <c r="C271" s="16" t="s">
        <v>843</v>
      </c>
      <c r="D271" s="16" t="s">
        <v>329</v>
      </c>
      <c r="E271" s="16"/>
      <c r="F271" s="17" t="s">
        <v>844</v>
      </c>
      <c r="G271" s="16"/>
      <c r="H271" s="16"/>
      <c r="I271" s="16">
        <v>107381</v>
      </c>
      <c r="J271" s="18">
        <v>96644</v>
      </c>
      <c r="K271" s="16" t="s">
        <v>845</v>
      </c>
      <c r="L271" s="16">
        <v>206.285</v>
      </c>
      <c r="M271" s="16">
        <v>1</v>
      </c>
      <c r="N271" s="19">
        <v>500</v>
      </c>
      <c r="O271" s="19">
        <f>N271/((M271/L271*1000)-1)</f>
        <v>129.94903712289675</v>
      </c>
      <c r="P271" s="19">
        <f>N271+O271</f>
        <v>629.9490371228967</v>
      </c>
      <c r="Q271" s="16"/>
    </row>
    <row r="272" spans="1:17" x14ac:dyDescent="0.2">
      <c r="A272" s="16">
        <v>131381</v>
      </c>
      <c r="B272" s="20">
        <v>1718</v>
      </c>
      <c r="C272" s="16" t="s">
        <v>828</v>
      </c>
      <c r="D272" s="16" t="s">
        <v>47</v>
      </c>
      <c r="E272" s="16"/>
      <c r="F272" s="17" t="s">
        <v>829</v>
      </c>
      <c r="G272" s="16"/>
      <c r="H272" s="16"/>
      <c r="I272" s="16">
        <v>106729</v>
      </c>
      <c r="J272" s="18">
        <v>96061</v>
      </c>
      <c r="K272" s="16" t="s">
        <v>830</v>
      </c>
      <c r="L272" s="16">
        <v>186.251</v>
      </c>
      <c r="M272" s="16">
        <v>0.9</v>
      </c>
      <c r="N272" s="19">
        <v>500</v>
      </c>
      <c r="O272" s="19">
        <f>N272/((M272/L272*1000)-1)</f>
        <v>130.47373796670817</v>
      </c>
      <c r="P272" s="19">
        <f>N272+O272</f>
        <v>630.4737379667082</v>
      </c>
      <c r="Q272" s="16"/>
    </row>
    <row r="273" spans="1:17" x14ac:dyDescent="0.2">
      <c r="A273" s="16">
        <v>131523</v>
      </c>
      <c r="B273" s="20">
        <v>1719</v>
      </c>
      <c r="C273" s="16" t="s">
        <v>773</v>
      </c>
      <c r="D273" s="16" t="s">
        <v>329</v>
      </c>
      <c r="E273" s="16"/>
      <c r="F273" s="17" t="s">
        <v>774</v>
      </c>
      <c r="G273" s="16"/>
      <c r="H273" s="16"/>
      <c r="I273" s="16">
        <v>94569</v>
      </c>
      <c r="J273" s="18">
        <v>85337</v>
      </c>
      <c r="K273" s="16" t="s">
        <v>775</v>
      </c>
      <c r="L273" s="16">
        <v>186.29499999999999</v>
      </c>
      <c r="M273" s="16">
        <v>0.9</v>
      </c>
      <c r="N273" s="19">
        <v>500</v>
      </c>
      <c r="O273" s="19">
        <f>N273/((M273/L273*1000)-1)</f>
        <v>130.51260674928716</v>
      </c>
      <c r="P273" s="19">
        <f>N273+O273</f>
        <v>630.51260674928722</v>
      </c>
      <c r="Q273" s="16"/>
    </row>
    <row r="274" spans="1:17" x14ac:dyDescent="0.2">
      <c r="A274" s="16">
        <v>611460</v>
      </c>
      <c r="B274" s="20">
        <v>1720</v>
      </c>
      <c r="C274" s="16" t="s">
        <v>560</v>
      </c>
      <c r="D274" s="16" t="s">
        <v>47</v>
      </c>
      <c r="E274" s="16"/>
      <c r="F274" s="17" t="s">
        <v>561</v>
      </c>
      <c r="G274" s="16"/>
      <c r="H274" s="16"/>
      <c r="I274" s="16">
        <v>42745</v>
      </c>
      <c r="J274" s="18">
        <v>38985</v>
      </c>
      <c r="K274" s="16" t="s">
        <v>562</v>
      </c>
      <c r="L274" s="16">
        <v>186.29499999999999</v>
      </c>
      <c r="M274" s="16">
        <v>0.9</v>
      </c>
      <c r="N274" s="19">
        <v>500</v>
      </c>
      <c r="O274" s="19">
        <f>N274/((M274/L274*1000)-1)</f>
        <v>130.51260674928716</v>
      </c>
      <c r="P274" s="19">
        <f>N274+O274</f>
        <v>630.51260674928722</v>
      </c>
      <c r="Q274" s="16"/>
    </row>
    <row r="275" spans="1:17" x14ac:dyDescent="0.2">
      <c r="A275" s="16">
        <v>197007</v>
      </c>
      <c r="B275" s="20">
        <v>1721</v>
      </c>
      <c r="C275" s="16" t="s">
        <v>1498</v>
      </c>
      <c r="D275" s="16" t="s">
        <v>329</v>
      </c>
      <c r="E275" s="16"/>
      <c r="F275" s="17" t="s">
        <v>835</v>
      </c>
      <c r="G275" s="16"/>
      <c r="H275" s="16"/>
      <c r="I275" s="16">
        <v>106766</v>
      </c>
      <c r="J275" s="18">
        <v>96095</v>
      </c>
      <c r="K275" s="16" t="s">
        <v>836</v>
      </c>
      <c r="L275" s="16">
        <v>186.29499999999999</v>
      </c>
      <c r="M275" s="16">
        <v>0.9</v>
      </c>
      <c r="N275" s="19">
        <v>500</v>
      </c>
      <c r="O275" s="19">
        <f>N275/((M275/L275*1000)-1)</f>
        <v>130.51260674928716</v>
      </c>
      <c r="P275" s="19">
        <f>N275+O275</f>
        <v>630.51260674928722</v>
      </c>
      <c r="Q275" s="16"/>
    </row>
    <row r="276" spans="1:17" x14ac:dyDescent="0.2">
      <c r="A276" s="16">
        <v>100188</v>
      </c>
      <c r="B276" s="20">
        <v>1722</v>
      </c>
      <c r="C276" s="16" t="s">
        <v>925</v>
      </c>
      <c r="D276" s="16" t="s">
        <v>153</v>
      </c>
      <c r="E276" s="16"/>
      <c r="F276" s="17" t="s">
        <v>926</v>
      </c>
      <c r="G276" s="16"/>
      <c r="H276" s="16"/>
      <c r="I276" s="16">
        <v>164355</v>
      </c>
      <c r="J276" s="18">
        <v>144100</v>
      </c>
      <c r="K276" s="16" t="s">
        <v>927</v>
      </c>
      <c r="L276" s="16">
        <v>187.286</v>
      </c>
      <c r="M276" s="16">
        <v>0.9</v>
      </c>
      <c r="N276" s="19">
        <v>500</v>
      </c>
      <c r="O276" s="19">
        <f>N276/((M276/L276*1000)-1)</f>
        <v>131.38930903560194</v>
      </c>
      <c r="P276" s="19">
        <f>N276+O276</f>
        <v>631.38930903560197</v>
      </c>
      <c r="Q276" s="16"/>
    </row>
    <row r="277" spans="1:17" x14ac:dyDescent="0.2">
      <c r="A277" s="16">
        <v>105991</v>
      </c>
      <c r="B277" s="20">
        <v>1723</v>
      </c>
      <c r="C277" s="16" t="s">
        <v>586</v>
      </c>
      <c r="D277" s="16" t="s">
        <v>47</v>
      </c>
      <c r="E277" s="16"/>
      <c r="F277" s="17" t="s">
        <v>587</v>
      </c>
      <c r="G277" s="16"/>
      <c r="H277" s="16"/>
      <c r="I277" s="16">
        <v>61005</v>
      </c>
      <c r="J277" s="18">
        <v>7372</v>
      </c>
      <c r="K277" s="16" t="s">
        <v>588</v>
      </c>
      <c r="L277" s="16">
        <v>208.25700000000001</v>
      </c>
      <c r="M277" s="16">
        <v>1</v>
      </c>
      <c r="N277" s="19">
        <v>500</v>
      </c>
      <c r="O277" s="19">
        <f>N277/((M277/L277*1000)-1)</f>
        <v>131.51805573273143</v>
      </c>
      <c r="P277" s="19">
        <f>N277+O277</f>
        <v>631.51805573273145</v>
      </c>
      <c r="Q277" s="16"/>
    </row>
    <row r="278" spans="1:17" x14ac:dyDescent="0.2">
      <c r="A278" s="16">
        <v>195923</v>
      </c>
      <c r="B278" s="20">
        <v>1724</v>
      </c>
      <c r="C278" s="16" t="s">
        <v>1404</v>
      </c>
      <c r="D278" s="16" t="s">
        <v>47</v>
      </c>
      <c r="E278" s="16"/>
      <c r="F278" s="17" t="s">
        <v>1405</v>
      </c>
      <c r="G278" s="16"/>
      <c r="H278" s="16"/>
      <c r="I278" s="16">
        <v>66795588</v>
      </c>
      <c r="J278" s="18">
        <v>23349264</v>
      </c>
      <c r="K278" s="16" t="s">
        <v>1406</v>
      </c>
      <c r="L278" s="16">
        <v>208.30099999999999</v>
      </c>
      <c r="M278" s="16">
        <v>1</v>
      </c>
      <c r="N278" s="19">
        <v>500</v>
      </c>
      <c r="O278" s="19">
        <f>N278/((M278/L278*1000)-1)</f>
        <v>131.55315340805026</v>
      </c>
      <c r="P278" s="19">
        <f>N278+O278</f>
        <v>631.55315340805032</v>
      </c>
      <c r="Q278" s="16"/>
    </row>
    <row r="279" spans="1:17" x14ac:dyDescent="0.2">
      <c r="A279" s="16">
        <v>130246</v>
      </c>
      <c r="B279" s="20">
        <v>1725</v>
      </c>
      <c r="C279" s="16" t="s">
        <v>1011</v>
      </c>
      <c r="D279" s="16" t="s">
        <v>47</v>
      </c>
      <c r="E279" s="16"/>
      <c r="F279" s="17" t="s">
        <v>1012</v>
      </c>
      <c r="G279" s="16"/>
      <c r="H279" s="16"/>
      <c r="I279" s="16">
        <v>929337</v>
      </c>
      <c r="J279" s="18">
        <v>809956</v>
      </c>
      <c r="K279" s="16" t="s">
        <v>1013</v>
      </c>
      <c r="L279" s="16">
        <v>208.30099999999999</v>
      </c>
      <c r="M279" s="16">
        <v>1</v>
      </c>
      <c r="N279" s="19">
        <v>500</v>
      </c>
      <c r="O279" s="19">
        <f>N279/((M279/L279*1000)-1)</f>
        <v>131.55315340805026</v>
      </c>
      <c r="P279" s="19">
        <f>N279+O279</f>
        <v>631.55315340805032</v>
      </c>
      <c r="Q279" s="16"/>
    </row>
    <row r="280" spans="1:17" x14ac:dyDescent="0.2">
      <c r="A280" s="16">
        <v>690520</v>
      </c>
      <c r="B280" s="20">
        <v>1726</v>
      </c>
      <c r="C280" s="16" t="s">
        <v>610</v>
      </c>
      <c r="D280" s="16" t="s">
        <v>329</v>
      </c>
      <c r="E280" s="16"/>
      <c r="F280" s="17" t="s">
        <v>611</v>
      </c>
      <c r="G280" s="16"/>
      <c r="H280" s="16"/>
      <c r="I280" s="16">
        <v>61403</v>
      </c>
      <c r="J280" s="18">
        <v>55332</v>
      </c>
      <c r="K280" s="16" t="s">
        <v>612</v>
      </c>
      <c r="L280" s="16">
        <v>208.30099999999999</v>
      </c>
      <c r="M280" s="16">
        <v>1</v>
      </c>
      <c r="N280" s="19">
        <v>500</v>
      </c>
      <c r="O280" s="19">
        <f>N280/((M280/L280*1000)-1)</f>
        <v>131.55315340805026</v>
      </c>
      <c r="P280" s="19">
        <f>N280+O280</f>
        <v>631.55315340805032</v>
      </c>
      <c r="Q280" s="16"/>
    </row>
    <row r="281" spans="1:17" x14ac:dyDescent="0.2">
      <c r="A281" s="16">
        <v>172379</v>
      </c>
      <c r="B281" s="20">
        <v>1727</v>
      </c>
      <c r="C281" s="16" t="s">
        <v>1048</v>
      </c>
      <c r="D281" s="16" t="s">
        <v>153</v>
      </c>
      <c r="E281" s="16"/>
      <c r="F281" s="17" t="s">
        <v>1049</v>
      </c>
      <c r="G281" s="16"/>
      <c r="H281" s="16"/>
      <c r="I281" s="16">
        <v>3017923</v>
      </c>
      <c r="J281" s="18">
        <v>2285556</v>
      </c>
      <c r="K281" s="16" t="s">
        <v>1050</v>
      </c>
      <c r="L281" s="16">
        <v>167.29599999999999</v>
      </c>
      <c r="M281" s="16">
        <v>0.8</v>
      </c>
      <c r="N281" s="19">
        <v>500</v>
      </c>
      <c r="O281" s="19">
        <f>N281/((M281/L281*1000)-1)</f>
        <v>132.20716164272707</v>
      </c>
      <c r="P281" s="19">
        <f>N281+O281</f>
        <v>632.2071616427271</v>
      </c>
      <c r="Q281" s="16"/>
    </row>
    <row r="282" spans="1:17" x14ac:dyDescent="0.2">
      <c r="A282" s="16">
        <v>131237</v>
      </c>
      <c r="B282" s="20">
        <v>1728</v>
      </c>
      <c r="C282" s="16" t="s">
        <v>1364</v>
      </c>
      <c r="D282" s="16" t="s">
        <v>47</v>
      </c>
      <c r="E282" s="16"/>
      <c r="F282" s="17" t="s">
        <v>1365</v>
      </c>
      <c r="G282" s="16"/>
      <c r="H282" s="16"/>
      <c r="I282" s="16">
        <v>23617864</v>
      </c>
      <c r="J282" s="18">
        <v>80593</v>
      </c>
      <c r="K282" s="16" t="s">
        <v>1366</v>
      </c>
      <c r="L282" s="16">
        <v>210.31700000000001</v>
      </c>
      <c r="M282" s="16">
        <v>1</v>
      </c>
      <c r="N282" s="19">
        <v>500</v>
      </c>
      <c r="O282" s="19">
        <f>N282/((M282/L282*1000)-1)</f>
        <v>133.16546006435493</v>
      </c>
      <c r="P282" s="19">
        <f>N282+O282</f>
        <v>633.16546006435487</v>
      </c>
      <c r="Q282" s="16"/>
    </row>
    <row r="283" spans="1:17" x14ac:dyDescent="0.2">
      <c r="A283" s="16">
        <v>130877</v>
      </c>
      <c r="B283" s="20">
        <v>1729</v>
      </c>
      <c r="C283" s="16" t="s">
        <v>279</v>
      </c>
      <c r="D283" s="16" t="s">
        <v>30</v>
      </c>
      <c r="E283" s="16"/>
      <c r="F283" s="17" t="s">
        <v>280</v>
      </c>
      <c r="G283" s="16"/>
      <c r="H283" s="16"/>
      <c r="I283" s="16">
        <v>8187</v>
      </c>
      <c r="J283" s="18">
        <v>7895</v>
      </c>
      <c r="K283" s="16" t="s">
        <v>281</v>
      </c>
      <c r="L283" s="16">
        <v>168.28</v>
      </c>
      <c r="M283" s="16">
        <v>0.8</v>
      </c>
      <c r="N283" s="19">
        <v>500</v>
      </c>
      <c r="O283" s="19">
        <f>N283/((M283/L283*1000)-1)</f>
        <v>133.19192047109476</v>
      </c>
      <c r="P283" s="19">
        <f>N283+O283</f>
        <v>633.19192047109482</v>
      </c>
      <c r="Q283" s="16"/>
    </row>
    <row r="284" spans="1:17" x14ac:dyDescent="0.2">
      <c r="A284" s="16">
        <v>105601</v>
      </c>
      <c r="B284" s="20">
        <v>1730</v>
      </c>
      <c r="C284" s="16" t="s">
        <v>744</v>
      </c>
      <c r="D284" s="16" t="s">
        <v>98</v>
      </c>
      <c r="E284" s="16"/>
      <c r="F284" s="17" t="s">
        <v>745</v>
      </c>
      <c r="G284" s="16"/>
      <c r="H284" s="16"/>
      <c r="I284" s="16">
        <v>91147</v>
      </c>
      <c r="J284" s="18">
        <v>82300</v>
      </c>
      <c r="K284" s="16" t="s">
        <v>746</v>
      </c>
      <c r="L284" s="16">
        <v>168.28</v>
      </c>
      <c r="M284" s="16">
        <v>0.8</v>
      </c>
      <c r="N284" s="19">
        <v>500</v>
      </c>
      <c r="O284" s="19">
        <f>N284/((M284/L284*1000)-1)</f>
        <v>133.19192047109476</v>
      </c>
      <c r="P284" s="19">
        <f>N284+O284</f>
        <v>633.19192047109482</v>
      </c>
      <c r="Q284" s="16"/>
    </row>
    <row r="285" spans="1:17" x14ac:dyDescent="0.2">
      <c r="A285" s="16">
        <v>131375</v>
      </c>
      <c r="B285" s="20">
        <v>1731</v>
      </c>
      <c r="C285" s="16" t="s">
        <v>1088</v>
      </c>
      <c r="D285" s="16" t="s">
        <v>30</v>
      </c>
      <c r="E285" s="16"/>
      <c r="F285" s="17" t="s">
        <v>1089</v>
      </c>
      <c r="G285" s="16" t="s">
        <v>1090</v>
      </c>
      <c r="H285" s="16"/>
      <c r="I285" s="16">
        <v>5283356</v>
      </c>
      <c r="J285" s="18">
        <v>7894</v>
      </c>
      <c r="K285" s="16" t="s">
        <v>1091</v>
      </c>
      <c r="L285" s="16">
        <v>168.28</v>
      </c>
      <c r="M285" s="16">
        <v>0.8</v>
      </c>
      <c r="N285" s="19">
        <v>500</v>
      </c>
      <c r="O285" s="19">
        <f>N285/((M285/L285*1000)-1)</f>
        <v>133.19192047109476</v>
      </c>
      <c r="P285" s="19">
        <f>N285+O285</f>
        <v>633.19192047109482</v>
      </c>
      <c r="Q285" s="16"/>
    </row>
    <row r="286" spans="1:17" x14ac:dyDescent="0.2">
      <c r="A286" s="16">
        <v>601133</v>
      </c>
      <c r="B286" s="20">
        <v>1732</v>
      </c>
      <c r="C286" s="16" t="s">
        <v>1149</v>
      </c>
      <c r="D286" s="16" t="s">
        <v>98</v>
      </c>
      <c r="E286" s="16"/>
      <c r="F286" s="17" t="s">
        <v>1150</v>
      </c>
      <c r="G286" s="16"/>
      <c r="H286" s="16"/>
      <c r="I286" s="16">
        <v>5365849</v>
      </c>
      <c r="J286" s="18">
        <v>4517792</v>
      </c>
      <c r="K286" s="16" t="s">
        <v>1151</v>
      </c>
      <c r="L286" s="16">
        <v>168.28</v>
      </c>
      <c r="M286" s="16">
        <v>0.8</v>
      </c>
      <c r="N286" s="19">
        <v>500</v>
      </c>
      <c r="O286" s="19">
        <f>N286/((M286/L286*1000)-1)</f>
        <v>133.19192047109476</v>
      </c>
      <c r="P286" s="19">
        <f>N286+O286</f>
        <v>633.19192047109482</v>
      </c>
      <c r="Q286" s="16"/>
    </row>
    <row r="287" spans="1:17" x14ac:dyDescent="0.2">
      <c r="A287" s="19">
        <v>100360</v>
      </c>
      <c r="B287" s="20">
        <v>1733</v>
      </c>
      <c r="C287" s="19" t="s">
        <v>1457</v>
      </c>
      <c r="D287" s="19" t="s">
        <v>30</v>
      </c>
      <c r="E287" s="19"/>
      <c r="F287" s="24" t="s">
        <v>823</v>
      </c>
      <c r="G287" s="19"/>
      <c r="H287" s="19"/>
      <c r="I287" s="25">
        <v>105513</v>
      </c>
      <c r="J287" s="26">
        <v>95151</v>
      </c>
      <c r="K287" s="25" t="s">
        <v>824</v>
      </c>
      <c r="L287" s="19">
        <v>190.28</v>
      </c>
      <c r="M287" s="19">
        <v>0.9</v>
      </c>
      <c r="N287" s="19">
        <v>500</v>
      </c>
      <c r="O287" s="19">
        <f>N287/((M287/L287*1000)-1)</f>
        <v>134.05286591895393</v>
      </c>
      <c r="P287" s="19">
        <f>N287+O287</f>
        <v>634.0528659189539</v>
      </c>
      <c r="Q287" s="16"/>
    </row>
    <row r="288" spans="1:17" x14ac:dyDescent="0.2">
      <c r="A288" s="16">
        <v>130935</v>
      </c>
      <c r="B288" s="20">
        <v>1734</v>
      </c>
      <c r="C288" s="16" t="s">
        <v>964</v>
      </c>
      <c r="D288" s="16" t="s">
        <v>30</v>
      </c>
      <c r="E288" s="16"/>
      <c r="F288" s="17" t="s">
        <v>965</v>
      </c>
      <c r="G288" s="16"/>
      <c r="H288" s="16"/>
      <c r="I288" s="16">
        <v>517827</v>
      </c>
      <c r="J288" s="18">
        <v>451801</v>
      </c>
      <c r="K288" s="16" t="s">
        <v>966</v>
      </c>
      <c r="L288" s="16">
        <v>190.286</v>
      </c>
      <c r="M288" s="16">
        <v>0.9</v>
      </c>
      <c r="N288" s="19">
        <v>500</v>
      </c>
      <c r="O288" s="19">
        <f>N288/((M288/L288*1000)-1)</f>
        <v>134.05822627142763</v>
      </c>
      <c r="P288" s="19">
        <f>N288+O288</f>
        <v>634.05822627142766</v>
      </c>
      <c r="Q288" s="16"/>
    </row>
    <row r="289" spans="1:17" x14ac:dyDescent="0.2">
      <c r="A289" s="16">
        <v>106597</v>
      </c>
      <c r="B289" s="20">
        <v>1735</v>
      </c>
      <c r="C289" s="16" t="s">
        <v>1418</v>
      </c>
      <c r="D289" s="16" t="s">
        <v>30</v>
      </c>
      <c r="E289" s="16"/>
      <c r="F289" s="17" t="s">
        <v>1419</v>
      </c>
      <c r="G289" s="16"/>
      <c r="H289" s="16"/>
      <c r="I289" s="16">
        <v>83829590</v>
      </c>
      <c r="J289" s="18">
        <v>77763</v>
      </c>
      <c r="K289" s="16" t="s">
        <v>1420</v>
      </c>
      <c r="L289" s="16">
        <v>190.286</v>
      </c>
      <c r="M289" s="16">
        <v>0.9</v>
      </c>
      <c r="N289" s="19">
        <v>500</v>
      </c>
      <c r="O289" s="19">
        <f>N289/((M289/L289*1000)-1)</f>
        <v>134.05822627142763</v>
      </c>
      <c r="P289" s="19">
        <f>N289+O289</f>
        <v>634.05822627142766</v>
      </c>
      <c r="Q289" s="16"/>
    </row>
    <row r="290" spans="1:17" x14ac:dyDescent="0.2">
      <c r="A290" s="16">
        <v>131249</v>
      </c>
      <c r="B290" s="20">
        <v>1736</v>
      </c>
      <c r="C290" s="16" t="s">
        <v>663</v>
      </c>
      <c r="D290" s="16" t="s">
        <v>30</v>
      </c>
      <c r="E290" s="16"/>
      <c r="F290" s="17" t="s">
        <v>664</v>
      </c>
      <c r="G290" s="16"/>
      <c r="H290" s="16"/>
      <c r="I290" s="16">
        <v>64832</v>
      </c>
      <c r="J290" s="18">
        <v>58364</v>
      </c>
      <c r="K290" s="16" t="s">
        <v>665</v>
      </c>
      <c r="L290" s="16">
        <v>190.286</v>
      </c>
      <c r="M290" s="16">
        <v>0.9</v>
      </c>
      <c r="N290" s="19">
        <v>500</v>
      </c>
      <c r="O290" s="19">
        <f>N290/((M290/L290*1000)-1)</f>
        <v>134.05822627142763</v>
      </c>
      <c r="P290" s="19">
        <f>N290+O290</f>
        <v>634.05822627142766</v>
      </c>
      <c r="Q290" s="16"/>
    </row>
    <row r="291" spans="1:17" x14ac:dyDescent="0.2">
      <c r="A291" s="16">
        <v>197016</v>
      </c>
      <c r="B291" s="20">
        <v>1737</v>
      </c>
      <c r="C291" s="16" t="s">
        <v>822</v>
      </c>
      <c r="D291" s="16" t="s">
        <v>30</v>
      </c>
      <c r="E291" s="16"/>
      <c r="F291" s="17" t="s">
        <v>823</v>
      </c>
      <c r="G291" s="16"/>
      <c r="H291" s="16"/>
      <c r="I291" s="16">
        <v>105513</v>
      </c>
      <c r="J291" s="18">
        <v>95151</v>
      </c>
      <c r="K291" s="16" t="s">
        <v>824</v>
      </c>
      <c r="L291" s="16">
        <v>190.286</v>
      </c>
      <c r="M291" s="16">
        <v>0.9</v>
      </c>
      <c r="N291" s="19">
        <v>500</v>
      </c>
      <c r="O291" s="19">
        <f>N291/((M291/L291*1000)-1)</f>
        <v>134.05822627142763</v>
      </c>
      <c r="P291" s="19">
        <f>N291+O291</f>
        <v>634.05822627142766</v>
      </c>
      <c r="Q291" s="16"/>
    </row>
    <row r="292" spans="1:17" x14ac:dyDescent="0.2">
      <c r="A292" s="21">
        <v>103500</v>
      </c>
      <c r="B292" s="20">
        <v>1738</v>
      </c>
      <c r="C292" s="21" t="s">
        <v>1455</v>
      </c>
      <c r="D292" s="21" t="s">
        <v>47</v>
      </c>
      <c r="E292" s="21"/>
      <c r="F292" s="22" t="s">
        <v>1456</v>
      </c>
      <c r="G292" s="21"/>
      <c r="H292" s="21"/>
      <c r="I292" s="21" t="s">
        <v>471</v>
      </c>
      <c r="J292" s="27">
        <v>4444255</v>
      </c>
      <c r="K292" s="21"/>
      <c r="L292" s="21">
        <v>296.31599999999997</v>
      </c>
      <c r="M292" s="21">
        <v>1.4</v>
      </c>
      <c r="N292" s="19">
        <v>500</v>
      </c>
      <c r="O292" s="19">
        <f>N292/((M292/L292*1000)-1)</f>
        <v>134.23951058455137</v>
      </c>
      <c r="P292" s="19">
        <f>N292+O292</f>
        <v>634.23951058455134</v>
      </c>
      <c r="Q292" s="16"/>
    </row>
    <row r="293" spans="1:17" x14ac:dyDescent="0.2">
      <c r="A293" s="16">
        <v>130878</v>
      </c>
      <c r="B293" s="20">
        <v>1739</v>
      </c>
      <c r="C293" s="16" t="s">
        <v>276</v>
      </c>
      <c r="D293" s="16" t="s">
        <v>26</v>
      </c>
      <c r="E293" s="16"/>
      <c r="F293" s="17" t="s">
        <v>277</v>
      </c>
      <c r="G293" s="16"/>
      <c r="H293" s="16"/>
      <c r="I293" s="16">
        <v>8185</v>
      </c>
      <c r="J293" s="18">
        <v>7893</v>
      </c>
      <c r="K293" s="16" t="s">
        <v>278</v>
      </c>
      <c r="L293" s="16">
        <v>170.29599999999999</v>
      </c>
      <c r="M293" s="16">
        <v>0.8</v>
      </c>
      <c r="N293" s="19">
        <v>500</v>
      </c>
      <c r="O293" s="19">
        <f>N293/((M293/L293*1000)-1)</f>
        <v>135.21908706312803</v>
      </c>
      <c r="P293" s="19">
        <f>N293+O293</f>
        <v>635.21908706312797</v>
      </c>
      <c r="Q293" s="16"/>
    </row>
    <row r="294" spans="1:17" x14ac:dyDescent="0.2">
      <c r="A294" s="16">
        <v>130463</v>
      </c>
      <c r="B294" s="20">
        <v>1740</v>
      </c>
      <c r="C294" s="16" t="s">
        <v>1311</v>
      </c>
      <c r="D294" s="16" t="s">
        <v>30</v>
      </c>
      <c r="E294" s="16"/>
      <c r="F294" s="17" t="s">
        <v>1312</v>
      </c>
      <c r="G294" s="16"/>
      <c r="H294" s="16"/>
      <c r="I294" s="16">
        <v>14135862</v>
      </c>
      <c r="J294" s="18">
        <v>16215641</v>
      </c>
      <c r="K294" s="16" t="s">
        <v>1313</v>
      </c>
      <c r="L294" s="16">
        <v>170.29599999999999</v>
      </c>
      <c r="M294" s="16">
        <v>0.8</v>
      </c>
      <c r="N294" s="19">
        <v>500</v>
      </c>
      <c r="O294" s="19">
        <f>N294/((M294/L294*1000)-1)</f>
        <v>135.21908706312803</v>
      </c>
      <c r="P294" s="19">
        <f>N294+O294</f>
        <v>635.21908706312797</v>
      </c>
      <c r="Q294" s="16"/>
    </row>
    <row r="295" spans="1:17" x14ac:dyDescent="0.2">
      <c r="A295" s="16">
        <v>656012</v>
      </c>
      <c r="B295" s="20">
        <v>1741</v>
      </c>
      <c r="C295" s="16" t="s">
        <v>511</v>
      </c>
      <c r="D295" s="16" t="s">
        <v>30</v>
      </c>
      <c r="E295" s="16"/>
      <c r="F295" s="17" t="s">
        <v>512</v>
      </c>
      <c r="G295" s="16"/>
      <c r="H295" s="16"/>
      <c r="I295" s="16">
        <v>29381</v>
      </c>
      <c r="J295" s="18">
        <v>27316</v>
      </c>
      <c r="K295" s="16" t="s">
        <v>513</v>
      </c>
      <c r="L295" s="16">
        <v>170.29599999999999</v>
      </c>
      <c r="M295" s="16">
        <v>0.8</v>
      </c>
      <c r="N295" s="19">
        <v>500</v>
      </c>
      <c r="O295" s="19">
        <f>N295/((M295/L295*1000)-1)</f>
        <v>135.21908706312803</v>
      </c>
      <c r="P295" s="19">
        <f>N295+O295</f>
        <v>635.21908706312797</v>
      </c>
      <c r="Q295" s="16"/>
    </row>
    <row r="296" spans="1:17" x14ac:dyDescent="0.2">
      <c r="A296" s="16">
        <v>103296</v>
      </c>
      <c r="B296" s="20">
        <v>1742</v>
      </c>
      <c r="C296" s="16" t="s">
        <v>475</v>
      </c>
      <c r="D296" s="16" t="s">
        <v>79</v>
      </c>
      <c r="E296" s="16"/>
      <c r="F296" s="17" t="s">
        <v>476</v>
      </c>
      <c r="G296" s="16" t="s">
        <v>477</v>
      </c>
      <c r="H296" s="16"/>
      <c r="I296" s="16">
        <v>23459</v>
      </c>
      <c r="J296" s="18">
        <v>21934</v>
      </c>
      <c r="K296" s="16" t="s">
        <v>478</v>
      </c>
      <c r="L296" s="16">
        <v>170.34</v>
      </c>
      <c r="M296" s="16">
        <v>0.8</v>
      </c>
      <c r="N296" s="19">
        <v>500</v>
      </c>
      <c r="O296" s="19">
        <f>N296/((M296/L296*1000)-1)</f>
        <v>135.26347552647459</v>
      </c>
      <c r="P296" s="19">
        <f>N296+O296</f>
        <v>635.26347552647462</v>
      </c>
      <c r="Q296" s="16"/>
    </row>
    <row r="297" spans="1:17" x14ac:dyDescent="0.2">
      <c r="A297" s="16">
        <v>131275</v>
      </c>
      <c r="B297" s="20">
        <v>1743</v>
      </c>
      <c r="C297" s="16" t="s">
        <v>1497</v>
      </c>
      <c r="D297" s="16" t="s">
        <v>13</v>
      </c>
      <c r="E297" s="16"/>
      <c r="F297" s="17" t="s">
        <v>1399</v>
      </c>
      <c r="G297" s="16"/>
      <c r="H297" s="16"/>
      <c r="I297" s="16">
        <v>57468287</v>
      </c>
      <c r="J297" s="18">
        <v>52563506</v>
      </c>
      <c r="K297" s="16" t="s">
        <v>1400</v>
      </c>
      <c r="L297" s="16">
        <v>192.30199999999999</v>
      </c>
      <c r="M297" s="16">
        <v>0.9</v>
      </c>
      <c r="N297" s="19">
        <v>500</v>
      </c>
      <c r="O297" s="19">
        <f>N297/((M297/L297*1000)-1)</f>
        <v>135.86445065550558</v>
      </c>
      <c r="P297" s="19">
        <f>N297+O297</f>
        <v>635.86445065550561</v>
      </c>
      <c r="Q297" s="16"/>
    </row>
    <row r="298" spans="1:17" x14ac:dyDescent="0.2">
      <c r="A298" s="16">
        <v>131139</v>
      </c>
      <c r="B298" s="20">
        <v>1744</v>
      </c>
      <c r="C298" s="16" t="s">
        <v>753</v>
      </c>
      <c r="D298" s="16" t="s">
        <v>98</v>
      </c>
      <c r="E298" s="16"/>
      <c r="F298" s="17" t="s">
        <v>754</v>
      </c>
      <c r="G298" s="16"/>
      <c r="H298" s="16"/>
      <c r="I298" s="16">
        <v>91978</v>
      </c>
      <c r="J298" s="18">
        <v>83048</v>
      </c>
      <c r="K298" s="16" t="s">
        <v>755</v>
      </c>
      <c r="L298" s="16">
        <v>192.30199999999999</v>
      </c>
      <c r="M298" s="16">
        <v>0.9</v>
      </c>
      <c r="N298" s="19">
        <v>500</v>
      </c>
      <c r="O298" s="19">
        <f>N298/((M298/L298*1000)-1)</f>
        <v>135.86445065550558</v>
      </c>
      <c r="P298" s="19">
        <f>N298+O298</f>
        <v>635.86445065550561</v>
      </c>
      <c r="Q298" s="16"/>
    </row>
    <row r="299" spans="1:17" x14ac:dyDescent="0.2">
      <c r="A299" s="16">
        <v>100202</v>
      </c>
      <c r="B299" s="20">
        <v>1745</v>
      </c>
      <c r="C299" s="16" t="s">
        <v>759</v>
      </c>
      <c r="D299" s="16" t="s">
        <v>13</v>
      </c>
      <c r="E299" s="16"/>
      <c r="F299" s="17" t="s">
        <v>760</v>
      </c>
      <c r="G299" s="16"/>
      <c r="H299" s="16"/>
      <c r="I299" s="16">
        <v>92606</v>
      </c>
      <c r="J299" s="18">
        <v>83599</v>
      </c>
      <c r="K299" s="16" t="s">
        <v>761</v>
      </c>
      <c r="L299" s="16">
        <v>192.30199999999999</v>
      </c>
      <c r="M299" s="16">
        <v>0.9</v>
      </c>
      <c r="N299" s="19">
        <v>500</v>
      </c>
      <c r="O299" s="19">
        <f>N299/((M299/L299*1000)-1)</f>
        <v>135.86445065550558</v>
      </c>
      <c r="P299" s="19">
        <f>N299+O299</f>
        <v>635.86445065550561</v>
      </c>
      <c r="Q299" s="16"/>
    </row>
    <row r="300" spans="1:17" x14ac:dyDescent="0.2">
      <c r="A300" s="16">
        <v>197635</v>
      </c>
      <c r="B300" s="20">
        <v>1746</v>
      </c>
      <c r="C300" s="16" t="s">
        <v>762</v>
      </c>
      <c r="D300" s="16" t="s">
        <v>13</v>
      </c>
      <c r="E300" s="16"/>
      <c r="F300" s="17" t="s">
        <v>760</v>
      </c>
      <c r="G300" s="16"/>
      <c r="H300" s="16"/>
      <c r="I300" s="16">
        <v>92606</v>
      </c>
      <c r="J300" s="18">
        <v>83599</v>
      </c>
      <c r="K300" s="16" t="s">
        <v>761</v>
      </c>
      <c r="L300" s="16">
        <v>192.30199999999999</v>
      </c>
      <c r="M300" s="16">
        <v>0.9</v>
      </c>
      <c r="N300" s="19">
        <v>500</v>
      </c>
      <c r="O300" s="19">
        <f>N300/((M300/L300*1000)-1)</f>
        <v>135.86445065550558</v>
      </c>
      <c r="P300" s="19">
        <f>N300+O300</f>
        <v>635.86445065550561</v>
      </c>
      <c r="Q300" s="16"/>
    </row>
    <row r="301" spans="1:17" x14ac:dyDescent="0.2">
      <c r="A301" s="16">
        <v>103623</v>
      </c>
      <c r="B301" s="20">
        <v>1747</v>
      </c>
      <c r="C301" s="16" t="s">
        <v>731</v>
      </c>
      <c r="D301" s="16" t="s">
        <v>47</v>
      </c>
      <c r="E301" s="16"/>
      <c r="F301" s="17" t="s">
        <v>732</v>
      </c>
      <c r="G301" s="16"/>
      <c r="H301" s="16"/>
      <c r="I301" s="16">
        <v>86799</v>
      </c>
      <c r="J301" s="18">
        <v>78297</v>
      </c>
      <c r="K301" s="16" t="s">
        <v>733</v>
      </c>
      <c r="L301" s="16">
        <v>214.30500000000001</v>
      </c>
      <c r="M301" s="16">
        <v>1</v>
      </c>
      <c r="N301" s="19">
        <v>500</v>
      </c>
      <c r="O301" s="19">
        <f>N301/((M301/L301*1000)-1)</f>
        <v>136.37925658175246</v>
      </c>
      <c r="P301" s="19">
        <f>N301+O301</f>
        <v>636.37925658175243</v>
      </c>
      <c r="Q301" s="16"/>
    </row>
    <row r="302" spans="1:17" x14ac:dyDescent="0.2">
      <c r="A302" s="16">
        <v>131222</v>
      </c>
      <c r="B302" s="20">
        <v>1748</v>
      </c>
      <c r="C302" s="16" t="s">
        <v>903</v>
      </c>
      <c r="D302" s="16" t="s">
        <v>47</v>
      </c>
      <c r="E302" s="16"/>
      <c r="F302" s="17" t="s">
        <v>904</v>
      </c>
      <c r="G302" s="16"/>
      <c r="H302" s="16"/>
      <c r="I302" s="16">
        <v>161960</v>
      </c>
      <c r="J302" s="18">
        <v>142247</v>
      </c>
      <c r="K302" s="16" t="s">
        <v>905</v>
      </c>
      <c r="L302" s="16">
        <v>214.30500000000001</v>
      </c>
      <c r="M302" s="16">
        <v>1</v>
      </c>
      <c r="N302" s="19">
        <v>500</v>
      </c>
      <c r="O302" s="19">
        <f>N302/((M302/L302*1000)-1)</f>
        <v>136.37925658175246</v>
      </c>
      <c r="P302" s="19">
        <f>N302+O302</f>
        <v>636.37925658175243</v>
      </c>
      <c r="Q302" s="16"/>
    </row>
    <row r="303" spans="1:17" x14ac:dyDescent="0.2">
      <c r="A303" s="16">
        <v>103574</v>
      </c>
      <c r="B303" s="20">
        <v>1749</v>
      </c>
      <c r="C303" s="16" t="s">
        <v>967</v>
      </c>
      <c r="D303" s="16" t="s">
        <v>13</v>
      </c>
      <c r="E303" s="16"/>
      <c r="F303" s="17" t="s">
        <v>968</v>
      </c>
      <c r="G303" s="16"/>
      <c r="H303" s="16"/>
      <c r="I303" s="16">
        <v>519382</v>
      </c>
      <c r="J303" s="18">
        <v>453036</v>
      </c>
      <c r="K303" s="16" t="s">
        <v>969</v>
      </c>
      <c r="L303" s="16">
        <v>194.31800000000001</v>
      </c>
      <c r="M303" s="16">
        <v>0.9</v>
      </c>
      <c r="N303" s="19">
        <v>500</v>
      </c>
      <c r="O303" s="19">
        <f>N303/((M303/L303*1000)-1)</f>
        <v>137.68099512244896</v>
      </c>
      <c r="P303" s="19">
        <f>N303+O303</f>
        <v>637.68099512244896</v>
      </c>
      <c r="Q303" s="16"/>
    </row>
    <row r="304" spans="1:17" x14ac:dyDescent="0.2">
      <c r="A304" s="16">
        <v>105188</v>
      </c>
      <c r="B304" s="20">
        <v>1750</v>
      </c>
      <c r="C304" s="16" t="s">
        <v>1239</v>
      </c>
      <c r="D304" s="16" t="s">
        <v>26</v>
      </c>
      <c r="E304" s="16"/>
      <c r="F304" s="17" t="s">
        <v>1240</v>
      </c>
      <c r="G304" s="16"/>
      <c r="H304" s="16"/>
      <c r="I304" s="16">
        <v>6438195</v>
      </c>
      <c r="J304" s="18">
        <v>4942686</v>
      </c>
      <c r="K304" s="16" t="s">
        <v>1241</v>
      </c>
      <c r="L304" s="16">
        <v>194.31800000000001</v>
      </c>
      <c r="M304" s="16">
        <v>0.9</v>
      </c>
      <c r="N304" s="19">
        <v>500</v>
      </c>
      <c r="O304" s="19">
        <f>N304/((M304/L304*1000)-1)</f>
        <v>137.68099512244896</v>
      </c>
      <c r="P304" s="19">
        <f>N304+O304</f>
        <v>637.68099512244896</v>
      </c>
      <c r="Q304" s="16"/>
    </row>
    <row r="305" spans="1:18" x14ac:dyDescent="0.2">
      <c r="A305" s="16">
        <v>690993</v>
      </c>
      <c r="B305" s="20">
        <v>1751</v>
      </c>
      <c r="C305" s="16" t="s">
        <v>553</v>
      </c>
      <c r="D305" s="16" t="s">
        <v>26</v>
      </c>
      <c r="E305" s="16"/>
      <c r="F305" s="17" t="s">
        <v>554</v>
      </c>
      <c r="G305" s="16" t="s">
        <v>555</v>
      </c>
      <c r="H305" s="16"/>
      <c r="I305" s="16">
        <v>35821</v>
      </c>
      <c r="J305" s="18">
        <v>32951</v>
      </c>
      <c r="K305" s="16" t="s">
        <v>556</v>
      </c>
      <c r="L305" s="16">
        <v>194.31800000000001</v>
      </c>
      <c r="M305" s="16">
        <v>0.9</v>
      </c>
      <c r="N305" s="19">
        <v>500</v>
      </c>
      <c r="O305" s="19">
        <f>N305/((M305/L305*1000)-1)</f>
        <v>137.68099512244896</v>
      </c>
      <c r="P305" s="19">
        <f>N305+O305</f>
        <v>637.68099512244896</v>
      </c>
      <c r="Q305" s="16"/>
    </row>
    <row r="306" spans="1:18" x14ac:dyDescent="0.2">
      <c r="A306" s="16">
        <v>104269</v>
      </c>
      <c r="B306" s="20">
        <v>1752</v>
      </c>
      <c r="C306" s="16" t="s">
        <v>1024</v>
      </c>
      <c r="D306" s="16" t="s">
        <v>13</v>
      </c>
      <c r="E306" s="16"/>
      <c r="F306" s="17" t="s">
        <v>1025</v>
      </c>
      <c r="G306" s="16"/>
      <c r="H306" s="16"/>
      <c r="I306" s="16">
        <v>1549778</v>
      </c>
      <c r="J306" s="18">
        <v>1266569</v>
      </c>
      <c r="K306" s="16" t="s">
        <v>1026</v>
      </c>
      <c r="L306" s="16">
        <v>194.31800000000001</v>
      </c>
      <c r="M306" s="16">
        <v>0.9</v>
      </c>
      <c r="N306" s="19">
        <v>500</v>
      </c>
      <c r="O306" s="19">
        <f>N306/((M306/L306*1000)-1)</f>
        <v>137.68099512244896</v>
      </c>
      <c r="P306" s="19">
        <f>N306+O306</f>
        <v>637.68099512244896</v>
      </c>
      <c r="Q306" s="16"/>
    </row>
    <row r="307" spans="1:18" x14ac:dyDescent="0.2">
      <c r="A307" s="16">
        <v>600144</v>
      </c>
      <c r="B307" s="20">
        <v>1753</v>
      </c>
      <c r="C307" s="16" t="s">
        <v>867</v>
      </c>
      <c r="D307" s="16" t="s">
        <v>13</v>
      </c>
      <c r="E307" s="16"/>
      <c r="F307" s="17" t="s">
        <v>868</v>
      </c>
      <c r="G307" s="16"/>
      <c r="H307" s="16"/>
      <c r="I307" s="16">
        <v>112185</v>
      </c>
      <c r="J307" s="18">
        <v>100566</v>
      </c>
      <c r="K307" s="16" t="s">
        <v>869</v>
      </c>
      <c r="L307" s="16">
        <v>194.31800000000001</v>
      </c>
      <c r="M307" s="16">
        <v>0.9</v>
      </c>
      <c r="N307" s="19">
        <v>500</v>
      </c>
      <c r="O307" s="19">
        <f>N307/((M307/L307*1000)-1)</f>
        <v>137.68099512244896</v>
      </c>
      <c r="P307" s="19">
        <f>N307+O307</f>
        <v>637.68099512244896</v>
      </c>
      <c r="Q307" s="16"/>
    </row>
    <row r="308" spans="1:18" x14ac:dyDescent="0.2">
      <c r="A308" s="16">
        <v>106105</v>
      </c>
      <c r="B308" s="20">
        <v>1754</v>
      </c>
      <c r="C308" s="16" t="s">
        <v>1337</v>
      </c>
      <c r="D308" s="16" t="s">
        <v>98</v>
      </c>
      <c r="E308" s="16"/>
      <c r="F308" s="17" t="s">
        <v>1338</v>
      </c>
      <c r="G308" s="16"/>
      <c r="H308" s="16"/>
      <c r="I308" s="16">
        <v>16205938</v>
      </c>
      <c r="J308" s="18">
        <v>17334119</v>
      </c>
      <c r="K308" s="16" t="s">
        <v>1339</v>
      </c>
      <c r="L308" s="16">
        <v>194.31800000000001</v>
      </c>
      <c r="M308" s="16">
        <v>0.9</v>
      </c>
      <c r="N308" s="19">
        <v>500</v>
      </c>
      <c r="O308" s="19">
        <f>N308/((M308/L308*1000)-1)</f>
        <v>137.68099512244896</v>
      </c>
      <c r="P308" s="19">
        <f>N308+O308</f>
        <v>637.68099512244896</v>
      </c>
      <c r="Q308" s="16"/>
    </row>
    <row r="309" spans="1:18" x14ac:dyDescent="0.2">
      <c r="A309" s="16">
        <v>131339</v>
      </c>
      <c r="B309" s="20">
        <v>1755</v>
      </c>
      <c r="C309" s="16" t="s">
        <v>482</v>
      </c>
      <c r="D309" s="16" t="s">
        <v>47</v>
      </c>
      <c r="E309" s="16"/>
      <c r="F309" s="17" t="s">
        <v>483</v>
      </c>
      <c r="G309" s="16"/>
      <c r="H309" s="16"/>
      <c r="I309" s="16">
        <v>24114</v>
      </c>
      <c r="J309" s="18">
        <v>22539</v>
      </c>
      <c r="K309" s="16" t="s">
        <v>484</v>
      </c>
      <c r="L309" s="16">
        <v>216.27699999999999</v>
      </c>
      <c r="M309" s="16">
        <v>1</v>
      </c>
      <c r="N309" s="19">
        <v>500</v>
      </c>
      <c r="O309" s="19">
        <f>N309/((M309/L309*1000)-1)</f>
        <v>137.98051097135087</v>
      </c>
      <c r="P309" s="19">
        <f>N309+O309</f>
        <v>637.9805109713509</v>
      </c>
      <c r="Q309" s="16"/>
    </row>
    <row r="310" spans="1:18" x14ac:dyDescent="0.2">
      <c r="A310" s="16">
        <v>130041</v>
      </c>
      <c r="B310" s="20">
        <v>1756</v>
      </c>
      <c r="C310" s="16" t="s">
        <v>1030</v>
      </c>
      <c r="D310" s="16" t="s">
        <v>30</v>
      </c>
      <c r="E310" s="16"/>
      <c r="F310" s="17" t="s">
        <v>1031</v>
      </c>
      <c r="G310" s="16" t="s">
        <v>1032</v>
      </c>
      <c r="H310" s="16"/>
      <c r="I310" s="16">
        <v>1550884</v>
      </c>
      <c r="J310" s="18">
        <v>1267362</v>
      </c>
      <c r="K310" s="16" t="s">
        <v>1033</v>
      </c>
      <c r="L310" s="16">
        <v>216.32400000000001</v>
      </c>
      <c r="M310" s="16">
        <v>1</v>
      </c>
      <c r="N310" s="19">
        <v>500</v>
      </c>
      <c r="O310" s="19">
        <f>N310/((M310/L310*1000)-1)</f>
        <v>138.01877306437865</v>
      </c>
      <c r="P310" s="19">
        <f>N310+O310</f>
        <v>638.01877306437859</v>
      </c>
      <c r="Q310" s="16"/>
    </row>
    <row r="311" spans="1:18" x14ac:dyDescent="0.2">
      <c r="A311" s="16">
        <v>613057</v>
      </c>
      <c r="B311" s="20">
        <v>1757</v>
      </c>
      <c r="C311" s="16" t="s">
        <v>1064</v>
      </c>
      <c r="D311" s="16" t="s">
        <v>47</v>
      </c>
      <c r="E311" s="16" t="s">
        <v>1481</v>
      </c>
      <c r="F311" s="17" t="s">
        <v>1065</v>
      </c>
      <c r="G311" s="16"/>
      <c r="H311" s="16"/>
      <c r="I311" s="16">
        <v>5273469</v>
      </c>
      <c r="J311" s="18">
        <v>4437893</v>
      </c>
      <c r="K311" s="16" t="s">
        <v>1066</v>
      </c>
      <c r="L311" s="16">
        <v>238.286</v>
      </c>
      <c r="M311" s="16">
        <v>1.1000000000000001</v>
      </c>
      <c r="N311" s="19">
        <v>500</v>
      </c>
      <c r="O311" s="19">
        <f>N311/((M311/L311*1000)-1)</f>
        <v>138.26281109509648</v>
      </c>
      <c r="P311" s="19">
        <f>N311+O311</f>
        <v>638.26281109509648</v>
      </c>
      <c r="Q311" s="16"/>
      <c r="R311" s="34"/>
    </row>
    <row r="312" spans="1:18" x14ac:dyDescent="0.2">
      <c r="A312" s="16">
        <v>658742</v>
      </c>
      <c r="B312" s="20">
        <v>1758</v>
      </c>
      <c r="C312" s="16" t="s">
        <v>613</v>
      </c>
      <c r="D312" s="16" t="s">
        <v>329</v>
      </c>
      <c r="E312" s="16"/>
      <c r="F312" s="17" t="s">
        <v>614</v>
      </c>
      <c r="G312" s="16"/>
      <c r="H312" s="16"/>
      <c r="I312" s="16">
        <v>61431</v>
      </c>
      <c r="J312" s="18">
        <v>55356</v>
      </c>
      <c r="K312" s="16" t="s">
        <v>615</v>
      </c>
      <c r="L312" s="16">
        <v>174.28399999999999</v>
      </c>
      <c r="M312" s="16">
        <v>0.8</v>
      </c>
      <c r="N312" s="19">
        <v>500</v>
      </c>
      <c r="O312" s="19">
        <f>N312/((M312/L312*1000)-1)</f>
        <v>139.26765497446124</v>
      </c>
      <c r="P312" s="19">
        <f>N312+O312</f>
        <v>639.26765497446127</v>
      </c>
      <c r="Q312" s="16"/>
    </row>
    <row r="313" spans="1:18" x14ac:dyDescent="0.2">
      <c r="A313" s="16">
        <v>106215</v>
      </c>
      <c r="B313" s="20">
        <v>1759</v>
      </c>
      <c r="C313" s="16" t="s">
        <v>1022</v>
      </c>
      <c r="D313" s="16" t="s">
        <v>47</v>
      </c>
      <c r="E313" s="16"/>
      <c r="F313" s="17" t="s">
        <v>1023</v>
      </c>
      <c r="G313" s="16"/>
      <c r="H313" s="16"/>
      <c r="I313" s="16">
        <v>1549026</v>
      </c>
      <c r="J313" s="18">
        <v>1266019</v>
      </c>
      <c r="K313" s="16" t="s">
        <v>1021</v>
      </c>
      <c r="L313" s="16">
        <v>196.29</v>
      </c>
      <c r="M313" s="16">
        <v>0.9</v>
      </c>
      <c r="N313" s="19">
        <v>500</v>
      </c>
      <c r="O313" s="19">
        <f>N313/((M313/L313*1000)-1)</f>
        <v>139.46796265507098</v>
      </c>
      <c r="P313" s="19">
        <f>N313+O313</f>
        <v>639.46796265507101</v>
      </c>
      <c r="Q313" s="16"/>
    </row>
    <row r="314" spans="1:18" x14ac:dyDescent="0.2">
      <c r="A314" s="16">
        <v>104032</v>
      </c>
      <c r="B314" s="20">
        <v>1760</v>
      </c>
      <c r="C314" s="16" t="s">
        <v>394</v>
      </c>
      <c r="D314" s="16" t="s">
        <v>47</v>
      </c>
      <c r="E314" s="16"/>
      <c r="F314" s="17" t="s">
        <v>395</v>
      </c>
      <c r="G314" s="16"/>
      <c r="H314" s="16"/>
      <c r="I314" s="16">
        <v>14235</v>
      </c>
      <c r="J314" s="18">
        <v>13599</v>
      </c>
      <c r="K314" s="16" t="s">
        <v>396</v>
      </c>
      <c r="L314" s="16">
        <v>196.29</v>
      </c>
      <c r="M314" s="16">
        <v>0.9</v>
      </c>
      <c r="N314" s="19">
        <v>500</v>
      </c>
      <c r="O314" s="19">
        <f>N314/((M314/L314*1000)-1)</f>
        <v>139.46796265507098</v>
      </c>
      <c r="P314" s="19">
        <f>N314+O314</f>
        <v>639.46796265507101</v>
      </c>
      <c r="Q314" s="16"/>
    </row>
    <row r="315" spans="1:18" x14ac:dyDescent="0.2">
      <c r="A315" s="16">
        <v>106244</v>
      </c>
      <c r="B315" s="20">
        <v>1761</v>
      </c>
      <c r="C315" s="16" t="s">
        <v>1019</v>
      </c>
      <c r="D315" s="16" t="s">
        <v>47</v>
      </c>
      <c r="E315" s="16"/>
      <c r="F315" s="17" t="s">
        <v>1020</v>
      </c>
      <c r="G315" s="16"/>
      <c r="H315" s="16"/>
      <c r="I315" s="16">
        <v>1549025</v>
      </c>
      <c r="J315" s="18">
        <v>1266018</v>
      </c>
      <c r="K315" s="16" t="s">
        <v>1021</v>
      </c>
      <c r="L315" s="16">
        <v>196.29</v>
      </c>
      <c r="M315" s="16">
        <v>0.9</v>
      </c>
      <c r="N315" s="19">
        <v>500</v>
      </c>
      <c r="O315" s="19">
        <f>N315/((M315/L315*1000)-1)</f>
        <v>139.46796265507098</v>
      </c>
      <c r="P315" s="19">
        <f>N315+O315</f>
        <v>639.46796265507101</v>
      </c>
      <c r="Q315" s="16"/>
    </row>
    <row r="316" spans="1:18" x14ac:dyDescent="0.2">
      <c r="A316" s="16">
        <v>131143</v>
      </c>
      <c r="B316" s="20">
        <v>1762</v>
      </c>
      <c r="C316" s="16" t="s">
        <v>517</v>
      </c>
      <c r="D316" s="16" t="s">
        <v>47</v>
      </c>
      <c r="E316" s="16"/>
      <c r="F316" s="17" t="s">
        <v>518</v>
      </c>
      <c r="G316" s="16"/>
      <c r="H316" s="16"/>
      <c r="I316" s="16">
        <v>30248</v>
      </c>
      <c r="J316" s="18">
        <v>28089</v>
      </c>
      <c r="K316" s="16" t="s">
        <v>519</v>
      </c>
      <c r="L316" s="16">
        <v>196.29</v>
      </c>
      <c r="M316" s="16">
        <v>0.9</v>
      </c>
      <c r="N316" s="19">
        <v>500</v>
      </c>
      <c r="O316" s="19">
        <f>N316/((M316/L316*1000)-1)</f>
        <v>139.46796265507098</v>
      </c>
      <c r="P316" s="19">
        <f>N316+O316</f>
        <v>639.46796265507101</v>
      </c>
      <c r="Q316" s="16"/>
    </row>
    <row r="317" spans="1:18" x14ac:dyDescent="0.2">
      <c r="A317" s="16">
        <v>131245</v>
      </c>
      <c r="B317" s="20">
        <v>1763</v>
      </c>
      <c r="C317" s="16" t="s">
        <v>1067</v>
      </c>
      <c r="D317" s="16" t="s">
        <v>47</v>
      </c>
      <c r="E317" s="16"/>
      <c r="F317" s="17" t="s">
        <v>1068</v>
      </c>
      <c r="G317" s="16"/>
      <c r="H317" s="16"/>
      <c r="I317" s="16">
        <v>5281162</v>
      </c>
      <c r="J317" s="18">
        <v>4444602</v>
      </c>
      <c r="K317" s="16" t="s">
        <v>1069</v>
      </c>
      <c r="L317" s="16">
        <v>196.29</v>
      </c>
      <c r="M317" s="16">
        <v>0.9</v>
      </c>
      <c r="N317" s="19">
        <v>500</v>
      </c>
      <c r="O317" s="19">
        <f>N317/((M317/L317*1000)-1)</f>
        <v>139.46796265507098</v>
      </c>
      <c r="P317" s="19">
        <f>N317+O317</f>
        <v>639.46796265507101</v>
      </c>
      <c r="Q317" s="16"/>
    </row>
    <row r="318" spans="1:18" x14ac:dyDescent="0.2">
      <c r="A318" s="16">
        <v>131070</v>
      </c>
      <c r="B318" s="20">
        <v>1764</v>
      </c>
      <c r="C318" s="16" t="s">
        <v>1203</v>
      </c>
      <c r="D318" s="16" t="s">
        <v>47</v>
      </c>
      <c r="E318" s="16"/>
      <c r="F318" s="17" t="s">
        <v>1204</v>
      </c>
      <c r="G318" s="16"/>
      <c r="H318" s="16"/>
      <c r="I318" s="16">
        <v>6112709</v>
      </c>
      <c r="J318" s="18">
        <v>4813514</v>
      </c>
      <c r="K318" s="16" t="s">
        <v>1205</v>
      </c>
      <c r="L318" s="16">
        <v>196.29</v>
      </c>
      <c r="M318" s="16">
        <v>0.9</v>
      </c>
      <c r="N318" s="19">
        <v>500</v>
      </c>
      <c r="O318" s="19">
        <f>N318/((M318/L318*1000)-1)</f>
        <v>139.46796265507098</v>
      </c>
      <c r="P318" s="19">
        <f>N318+O318</f>
        <v>639.46796265507101</v>
      </c>
      <c r="Q318" s="16"/>
    </row>
    <row r="319" spans="1:18" x14ac:dyDescent="0.2">
      <c r="A319" s="16">
        <v>131423</v>
      </c>
      <c r="B319" s="20">
        <v>1765</v>
      </c>
      <c r="C319" s="16" t="s">
        <v>812</v>
      </c>
      <c r="D319" s="16" t="s">
        <v>13</v>
      </c>
      <c r="E319" s="16"/>
      <c r="F319" s="17" t="s">
        <v>813</v>
      </c>
      <c r="G319" s="16"/>
      <c r="H319" s="16"/>
      <c r="I319" s="16">
        <v>103402</v>
      </c>
      <c r="J319" s="18">
        <v>93360</v>
      </c>
      <c r="K319" s="16" t="s">
        <v>814</v>
      </c>
      <c r="L319" s="16">
        <v>196.334</v>
      </c>
      <c r="M319" s="16">
        <v>0.9</v>
      </c>
      <c r="N319" s="19">
        <v>500</v>
      </c>
      <c r="O319" s="19">
        <f>N319/((M319/L319*1000)-1)</f>
        <v>139.50794837323389</v>
      </c>
      <c r="P319" s="19">
        <f>N319+O319</f>
        <v>639.50794837323383</v>
      </c>
      <c r="Q319" s="16"/>
    </row>
    <row r="320" spans="1:18" x14ac:dyDescent="0.2">
      <c r="A320" s="16">
        <v>600300</v>
      </c>
      <c r="B320" s="20">
        <v>1766</v>
      </c>
      <c r="C320" s="16" t="s">
        <v>1041</v>
      </c>
      <c r="D320" s="16" t="s">
        <v>13</v>
      </c>
      <c r="E320" s="16"/>
      <c r="F320" s="17" t="s">
        <v>1042</v>
      </c>
      <c r="G320" s="16"/>
      <c r="H320" s="16"/>
      <c r="I320" s="16">
        <v>2733977</v>
      </c>
      <c r="J320" s="18">
        <v>2015739</v>
      </c>
      <c r="K320" s="16" t="s">
        <v>1043</v>
      </c>
      <c r="L320" s="16">
        <v>218.31100000000001</v>
      </c>
      <c r="M320" s="16">
        <v>1</v>
      </c>
      <c r="N320" s="19">
        <v>500</v>
      </c>
      <c r="O320" s="19">
        <f>N320/((M320/L320*1000)-1)</f>
        <v>139.64057316912482</v>
      </c>
      <c r="P320" s="19">
        <f>N320+O320</f>
        <v>639.64057316912476</v>
      </c>
      <c r="Q320" s="16"/>
    </row>
    <row r="321" spans="1:17" x14ac:dyDescent="0.2">
      <c r="A321" s="16">
        <v>684804</v>
      </c>
      <c r="B321" s="20">
        <v>1767</v>
      </c>
      <c r="C321" s="16" t="s">
        <v>1320</v>
      </c>
      <c r="D321" s="16" t="s">
        <v>13</v>
      </c>
      <c r="E321" s="16"/>
      <c r="F321" s="17" t="s">
        <v>1321</v>
      </c>
      <c r="G321" s="16" t="s">
        <v>1322</v>
      </c>
      <c r="H321" s="16"/>
      <c r="I321" s="16">
        <v>15405344</v>
      </c>
      <c r="J321" s="18">
        <v>13694751</v>
      </c>
      <c r="K321" s="16" t="s">
        <v>1323</v>
      </c>
      <c r="L321" s="16">
        <v>218.34</v>
      </c>
      <c r="M321" s="16">
        <v>1</v>
      </c>
      <c r="N321" s="19">
        <v>500</v>
      </c>
      <c r="O321" s="19">
        <f>N321/((M321/L321*1000)-1)</f>
        <v>139.66430417316994</v>
      </c>
      <c r="P321" s="19">
        <f>N321+O321</f>
        <v>639.66430417316997</v>
      </c>
      <c r="Q321" s="16"/>
    </row>
    <row r="322" spans="1:17" x14ac:dyDescent="0.2">
      <c r="A322" s="16">
        <v>103936</v>
      </c>
      <c r="B322" s="20">
        <v>1768</v>
      </c>
      <c r="C322" s="16" t="s">
        <v>171</v>
      </c>
      <c r="D322" s="16" t="s">
        <v>47</v>
      </c>
      <c r="E322" s="16"/>
      <c r="F322" s="17" t="s">
        <v>172</v>
      </c>
      <c r="G322" s="16"/>
      <c r="H322" s="16"/>
      <c r="I322" s="16">
        <v>7601</v>
      </c>
      <c r="J322" s="18">
        <v>7319</v>
      </c>
      <c r="K322" s="16" t="s">
        <v>173</v>
      </c>
      <c r="L322" s="16">
        <v>240.30199999999999</v>
      </c>
      <c r="M322" s="16">
        <v>1.1000000000000001</v>
      </c>
      <c r="N322" s="19">
        <v>500</v>
      </c>
      <c r="O322" s="19">
        <f>N322/((M322/L322*1000)-1)</f>
        <v>139.75954346758974</v>
      </c>
      <c r="P322" s="19">
        <f>N322+O322</f>
        <v>639.75954346758976</v>
      </c>
      <c r="Q322" s="16"/>
    </row>
    <row r="323" spans="1:17" x14ac:dyDescent="0.2">
      <c r="A323" s="16">
        <v>903994</v>
      </c>
      <c r="B323" s="20">
        <v>1769</v>
      </c>
      <c r="C323" s="16" t="s">
        <v>488</v>
      </c>
      <c r="D323" s="16" t="s">
        <v>47</v>
      </c>
      <c r="E323" s="16"/>
      <c r="F323" s="17" t="s">
        <v>489</v>
      </c>
      <c r="G323" s="16"/>
      <c r="H323" s="16"/>
      <c r="I323" s="16">
        <v>24915</v>
      </c>
      <c r="J323" s="18">
        <v>23294</v>
      </c>
      <c r="K323" s="16" t="s">
        <v>490</v>
      </c>
      <c r="L323" s="16">
        <v>220.31200000000001</v>
      </c>
      <c r="M323" s="16">
        <v>1</v>
      </c>
      <c r="N323" s="19">
        <v>500</v>
      </c>
      <c r="O323" s="19">
        <f>N323/((M323/L323*1000)-1)</f>
        <v>141.28215388719593</v>
      </c>
      <c r="P323" s="19">
        <f>N323+O323</f>
        <v>641.28215388719593</v>
      </c>
      <c r="Q323" s="16"/>
    </row>
    <row r="324" spans="1:17" x14ac:dyDescent="0.2">
      <c r="A324" s="16">
        <v>104283</v>
      </c>
      <c r="B324" s="20">
        <v>1770</v>
      </c>
      <c r="C324" s="16" t="s">
        <v>491</v>
      </c>
      <c r="D324" s="16" t="s">
        <v>47</v>
      </c>
      <c r="E324" s="16"/>
      <c r="F324" s="17" t="s">
        <v>489</v>
      </c>
      <c r="G324" s="16"/>
      <c r="H324" s="16"/>
      <c r="I324" s="16">
        <v>24915</v>
      </c>
      <c r="J324" s="18">
        <v>23294</v>
      </c>
      <c r="K324" s="16" t="s">
        <v>490</v>
      </c>
      <c r="L324" s="16">
        <v>220.31200000000001</v>
      </c>
      <c r="M324" s="16">
        <v>1</v>
      </c>
      <c r="N324" s="19">
        <v>500</v>
      </c>
      <c r="O324" s="19">
        <f>N324/((M324/L324*1000)-1)</f>
        <v>141.28215388719593</v>
      </c>
      <c r="P324" s="19">
        <f>N324+O324</f>
        <v>641.28215388719593</v>
      </c>
      <c r="Q324" s="16"/>
    </row>
    <row r="325" spans="1:17" x14ac:dyDescent="0.2">
      <c r="A325" s="16">
        <v>198028</v>
      </c>
      <c r="B325" s="20">
        <v>1771</v>
      </c>
      <c r="C325" s="16" t="s">
        <v>776</v>
      </c>
      <c r="D325" s="16" t="s">
        <v>329</v>
      </c>
      <c r="E325" s="16"/>
      <c r="F325" s="17" t="s">
        <v>777</v>
      </c>
      <c r="G325" s="16"/>
      <c r="H325" s="16"/>
      <c r="I325" s="16">
        <v>95266</v>
      </c>
      <c r="J325" s="18">
        <v>85964</v>
      </c>
      <c r="K325" s="16" t="s">
        <v>778</v>
      </c>
      <c r="L325" s="16">
        <v>220.31200000000001</v>
      </c>
      <c r="M325" s="16">
        <v>1</v>
      </c>
      <c r="N325" s="19">
        <v>500</v>
      </c>
      <c r="O325" s="19">
        <f>N325/((M325/L325*1000)-1)</f>
        <v>141.28215388719593</v>
      </c>
      <c r="P325" s="19">
        <f>N325+O325</f>
        <v>641.28215388719593</v>
      </c>
      <c r="Q325" s="16"/>
    </row>
    <row r="326" spans="1:17" x14ac:dyDescent="0.2">
      <c r="A326" s="16">
        <v>660564</v>
      </c>
      <c r="B326" s="20">
        <v>1772</v>
      </c>
      <c r="C326" s="16" t="s">
        <v>270</v>
      </c>
      <c r="D326" s="16" t="s">
        <v>47</v>
      </c>
      <c r="E326" s="16"/>
      <c r="F326" s="17" t="s">
        <v>271</v>
      </c>
      <c r="G326" s="16"/>
      <c r="H326" s="16"/>
      <c r="I326" s="16">
        <v>8138</v>
      </c>
      <c r="J326" s="18">
        <v>7846</v>
      </c>
      <c r="K326" s="16" t="s">
        <v>272</v>
      </c>
      <c r="L326" s="16">
        <v>198.30600000000001</v>
      </c>
      <c r="M326" s="16">
        <v>0.9</v>
      </c>
      <c r="N326" s="19">
        <v>500</v>
      </c>
      <c r="O326" s="19">
        <f>N326/((M326/L326*1000)-1)</f>
        <v>141.30518431111</v>
      </c>
      <c r="P326" s="19">
        <f>N326+O326</f>
        <v>641.30518431111</v>
      </c>
      <c r="Q326" s="16"/>
    </row>
    <row r="327" spans="1:17" x14ac:dyDescent="0.2">
      <c r="A327" s="16">
        <v>106216</v>
      </c>
      <c r="B327" s="20">
        <v>1773</v>
      </c>
      <c r="C327" s="16" t="s">
        <v>338</v>
      </c>
      <c r="D327" s="16" t="s">
        <v>47</v>
      </c>
      <c r="E327" s="16"/>
      <c r="F327" s="17" t="s">
        <v>339</v>
      </c>
      <c r="G327" s="16"/>
      <c r="H327" s="16"/>
      <c r="I327" s="16">
        <v>9017</v>
      </c>
      <c r="J327" s="18">
        <v>8667</v>
      </c>
      <c r="K327" s="16" t="s">
        <v>340</v>
      </c>
      <c r="L327" s="16">
        <v>198.30600000000001</v>
      </c>
      <c r="M327" s="16">
        <v>0.9</v>
      </c>
      <c r="N327" s="19">
        <v>500</v>
      </c>
      <c r="O327" s="19">
        <f>N327/((M327/L327*1000)-1)</f>
        <v>141.30518431111</v>
      </c>
      <c r="P327" s="19">
        <f>N327+O327</f>
        <v>641.30518431111</v>
      </c>
      <c r="Q327" s="16"/>
    </row>
    <row r="328" spans="1:17" x14ac:dyDescent="0.2">
      <c r="A328" s="16">
        <v>103451</v>
      </c>
      <c r="B328" s="20">
        <v>1774</v>
      </c>
      <c r="C328" s="16" t="s">
        <v>1496</v>
      </c>
      <c r="D328" s="16" t="s">
        <v>47</v>
      </c>
      <c r="E328" s="16"/>
      <c r="F328" s="17" t="s">
        <v>558</v>
      </c>
      <c r="G328" s="16"/>
      <c r="H328" s="16"/>
      <c r="I328" s="16">
        <v>36081</v>
      </c>
      <c r="J328" s="18">
        <v>33188</v>
      </c>
      <c r="K328" s="16" t="s">
        <v>559</v>
      </c>
      <c r="L328" s="16">
        <v>198.30600000000001</v>
      </c>
      <c r="M328" s="16">
        <v>0.9</v>
      </c>
      <c r="N328" s="19">
        <v>500</v>
      </c>
      <c r="O328" s="19">
        <f>N328/((M328/L328*1000)-1)</f>
        <v>141.30518431111</v>
      </c>
      <c r="P328" s="19">
        <f>N328+O328</f>
        <v>641.30518431111</v>
      </c>
      <c r="Q328" s="16"/>
    </row>
    <row r="329" spans="1:17" x14ac:dyDescent="0.2">
      <c r="A329" s="16">
        <v>601343</v>
      </c>
      <c r="B329" s="20">
        <v>1775</v>
      </c>
      <c r="C329" s="16" t="s">
        <v>1230</v>
      </c>
      <c r="D329" s="16" t="s">
        <v>47</v>
      </c>
      <c r="E329" s="16"/>
      <c r="F329" s="17" t="s">
        <v>1231</v>
      </c>
      <c r="G329" s="16"/>
      <c r="H329" s="16"/>
      <c r="I329" s="16">
        <v>6432847</v>
      </c>
      <c r="J329" s="18">
        <v>4938062</v>
      </c>
      <c r="K329" s="16" t="s">
        <v>1232</v>
      </c>
      <c r="L329" s="16">
        <v>198.30600000000001</v>
      </c>
      <c r="M329" s="16">
        <v>0.9</v>
      </c>
      <c r="N329" s="19">
        <v>500</v>
      </c>
      <c r="O329" s="19">
        <f>N329/((M329/L329*1000)-1)</f>
        <v>141.30518431111</v>
      </c>
      <c r="P329" s="19">
        <f>N329+O329</f>
        <v>641.30518431111</v>
      </c>
      <c r="Q329" s="16"/>
    </row>
    <row r="330" spans="1:17" x14ac:dyDescent="0.2">
      <c r="A330" s="16">
        <v>130286</v>
      </c>
      <c r="B330" s="20">
        <v>1776</v>
      </c>
      <c r="C330" s="16" t="s">
        <v>388</v>
      </c>
      <c r="D330" s="16" t="s">
        <v>22</v>
      </c>
      <c r="E330" s="16"/>
      <c r="F330" s="17" t="s">
        <v>389</v>
      </c>
      <c r="G330" s="16"/>
      <c r="H330" s="16"/>
      <c r="I330" s="16">
        <v>12844</v>
      </c>
      <c r="J330" s="18">
        <v>12314</v>
      </c>
      <c r="K330" s="16" t="s">
        <v>390</v>
      </c>
      <c r="L330" s="16">
        <v>198.30600000000001</v>
      </c>
      <c r="M330" s="16">
        <v>0.9</v>
      </c>
      <c r="N330" s="19">
        <v>500</v>
      </c>
      <c r="O330" s="19">
        <f>N330/((M330/L330*1000)-1)</f>
        <v>141.30518431111</v>
      </c>
      <c r="P330" s="19">
        <f>N330+O330</f>
        <v>641.30518431111</v>
      </c>
      <c r="Q330" s="16"/>
    </row>
    <row r="331" spans="1:17" x14ac:dyDescent="0.2">
      <c r="A331" s="16">
        <v>661269</v>
      </c>
      <c r="B331" s="20">
        <v>1777</v>
      </c>
      <c r="C331" s="16" t="s">
        <v>637</v>
      </c>
      <c r="D331" s="16" t="s">
        <v>47</v>
      </c>
      <c r="E331" s="16"/>
      <c r="F331" s="17" t="s">
        <v>638</v>
      </c>
      <c r="G331" s="16" t="s">
        <v>639</v>
      </c>
      <c r="H331" s="16"/>
      <c r="I331" s="16">
        <v>62334</v>
      </c>
      <c r="J331" s="18">
        <v>56126</v>
      </c>
      <c r="K331" s="16" t="s">
        <v>640</v>
      </c>
      <c r="L331" s="16">
        <v>198.30600000000001</v>
      </c>
      <c r="M331" s="16">
        <v>0.9</v>
      </c>
      <c r="N331" s="19">
        <v>500</v>
      </c>
      <c r="O331" s="19">
        <f>N331/((M331/L331*1000)-1)</f>
        <v>141.30518431111</v>
      </c>
      <c r="P331" s="19">
        <f>N331+O331</f>
        <v>641.30518431111</v>
      </c>
      <c r="Q331" s="16"/>
    </row>
    <row r="332" spans="1:17" x14ac:dyDescent="0.2">
      <c r="A332" s="16">
        <v>600278</v>
      </c>
      <c r="B332" s="20">
        <v>1778</v>
      </c>
      <c r="C332" s="16" t="s">
        <v>641</v>
      </c>
      <c r="D332" s="16" t="s">
        <v>47</v>
      </c>
      <c r="E332" s="16"/>
      <c r="F332" s="17" t="s">
        <v>638</v>
      </c>
      <c r="G332" s="16" t="s">
        <v>639</v>
      </c>
      <c r="H332" s="16"/>
      <c r="I332" s="16">
        <v>62334</v>
      </c>
      <c r="J332" s="18">
        <v>56126</v>
      </c>
      <c r="K332" s="16" t="s">
        <v>640</v>
      </c>
      <c r="L332" s="16">
        <v>198.30600000000001</v>
      </c>
      <c r="M332" s="16">
        <v>0.9</v>
      </c>
      <c r="N332" s="19">
        <v>500</v>
      </c>
      <c r="O332" s="19">
        <f>N332/((M332/L332*1000)-1)</f>
        <v>141.30518431111</v>
      </c>
      <c r="P332" s="19">
        <f>N332+O332</f>
        <v>641.30518431111</v>
      </c>
      <c r="Q332" s="16"/>
    </row>
    <row r="333" spans="1:17" x14ac:dyDescent="0.2">
      <c r="A333" s="16">
        <v>690750</v>
      </c>
      <c r="B333" s="20">
        <v>1779</v>
      </c>
      <c r="C333" s="16" t="s">
        <v>419</v>
      </c>
      <c r="D333" s="16" t="s">
        <v>22</v>
      </c>
      <c r="E333" s="16"/>
      <c r="F333" s="17" t="s">
        <v>1470</v>
      </c>
      <c r="G333" s="16"/>
      <c r="H333" s="16"/>
      <c r="I333" s="16">
        <v>16821</v>
      </c>
      <c r="J333" s="18">
        <v>15940</v>
      </c>
      <c r="K333" s="16" t="s">
        <v>420</v>
      </c>
      <c r="L333" s="16">
        <v>198.30600000000001</v>
      </c>
      <c r="M333" s="16">
        <v>0.9</v>
      </c>
      <c r="N333" s="19">
        <v>500</v>
      </c>
      <c r="O333" s="19">
        <f>N333/((M333/L333*1000)-1)</f>
        <v>141.30518431111</v>
      </c>
      <c r="P333" s="19">
        <f>N333+O333</f>
        <v>641.30518431111</v>
      </c>
      <c r="Q333" s="16"/>
    </row>
    <row r="334" spans="1:17" x14ac:dyDescent="0.2">
      <c r="A334" s="16">
        <v>131277</v>
      </c>
      <c r="B334" s="20">
        <v>1780</v>
      </c>
      <c r="C334" s="16" t="s">
        <v>892</v>
      </c>
      <c r="D334" s="16" t="s">
        <v>98</v>
      </c>
      <c r="E334" s="16"/>
      <c r="F334" s="17" t="s">
        <v>893</v>
      </c>
      <c r="G334" s="16"/>
      <c r="H334" s="16"/>
      <c r="I334" s="16">
        <v>122510</v>
      </c>
      <c r="J334" s="18">
        <v>109230</v>
      </c>
      <c r="K334" s="16" t="s">
        <v>894</v>
      </c>
      <c r="L334" s="16">
        <v>220.35599999999999</v>
      </c>
      <c r="M334" s="16">
        <v>1</v>
      </c>
      <c r="N334" s="19">
        <v>500</v>
      </c>
      <c r="O334" s="19">
        <f>N334/((M334/L334*1000)-1)</f>
        <v>141.31834529605817</v>
      </c>
      <c r="P334" s="19">
        <f>N334+O334</f>
        <v>641.31834529605817</v>
      </c>
      <c r="Q334" s="16"/>
    </row>
    <row r="335" spans="1:17" x14ac:dyDescent="0.2">
      <c r="A335" s="16">
        <v>659667</v>
      </c>
      <c r="B335" s="20">
        <v>1781</v>
      </c>
      <c r="C335" s="16" t="s">
        <v>1354</v>
      </c>
      <c r="D335" s="16" t="s">
        <v>13</v>
      </c>
      <c r="E335" s="16"/>
      <c r="F335" s="17" t="s">
        <v>1355</v>
      </c>
      <c r="G335" s="16" t="s">
        <v>1356</v>
      </c>
      <c r="H335" s="16"/>
      <c r="I335" s="16">
        <v>21116680</v>
      </c>
      <c r="J335" s="18">
        <v>19973105</v>
      </c>
      <c r="K335" s="16" t="s">
        <v>1357</v>
      </c>
      <c r="L335" s="16">
        <v>220.35599999999999</v>
      </c>
      <c r="M335" s="16">
        <v>1</v>
      </c>
      <c r="N335" s="19">
        <v>500</v>
      </c>
      <c r="O335" s="19">
        <f>N335/((M335/L335*1000)-1)</f>
        <v>141.31834529605817</v>
      </c>
      <c r="P335" s="19">
        <f>N335+O335</f>
        <v>641.31834529605817</v>
      </c>
      <c r="Q335" s="16"/>
    </row>
    <row r="336" spans="1:17" x14ac:dyDescent="0.2">
      <c r="A336" s="16">
        <v>103836</v>
      </c>
      <c r="B336" s="20">
        <v>1782</v>
      </c>
      <c r="C336" s="16" t="s">
        <v>937</v>
      </c>
      <c r="D336" s="16" t="s">
        <v>13</v>
      </c>
      <c r="E336" s="16"/>
      <c r="F336" s="17" t="s">
        <v>938</v>
      </c>
      <c r="G336" s="16"/>
      <c r="H336" s="16"/>
      <c r="I336" s="16">
        <v>175661</v>
      </c>
      <c r="J336" s="18">
        <v>153032</v>
      </c>
      <c r="K336" s="16" t="s">
        <v>939</v>
      </c>
      <c r="L336" s="16">
        <v>220.35599999999999</v>
      </c>
      <c r="M336" s="16">
        <v>1</v>
      </c>
      <c r="N336" s="19">
        <v>500</v>
      </c>
      <c r="O336" s="19">
        <f>N336/((M336/L336*1000)-1)</f>
        <v>141.31834529605817</v>
      </c>
      <c r="P336" s="19">
        <f>N336+O336</f>
        <v>641.31834529605817</v>
      </c>
      <c r="Q336" s="16"/>
    </row>
    <row r="337" spans="1:17" x14ac:dyDescent="0.2">
      <c r="A337" s="16">
        <v>690165</v>
      </c>
      <c r="B337" s="20">
        <v>1783</v>
      </c>
      <c r="C337" s="16" t="s">
        <v>700</v>
      </c>
      <c r="D337" s="16" t="s">
        <v>98</v>
      </c>
      <c r="E337" s="16"/>
      <c r="F337" s="17" t="s">
        <v>701</v>
      </c>
      <c r="G337" s="16"/>
      <c r="H337" s="16"/>
      <c r="I337" s="16">
        <v>76334</v>
      </c>
      <c r="J337" s="18">
        <v>68811</v>
      </c>
      <c r="K337" s="16" t="s">
        <v>702</v>
      </c>
      <c r="L337" s="16">
        <v>198.35</v>
      </c>
      <c r="M337" s="16">
        <v>0.9</v>
      </c>
      <c r="N337" s="19">
        <v>500</v>
      </c>
      <c r="O337" s="19">
        <f>N337/((M337/L337*1000)-1)</f>
        <v>141.34540012826909</v>
      </c>
      <c r="P337" s="19">
        <f>N337+O337</f>
        <v>641.34540012826915</v>
      </c>
      <c r="Q337" s="16"/>
    </row>
    <row r="338" spans="1:17" x14ac:dyDescent="0.2">
      <c r="A338" s="16">
        <v>611421</v>
      </c>
      <c r="B338" s="20">
        <v>1784</v>
      </c>
      <c r="C338" s="16" t="s">
        <v>1236</v>
      </c>
      <c r="D338" s="16" t="s">
        <v>47</v>
      </c>
      <c r="E338" s="16"/>
      <c r="F338" s="17" t="s">
        <v>1237</v>
      </c>
      <c r="G338" s="16"/>
      <c r="H338" s="16"/>
      <c r="I338" s="16">
        <v>6437291</v>
      </c>
      <c r="J338" s="18">
        <v>4941861</v>
      </c>
      <c r="K338" s="16" t="s">
        <v>1238</v>
      </c>
      <c r="L338" s="16">
        <v>222.328</v>
      </c>
      <c r="M338" s="16">
        <v>1</v>
      </c>
      <c r="N338" s="19">
        <v>500</v>
      </c>
      <c r="O338" s="19">
        <f>N338/((M338/L338*1000)-1)</f>
        <v>142.94458332047444</v>
      </c>
      <c r="P338" s="19">
        <f>N338+O338</f>
        <v>642.94458332047441</v>
      </c>
      <c r="Q338" s="16"/>
    </row>
    <row r="339" spans="1:17" x14ac:dyDescent="0.2">
      <c r="A339" s="16">
        <v>127988</v>
      </c>
      <c r="B339" s="20">
        <v>1785</v>
      </c>
      <c r="C339" s="16" t="s">
        <v>1361</v>
      </c>
      <c r="D339" s="16" t="s">
        <v>26</v>
      </c>
      <c r="E339" s="16"/>
      <c r="F339" s="17" t="s">
        <v>1362</v>
      </c>
      <c r="G339" s="16"/>
      <c r="H339" s="16"/>
      <c r="I339" s="16">
        <v>22096564</v>
      </c>
      <c r="J339" s="18">
        <v>13658169</v>
      </c>
      <c r="K339" s="16" t="s">
        <v>1363</v>
      </c>
      <c r="L339" s="16">
        <v>222.37200000000001</v>
      </c>
      <c r="M339" s="16">
        <v>1</v>
      </c>
      <c r="N339" s="19">
        <v>500</v>
      </c>
      <c r="O339" s="19">
        <f>N339/((M339/L339*1000)-1)</f>
        <v>142.98096261965875</v>
      </c>
      <c r="P339" s="19">
        <f>N339+O339</f>
        <v>642.98096261965873</v>
      </c>
      <c r="Q339" s="16"/>
    </row>
    <row r="340" spans="1:17" x14ac:dyDescent="0.2">
      <c r="A340" s="16">
        <v>131308</v>
      </c>
      <c r="B340" s="20">
        <v>1786</v>
      </c>
      <c r="C340" s="16" t="s">
        <v>595</v>
      </c>
      <c r="D340" s="16" t="s">
        <v>47</v>
      </c>
      <c r="E340" s="16"/>
      <c r="F340" s="17" t="s">
        <v>596</v>
      </c>
      <c r="G340" s="16"/>
      <c r="H340" s="16"/>
      <c r="I340" s="16">
        <v>61030</v>
      </c>
      <c r="J340" s="18">
        <v>54989</v>
      </c>
      <c r="K340" s="16" t="s">
        <v>597</v>
      </c>
      <c r="L340" s="16">
        <v>200.322</v>
      </c>
      <c r="M340" s="16">
        <v>0.9</v>
      </c>
      <c r="N340" s="19">
        <v>500</v>
      </c>
      <c r="O340" s="19">
        <f>N340/((M340/L340*1000)-1)</f>
        <v>143.1529932340305</v>
      </c>
      <c r="P340" s="19">
        <f>N340+O340</f>
        <v>643.15299323403053</v>
      </c>
      <c r="Q340" s="16"/>
    </row>
    <row r="341" spans="1:17" x14ac:dyDescent="0.2">
      <c r="A341" s="16">
        <v>105480</v>
      </c>
      <c r="B341" s="20">
        <v>1787</v>
      </c>
      <c r="C341" s="16" t="s">
        <v>737</v>
      </c>
      <c r="D341" s="16" t="s">
        <v>47</v>
      </c>
      <c r="E341" s="16"/>
      <c r="F341" s="17" t="s">
        <v>738</v>
      </c>
      <c r="G341" s="16"/>
      <c r="H341" s="16"/>
      <c r="I341" s="16">
        <v>89385</v>
      </c>
      <c r="J341" s="18">
        <v>80665</v>
      </c>
      <c r="K341" s="16" t="s">
        <v>739</v>
      </c>
      <c r="L341" s="16">
        <v>200.322</v>
      </c>
      <c r="M341" s="16">
        <v>0.9</v>
      </c>
      <c r="N341" s="19">
        <v>500</v>
      </c>
      <c r="O341" s="19">
        <f>N341/((M341/L341*1000)-1)</f>
        <v>143.1529932340305</v>
      </c>
      <c r="P341" s="19">
        <f>N341+O341</f>
        <v>643.15299323403053</v>
      </c>
      <c r="Q341" s="16"/>
    </row>
    <row r="342" spans="1:17" x14ac:dyDescent="0.2">
      <c r="A342" s="16">
        <v>179339</v>
      </c>
      <c r="B342" s="20">
        <v>1788</v>
      </c>
      <c r="C342" s="16" t="s">
        <v>922</v>
      </c>
      <c r="D342" s="16" t="s">
        <v>47</v>
      </c>
      <c r="E342" s="16"/>
      <c r="F342" s="17" t="s">
        <v>923</v>
      </c>
      <c r="G342" s="16"/>
      <c r="H342" s="16"/>
      <c r="I342" s="16">
        <v>163588</v>
      </c>
      <c r="J342" s="18">
        <v>143492</v>
      </c>
      <c r="K342" s="16" t="s">
        <v>924</v>
      </c>
      <c r="L342" s="16">
        <v>200.322</v>
      </c>
      <c r="M342" s="16">
        <v>0.9</v>
      </c>
      <c r="N342" s="19">
        <v>500</v>
      </c>
      <c r="O342" s="19">
        <f>N342/((M342/L342*1000)-1)</f>
        <v>143.1529932340305</v>
      </c>
      <c r="P342" s="19">
        <f>N342+O342</f>
        <v>643.15299323403053</v>
      </c>
      <c r="Q342" s="16"/>
    </row>
    <row r="343" spans="1:17" x14ac:dyDescent="0.2">
      <c r="A343" s="16">
        <v>643592</v>
      </c>
      <c r="B343" s="20">
        <v>1789</v>
      </c>
      <c r="C343" s="16" t="s">
        <v>876</v>
      </c>
      <c r="D343" s="16" t="s">
        <v>30</v>
      </c>
      <c r="E343" s="16"/>
      <c r="F343" s="17" t="s">
        <v>877</v>
      </c>
      <c r="G343" s="16"/>
      <c r="H343" s="16"/>
      <c r="I343" s="16">
        <v>116736</v>
      </c>
      <c r="J343" s="18">
        <v>21168193</v>
      </c>
      <c r="K343" s="16" t="s">
        <v>878</v>
      </c>
      <c r="L343" s="16">
        <v>180.291</v>
      </c>
      <c r="M343" s="16">
        <v>0.8</v>
      </c>
      <c r="N343" s="19">
        <v>500</v>
      </c>
      <c r="O343" s="19">
        <f>N343/((M343/L343*1000)-1)</f>
        <v>145.46424208781863</v>
      </c>
      <c r="P343" s="19">
        <f>N343+O343</f>
        <v>645.46424208781866</v>
      </c>
      <c r="Q343" s="16"/>
    </row>
    <row r="344" spans="1:17" x14ac:dyDescent="0.2">
      <c r="A344" s="16">
        <v>120648</v>
      </c>
      <c r="B344" s="20">
        <v>1790</v>
      </c>
      <c r="C344" s="16" t="s">
        <v>909</v>
      </c>
      <c r="D344" s="16" t="s">
        <v>47</v>
      </c>
      <c r="E344" s="16"/>
      <c r="F344" s="17" t="s">
        <v>910</v>
      </c>
      <c r="G344" s="16"/>
      <c r="H344" s="16"/>
      <c r="I344" s="16">
        <v>162249</v>
      </c>
      <c r="J344" s="18">
        <v>142479</v>
      </c>
      <c r="K344" s="16" t="s">
        <v>911</v>
      </c>
      <c r="L344" s="16">
        <v>226.316</v>
      </c>
      <c r="M344" s="16">
        <v>1</v>
      </c>
      <c r="N344" s="19">
        <v>500</v>
      </c>
      <c r="O344" s="19">
        <f>N344/((M344/L344*1000)-1)</f>
        <v>146.2586792540624</v>
      </c>
      <c r="P344" s="19">
        <f>N344+O344</f>
        <v>646.25867925406237</v>
      </c>
      <c r="Q344" s="16"/>
    </row>
    <row r="345" spans="1:17" x14ac:dyDescent="0.2">
      <c r="A345" s="16">
        <v>131338</v>
      </c>
      <c r="B345" s="20">
        <v>1791</v>
      </c>
      <c r="C345" s="16" t="s">
        <v>912</v>
      </c>
      <c r="D345" s="16" t="s">
        <v>47</v>
      </c>
      <c r="E345" s="16"/>
      <c r="F345" s="17" t="s">
        <v>910</v>
      </c>
      <c r="G345" s="16"/>
      <c r="H345" s="16"/>
      <c r="I345" s="16">
        <v>162249</v>
      </c>
      <c r="J345" s="18">
        <v>142479</v>
      </c>
      <c r="K345" s="16" t="s">
        <v>911</v>
      </c>
      <c r="L345" s="16">
        <v>226.316</v>
      </c>
      <c r="M345" s="16">
        <v>1</v>
      </c>
      <c r="N345" s="19">
        <v>500</v>
      </c>
      <c r="O345" s="19">
        <f>N345/((M345/L345*1000)-1)</f>
        <v>146.2586792540624</v>
      </c>
      <c r="P345" s="19">
        <f>N345+O345</f>
        <v>646.25867925406237</v>
      </c>
      <c r="Q345" s="16"/>
    </row>
    <row r="346" spans="1:17" x14ac:dyDescent="0.2">
      <c r="A346" s="16">
        <v>129858</v>
      </c>
      <c r="B346" s="20">
        <v>1792</v>
      </c>
      <c r="C346" s="16" t="s">
        <v>1351</v>
      </c>
      <c r="D346" s="16" t="s">
        <v>26</v>
      </c>
      <c r="E346" s="16"/>
      <c r="F346" s="17" t="s">
        <v>1352</v>
      </c>
      <c r="G346" s="16"/>
      <c r="H346" s="16"/>
      <c r="I346" s="16">
        <v>18955245</v>
      </c>
      <c r="J346" s="18">
        <v>14285665</v>
      </c>
      <c r="K346" s="16" t="s">
        <v>1353</v>
      </c>
      <c r="L346" s="16">
        <v>226.36</v>
      </c>
      <c r="M346" s="16">
        <v>1</v>
      </c>
      <c r="N346" s="19">
        <v>500</v>
      </c>
      <c r="O346" s="19">
        <f>N346/((M346/L346*1000)-1)</f>
        <v>146.2954345690502</v>
      </c>
      <c r="P346" s="19">
        <f>N346+O346</f>
        <v>646.29543456905026</v>
      </c>
      <c r="Q346" s="16"/>
    </row>
    <row r="347" spans="1:17" x14ac:dyDescent="0.2">
      <c r="A347" s="16">
        <v>198046</v>
      </c>
      <c r="B347" s="20">
        <v>1793</v>
      </c>
      <c r="C347" s="16" t="s">
        <v>423</v>
      </c>
      <c r="D347" s="16" t="s">
        <v>153</v>
      </c>
      <c r="E347" s="16"/>
      <c r="F347" s="17" t="s">
        <v>424</v>
      </c>
      <c r="G347" s="16"/>
      <c r="H347" s="16"/>
      <c r="I347" s="16">
        <v>17092</v>
      </c>
      <c r="J347" s="18">
        <v>16177</v>
      </c>
      <c r="K347" s="16" t="s">
        <v>425</v>
      </c>
      <c r="L347" s="16">
        <v>181.32300000000001</v>
      </c>
      <c r="M347" s="16">
        <v>0.8</v>
      </c>
      <c r="N347" s="19">
        <v>500</v>
      </c>
      <c r="O347" s="19">
        <f>N347/((M347/L347*1000)-1)</f>
        <v>146.54092523239103</v>
      </c>
      <c r="P347" s="19">
        <f>N347+O347</f>
        <v>646.54092523239103</v>
      </c>
      <c r="Q347" s="16"/>
    </row>
    <row r="348" spans="1:17" x14ac:dyDescent="0.2">
      <c r="A348" s="16">
        <v>100199</v>
      </c>
      <c r="B348" s="20">
        <v>1794</v>
      </c>
      <c r="C348" s="16" t="s">
        <v>858</v>
      </c>
      <c r="D348" s="16" t="s">
        <v>30</v>
      </c>
      <c r="E348" s="16"/>
      <c r="F348" s="17" t="s">
        <v>859</v>
      </c>
      <c r="G348" s="16"/>
      <c r="H348" s="16"/>
      <c r="I348" s="16">
        <v>110914</v>
      </c>
      <c r="J348" s="18">
        <v>99560</v>
      </c>
      <c r="K348" s="16" t="s">
        <v>860</v>
      </c>
      <c r="L348" s="16">
        <v>204.31299999999999</v>
      </c>
      <c r="M348" s="16">
        <v>0.9</v>
      </c>
      <c r="N348" s="19">
        <v>500</v>
      </c>
      <c r="O348" s="19">
        <f>N348/((M348/L348*1000)-1)</f>
        <v>146.84261744146431</v>
      </c>
      <c r="P348" s="19">
        <f>N348+O348</f>
        <v>646.84261744146431</v>
      </c>
      <c r="Q348" s="16"/>
    </row>
    <row r="349" spans="1:17" x14ac:dyDescent="0.2">
      <c r="A349" s="16">
        <v>690012</v>
      </c>
      <c r="B349" s="20">
        <v>1795</v>
      </c>
      <c r="C349" s="16" t="s">
        <v>1073</v>
      </c>
      <c r="D349" s="16" t="s">
        <v>79</v>
      </c>
      <c r="E349" s="16"/>
      <c r="F349" s="17" t="s">
        <v>1074</v>
      </c>
      <c r="G349" s="16"/>
      <c r="H349" s="16"/>
      <c r="I349" s="16">
        <v>5281515</v>
      </c>
      <c r="J349" s="18">
        <v>4444848</v>
      </c>
      <c r="K349" s="16" t="s">
        <v>1075</v>
      </c>
      <c r="L349" s="16">
        <v>204.357</v>
      </c>
      <c r="M349" s="16">
        <v>0.9</v>
      </c>
      <c r="N349" s="19">
        <v>500</v>
      </c>
      <c r="O349" s="19">
        <f>N349/((M349/L349*1000)-1)</f>
        <v>146.88353077656214</v>
      </c>
      <c r="P349" s="19">
        <f>N349+O349</f>
        <v>646.88353077656211</v>
      </c>
      <c r="Q349" s="16"/>
    </row>
    <row r="350" spans="1:17" x14ac:dyDescent="0.2">
      <c r="A350" s="16">
        <v>131323</v>
      </c>
      <c r="B350" s="20">
        <v>1796</v>
      </c>
      <c r="C350" s="16" t="s">
        <v>934</v>
      </c>
      <c r="D350" s="16" t="s">
        <v>26</v>
      </c>
      <c r="E350" s="16"/>
      <c r="F350" s="17" t="s">
        <v>935</v>
      </c>
      <c r="G350" s="16"/>
      <c r="H350" s="16"/>
      <c r="I350" s="16">
        <v>175211</v>
      </c>
      <c r="J350" s="18">
        <v>152723</v>
      </c>
      <c r="K350" s="16" t="s">
        <v>936</v>
      </c>
      <c r="L350" s="16">
        <v>182.30699999999999</v>
      </c>
      <c r="M350" s="16">
        <v>0.8</v>
      </c>
      <c r="N350" s="19">
        <v>500</v>
      </c>
      <c r="O350" s="19">
        <f>N350/((M350/L350*1000)-1)</f>
        <v>147.57088068020843</v>
      </c>
      <c r="P350" s="19">
        <f>N350+O350</f>
        <v>647.57088068020846</v>
      </c>
      <c r="Q350" s="16"/>
    </row>
    <row r="351" spans="1:17" x14ac:dyDescent="0.2">
      <c r="A351" s="16">
        <v>131469</v>
      </c>
      <c r="B351" s="20">
        <v>1797</v>
      </c>
      <c r="C351" s="16" t="s">
        <v>1092</v>
      </c>
      <c r="D351" s="16" t="s">
        <v>30</v>
      </c>
      <c r="E351" s="16"/>
      <c r="F351" s="17" t="s">
        <v>1093</v>
      </c>
      <c r="G351" s="16"/>
      <c r="H351" s="16"/>
      <c r="I351" s="16">
        <v>5283361</v>
      </c>
      <c r="J351" s="18">
        <v>4446482</v>
      </c>
      <c r="K351" s="16" t="s">
        <v>1094</v>
      </c>
      <c r="L351" s="16">
        <v>182.30699999999999</v>
      </c>
      <c r="M351" s="16">
        <v>0.8</v>
      </c>
      <c r="N351" s="19">
        <v>500</v>
      </c>
      <c r="O351" s="19">
        <f>N351/((M351/L351*1000)-1)</f>
        <v>147.57088068020843</v>
      </c>
      <c r="P351" s="19">
        <f>N351+O351</f>
        <v>647.57088068020846</v>
      </c>
      <c r="Q351" s="16"/>
    </row>
    <row r="352" spans="1:17" x14ac:dyDescent="0.2">
      <c r="A352" s="16">
        <v>600285</v>
      </c>
      <c r="B352" s="20">
        <v>1798</v>
      </c>
      <c r="C352" s="16" t="s">
        <v>1495</v>
      </c>
      <c r="D352" s="16" t="s">
        <v>13</v>
      </c>
      <c r="E352" s="16"/>
      <c r="F352" s="17" t="s">
        <v>1276</v>
      </c>
      <c r="G352" s="16"/>
      <c r="H352" s="16"/>
      <c r="I352" s="16">
        <v>9815427</v>
      </c>
      <c r="J352" s="18">
        <v>7991177</v>
      </c>
      <c r="K352" s="16" t="s">
        <v>1277</v>
      </c>
      <c r="L352" s="16">
        <v>182.30699999999999</v>
      </c>
      <c r="M352" s="16">
        <v>0.8</v>
      </c>
      <c r="N352" s="19">
        <v>500</v>
      </c>
      <c r="O352" s="19">
        <f>N352/((M352/L352*1000)-1)</f>
        <v>147.57088068020843</v>
      </c>
      <c r="P352" s="19">
        <f>N352+O352</f>
        <v>647.57088068020846</v>
      </c>
      <c r="Q352" s="16"/>
    </row>
    <row r="353" spans="1:17" x14ac:dyDescent="0.2">
      <c r="A353" s="16">
        <v>600165</v>
      </c>
      <c r="B353" s="20">
        <v>1799</v>
      </c>
      <c r="C353" s="16" t="s">
        <v>1494</v>
      </c>
      <c r="D353" s="16" t="s">
        <v>329</v>
      </c>
      <c r="E353" s="16"/>
      <c r="F353" s="17" t="s">
        <v>1286</v>
      </c>
      <c r="G353" s="16"/>
      <c r="H353" s="16"/>
      <c r="I353" s="16">
        <v>9964606</v>
      </c>
      <c r="J353" s="18">
        <v>8140199</v>
      </c>
      <c r="K353" s="16" t="s">
        <v>1287</v>
      </c>
      <c r="L353" s="16">
        <v>228.33199999999999</v>
      </c>
      <c r="M353" s="16">
        <v>1</v>
      </c>
      <c r="N353" s="19">
        <v>500</v>
      </c>
      <c r="O353" s="19">
        <f>N353/((M353/L353*1000)-1)</f>
        <v>147.94704458394023</v>
      </c>
      <c r="P353" s="19">
        <f>N353+O353</f>
        <v>647.94704458394017</v>
      </c>
      <c r="Q353" s="16"/>
    </row>
    <row r="354" spans="1:17" x14ac:dyDescent="0.2">
      <c r="A354" s="16">
        <v>104250</v>
      </c>
      <c r="B354" s="20">
        <v>1800</v>
      </c>
      <c r="C354" s="16" t="s">
        <v>1183</v>
      </c>
      <c r="D354" s="16" t="s">
        <v>13</v>
      </c>
      <c r="E354" s="16"/>
      <c r="F354" s="17" t="s">
        <v>1184</v>
      </c>
      <c r="G354" s="16"/>
      <c r="H354" s="16"/>
      <c r="I354" s="16">
        <v>5372174</v>
      </c>
      <c r="J354" s="18">
        <v>4522510</v>
      </c>
      <c r="K354" s="16" t="s">
        <v>1185</v>
      </c>
      <c r="L354" s="16">
        <v>206.32900000000001</v>
      </c>
      <c r="M354" s="16">
        <v>0.9</v>
      </c>
      <c r="N354" s="19">
        <v>500</v>
      </c>
      <c r="O354" s="19">
        <f>N354/((M354/L354*1000)-1)</f>
        <v>148.72252119520638</v>
      </c>
      <c r="P354" s="19">
        <f>N354+O354</f>
        <v>648.72252119520635</v>
      </c>
      <c r="Q354" s="16"/>
    </row>
    <row r="355" spans="1:17" x14ac:dyDescent="0.2">
      <c r="A355" s="16">
        <v>103928</v>
      </c>
      <c r="B355" s="20">
        <v>1801</v>
      </c>
      <c r="C355" s="16" t="s">
        <v>1186</v>
      </c>
      <c r="D355" s="16" t="s">
        <v>13</v>
      </c>
      <c r="E355" s="16"/>
      <c r="F355" s="17" t="s">
        <v>1184</v>
      </c>
      <c r="G355" s="16"/>
      <c r="H355" s="16"/>
      <c r="I355" s="16">
        <v>5372174</v>
      </c>
      <c r="J355" s="18">
        <v>4522510</v>
      </c>
      <c r="K355" s="16" t="s">
        <v>1185</v>
      </c>
      <c r="L355" s="16">
        <v>206.32900000000001</v>
      </c>
      <c r="M355" s="16">
        <v>0.9</v>
      </c>
      <c r="N355" s="19">
        <v>500</v>
      </c>
      <c r="O355" s="19">
        <f>N355/((M355/L355*1000)-1)</f>
        <v>148.72252119520638</v>
      </c>
      <c r="P355" s="19">
        <f>N355+O355</f>
        <v>648.72252119520635</v>
      </c>
      <c r="Q355" s="16"/>
    </row>
    <row r="356" spans="1:17" x14ac:dyDescent="0.2">
      <c r="A356" s="16">
        <v>103631</v>
      </c>
      <c r="B356" s="20">
        <v>1802</v>
      </c>
      <c r="C356" s="16" t="s">
        <v>1187</v>
      </c>
      <c r="D356" s="16" t="s">
        <v>13</v>
      </c>
      <c r="E356" s="16"/>
      <c r="F356" s="17" t="s">
        <v>1184</v>
      </c>
      <c r="G356" s="16"/>
      <c r="H356" s="16"/>
      <c r="I356" s="16">
        <v>5372174</v>
      </c>
      <c r="J356" s="18">
        <v>4522510</v>
      </c>
      <c r="K356" s="16" t="s">
        <v>1185</v>
      </c>
      <c r="L356" s="16">
        <v>206.32900000000001</v>
      </c>
      <c r="M356" s="16">
        <v>0.9</v>
      </c>
      <c r="N356" s="19">
        <v>500</v>
      </c>
      <c r="O356" s="19">
        <f>N356/((M356/L356*1000)-1)</f>
        <v>148.72252119520638</v>
      </c>
      <c r="P356" s="19">
        <f>N356+O356</f>
        <v>648.72252119520635</v>
      </c>
      <c r="Q356" s="16"/>
    </row>
    <row r="357" spans="1:17" x14ac:dyDescent="0.2">
      <c r="A357" s="16">
        <v>131332</v>
      </c>
      <c r="B357" s="20">
        <v>1803</v>
      </c>
      <c r="C357" s="16" t="s">
        <v>1179</v>
      </c>
      <c r="D357" s="16" t="s">
        <v>13</v>
      </c>
      <c r="E357" s="16"/>
      <c r="F357" s="17" t="s">
        <v>1180</v>
      </c>
      <c r="G357" s="16"/>
      <c r="H357" s="16"/>
      <c r="I357" s="16">
        <v>5371084</v>
      </c>
      <c r="J357" s="18">
        <v>4521710</v>
      </c>
      <c r="K357" s="16" t="s">
        <v>1181</v>
      </c>
      <c r="L357" s="16">
        <v>206.32900000000001</v>
      </c>
      <c r="M357" s="16">
        <v>0.9</v>
      </c>
      <c r="N357" s="19">
        <v>500</v>
      </c>
      <c r="O357" s="19">
        <f>N357/((M357/L357*1000)-1)</f>
        <v>148.72252119520638</v>
      </c>
      <c r="P357" s="19">
        <f>N357+O357</f>
        <v>648.72252119520635</v>
      </c>
      <c r="Q357" s="16"/>
    </row>
    <row r="358" spans="1:17" x14ac:dyDescent="0.2">
      <c r="A358" s="16">
        <v>103675</v>
      </c>
      <c r="B358" s="20">
        <v>1804</v>
      </c>
      <c r="C358" s="16" t="s">
        <v>1182</v>
      </c>
      <c r="D358" s="16" t="s">
        <v>13</v>
      </c>
      <c r="E358" s="16"/>
      <c r="F358" s="17" t="s">
        <v>1180</v>
      </c>
      <c r="G358" s="16"/>
      <c r="H358" s="16"/>
      <c r="I358" s="16">
        <v>5371084</v>
      </c>
      <c r="J358" s="18">
        <v>4521710</v>
      </c>
      <c r="K358" s="16" t="s">
        <v>1181</v>
      </c>
      <c r="L358" s="16">
        <v>206.32900000000001</v>
      </c>
      <c r="M358" s="16">
        <v>0.9</v>
      </c>
      <c r="N358" s="19">
        <v>500</v>
      </c>
      <c r="O358" s="19">
        <f>N358/((M358/L358*1000)-1)</f>
        <v>148.72252119520638</v>
      </c>
      <c r="P358" s="19">
        <f>N358+O358</f>
        <v>648.72252119520635</v>
      </c>
      <c r="Q358" s="16"/>
    </row>
    <row r="359" spans="1:17" x14ac:dyDescent="0.2">
      <c r="A359" s="16">
        <v>690997</v>
      </c>
      <c r="B359" s="20">
        <v>1805</v>
      </c>
      <c r="C359" s="16" t="s">
        <v>1176</v>
      </c>
      <c r="D359" s="16" t="s">
        <v>30</v>
      </c>
      <c r="E359" s="16"/>
      <c r="F359" s="17" t="s">
        <v>1177</v>
      </c>
      <c r="G359" s="16"/>
      <c r="H359" s="16"/>
      <c r="I359" s="16">
        <v>5369997</v>
      </c>
      <c r="J359" s="18">
        <v>4520916</v>
      </c>
      <c r="K359" s="16" t="s">
        <v>1178</v>
      </c>
      <c r="L359" s="16">
        <v>206.32900000000001</v>
      </c>
      <c r="M359" s="16">
        <v>0.9</v>
      </c>
      <c r="N359" s="19">
        <v>500</v>
      </c>
      <c r="O359" s="19">
        <f>N359/((M359/L359*1000)-1)</f>
        <v>148.72252119520638</v>
      </c>
      <c r="P359" s="19">
        <f>N359+O359</f>
        <v>648.72252119520635</v>
      </c>
      <c r="Q359" s="16"/>
    </row>
    <row r="360" spans="1:17" x14ac:dyDescent="0.2">
      <c r="A360" s="16">
        <v>103843</v>
      </c>
      <c r="B360" s="20">
        <v>1806</v>
      </c>
      <c r="C360" s="16" t="s">
        <v>782</v>
      </c>
      <c r="D360" s="16" t="s">
        <v>30</v>
      </c>
      <c r="E360" s="16"/>
      <c r="F360" s="17" t="s">
        <v>783</v>
      </c>
      <c r="G360" s="16" t="s">
        <v>784</v>
      </c>
      <c r="H360" s="16"/>
      <c r="I360" s="16">
        <v>95596</v>
      </c>
      <c r="J360" s="18">
        <v>86289</v>
      </c>
      <c r="K360" s="16" t="s">
        <v>785</v>
      </c>
      <c r="L360" s="16">
        <v>206.32900000000001</v>
      </c>
      <c r="M360" s="16">
        <v>0.9</v>
      </c>
      <c r="N360" s="19">
        <v>500</v>
      </c>
      <c r="O360" s="19">
        <f>N360/((M360/L360*1000)-1)</f>
        <v>148.72252119520638</v>
      </c>
      <c r="P360" s="19">
        <f>N360+O360</f>
        <v>648.72252119520635</v>
      </c>
      <c r="Q360" s="16"/>
    </row>
    <row r="361" spans="1:17" x14ac:dyDescent="0.2">
      <c r="A361" s="16">
        <v>613148</v>
      </c>
      <c r="B361" s="20">
        <v>1807</v>
      </c>
      <c r="C361" s="16" t="s">
        <v>666</v>
      </c>
      <c r="D361" s="16" t="s">
        <v>26</v>
      </c>
      <c r="E361" s="16"/>
      <c r="F361" s="17" t="s">
        <v>667</v>
      </c>
      <c r="G361" s="16"/>
      <c r="H361" s="16"/>
      <c r="I361" s="16">
        <v>64916</v>
      </c>
      <c r="J361" s="18">
        <v>58445</v>
      </c>
      <c r="K361" s="16" t="s">
        <v>668</v>
      </c>
      <c r="L361" s="16">
        <v>206.32900000000001</v>
      </c>
      <c r="M361" s="16">
        <v>0.9</v>
      </c>
      <c r="N361" s="19">
        <v>500</v>
      </c>
      <c r="O361" s="19">
        <f>N361/((M361/L361*1000)-1)</f>
        <v>148.72252119520638</v>
      </c>
      <c r="P361" s="19">
        <f>N361+O361</f>
        <v>648.72252119520635</v>
      </c>
      <c r="Q361" s="16"/>
    </row>
    <row r="362" spans="1:17" x14ac:dyDescent="0.2">
      <c r="A362" s="16">
        <v>656021</v>
      </c>
      <c r="B362" s="20">
        <v>1808</v>
      </c>
      <c r="C362" s="16" t="s">
        <v>598</v>
      </c>
      <c r="D362" s="16" t="s">
        <v>30</v>
      </c>
      <c r="E362" s="16"/>
      <c r="F362" s="17" t="s">
        <v>599</v>
      </c>
      <c r="G362" s="16"/>
      <c r="H362" s="16"/>
      <c r="I362" s="16">
        <v>61031</v>
      </c>
      <c r="J362" s="18">
        <v>54990</v>
      </c>
      <c r="K362" s="16" t="s">
        <v>600</v>
      </c>
      <c r="L362" s="16">
        <v>184.32300000000001</v>
      </c>
      <c r="M362" s="16">
        <v>0.8</v>
      </c>
      <c r="N362" s="19">
        <v>500</v>
      </c>
      <c r="O362" s="19">
        <f>N362/((M362/L362*1000)-1)</f>
        <v>149.69131541376404</v>
      </c>
      <c r="P362" s="19">
        <f>N362+O362</f>
        <v>649.69131541376407</v>
      </c>
      <c r="Q362" s="16"/>
    </row>
    <row r="363" spans="1:17" x14ac:dyDescent="0.2">
      <c r="A363" s="16">
        <v>130030</v>
      </c>
      <c r="B363" s="20">
        <v>1809</v>
      </c>
      <c r="C363" s="16" t="s">
        <v>282</v>
      </c>
      <c r="D363" s="16" t="s">
        <v>30</v>
      </c>
      <c r="E363" s="16"/>
      <c r="F363" s="17" t="s">
        <v>283</v>
      </c>
      <c r="G363" s="16"/>
      <c r="H363" s="16"/>
      <c r="I363" s="16">
        <v>8194</v>
      </c>
      <c r="J363" s="18">
        <v>7902</v>
      </c>
      <c r="K363" s="16" t="s">
        <v>284</v>
      </c>
      <c r="L363" s="16">
        <v>184.32300000000001</v>
      </c>
      <c r="M363" s="16">
        <v>0.8</v>
      </c>
      <c r="N363" s="19">
        <v>500</v>
      </c>
      <c r="O363" s="19">
        <f>N363/((M363/L363*1000)-1)</f>
        <v>149.69131541376404</v>
      </c>
      <c r="P363" s="19">
        <f>N363+O363</f>
        <v>649.69131541376407</v>
      </c>
      <c r="Q363" s="16"/>
    </row>
    <row r="364" spans="1:17" x14ac:dyDescent="0.2">
      <c r="A364" s="16">
        <v>600001</v>
      </c>
      <c r="B364" s="20">
        <v>1810</v>
      </c>
      <c r="C364" s="16" t="s">
        <v>1471</v>
      </c>
      <c r="D364" s="16" t="s">
        <v>26</v>
      </c>
      <c r="E364" s="16"/>
      <c r="F364" s="17" t="s">
        <v>1242</v>
      </c>
      <c r="G364" s="16"/>
      <c r="H364" s="16"/>
      <c r="I364" s="16">
        <v>6438196</v>
      </c>
      <c r="J364" s="18">
        <v>4942687</v>
      </c>
      <c r="K364" s="16" t="s">
        <v>1243</v>
      </c>
      <c r="L364" s="16">
        <v>208.345</v>
      </c>
      <c r="M364" s="16">
        <v>0.9</v>
      </c>
      <c r="N364" s="19">
        <v>500</v>
      </c>
      <c r="O364" s="19">
        <f>N364/((M364/L364*1000)-1)</f>
        <v>150.61338384020934</v>
      </c>
      <c r="P364" s="19">
        <f>N364+O364</f>
        <v>650.61338384020928</v>
      </c>
      <c r="Q364" s="16"/>
    </row>
    <row r="365" spans="1:17" x14ac:dyDescent="0.2">
      <c r="A365" s="16">
        <v>172313</v>
      </c>
      <c r="B365" s="20">
        <v>1811</v>
      </c>
      <c r="C365" s="16" t="s">
        <v>1244</v>
      </c>
      <c r="D365" s="16" t="s">
        <v>26</v>
      </c>
      <c r="E365" s="16"/>
      <c r="F365" s="17" t="s">
        <v>1242</v>
      </c>
      <c r="G365" s="16"/>
      <c r="H365" s="16"/>
      <c r="I365" s="16">
        <v>6438196</v>
      </c>
      <c r="J365" s="18">
        <v>4942687</v>
      </c>
      <c r="K365" s="16" t="s">
        <v>1243</v>
      </c>
      <c r="L365" s="16">
        <v>208.345</v>
      </c>
      <c r="M365" s="16">
        <v>0.9</v>
      </c>
      <c r="N365" s="19">
        <v>500</v>
      </c>
      <c r="O365" s="19">
        <f>N365/((M365/L365*1000)-1)</f>
        <v>150.61338384020934</v>
      </c>
      <c r="P365" s="19">
        <f>N365+O365</f>
        <v>650.61338384020928</v>
      </c>
      <c r="Q365" s="16"/>
    </row>
    <row r="366" spans="1:17" x14ac:dyDescent="0.2">
      <c r="A366" s="16">
        <v>656079</v>
      </c>
      <c r="B366" s="20">
        <v>1812</v>
      </c>
      <c r="C366" s="16" t="s">
        <v>1258</v>
      </c>
      <c r="D366" s="16" t="s">
        <v>30</v>
      </c>
      <c r="E366" s="16"/>
      <c r="F366" s="17" t="s">
        <v>1259</v>
      </c>
      <c r="G366" s="16"/>
      <c r="H366" s="16"/>
      <c r="I366" s="16">
        <v>6538156</v>
      </c>
      <c r="J366" s="18">
        <v>82271</v>
      </c>
      <c r="K366" s="16" t="s">
        <v>1260</v>
      </c>
      <c r="L366" s="16">
        <v>208.345</v>
      </c>
      <c r="M366" s="16">
        <v>0.9</v>
      </c>
      <c r="N366" s="19">
        <v>500</v>
      </c>
      <c r="O366" s="19">
        <f>N366/((M366/L366*1000)-1)</f>
        <v>150.61338384020934</v>
      </c>
      <c r="P366" s="19">
        <f>N366+O366</f>
        <v>650.61338384020928</v>
      </c>
      <c r="Q366" s="16"/>
    </row>
    <row r="367" spans="1:17" x14ac:dyDescent="0.2">
      <c r="A367" s="16">
        <v>105253</v>
      </c>
      <c r="B367" s="20">
        <v>1813</v>
      </c>
      <c r="C367" s="16" t="s">
        <v>976</v>
      </c>
      <c r="D367" s="16" t="s">
        <v>30</v>
      </c>
      <c r="E367" s="16"/>
      <c r="F367" s="17" t="s">
        <v>977</v>
      </c>
      <c r="G367" s="16"/>
      <c r="H367" s="16"/>
      <c r="I367" s="16">
        <v>579157</v>
      </c>
      <c r="J367" s="18">
        <v>503408</v>
      </c>
      <c r="K367" s="16" t="s">
        <v>978</v>
      </c>
      <c r="L367" s="16">
        <v>208.345</v>
      </c>
      <c r="M367" s="16">
        <v>0.9</v>
      </c>
      <c r="N367" s="19">
        <v>500</v>
      </c>
      <c r="O367" s="19">
        <f>N367/((M367/L367*1000)-1)</f>
        <v>150.61338384020934</v>
      </c>
      <c r="P367" s="19">
        <f>N367+O367</f>
        <v>650.61338384020928</v>
      </c>
      <c r="Q367" s="16"/>
    </row>
    <row r="368" spans="1:17" x14ac:dyDescent="0.2">
      <c r="A368" s="16">
        <v>105703</v>
      </c>
      <c r="B368" s="20">
        <v>1814</v>
      </c>
      <c r="C368" s="16" t="s">
        <v>1448</v>
      </c>
      <c r="D368" s="16" t="s">
        <v>26</v>
      </c>
      <c r="E368" s="16"/>
      <c r="F368" s="17" t="s">
        <v>1449</v>
      </c>
      <c r="G368" s="16"/>
      <c r="H368" s="16"/>
      <c r="I368" s="16">
        <v>118856007</v>
      </c>
      <c r="J368" s="18">
        <v>21162396</v>
      </c>
      <c r="K368" s="16" t="s">
        <v>1450</v>
      </c>
      <c r="L368" s="16">
        <v>208.345</v>
      </c>
      <c r="M368" s="16">
        <v>0.9</v>
      </c>
      <c r="N368" s="19">
        <v>500</v>
      </c>
      <c r="O368" s="19">
        <f>N368/((M368/L368*1000)-1)</f>
        <v>150.61338384020934</v>
      </c>
      <c r="P368" s="19">
        <f>N368+O368</f>
        <v>650.61338384020928</v>
      </c>
      <c r="Q368" s="16"/>
    </row>
    <row r="369" spans="1:17" x14ac:dyDescent="0.2">
      <c r="A369" s="16">
        <v>131093</v>
      </c>
      <c r="B369" s="20">
        <v>1815</v>
      </c>
      <c r="C369" s="16" t="s">
        <v>1122</v>
      </c>
      <c r="D369" s="16" t="s">
        <v>47</v>
      </c>
      <c r="E369" s="16"/>
      <c r="F369" s="17" t="s">
        <v>1123</v>
      </c>
      <c r="G369" s="16"/>
      <c r="H369" s="16"/>
      <c r="I369" s="16">
        <v>5355853</v>
      </c>
      <c r="J369" s="18">
        <v>4511742</v>
      </c>
      <c r="K369" s="16" t="s">
        <v>1124</v>
      </c>
      <c r="L369" s="16">
        <v>210.31700000000001</v>
      </c>
      <c r="M369" s="16">
        <v>0.9</v>
      </c>
      <c r="N369" s="19">
        <v>500</v>
      </c>
      <c r="O369" s="19">
        <f>N369/((M369/L369*1000)-1)</f>
        <v>152.47367268730707</v>
      </c>
      <c r="P369" s="19">
        <f>N369+O369</f>
        <v>652.47367268730704</v>
      </c>
      <c r="Q369" s="16"/>
    </row>
    <row r="370" spans="1:17" x14ac:dyDescent="0.2">
      <c r="A370" s="16">
        <v>103117</v>
      </c>
      <c r="B370" s="20">
        <v>1816</v>
      </c>
      <c r="C370" s="16" t="s">
        <v>763</v>
      </c>
      <c r="D370" s="16" t="s">
        <v>47</v>
      </c>
      <c r="E370" s="16"/>
      <c r="F370" s="17" t="s">
        <v>764</v>
      </c>
      <c r="G370" s="16" t="s">
        <v>765</v>
      </c>
      <c r="H370" s="16"/>
      <c r="I370" s="16">
        <v>93847</v>
      </c>
      <c r="J370" s="18">
        <v>84706</v>
      </c>
      <c r="K370" s="16" t="s">
        <v>766</v>
      </c>
      <c r="L370" s="16">
        <v>210.31700000000001</v>
      </c>
      <c r="M370" s="16">
        <v>0.9</v>
      </c>
      <c r="N370" s="19">
        <v>500</v>
      </c>
      <c r="O370" s="19">
        <f>N370/((M370/L370*1000)-1)</f>
        <v>152.47367268730707</v>
      </c>
      <c r="P370" s="19">
        <f>N370+O370</f>
        <v>652.47367268730704</v>
      </c>
      <c r="Q370" s="16"/>
    </row>
    <row r="371" spans="1:17" x14ac:dyDescent="0.2">
      <c r="A371" s="16">
        <v>131502</v>
      </c>
      <c r="B371" s="20">
        <v>1817</v>
      </c>
      <c r="C371" s="16" t="s">
        <v>802</v>
      </c>
      <c r="D371" s="16" t="s">
        <v>26</v>
      </c>
      <c r="E371" s="16"/>
      <c r="F371" s="17" t="s">
        <v>803</v>
      </c>
      <c r="G371" s="16"/>
      <c r="H371" s="16"/>
      <c r="I371" s="16">
        <v>103212</v>
      </c>
      <c r="J371" s="18">
        <v>93216</v>
      </c>
      <c r="K371" s="16" t="s">
        <v>804</v>
      </c>
      <c r="L371" s="16">
        <v>210.36099999999999</v>
      </c>
      <c r="M371" s="16">
        <v>0.9</v>
      </c>
      <c r="N371" s="19">
        <v>500</v>
      </c>
      <c r="O371" s="19">
        <f>N371/((M371/L371*1000)-1)</f>
        <v>152.5153014838198</v>
      </c>
      <c r="P371" s="19">
        <f>N371+O371</f>
        <v>652.51530148381983</v>
      </c>
      <c r="Q371" s="16"/>
    </row>
    <row r="372" spans="1:17" x14ac:dyDescent="0.2">
      <c r="A372" s="16">
        <v>104088</v>
      </c>
      <c r="B372" s="20">
        <v>1818</v>
      </c>
      <c r="C372" s="16" t="s">
        <v>563</v>
      </c>
      <c r="D372" s="16" t="s">
        <v>47</v>
      </c>
      <c r="E372" s="16"/>
      <c r="F372" s="17" t="s">
        <v>564</v>
      </c>
      <c r="G372" s="16"/>
      <c r="H372" s="16"/>
      <c r="I372" s="16">
        <v>43046</v>
      </c>
      <c r="J372" s="18">
        <v>39230</v>
      </c>
      <c r="K372" s="16" t="s">
        <v>565</v>
      </c>
      <c r="L372" s="16">
        <v>234.339</v>
      </c>
      <c r="M372" s="16">
        <v>1</v>
      </c>
      <c r="N372" s="19">
        <v>500</v>
      </c>
      <c r="O372" s="19">
        <f>N372/((M372/L372*1000)-1)</f>
        <v>153.03051872826222</v>
      </c>
      <c r="P372" s="19">
        <f>N372+O372</f>
        <v>653.03051872826222</v>
      </c>
      <c r="Q372" s="16"/>
    </row>
    <row r="373" spans="1:17" x14ac:dyDescent="0.2">
      <c r="A373" s="16">
        <v>109818</v>
      </c>
      <c r="B373" s="20">
        <v>1819</v>
      </c>
      <c r="C373" s="16" t="s">
        <v>1410</v>
      </c>
      <c r="D373" s="16" t="s">
        <v>329</v>
      </c>
      <c r="E373" s="16"/>
      <c r="F373" s="17" t="s">
        <v>1411</v>
      </c>
      <c r="G373" s="16" t="s">
        <v>1412</v>
      </c>
      <c r="H373" s="16" t="s">
        <v>1413</v>
      </c>
      <c r="I373" s="16">
        <v>71361377</v>
      </c>
      <c r="J373" s="18">
        <v>23351035</v>
      </c>
      <c r="K373" s="16" t="s">
        <v>1414</v>
      </c>
      <c r="L373" s="16">
        <v>234.38300000000001</v>
      </c>
      <c r="M373" s="16">
        <v>1</v>
      </c>
      <c r="N373" s="19">
        <v>500</v>
      </c>
      <c r="O373" s="19">
        <f>N373/((M373/L373*1000)-1)</f>
        <v>153.0680483845056</v>
      </c>
      <c r="P373" s="19">
        <f>N373+O373</f>
        <v>653.06804838450557</v>
      </c>
      <c r="Q373" s="16"/>
    </row>
    <row r="374" spans="1:17" x14ac:dyDescent="0.2">
      <c r="A374" s="16">
        <v>131184</v>
      </c>
      <c r="B374" s="20">
        <v>1820</v>
      </c>
      <c r="C374" s="16" t="s">
        <v>688</v>
      </c>
      <c r="D374" s="16" t="s">
        <v>329</v>
      </c>
      <c r="E374" s="16"/>
      <c r="F374" s="17" t="s">
        <v>689</v>
      </c>
      <c r="G374" s="16"/>
      <c r="H374" s="16"/>
      <c r="I374" s="16">
        <v>69644</v>
      </c>
      <c r="J374" s="18">
        <v>62845</v>
      </c>
      <c r="K374" s="16" t="s">
        <v>690</v>
      </c>
      <c r="L374" s="16">
        <v>188.31100000000001</v>
      </c>
      <c r="M374" s="16">
        <v>0.8</v>
      </c>
      <c r="N374" s="19">
        <v>500</v>
      </c>
      <c r="O374" s="19">
        <f>N374/((M374/L374*1000)-1)</f>
        <v>153.92707732197243</v>
      </c>
      <c r="P374" s="19">
        <f>N374+O374</f>
        <v>653.92707732197243</v>
      </c>
      <c r="Q374" s="16"/>
    </row>
    <row r="375" spans="1:17" x14ac:dyDescent="0.2">
      <c r="A375" s="16">
        <v>103598</v>
      </c>
      <c r="B375" s="20">
        <v>1821</v>
      </c>
      <c r="C375" s="16" t="s">
        <v>316</v>
      </c>
      <c r="D375" s="16" t="s">
        <v>47</v>
      </c>
      <c r="E375" s="16"/>
      <c r="F375" s="17" t="s">
        <v>317</v>
      </c>
      <c r="G375" s="16"/>
      <c r="H375" s="16"/>
      <c r="I375" s="16">
        <v>8834</v>
      </c>
      <c r="J375" s="18">
        <v>8502</v>
      </c>
      <c r="K375" s="16" t="s">
        <v>318</v>
      </c>
      <c r="L375" s="16">
        <v>212.333</v>
      </c>
      <c r="M375" s="16">
        <v>0.9</v>
      </c>
      <c r="N375" s="19">
        <v>500</v>
      </c>
      <c r="O375" s="19">
        <f>N375/((M375/L375*1000)-1)</f>
        <v>154.386498116094</v>
      </c>
      <c r="P375" s="19">
        <f>N375+O375</f>
        <v>654.386498116094</v>
      </c>
      <c r="Q375" s="16"/>
    </row>
    <row r="376" spans="1:17" x14ac:dyDescent="0.2">
      <c r="A376" s="16">
        <v>103260</v>
      </c>
      <c r="B376" s="20">
        <v>1822</v>
      </c>
      <c r="C376" s="16" t="s">
        <v>805</v>
      </c>
      <c r="D376" s="16" t="s">
        <v>47</v>
      </c>
      <c r="E376" s="16"/>
      <c r="F376" s="17" t="s">
        <v>806</v>
      </c>
      <c r="G376" s="16"/>
      <c r="H376" s="16"/>
      <c r="I376" s="16">
        <v>103377</v>
      </c>
      <c r="J376" s="18">
        <v>93344</v>
      </c>
      <c r="K376" s="16" t="s">
        <v>807</v>
      </c>
      <c r="L376" s="16">
        <v>236.35499999999999</v>
      </c>
      <c r="M376" s="16">
        <v>1</v>
      </c>
      <c r="N376" s="19">
        <v>500</v>
      </c>
      <c r="O376" s="19">
        <f>N376/((M376/L376*1000)-1)</f>
        <v>154.75449980029984</v>
      </c>
      <c r="P376" s="19">
        <f>N376+O376</f>
        <v>654.75449980029987</v>
      </c>
      <c r="Q376" s="16"/>
    </row>
    <row r="377" spans="1:17" x14ac:dyDescent="0.2">
      <c r="A377" s="16">
        <v>131288</v>
      </c>
      <c r="B377" s="20">
        <v>1823</v>
      </c>
      <c r="C377" s="16" t="s">
        <v>734</v>
      </c>
      <c r="D377" s="16" t="s">
        <v>98</v>
      </c>
      <c r="E377" s="16"/>
      <c r="F377" s="17" t="s">
        <v>735</v>
      </c>
      <c r="G377" s="16"/>
      <c r="H377" s="16"/>
      <c r="I377" s="16">
        <v>88288</v>
      </c>
      <c r="J377" s="18">
        <v>79648</v>
      </c>
      <c r="K377" s="16" t="s">
        <v>736</v>
      </c>
      <c r="L377" s="16">
        <v>236.399</v>
      </c>
      <c r="M377" s="16">
        <v>1</v>
      </c>
      <c r="N377" s="19">
        <v>500</v>
      </c>
      <c r="O377" s="19">
        <f>N377/((M377/L377*1000)-1)</f>
        <v>154.79222787817199</v>
      </c>
      <c r="P377" s="19">
        <f>N377+O377</f>
        <v>654.79222787817196</v>
      </c>
      <c r="Q377" s="16"/>
    </row>
    <row r="378" spans="1:17" x14ac:dyDescent="0.2">
      <c r="A378" s="16">
        <v>184367</v>
      </c>
      <c r="B378" s="20">
        <v>1824</v>
      </c>
      <c r="C378" s="16" t="s">
        <v>1407</v>
      </c>
      <c r="D378" s="16" t="s">
        <v>26</v>
      </c>
      <c r="E378" s="16"/>
      <c r="F378" s="17" t="s">
        <v>1408</v>
      </c>
      <c r="G378" s="16"/>
      <c r="H378" s="16"/>
      <c r="I378" s="16">
        <v>67957374</v>
      </c>
      <c r="J378" s="18">
        <v>23498811</v>
      </c>
      <c r="K378" s="16" t="s">
        <v>1409</v>
      </c>
      <c r="L378" s="16">
        <v>236.399</v>
      </c>
      <c r="M378" s="16">
        <v>1</v>
      </c>
      <c r="N378" s="19">
        <v>500</v>
      </c>
      <c r="O378" s="19">
        <f>N378/((M378/L378*1000)-1)</f>
        <v>154.79222787817199</v>
      </c>
      <c r="P378" s="19">
        <f>N378+O378</f>
        <v>654.79222787817196</v>
      </c>
      <c r="Q378" s="16"/>
    </row>
    <row r="379" spans="1:17" x14ac:dyDescent="0.2">
      <c r="A379" s="16">
        <v>199083</v>
      </c>
      <c r="B379" s="20">
        <v>1825</v>
      </c>
      <c r="C379" s="16" t="s">
        <v>1445</v>
      </c>
      <c r="D379" s="16" t="s">
        <v>329</v>
      </c>
      <c r="E379" s="16"/>
      <c r="F379" s="17" t="s">
        <v>1446</v>
      </c>
      <c r="G379" s="16"/>
      <c r="H379" s="16"/>
      <c r="I379" s="16">
        <v>102602476</v>
      </c>
      <c r="J379" s="18">
        <v>99972</v>
      </c>
      <c r="K379" s="16" t="s">
        <v>1447</v>
      </c>
      <c r="L379" s="16">
        <v>238.37100000000001</v>
      </c>
      <c r="M379" s="16">
        <v>1</v>
      </c>
      <c r="N379" s="19">
        <v>500</v>
      </c>
      <c r="O379" s="19">
        <f>N379/((M379/L379*1000)-1)</f>
        <v>156.48760748343352</v>
      </c>
      <c r="P379" s="19">
        <f>N379+O379</f>
        <v>656.48760748343352</v>
      </c>
      <c r="Q379" s="16"/>
    </row>
    <row r="380" spans="1:17" x14ac:dyDescent="0.2">
      <c r="A380" s="16">
        <v>902958</v>
      </c>
      <c r="B380" s="20">
        <v>1826</v>
      </c>
      <c r="C380" s="16" t="s">
        <v>69</v>
      </c>
      <c r="D380" s="16" t="s">
        <v>47</v>
      </c>
      <c r="E380" s="16"/>
      <c r="F380" s="17" t="s">
        <v>70</v>
      </c>
      <c r="G380" s="16"/>
      <c r="H380" s="16"/>
      <c r="I380" s="16">
        <v>6490</v>
      </c>
      <c r="J380" s="18">
        <v>6245</v>
      </c>
      <c r="K380" s="16" t="s">
        <v>71</v>
      </c>
      <c r="L380" s="16">
        <v>216.321</v>
      </c>
      <c r="M380" s="16">
        <v>0.9</v>
      </c>
      <c r="N380" s="19">
        <v>500</v>
      </c>
      <c r="O380" s="19">
        <f>N380/((M380/L380*1000)-1)</f>
        <v>158.20363065122669</v>
      </c>
      <c r="P380" s="19">
        <f>N380+O380</f>
        <v>658.20363065122672</v>
      </c>
      <c r="Q380" s="16"/>
    </row>
    <row r="381" spans="1:17" x14ac:dyDescent="0.2">
      <c r="A381" s="16">
        <v>611471</v>
      </c>
      <c r="B381" s="20">
        <v>1827</v>
      </c>
      <c r="C381" s="16" t="s">
        <v>740</v>
      </c>
      <c r="D381" s="16" t="s">
        <v>153</v>
      </c>
      <c r="E381" s="16"/>
      <c r="F381" s="17" t="s">
        <v>741</v>
      </c>
      <c r="G381" s="16"/>
      <c r="H381" s="16"/>
      <c r="I381" s="16">
        <v>90818</v>
      </c>
      <c r="J381" s="18">
        <v>5020973</v>
      </c>
      <c r="K381" s="16" t="s">
        <v>742</v>
      </c>
      <c r="L381" s="16">
        <v>193.334</v>
      </c>
      <c r="M381" s="16">
        <v>0.8</v>
      </c>
      <c r="N381" s="19">
        <v>500</v>
      </c>
      <c r="O381" s="19">
        <f>N381/((M381/L381*1000)-1)</f>
        <v>159.34138389163064</v>
      </c>
      <c r="P381" s="19">
        <f>N381+O381</f>
        <v>659.34138389163058</v>
      </c>
      <c r="Q381" s="16"/>
    </row>
    <row r="382" spans="1:17" x14ac:dyDescent="0.2">
      <c r="A382" s="16">
        <v>104304</v>
      </c>
      <c r="B382" s="20">
        <v>1828</v>
      </c>
      <c r="C382" s="16" t="s">
        <v>743</v>
      </c>
      <c r="D382" s="16" t="s">
        <v>153</v>
      </c>
      <c r="E382" s="16"/>
      <c r="F382" s="17" t="s">
        <v>741</v>
      </c>
      <c r="G382" s="16"/>
      <c r="H382" s="16"/>
      <c r="I382" s="16">
        <v>90818</v>
      </c>
      <c r="J382" s="18">
        <v>5020973</v>
      </c>
      <c r="K382" s="16" t="s">
        <v>742</v>
      </c>
      <c r="L382" s="16">
        <v>193.334</v>
      </c>
      <c r="M382" s="16">
        <v>0.8</v>
      </c>
      <c r="N382" s="19">
        <v>500</v>
      </c>
      <c r="O382" s="19">
        <f>N382/((M382/L382*1000)-1)</f>
        <v>159.34138389163064</v>
      </c>
      <c r="P382" s="19">
        <f>N382+O382</f>
        <v>659.34138389163058</v>
      </c>
      <c r="Q382" s="16"/>
    </row>
    <row r="383" spans="1:17" x14ac:dyDescent="0.2">
      <c r="A383" s="16">
        <v>104086</v>
      </c>
      <c r="B383" s="20">
        <v>1829</v>
      </c>
      <c r="C383" s="16" t="s">
        <v>328</v>
      </c>
      <c r="D383" s="16" t="s">
        <v>329</v>
      </c>
      <c r="E383" s="16"/>
      <c r="F383" s="17" t="s">
        <v>330</v>
      </c>
      <c r="G383" s="16"/>
      <c r="H383" s="16"/>
      <c r="I383" s="16">
        <v>8863</v>
      </c>
      <c r="J383" s="18">
        <v>8530</v>
      </c>
      <c r="K383" s="16" t="s">
        <v>331</v>
      </c>
      <c r="L383" s="16">
        <v>218.33699999999999</v>
      </c>
      <c r="M383" s="16">
        <v>0.9</v>
      </c>
      <c r="N383" s="19">
        <v>500</v>
      </c>
      <c r="O383" s="19">
        <f>N383/((M383/L383*1000)-1)</f>
        <v>160.1502501969448</v>
      </c>
      <c r="P383" s="19">
        <f>N383+O383</f>
        <v>660.15025019694485</v>
      </c>
      <c r="Q383" s="16"/>
    </row>
    <row r="384" spans="1:17" x14ac:dyDescent="0.2">
      <c r="A384" s="16">
        <v>197011</v>
      </c>
      <c r="B384" s="20">
        <v>1830</v>
      </c>
      <c r="C384" s="16" t="s">
        <v>1261</v>
      </c>
      <c r="D384" s="16" t="s">
        <v>98</v>
      </c>
      <c r="E384" s="16"/>
      <c r="F384" s="17" t="s">
        <v>1262</v>
      </c>
      <c r="G384" s="16"/>
      <c r="H384" s="16"/>
      <c r="I384" s="16">
        <v>6538423</v>
      </c>
      <c r="J384" s="18">
        <v>5021071</v>
      </c>
      <c r="K384" s="16" t="s">
        <v>1263</v>
      </c>
      <c r="L384" s="16">
        <v>220.35599999999999</v>
      </c>
      <c r="M384" s="16">
        <v>0.9</v>
      </c>
      <c r="N384" s="19">
        <v>500</v>
      </c>
      <c r="O384" s="19">
        <f>N384/((M384/L384*1000)-1)</f>
        <v>162.11134064304252</v>
      </c>
      <c r="P384" s="19">
        <f>N384+O384</f>
        <v>662.11134064304247</v>
      </c>
      <c r="Q384" s="16"/>
    </row>
    <row r="385" spans="1:17" x14ac:dyDescent="0.2">
      <c r="A385" s="16">
        <v>131224</v>
      </c>
      <c r="B385" s="20">
        <v>1831</v>
      </c>
      <c r="C385" s="16" t="s">
        <v>1095</v>
      </c>
      <c r="D385" s="16" t="s">
        <v>30</v>
      </c>
      <c r="E385" s="16"/>
      <c r="F385" s="17" t="s">
        <v>1096</v>
      </c>
      <c r="G385" s="16"/>
      <c r="H385" s="16"/>
      <c r="I385" s="16">
        <v>5283363</v>
      </c>
      <c r="J385" s="18">
        <v>4446484</v>
      </c>
      <c r="K385" s="16" t="s">
        <v>1097</v>
      </c>
      <c r="L385" s="16">
        <v>196.334</v>
      </c>
      <c r="M385" s="16">
        <v>0.8</v>
      </c>
      <c r="N385" s="19">
        <v>500</v>
      </c>
      <c r="O385" s="19">
        <f>N385/((M385/L385*1000)-1)</f>
        <v>162.61807025739398</v>
      </c>
      <c r="P385" s="19">
        <f>N385+O385</f>
        <v>662.61807025739404</v>
      </c>
      <c r="Q385" s="16"/>
    </row>
    <row r="386" spans="1:17" x14ac:dyDescent="0.2">
      <c r="A386" s="16">
        <v>106142</v>
      </c>
      <c r="B386" s="20">
        <v>1832</v>
      </c>
      <c r="C386" s="16" t="s">
        <v>1327</v>
      </c>
      <c r="D386" s="16" t="s">
        <v>26</v>
      </c>
      <c r="E386" s="16"/>
      <c r="F386" s="17" t="s">
        <v>1328</v>
      </c>
      <c r="G386" s="16"/>
      <c r="H386" s="16"/>
      <c r="I386" s="16">
        <v>15984303</v>
      </c>
      <c r="J386" s="18">
        <v>23349145</v>
      </c>
      <c r="K386" s="16" t="s">
        <v>1329</v>
      </c>
      <c r="L386" s="16">
        <v>222.37200000000001</v>
      </c>
      <c r="M386" s="16">
        <v>0.9</v>
      </c>
      <c r="N386" s="19">
        <v>500</v>
      </c>
      <c r="O386" s="19">
        <f>N386/((M386/L386*1000)-1)</f>
        <v>164.08117728311109</v>
      </c>
      <c r="P386" s="19">
        <f>N386+O386</f>
        <v>664.08117728311106</v>
      </c>
      <c r="Q386" s="16"/>
    </row>
    <row r="387" spans="1:17" x14ac:dyDescent="0.2">
      <c r="A387" s="16">
        <v>904691</v>
      </c>
      <c r="B387" s="20">
        <v>1833</v>
      </c>
      <c r="C387" s="16" t="s">
        <v>1330</v>
      </c>
      <c r="D387" s="16" t="s">
        <v>26</v>
      </c>
      <c r="E387" s="16"/>
      <c r="F387" s="17" t="s">
        <v>1328</v>
      </c>
      <c r="G387" s="16"/>
      <c r="H387" s="16"/>
      <c r="I387" s="16">
        <v>15984303</v>
      </c>
      <c r="J387" s="18">
        <v>23349145</v>
      </c>
      <c r="K387" s="16" t="s">
        <v>1329</v>
      </c>
      <c r="L387" s="16">
        <v>222.37200000000001</v>
      </c>
      <c r="M387" s="16">
        <v>0.9</v>
      </c>
      <c r="N387" s="19">
        <v>500</v>
      </c>
      <c r="O387" s="19">
        <f>N387/((M387/L387*1000)-1)</f>
        <v>164.08117728311109</v>
      </c>
      <c r="P387" s="19">
        <f>N387+O387</f>
        <v>664.08117728311106</v>
      </c>
      <c r="Q387" s="16"/>
    </row>
    <row r="388" spans="1:17" x14ac:dyDescent="0.2">
      <c r="A388" s="16">
        <v>130329</v>
      </c>
      <c r="B388" s="20">
        <v>1834</v>
      </c>
      <c r="C388" s="16" t="s">
        <v>958</v>
      </c>
      <c r="D388" s="16" t="s">
        <v>26</v>
      </c>
      <c r="E388" s="16"/>
      <c r="F388" s="17" t="s">
        <v>959</v>
      </c>
      <c r="G388" s="16"/>
      <c r="H388" s="16"/>
      <c r="I388" s="16">
        <v>445070</v>
      </c>
      <c r="J388" s="18">
        <v>392816</v>
      </c>
      <c r="K388" s="16" t="s">
        <v>960</v>
      </c>
      <c r="L388" s="16">
        <v>222.37200000000001</v>
      </c>
      <c r="M388" s="16">
        <v>0.9</v>
      </c>
      <c r="N388" s="19">
        <v>500</v>
      </c>
      <c r="O388" s="19">
        <f>N388/((M388/L388*1000)-1)</f>
        <v>164.08117728311109</v>
      </c>
      <c r="P388" s="19">
        <f>N388+O388</f>
        <v>664.08117728311106</v>
      </c>
      <c r="Q388" s="16"/>
    </row>
    <row r="389" spans="1:17" x14ac:dyDescent="0.2">
      <c r="A389" s="16">
        <v>195832</v>
      </c>
      <c r="B389" s="20">
        <v>1835</v>
      </c>
      <c r="C389" s="16" t="s">
        <v>1442</v>
      </c>
      <c r="D389" s="16" t="s">
        <v>98</v>
      </c>
      <c r="E389" s="16"/>
      <c r="F389" s="17" t="s">
        <v>1443</v>
      </c>
      <c r="G389" s="16"/>
      <c r="H389" s="16"/>
      <c r="I389" s="16">
        <v>102602475</v>
      </c>
      <c r="J389" s="18">
        <v>99931</v>
      </c>
      <c r="K389" s="16" t="s">
        <v>1444</v>
      </c>
      <c r="L389" s="16">
        <v>222.37200000000001</v>
      </c>
      <c r="M389" s="16">
        <v>0.9</v>
      </c>
      <c r="N389" s="19">
        <v>500</v>
      </c>
      <c r="O389" s="19">
        <f>N389/((M389/L389*1000)-1)</f>
        <v>164.08117728311109</v>
      </c>
      <c r="P389" s="19">
        <f>N389+O389</f>
        <v>664.08117728311106</v>
      </c>
      <c r="Q389" s="16"/>
    </row>
    <row r="390" spans="1:17" x14ac:dyDescent="0.2">
      <c r="A390" s="16">
        <v>130649</v>
      </c>
      <c r="B390" s="20">
        <v>1836</v>
      </c>
      <c r="C390" s="16" t="s">
        <v>1098</v>
      </c>
      <c r="D390" s="16" t="s">
        <v>26</v>
      </c>
      <c r="E390" s="16"/>
      <c r="F390" s="17" t="s">
        <v>1099</v>
      </c>
      <c r="G390" s="16"/>
      <c r="H390" s="16"/>
      <c r="I390" s="16">
        <v>5284507</v>
      </c>
      <c r="J390" s="18">
        <v>4447568</v>
      </c>
      <c r="K390" s="16" t="s">
        <v>1100</v>
      </c>
      <c r="L390" s="16">
        <v>222.37200000000001</v>
      </c>
      <c r="M390" s="16">
        <v>0.9</v>
      </c>
      <c r="N390" s="19">
        <v>500</v>
      </c>
      <c r="O390" s="19">
        <f>N390/((M390/L390*1000)-1)</f>
        <v>164.08117728311109</v>
      </c>
      <c r="P390" s="19">
        <f>N390+O390</f>
        <v>664.08117728311106</v>
      </c>
      <c r="Q390" s="16"/>
    </row>
    <row r="391" spans="1:17" x14ac:dyDescent="0.2">
      <c r="A391" s="16">
        <v>103190</v>
      </c>
      <c r="B391" s="20">
        <v>1837</v>
      </c>
      <c r="C391" s="16" t="s">
        <v>1493</v>
      </c>
      <c r="D391" s="16" t="s">
        <v>13</v>
      </c>
      <c r="E391" s="16"/>
      <c r="F391" s="17" t="s">
        <v>865</v>
      </c>
      <c r="G391" s="16"/>
      <c r="H391" s="16"/>
      <c r="I391" s="16">
        <v>111416</v>
      </c>
      <c r="J391" s="18">
        <v>99970</v>
      </c>
      <c r="K391" s="16" t="s">
        <v>866</v>
      </c>
      <c r="L391" s="16">
        <v>248.41</v>
      </c>
      <c r="M391" s="16">
        <v>1</v>
      </c>
      <c r="N391" s="19">
        <v>500</v>
      </c>
      <c r="O391" s="19">
        <f>N391/((M391/L391*1000)-1)</f>
        <v>165.25632326135258</v>
      </c>
      <c r="P391" s="19">
        <f>N391+O391</f>
        <v>665.25632326135258</v>
      </c>
      <c r="Q391" s="16"/>
    </row>
    <row r="392" spans="1:17" x14ac:dyDescent="0.2">
      <c r="A392" s="16">
        <v>103599</v>
      </c>
      <c r="B392" s="20">
        <v>1838</v>
      </c>
      <c r="C392" s="16" t="s">
        <v>1125</v>
      </c>
      <c r="D392" s="16" t="s">
        <v>47</v>
      </c>
      <c r="E392" s="16"/>
      <c r="F392" s="17" t="s">
        <v>1126</v>
      </c>
      <c r="G392" s="16"/>
      <c r="H392" s="16"/>
      <c r="I392" s="16">
        <v>5355856</v>
      </c>
      <c r="J392" s="18">
        <v>4511745</v>
      </c>
      <c r="K392" s="16" t="s">
        <v>1127</v>
      </c>
      <c r="L392" s="16">
        <v>224.34399999999999</v>
      </c>
      <c r="M392" s="16">
        <v>0.9</v>
      </c>
      <c r="N392" s="19">
        <v>500</v>
      </c>
      <c r="O392" s="19">
        <f>N392/((M392/L392*1000)-1)</f>
        <v>166.01939448476736</v>
      </c>
      <c r="P392" s="19">
        <f>N392+O392</f>
        <v>666.01939448476742</v>
      </c>
      <c r="Q392" s="16"/>
    </row>
    <row r="393" spans="1:17" x14ac:dyDescent="0.2">
      <c r="A393" s="16">
        <v>131112</v>
      </c>
      <c r="B393" s="20">
        <v>1839</v>
      </c>
      <c r="C393" s="16" t="s">
        <v>1200</v>
      </c>
      <c r="D393" s="16" t="s">
        <v>47</v>
      </c>
      <c r="E393" s="16"/>
      <c r="F393" s="17" t="s">
        <v>1201</v>
      </c>
      <c r="G393" s="16"/>
      <c r="H393" s="16"/>
      <c r="I393" s="16">
        <v>6086514</v>
      </c>
      <c r="J393" s="18">
        <v>4803060</v>
      </c>
      <c r="K393" s="16" t="s">
        <v>1202</v>
      </c>
      <c r="L393" s="16">
        <v>224.34399999999999</v>
      </c>
      <c r="M393" s="16">
        <v>0.9</v>
      </c>
      <c r="N393" s="19">
        <v>500</v>
      </c>
      <c r="O393" s="19">
        <f>N393/((M393/L393*1000)-1)</f>
        <v>166.01939448476736</v>
      </c>
      <c r="P393" s="19">
        <f>N393+O393</f>
        <v>666.01939448476742</v>
      </c>
      <c r="Q393" s="16"/>
    </row>
    <row r="394" spans="1:17" x14ac:dyDescent="0.2">
      <c r="A394" s="16">
        <v>105874</v>
      </c>
      <c r="B394" s="20">
        <v>1840</v>
      </c>
      <c r="C394" s="16" t="s">
        <v>631</v>
      </c>
      <c r="D394" s="16" t="s">
        <v>47</v>
      </c>
      <c r="E394" s="16"/>
      <c r="F394" s="17" t="s">
        <v>632</v>
      </c>
      <c r="G394" s="16"/>
      <c r="H394" s="16"/>
      <c r="I394" s="16">
        <v>62321</v>
      </c>
      <c r="J394" s="18">
        <v>56116</v>
      </c>
      <c r="K394" s="16" t="s">
        <v>633</v>
      </c>
      <c r="L394" s="16">
        <v>224.34399999999999</v>
      </c>
      <c r="M394" s="16">
        <v>0.9</v>
      </c>
      <c r="N394" s="19">
        <v>500</v>
      </c>
      <c r="O394" s="19">
        <f>N394/((M394/L394*1000)-1)</f>
        <v>166.01939448476736</v>
      </c>
      <c r="P394" s="19">
        <f>N394+O394</f>
        <v>666.01939448476742</v>
      </c>
      <c r="Q394" s="16"/>
    </row>
    <row r="395" spans="1:17" x14ac:dyDescent="0.2">
      <c r="A395" s="16">
        <v>131494</v>
      </c>
      <c r="B395" s="20">
        <v>1841</v>
      </c>
      <c r="C395" s="16" t="s">
        <v>1492</v>
      </c>
      <c r="D395" s="16" t="s">
        <v>13</v>
      </c>
      <c r="E395" s="16"/>
      <c r="F395" s="17" t="s">
        <v>292</v>
      </c>
      <c r="G395" s="16"/>
      <c r="H395" s="16"/>
      <c r="I395" s="16">
        <v>8364</v>
      </c>
      <c r="J395" s="18">
        <v>8061</v>
      </c>
      <c r="K395" s="16" t="s">
        <v>293</v>
      </c>
      <c r="L395" s="16">
        <v>250.33799999999999</v>
      </c>
      <c r="M395" s="16">
        <v>1</v>
      </c>
      <c r="N395" s="19">
        <v>500</v>
      </c>
      <c r="O395" s="19">
        <f>N395/((M395/L395*1000)-1)</f>
        <v>166.96724657245534</v>
      </c>
      <c r="P395" s="19">
        <f>N395+O395</f>
        <v>666.96724657245534</v>
      </c>
      <c r="Q395" s="16"/>
    </row>
    <row r="396" spans="1:17" x14ac:dyDescent="0.2">
      <c r="A396" s="16">
        <v>103023</v>
      </c>
      <c r="B396" s="20">
        <v>1842</v>
      </c>
      <c r="C396" s="16" t="s">
        <v>550</v>
      </c>
      <c r="D396" s="16" t="s">
        <v>26</v>
      </c>
      <c r="E396" s="16"/>
      <c r="F396" s="17" t="s">
        <v>551</v>
      </c>
      <c r="G396" s="16"/>
      <c r="H396" s="16"/>
      <c r="I396" s="16">
        <v>33865</v>
      </c>
      <c r="J396" s="18">
        <v>31213</v>
      </c>
      <c r="K396" s="16" t="s">
        <v>552</v>
      </c>
      <c r="L396" s="16">
        <v>200.36600000000001</v>
      </c>
      <c r="M396" s="16">
        <v>0.8</v>
      </c>
      <c r="N396" s="19">
        <v>500</v>
      </c>
      <c r="O396" s="19">
        <f>N396/((M396/L396*1000)-1)</f>
        <v>167.07358155141304</v>
      </c>
      <c r="P396" s="19">
        <f>N396+O396</f>
        <v>667.0735815514131</v>
      </c>
      <c r="Q396" s="16"/>
    </row>
    <row r="397" spans="1:17" x14ac:dyDescent="0.2">
      <c r="A397" s="16">
        <v>103596</v>
      </c>
      <c r="B397" s="20">
        <v>1843</v>
      </c>
      <c r="C397" s="16" t="s">
        <v>319</v>
      </c>
      <c r="D397" s="16" t="s">
        <v>47</v>
      </c>
      <c r="E397" s="16"/>
      <c r="F397" s="17" t="s">
        <v>320</v>
      </c>
      <c r="G397" s="16"/>
      <c r="H397" s="16"/>
      <c r="I397" s="16">
        <v>8835</v>
      </c>
      <c r="J397" s="18">
        <v>8503</v>
      </c>
      <c r="K397" s="16" t="s">
        <v>321</v>
      </c>
      <c r="L397" s="16">
        <v>226.36</v>
      </c>
      <c r="M397" s="16">
        <v>0.9</v>
      </c>
      <c r="N397" s="19">
        <v>500</v>
      </c>
      <c r="O397" s="19">
        <f>N397/((M397/L397*1000)-1)</f>
        <v>168.0125883261089</v>
      </c>
      <c r="P397" s="19">
        <f>N397+O397</f>
        <v>668.01258832610893</v>
      </c>
      <c r="Q397" s="16"/>
    </row>
    <row r="398" spans="1:17" x14ac:dyDescent="0.2">
      <c r="A398" s="16">
        <v>103853</v>
      </c>
      <c r="B398" s="20">
        <v>1844</v>
      </c>
      <c r="C398" s="16" t="s">
        <v>906</v>
      </c>
      <c r="D398" s="16" t="s">
        <v>329</v>
      </c>
      <c r="E398" s="16"/>
      <c r="F398" s="17" t="s">
        <v>907</v>
      </c>
      <c r="G398" s="16"/>
      <c r="H398" s="16"/>
      <c r="I398" s="16">
        <v>162027</v>
      </c>
      <c r="J398" s="18">
        <v>142303</v>
      </c>
      <c r="K398" s="16" t="s">
        <v>908</v>
      </c>
      <c r="L398" s="16">
        <v>226.36</v>
      </c>
      <c r="M398" s="16">
        <v>0.9</v>
      </c>
      <c r="N398" s="19">
        <v>500</v>
      </c>
      <c r="O398" s="19">
        <f>N398/((M398/L398*1000)-1)</f>
        <v>168.0125883261089</v>
      </c>
      <c r="P398" s="19">
        <f>N398+O398</f>
        <v>668.01258832610893</v>
      </c>
      <c r="Q398" s="16"/>
    </row>
    <row r="399" spans="1:17" x14ac:dyDescent="0.2">
      <c r="A399" s="16">
        <v>690127</v>
      </c>
      <c r="B399" s="20">
        <v>1845</v>
      </c>
      <c r="C399" s="16" t="s">
        <v>1146</v>
      </c>
      <c r="D399" s="16" t="s">
        <v>329</v>
      </c>
      <c r="E399" s="16"/>
      <c r="F399" s="17" t="s">
        <v>1147</v>
      </c>
      <c r="G399" s="16"/>
      <c r="H399" s="16"/>
      <c r="I399" s="16">
        <v>5365794</v>
      </c>
      <c r="J399" s="18">
        <v>4517739</v>
      </c>
      <c r="K399" s="16" t="s">
        <v>1148</v>
      </c>
      <c r="L399" s="16">
        <v>226.36</v>
      </c>
      <c r="M399" s="16">
        <v>0.9</v>
      </c>
      <c r="N399" s="19">
        <v>500</v>
      </c>
      <c r="O399" s="19">
        <f>N399/((M399/L399*1000)-1)</f>
        <v>168.0125883261089</v>
      </c>
      <c r="P399" s="19">
        <f>N399+O399</f>
        <v>668.01258832610893</v>
      </c>
      <c r="Q399" s="16"/>
    </row>
    <row r="400" spans="1:17" x14ac:dyDescent="0.2">
      <c r="A400" s="16">
        <v>131120</v>
      </c>
      <c r="B400" s="20">
        <v>1846</v>
      </c>
      <c r="C400" s="16" t="s">
        <v>571</v>
      </c>
      <c r="D400" s="16" t="s">
        <v>47</v>
      </c>
      <c r="E400" s="16"/>
      <c r="F400" s="17" t="s">
        <v>572</v>
      </c>
      <c r="G400" s="16"/>
      <c r="H400" s="16"/>
      <c r="I400" s="16">
        <v>60985</v>
      </c>
      <c r="J400" s="18">
        <v>54946</v>
      </c>
      <c r="K400" s="16" t="s">
        <v>573</v>
      </c>
      <c r="L400" s="16">
        <v>226.36</v>
      </c>
      <c r="M400" s="16">
        <v>0.9</v>
      </c>
      <c r="N400" s="19">
        <v>500</v>
      </c>
      <c r="O400" s="19">
        <f>N400/((M400/L400*1000)-1)</f>
        <v>168.0125883261089</v>
      </c>
      <c r="P400" s="19">
        <f>N400+O400</f>
        <v>668.01258832610893</v>
      </c>
      <c r="Q400" s="16"/>
    </row>
    <row r="401" spans="1:17" x14ac:dyDescent="0.2">
      <c r="A401" s="16">
        <v>104760</v>
      </c>
      <c r="B401" s="20">
        <v>1847</v>
      </c>
      <c r="C401" s="16" t="s">
        <v>249</v>
      </c>
      <c r="D401" s="16" t="s">
        <v>47</v>
      </c>
      <c r="E401" s="16"/>
      <c r="F401" s="17" t="s">
        <v>250</v>
      </c>
      <c r="G401" s="16"/>
      <c r="H401" s="16"/>
      <c r="I401" s="16">
        <v>7800</v>
      </c>
      <c r="J401" s="18">
        <v>7512</v>
      </c>
      <c r="K401" s="16" t="s">
        <v>251</v>
      </c>
      <c r="L401" s="16">
        <v>228.376</v>
      </c>
      <c r="M401" s="16">
        <v>0.9</v>
      </c>
      <c r="N401" s="19">
        <v>500</v>
      </c>
      <c r="O401" s="19">
        <f>N401/((M401/L401*1000)-1)</f>
        <v>170.01774802568107</v>
      </c>
      <c r="P401" s="19">
        <f>N401+O401</f>
        <v>670.01774802568104</v>
      </c>
      <c r="Q401" s="16"/>
    </row>
    <row r="402" spans="1:17" x14ac:dyDescent="0.2">
      <c r="A402" s="16">
        <v>105863</v>
      </c>
      <c r="B402" s="20">
        <v>1848</v>
      </c>
      <c r="C402" s="16" t="s">
        <v>1376</v>
      </c>
      <c r="D402" s="16" t="s">
        <v>26</v>
      </c>
      <c r="E402" s="16"/>
      <c r="F402" s="17" t="s">
        <v>1377</v>
      </c>
      <c r="G402" s="16"/>
      <c r="H402" s="16"/>
      <c r="I402" s="16">
        <v>53836233</v>
      </c>
      <c r="J402" s="18">
        <v>144152</v>
      </c>
      <c r="K402" s="16" t="s">
        <v>1378</v>
      </c>
      <c r="L402" s="16">
        <v>228.376</v>
      </c>
      <c r="M402" s="16">
        <v>0.9</v>
      </c>
      <c r="N402" s="19">
        <v>500</v>
      </c>
      <c r="O402" s="19">
        <f>N402/((M402/L402*1000)-1)</f>
        <v>170.01774802568107</v>
      </c>
      <c r="P402" s="19">
        <f>N402+O402</f>
        <v>670.01774802568104</v>
      </c>
      <c r="Q402" s="16"/>
    </row>
    <row r="403" spans="1:17" x14ac:dyDescent="0.2">
      <c r="A403" s="16">
        <v>690230</v>
      </c>
      <c r="B403" s="20">
        <v>1849</v>
      </c>
      <c r="C403" s="16" t="s">
        <v>691</v>
      </c>
      <c r="D403" s="16" t="s">
        <v>329</v>
      </c>
      <c r="E403" s="16"/>
      <c r="F403" s="17" t="s">
        <v>692</v>
      </c>
      <c r="G403" s="16"/>
      <c r="H403" s="16"/>
      <c r="I403" s="16">
        <v>70368</v>
      </c>
      <c r="J403" s="18">
        <v>63549</v>
      </c>
      <c r="K403" s="16" t="s">
        <v>693</v>
      </c>
      <c r="L403" s="16">
        <v>228.376</v>
      </c>
      <c r="M403" s="16">
        <v>0.9</v>
      </c>
      <c r="N403" s="19">
        <v>500</v>
      </c>
      <c r="O403" s="19">
        <f>N403/((M403/L403*1000)-1)</f>
        <v>170.01774802568107</v>
      </c>
      <c r="P403" s="19">
        <f>N403+O403</f>
        <v>670.01774802568104</v>
      </c>
      <c r="Q403" s="16"/>
    </row>
    <row r="404" spans="1:17" x14ac:dyDescent="0.2">
      <c r="A404" s="16">
        <v>130190</v>
      </c>
      <c r="B404" s="20">
        <v>1850</v>
      </c>
      <c r="C404" s="16" t="s">
        <v>1158</v>
      </c>
      <c r="D404" s="16" t="s">
        <v>13</v>
      </c>
      <c r="E404" s="16"/>
      <c r="F404" s="17" t="s">
        <v>1159</v>
      </c>
      <c r="G404" s="16"/>
      <c r="H404" s="16"/>
      <c r="I404" s="16">
        <v>5365976</v>
      </c>
      <c r="J404" s="18">
        <v>4517909</v>
      </c>
      <c r="K404" s="16" t="s">
        <v>1160</v>
      </c>
      <c r="L404" s="16">
        <v>232.36699999999999</v>
      </c>
      <c r="M404" s="16">
        <v>0.9</v>
      </c>
      <c r="N404" s="19">
        <v>500</v>
      </c>
      <c r="O404" s="19">
        <f>N404/((M404/L404*1000)-1)</f>
        <v>174.02300365620033</v>
      </c>
      <c r="P404" s="19">
        <f>N404+O404</f>
        <v>674.02300365620033</v>
      </c>
      <c r="Q404" s="16"/>
    </row>
    <row r="405" spans="1:17" x14ac:dyDescent="0.2">
      <c r="A405" s="16">
        <v>106108</v>
      </c>
      <c r="B405" s="20">
        <v>1851</v>
      </c>
      <c r="C405" s="16" t="s">
        <v>947</v>
      </c>
      <c r="D405" s="16" t="s">
        <v>47</v>
      </c>
      <c r="E405" s="16"/>
      <c r="F405" s="17" t="s">
        <v>948</v>
      </c>
      <c r="G405" s="16"/>
      <c r="H405" s="16"/>
      <c r="I405" s="16">
        <v>262372</v>
      </c>
      <c r="J405" s="18">
        <v>230409</v>
      </c>
      <c r="K405" s="16" t="s">
        <v>949</v>
      </c>
      <c r="L405" s="16">
        <v>365.15899999999999</v>
      </c>
      <c r="M405" s="16">
        <v>1.4</v>
      </c>
      <c r="N405" s="19">
        <v>500</v>
      </c>
      <c r="O405" s="19">
        <f>N405/((M405/L405*1000)-1)</f>
        <v>176.43241812027162</v>
      </c>
      <c r="P405" s="19">
        <f>N405+O405</f>
        <v>676.43241812027168</v>
      </c>
      <c r="Q405" s="16"/>
    </row>
    <row r="406" spans="1:17" x14ac:dyDescent="0.2">
      <c r="A406" s="16">
        <v>197006</v>
      </c>
      <c r="B406" s="20">
        <v>1852</v>
      </c>
      <c r="C406" s="16" t="s">
        <v>1415</v>
      </c>
      <c r="D406" s="16" t="s">
        <v>47</v>
      </c>
      <c r="E406" s="16"/>
      <c r="F406" s="17" t="s">
        <v>1416</v>
      </c>
      <c r="G406" s="16"/>
      <c r="H406" s="16"/>
      <c r="I406" s="16">
        <v>73556746</v>
      </c>
      <c r="J406" s="18">
        <v>57261593</v>
      </c>
      <c r="K406" s="16" t="s">
        <v>1417</v>
      </c>
      <c r="L406" s="16">
        <v>236.35499999999999</v>
      </c>
      <c r="M406" s="16">
        <v>0.9</v>
      </c>
      <c r="N406" s="19">
        <v>500</v>
      </c>
      <c r="O406" s="19">
        <f>N406/((M406/L406*1000)-1)</f>
        <v>178.07336753836765</v>
      </c>
      <c r="P406" s="19">
        <f>N406+O406</f>
        <v>678.07336753836762</v>
      </c>
      <c r="Q406" s="16"/>
    </row>
    <row r="407" spans="1:17" x14ac:dyDescent="0.2">
      <c r="A407" s="16">
        <v>103203</v>
      </c>
      <c r="B407" s="20">
        <v>1853</v>
      </c>
      <c r="C407" s="16" t="s">
        <v>1167</v>
      </c>
      <c r="D407" s="16" t="s">
        <v>47</v>
      </c>
      <c r="E407" s="16"/>
      <c r="F407" s="17" t="s">
        <v>1168</v>
      </c>
      <c r="G407" s="16"/>
      <c r="H407" s="16"/>
      <c r="I407" s="16">
        <v>5367785</v>
      </c>
      <c r="J407" s="18">
        <v>4519264</v>
      </c>
      <c r="K407" s="16" t="s">
        <v>1169</v>
      </c>
      <c r="L407" s="16">
        <v>236.35499999999999</v>
      </c>
      <c r="M407" s="16">
        <v>0.9</v>
      </c>
      <c r="N407" s="19">
        <v>500</v>
      </c>
      <c r="O407" s="19">
        <f>N407/((M407/L407*1000)-1)</f>
        <v>178.07336753836765</v>
      </c>
      <c r="P407" s="19">
        <f>N407+O407</f>
        <v>678.07336753836762</v>
      </c>
      <c r="Q407" s="16"/>
    </row>
    <row r="408" spans="1:17" x14ac:dyDescent="0.2">
      <c r="A408" s="16">
        <v>195933</v>
      </c>
      <c r="B408" s="20">
        <v>1854</v>
      </c>
      <c r="C408" s="16" t="s">
        <v>1134</v>
      </c>
      <c r="D408" s="16" t="s">
        <v>13</v>
      </c>
      <c r="E408" s="16"/>
      <c r="F408" s="17" t="s">
        <v>1135</v>
      </c>
      <c r="G408" s="16"/>
      <c r="H408" s="16"/>
      <c r="I408" s="16">
        <v>5362736</v>
      </c>
      <c r="J408" s="18">
        <v>4515216</v>
      </c>
      <c r="K408" s="16" t="s">
        <v>1136</v>
      </c>
      <c r="L408" s="16">
        <v>236.399</v>
      </c>
      <c r="M408" s="16">
        <v>0.9</v>
      </c>
      <c r="N408" s="19">
        <v>500</v>
      </c>
      <c r="O408" s="19">
        <f>N408/((M408/L408*1000)-1)</f>
        <v>178.11832712729486</v>
      </c>
      <c r="P408" s="19">
        <f>N408+O408</f>
        <v>678.11832712729483</v>
      </c>
      <c r="Q408" s="16"/>
    </row>
    <row r="409" spans="1:17" x14ac:dyDescent="0.2">
      <c r="A409" s="16">
        <v>195930</v>
      </c>
      <c r="B409" s="20">
        <v>1855</v>
      </c>
      <c r="C409" s="16" t="s">
        <v>1379</v>
      </c>
      <c r="D409" s="16" t="s">
        <v>13</v>
      </c>
      <c r="E409" s="16"/>
      <c r="F409" s="17" t="s">
        <v>1380</v>
      </c>
      <c r="G409" s="16"/>
      <c r="H409" s="16"/>
      <c r="I409" s="16">
        <v>54116156</v>
      </c>
      <c r="J409" s="18">
        <v>57523122</v>
      </c>
      <c r="K409" s="16" t="s">
        <v>1381</v>
      </c>
      <c r="L409" s="16">
        <v>236.399</v>
      </c>
      <c r="M409" s="16">
        <v>0.9</v>
      </c>
      <c r="N409" s="19">
        <v>500</v>
      </c>
      <c r="O409" s="19">
        <f>N409/((M409/L409*1000)-1)</f>
        <v>178.11832712729486</v>
      </c>
      <c r="P409" s="19">
        <f>N409+O409</f>
        <v>678.11832712729483</v>
      </c>
      <c r="Q409" s="16"/>
    </row>
    <row r="410" spans="1:17" x14ac:dyDescent="0.2">
      <c r="A410" s="16">
        <v>600098</v>
      </c>
      <c r="B410" s="20">
        <v>1856</v>
      </c>
      <c r="C410" s="16" t="s">
        <v>1491</v>
      </c>
      <c r="D410" s="16" t="s">
        <v>13</v>
      </c>
      <c r="E410" s="16"/>
      <c r="F410" s="17" t="s">
        <v>1373</v>
      </c>
      <c r="G410" s="16" t="s">
        <v>1212</v>
      </c>
      <c r="H410" s="16" t="s">
        <v>1374</v>
      </c>
      <c r="I410" s="16">
        <v>53750858</v>
      </c>
      <c r="J410" s="18">
        <v>28692301</v>
      </c>
      <c r="K410" s="16" t="s">
        <v>1375</v>
      </c>
      <c r="L410" s="16">
        <v>236.399</v>
      </c>
      <c r="M410" s="16">
        <v>0.9</v>
      </c>
      <c r="N410" s="19">
        <v>500</v>
      </c>
      <c r="O410" s="19">
        <f>N410/((M410/L410*1000)-1)</f>
        <v>178.11832712729486</v>
      </c>
      <c r="P410" s="19">
        <f>N410+O410</f>
        <v>678.11832712729483</v>
      </c>
      <c r="Q410" s="16"/>
    </row>
    <row r="411" spans="1:17" x14ac:dyDescent="0.2">
      <c r="A411" s="16">
        <v>656019</v>
      </c>
      <c r="B411" s="20">
        <v>1857</v>
      </c>
      <c r="C411" s="16" t="s">
        <v>1490</v>
      </c>
      <c r="D411" s="16" t="s">
        <v>30</v>
      </c>
      <c r="E411" s="16"/>
      <c r="F411" s="17" t="s">
        <v>794</v>
      </c>
      <c r="G411" s="16"/>
      <c r="H411" s="16"/>
      <c r="I411" s="16">
        <v>98403</v>
      </c>
      <c r="J411" s="18">
        <v>88859</v>
      </c>
      <c r="K411" s="16" t="s">
        <v>795</v>
      </c>
      <c r="L411" s="16">
        <v>210.36099999999999</v>
      </c>
      <c r="M411" s="16">
        <v>0.8</v>
      </c>
      <c r="N411" s="19">
        <v>500</v>
      </c>
      <c r="O411" s="19">
        <f>N411/((M411/L411*1000)-1)</f>
        <v>178.38117899257</v>
      </c>
      <c r="P411" s="19">
        <f>N411+O411</f>
        <v>678.38117899256997</v>
      </c>
      <c r="Q411" s="16"/>
    </row>
    <row r="412" spans="1:17" x14ac:dyDescent="0.2">
      <c r="A412" s="16">
        <v>611499</v>
      </c>
      <c r="B412" s="20">
        <v>1858</v>
      </c>
      <c r="C412" s="16" t="s">
        <v>1424</v>
      </c>
      <c r="D412" s="16" t="s">
        <v>47</v>
      </c>
      <c r="E412" s="16"/>
      <c r="F412" s="17" t="s">
        <v>1425</v>
      </c>
      <c r="G412" s="16"/>
      <c r="H412" s="16"/>
      <c r="I412" s="16">
        <v>90473619</v>
      </c>
      <c r="J412" s="18">
        <v>55961</v>
      </c>
      <c r="K412" s="16" t="s">
        <v>1426</v>
      </c>
      <c r="L412" s="16">
        <v>264.40899999999999</v>
      </c>
      <c r="M412" s="16">
        <v>1</v>
      </c>
      <c r="N412" s="19">
        <v>500</v>
      </c>
      <c r="O412" s="19">
        <f>N412/((M412/L412*1000)-1)</f>
        <v>179.72555401031281</v>
      </c>
      <c r="P412" s="19">
        <f>N412+O412</f>
        <v>679.72555401031286</v>
      </c>
      <c r="Q412" s="16"/>
    </row>
    <row r="413" spans="1:17" x14ac:dyDescent="0.2">
      <c r="A413" s="16">
        <v>131059</v>
      </c>
      <c r="B413" s="20">
        <v>1859</v>
      </c>
      <c r="C413" s="16" t="s">
        <v>940</v>
      </c>
      <c r="D413" s="16" t="s">
        <v>47</v>
      </c>
      <c r="E413" s="16"/>
      <c r="F413" s="17" t="s">
        <v>941</v>
      </c>
      <c r="G413" s="16" t="s">
        <v>942</v>
      </c>
      <c r="H413" s="16"/>
      <c r="I413" s="16">
        <v>240122</v>
      </c>
      <c r="J413" s="18">
        <v>55033</v>
      </c>
      <c r="K413" s="16" t="s">
        <v>943</v>
      </c>
      <c r="L413" s="16">
        <v>264.40899999999999</v>
      </c>
      <c r="M413" s="16">
        <v>1</v>
      </c>
      <c r="N413" s="19">
        <v>500</v>
      </c>
      <c r="O413" s="19">
        <f>N413/((M413/L413*1000)-1)</f>
        <v>179.72555401031281</v>
      </c>
      <c r="P413" s="19">
        <f>N413+O413</f>
        <v>679.72555401031286</v>
      </c>
      <c r="Q413" s="16"/>
    </row>
    <row r="414" spans="1:17" x14ac:dyDescent="0.2">
      <c r="A414" s="16">
        <v>131278</v>
      </c>
      <c r="B414" s="20">
        <v>1860</v>
      </c>
      <c r="C414" s="16" t="s">
        <v>1385</v>
      </c>
      <c r="D414" s="16" t="s">
        <v>47</v>
      </c>
      <c r="E414" s="16"/>
      <c r="F414" s="17" t="s">
        <v>1383</v>
      </c>
      <c r="G414" s="16"/>
      <c r="H414" s="16"/>
      <c r="I414" s="16">
        <v>54146524</v>
      </c>
      <c r="J414" s="18">
        <v>209770</v>
      </c>
      <c r="K414" s="16" t="s">
        <v>1384</v>
      </c>
      <c r="L414" s="16">
        <v>264.40899999999999</v>
      </c>
      <c r="M414" s="16">
        <v>1</v>
      </c>
      <c r="N414" s="19">
        <v>500</v>
      </c>
      <c r="O414" s="19">
        <f>N414/((M414/L414*1000)-1)</f>
        <v>179.72555401031281</v>
      </c>
      <c r="P414" s="19">
        <f>N414+O414</f>
        <v>679.72555401031286</v>
      </c>
      <c r="Q414" s="16"/>
    </row>
    <row r="415" spans="1:17" x14ac:dyDescent="0.2">
      <c r="A415" s="16">
        <v>131131</v>
      </c>
      <c r="B415" s="20">
        <v>1861</v>
      </c>
      <c r="C415" s="16" t="s">
        <v>1140</v>
      </c>
      <c r="D415" s="16" t="s">
        <v>47</v>
      </c>
      <c r="E415" s="16"/>
      <c r="F415" s="17" t="s">
        <v>1141</v>
      </c>
      <c r="G415" s="16"/>
      <c r="H415" s="16"/>
      <c r="I415" s="16">
        <v>5362830</v>
      </c>
      <c r="J415" s="18">
        <v>4515295</v>
      </c>
      <c r="K415" s="16" t="s">
        <v>1142</v>
      </c>
      <c r="L415" s="16">
        <v>238.37100000000001</v>
      </c>
      <c r="M415" s="16">
        <v>0.9</v>
      </c>
      <c r="N415" s="19">
        <v>500</v>
      </c>
      <c r="O415" s="19">
        <f>N415/((M415/L415*1000)-1)</f>
        <v>180.13947393478821</v>
      </c>
      <c r="P415" s="19">
        <f>N415+O415</f>
        <v>680.13947393478816</v>
      </c>
      <c r="Q415" s="16"/>
    </row>
    <row r="416" spans="1:17" x14ac:dyDescent="0.2">
      <c r="A416" s="16">
        <v>106114</v>
      </c>
      <c r="B416" s="20">
        <v>1862</v>
      </c>
      <c r="C416" s="16" t="s">
        <v>1489</v>
      </c>
      <c r="D416" s="16" t="s">
        <v>22</v>
      </c>
      <c r="E416" s="16"/>
      <c r="F416" s="17" t="s">
        <v>1282</v>
      </c>
      <c r="G416" s="16" t="s">
        <v>1283</v>
      </c>
      <c r="H416" s="16"/>
      <c r="I416" s="16">
        <v>9856149</v>
      </c>
      <c r="J416" s="18">
        <v>8031849</v>
      </c>
      <c r="K416" s="16" t="s">
        <v>1284</v>
      </c>
      <c r="L416" s="16">
        <v>238.37100000000001</v>
      </c>
      <c r="M416" s="16">
        <v>0.9</v>
      </c>
      <c r="N416" s="19">
        <v>500</v>
      </c>
      <c r="O416" s="19">
        <f>N416/((M416/L416*1000)-1)</f>
        <v>180.13947393478821</v>
      </c>
      <c r="P416" s="19">
        <f>N416+O416</f>
        <v>680.13947393478816</v>
      </c>
      <c r="Q416" s="16"/>
    </row>
    <row r="417" spans="1:17" x14ac:dyDescent="0.2">
      <c r="A417" s="16">
        <v>104083</v>
      </c>
      <c r="B417" s="20">
        <v>1863</v>
      </c>
      <c r="C417" s="16" t="s">
        <v>1218</v>
      </c>
      <c r="D417" s="16" t="s">
        <v>47</v>
      </c>
      <c r="E417" s="16"/>
      <c r="F417" s="17" t="s">
        <v>1219</v>
      </c>
      <c r="G417" s="16"/>
      <c r="H417" s="16"/>
      <c r="I417" s="16">
        <v>6386037</v>
      </c>
      <c r="J417" s="18">
        <v>81794</v>
      </c>
      <c r="K417" s="16" t="s">
        <v>1220</v>
      </c>
      <c r="L417" s="16">
        <v>238.37100000000001</v>
      </c>
      <c r="M417" s="16">
        <v>0.9</v>
      </c>
      <c r="N417" s="19">
        <v>500</v>
      </c>
      <c r="O417" s="19">
        <f>N417/((M417/L417*1000)-1)</f>
        <v>180.13947393478821</v>
      </c>
      <c r="P417" s="19">
        <f>N417+O417</f>
        <v>680.13947393478816</v>
      </c>
      <c r="Q417" s="16"/>
    </row>
    <row r="418" spans="1:17" x14ac:dyDescent="0.2">
      <c r="A418" s="16">
        <v>195795</v>
      </c>
      <c r="B418" s="20">
        <v>1864</v>
      </c>
      <c r="C418" s="16" t="s">
        <v>1197</v>
      </c>
      <c r="D418" s="16" t="s">
        <v>47</v>
      </c>
      <c r="E418" s="16"/>
      <c r="F418" s="17" t="s">
        <v>1198</v>
      </c>
      <c r="G418" s="16"/>
      <c r="H418" s="16"/>
      <c r="I418" s="16">
        <v>5752319</v>
      </c>
      <c r="J418" s="18">
        <v>4680697</v>
      </c>
      <c r="K418" s="16" t="s">
        <v>1199</v>
      </c>
      <c r="L418" s="16">
        <v>238.37100000000001</v>
      </c>
      <c r="M418" s="16">
        <v>0.9</v>
      </c>
      <c r="N418" s="19">
        <v>500</v>
      </c>
      <c r="O418" s="19">
        <f>N418/((M418/L418*1000)-1)</f>
        <v>180.13947393478821</v>
      </c>
      <c r="P418" s="19">
        <f>N418+O418</f>
        <v>680.13947393478816</v>
      </c>
      <c r="Q418" s="16"/>
    </row>
    <row r="419" spans="1:17" x14ac:dyDescent="0.2">
      <c r="A419" s="16">
        <v>600113</v>
      </c>
      <c r="B419" s="20">
        <v>1865</v>
      </c>
      <c r="C419" s="16" t="s">
        <v>1488</v>
      </c>
      <c r="D419" s="16" t="s">
        <v>329</v>
      </c>
      <c r="E419" s="16"/>
      <c r="F419" s="17" t="s">
        <v>768</v>
      </c>
      <c r="G419" s="16"/>
      <c r="H419" s="16"/>
      <c r="I419" s="16">
        <v>94111</v>
      </c>
      <c r="J419" s="18">
        <v>84932</v>
      </c>
      <c r="K419" s="16" t="s">
        <v>769</v>
      </c>
      <c r="L419" s="16">
        <v>242.40299999999999</v>
      </c>
      <c r="M419" s="16">
        <v>0.9</v>
      </c>
      <c r="N419" s="19">
        <v>500</v>
      </c>
      <c r="O419" s="19">
        <f>N419/((M419/L419*1000)-1)</f>
        <v>184.30969119384667</v>
      </c>
      <c r="P419" s="19">
        <f>N419+O419</f>
        <v>684.30969119384667</v>
      </c>
      <c r="Q419" s="16"/>
    </row>
    <row r="420" spans="1:17" x14ac:dyDescent="0.2">
      <c r="A420" s="16">
        <v>600000</v>
      </c>
      <c r="B420" s="20">
        <v>1866</v>
      </c>
      <c r="C420" s="16" t="s">
        <v>870</v>
      </c>
      <c r="D420" s="16" t="s">
        <v>47</v>
      </c>
      <c r="E420" s="16"/>
      <c r="F420" s="17" t="s">
        <v>871</v>
      </c>
      <c r="G420" s="16"/>
      <c r="H420" s="16"/>
      <c r="I420" s="16">
        <v>112239</v>
      </c>
      <c r="J420" s="18">
        <v>100612</v>
      </c>
      <c r="K420" s="16" t="s">
        <v>872</v>
      </c>
      <c r="L420" s="16">
        <v>242.40299999999999</v>
      </c>
      <c r="M420" s="16">
        <v>0.9</v>
      </c>
      <c r="N420" s="19">
        <v>500</v>
      </c>
      <c r="O420" s="19">
        <f>N420/((M420/L420*1000)-1)</f>
        <v>184.30969119384667</v>
      </c>
      <c r="P420" s="19">
        <f>N420+O420</f>
        <v>684.30969119384667</v>
      </c>
      <c r="Q420" s="16"/>
    </row>
    <row r="421" spans="1:17" x14ac:dyDescent="0.2">
      <c r="A421" s="16">
        <v>130966</v>
      </c>
      <c r="B421" s="20">
        <v>1867</v>
      </c>
      <c r="C421" s="16" t="s">
        <v>592</v>
      </c>
      <c r="D421" s="16" t="s">
        <v>47</v>
      </c>
      <c r="E421" s="16"/>
      <c r="F421" s="17" t="s">
        <v>593</v>
      </c>
      <c r="G421" s="16"/>
      <c r="H421" s="16"/>
      <c r="I421" s="16">
        <v>61014</v>
      </c>
      <c r="J421" s="18">
        <v>54974</v>
      </c>
      <c r="K421" s="16" t="s">
        <v>594</v>
      </c>
      <c r="L421" s="16">
        <v>270.36900000000003</v>
      </c>
      <c r="M421" s="16">
        <v>1</v>
      </c>
      <c r="N421" s="19">
        <v>500</v>
      </c>
      <c r="O421" s="19">
        <f>N421/((M421/L421*1000)-1)</f>
        <v>185.27790074709</v>
      </c>
      <c r="P421" s="19">
        <f>N421+O421</f>
        <v>685.27790074709003</v>
      </c>
      <c r="Q421" s="16"/>
    </row>
    <row r="422" spans="1:17" x14ac:dyDescent="0.2">
      <c r="A422" s="16">
        <v>907625</v>
      </c>
      <c r="B422" s="20">
        <v>1868</v>
      </c>
      <c r="C422" s="16" t="s">
        <v>1358</v>
      </c>
      <c r="D422" s="16" t="s">
        <v>47</v>
      </c>
      <c r="E422" s="16"/>
      <c r="F422" s="17" t="s">
        <v>1359</v>
      </c>
      <c r="G422" s="16"/>
      <c r="H422" s="16"/>
      <c r="I422" s="16">
        <v>21933618</v>
      </c>
      <c r="J422" s="18">
        <v>10688094</v>
      </c>
      <c r="K422" s="16" t="s">
        <v>1360</v>
      </c>
      <c r="L422" s="16">
        <v>270.36900000000003</v>
      </c>
      <c r="M422" s="16">
        <v>1</v>
      </c>
      <c r="N422" s="19">
        <v>500</v>
      </c>
      <c r="O422" s="19">
        <f>N422/((M422/L422*1000)-1)</f>
        <v>185.27790074709</v>
      </c>
      <c r="P422" s="19">
        <f>N422+O422</f>
        <v>685.27790074709003</v>
      </c>
      <c r="Q422" s="16"/>
    </row>
    <row r="423" spans="1:17" x14ac:dyDescent="0.2">
      <c r="A423" s="16">
        <v>103600</v>
      </c>
      <c r="B423" s="20">
        <v>1869</v>
      </c>
      <c r="C423" s="16" t="s">
        <v>1161</v>
      </c>
      <c r="D423" s="16" t="s">
        <v>47</v>
      </c>
      <c r="E423" s="16"/>
      <c r="F423" s="17" t="s">
        <v>1162</v>
      </c>
      <c r="G423" s="16"/>
      <c r="H423" s="16"/>
      <c r="I423" s="16">
        <v>5366044</v>
      </c>
      <c r="J423" s="18">
        <v>4517973</v>
      </c>
      <c r="K423" s="16" t="s">
        <v>1163</v>
      </c>
      <c r="L423" s="16">
        <v>272.38799999999998</v>
      </c>
      <c r="M423" s="16">
        <v>1</v>
      </c>
      <c r="N423" s="19">
        <v>500</v>
      </c>
      <c r="O423" s="19">
        <f>N423/((M423/L423*1000)-1)</f>
        <v>187.17943079553388</v>
      </c>
      <c r="P423" s="19">
        <f>N423+O423</f>
        <v>687.1794307955339</v>
      </c>
      <c r="Q423" s="16"/>
    </row>
    <row r="424" spans="1:17" x14ac:dyDescent="0.2">
      <c r="A424" s="16">
        <v>131382</v>
      </c>
      <c r="B424" s="20">
        <v>1870</v>
      </c>
      <c r="C424" s="16" t="s">
        <v>1251</v>
      </c>
      <c r="D424" s="16" t="s">
        <v>13</v>
      </c>
      <c r="E424" s="16"/>
      <c r="F424" s="17" t="s">
        <v>1252</v>
      </c>
      <c r="G424" s="16"/>
      <c r="H424" s="16"/>
      <c r="I424" s="16">
        <v>6504821</v>
      </c>
      <c r="J424" s="18">
        <v>5005005</v>
      </c>
      <c r="K424" s="16" t="s">
        <v>1253</v>
      </c>
      <c r="L424" s="16">
        <v>246.39400000000001</v>
      </c>
      <c r="M424" s="16">
        <v>0.9</v>
      </c>
      <c r="N424" s="19">
        <v>500</v>
      </c>
      <c r="O424" s="19">
        <f>N424/((M424/L424*1000)-1)</f>
        <v>188.48817177320893</v>
      </c>
      <c r="P424" s="19">
        <f>N424+O424</f>
        <v>688.48817177320893</v>
      </c>
      <c r="Q424" s="16"/>
    </row>
    <row r="425" spans="1:17" x14ac:dyDescent="0.2">
      <c r="A425" s="16">
        <v>964390</v>
      </c>
      <c r="B425" s="20">
        <v>1871</v>
      </c>
      <c r="C425" s="16" t="s">
        <v>1254</v>
      </c>
      <c r="D425" s="16" t="s">
        <v>13</v>
      </c>
      <c r="E425" s="16"/>
      <c r="F425" s="17" t="s">
        <v>1252</v>
      </c>
      <c r="G425" s="16"/>
      <c r="H425" s="16"/>
      <c r="I425" s="16">
        <v>6504821</v>
      </c>
      <c r="J425" s="18">
        <v>5005005</v>
      </c>
      <c r="K425" s="16" t="s">
        <v>1253</v>
      </c>
      <c r="L425" s="16">
        <v>246.39400000000001</v>
      </c>
      <c r="M425" s="16">
        <v>0.9</v>
      </c>
      <c r="N425" s="19">
        <v>500</v>
      </c>
      <c r="O425" s="19">
        <f>N425/((M425/L425*1000)-1)</f>
        <v>188.48817177320893</v>
      </c>
      <c r="P425" s="19">
        <f>N425+O425</f>
        <v>688.48817177320893</v>
      </c>
      <c r="Q425" s="16"/>
    </row>
    <row r="426" spans="1:17" x14ac:dyDescent="0.2">
      <c r="A426" s="16">
        <v>199085</v>
      </c>
      <c r="B426" s="20">
        <v>1872</v>
      </c>
      <c r="C426" s="16" t="s">
        <v>1431</v>
      </c>
      <c r="D426" s="16" t="s">
        <v>98</v>
      </c>
      <c r="E426" s="16"/>
      <c r="F426" s="17" t="s">
        <v>1432</v>
      </c>
      <c r="G426" s="16" t="s">
        <v>1433</v>
      </c>
      <c r="H426" s="16"/>
      <c r="I426" s="16">
        <v>90474858</v>
      </c>
      <c r="J426" s="18">
        <v>52563591</v>
      </c>
      <c r="K426" s="16" t="s">
        <v>1434</v>
      </c>
      <c r="L426" s="16">
        <v>250.42599999999999</v>
      </c>
      <c r="M426" s="16">
        <v>0.9</v>
      </c>
      <c r="N426" s="19">
        <v>500</v>
      </c>
      <c r="O426" s="19">
        <f>N426/((M426/L426*1000)-1)</f>
        <v>192.76171767958692</v>
      </c>
      <c r="P426" s="19">
        <f>N426+O426</f>
        <v>692.76171767958692</v>
      </c>
      <c r="Q426" s="16"/>
    </row>
    <row r="427" spans="1:17" x14ac:dyDescent="0.2">
      <c r="A427" s="16">
        <v>140022</v>
      </c>
      <c r="B427" s="20">
        <v>1873</v>
      </c>
      <c r="C427" s="16" t="s">
        <v>1302</v>
      </c>
      <c r="D427" s="16" t="s">
        <v>22</v>
      </c>
      <c r="E427" s="16"/>
      <c r="F427" s="17" t="s">
        <v>1303</v>
      </c>
      <c r="G427" s="16"/>
      <c r="H427" s="16"/>
      <c r="I427" s="16">
        <v>11851224</v>
      </c>
      <c r="J427" s="18">
        <v>10025696</v>
      </c>
      <c r="K427" s="16" t="s">
        <v>1304</v>
      </c>
      <c r="L427" s="16">
        <v>252.398</v>
      </c>
      <c r="M427" s="16">
        <v>0.9</v>
      </c>
      <c r="N427" s="19">
        <v>500</v>
      </c>
      <c r="O427" s="19">
        <f>N427/((M427/L427*1000)-1)</f>
        <v>194.87123263980035</v>
      </c>
      <c r="P427" s="19">
        <f>N427+O427</f>
        <v>694.87123263980038</v>
      </c>
      <c r="Q427" s="16"/>
    </row>
    <row r="428" spans="1:17" x14ac:dyDescent="0.2">
      <c r="A428" s="16">
        <v>140419</v>
      </c>
      <c r="B428" s="20">
        <v>1874</v>
      </c>
      <c r="C428" s="16" t="s">
        <v>885</v>
      </c>
      <c r="D428" s="16" t="s">
        <v>98</v>
      </c>
      <c r="E428" s="16"/>
      <c r="F428" s="17" t="s">
        <v>886</v>
      </c>
      <c r="G428" s="16" t="s">
        <v>887</v>
      </c>
      <c r="H428" s="16"/>
      <c r="I428" s="16">
        <v>118291</v>
      </c>
      <c r="J428" s="18">
        <v>105721</v>
      </c>
      <c r="K428" s="16" t="s">
        <v>888</v>
      </c>
      <c r="L428" s="16">
        <v>252.398</v>
      </c>
      <c r="M428" s="16">
        <v>0.9</v>
      </c>
      <c r="N428" s="19">
        <v>500</v>
      </c>
      <c r="O428" s="19">
        <f>N428/((M428/L428*1000)-1)</f>
        <v>194.87123263980035</v>
      </c>
      <c r="P428" s="19">
        <f>N428+O428</f>
        <v>694.87123263980038</v>
      </c>
      <c r="Q428" s="16"/>
    </row>
    <row r="429" spans="1:17" x14ac:dyDescent="0.2">
      <c r="A429" s="16">
        <v>107085</v>
      </c>
      <c r="B429" s="20">
        <v>1875</v>
      </c>
      <c r="C429" s="16" t="s">
        <v>1057</v>
      </c>
      <c r="D429" s="16" t="s">
        <v>98</v>
      </c>
      <c r="E429" s="16"/>
      <c r="F429" s="17" t="s">
        <v>1058</v>
      </c>
      <c r="G429" s="16"/>
      <c r="H429" s="16"/>
      <c r="I429" s="16">
        <v>3034278</v>
      </c>
      <c r="J429" s="18">
        <v>2298767</v>
      </c>
      <c r="K429" s="16" t="s">
        <v>1059</v>
      </c>
      <c r="L429" s="16">
        <v>288.43099999999998</v>
      </c>
      <c r="M429" s="16">
        <v>1</v>
      </c>
      <c r="N429" s="19">
        <v>500</v>
      </c>
      <c r="O429" s="19">
        <f>N429/((M429/L429*1000)-1)</f>
        <v>202.67254475672772</v>
      </c>
      <c r="P429" s="19">
        <f>N429+O429</f>
        <v>702.67254475672769</v>
      </c>
      <c r="Q429" s="16"/>
    </row>
    <row r="430" spans="1:17" x14ac:dyDescent="0.2">
      <c r="A430" s="16">
        <v>660523</v>
      </c>
      <c r="B430" s="20">
        <v>1876</v>
      </c>
      <c r="C430" s="16" t="s">
        <v>1487</v>
      </c>
      <c r="D430" s="16" t="s">
        <v>13</v>
      </c>
      <c r="E430" s="16"/>
      <c r="F430" s="17" t="s">
        <v>1117</v>
      </c>
      <c r="G430" s="16"/>
      <c r="H430" s="16"/>
      <c r="I430" s="16">
        <v>5355130</v>
      </c>
      <c r="J430" s="18">
        <v>4511170</v>
      </c>
      <c r="K430" s="16" t="s">
        <v>1118</v>
      </c>
      <c r="L430" s="16">
        <v>290.40300000000002</v>
      </c>
      <c r="M430" s="16">
        <v>1</v>
      </c>
      <c r="N430" s="19">
        <v>500</v>
      </c>
      <c r="O430" s="19">
        <f>N430/((M430/L430*1000)-1)</f>
        <v>204.62530140347272</v>
      </c>
      <c r="P430" s="19">
        <f>N430+O430</f>
        <v>704.62530140347269</v>
      </c>
      <c r="Q430" s="16"/>
    </row>
    <row r="431" spans="1:17" x14ac:dyDescent="0.2">
      <c r="A431" s="16">
        <v>131545</v>
      </c>
      <c r="B431" s="20">
        <v>1877</v>
      </c>
      <c r="C431" s="16" t="s">
        <v>363</v>
      </c>
      <c r="D431" s="16" t="s">
        <v>13</v>
      </c>
      <c r="E431" s="16"/>
      <c r="F431" s="17" t="s">
        <v>364</v>
      </c>
      <c r="G431" s="16"/>
      <c r="H431" s="16"/>
      <c r="I431" s="16">
        <v>10947</v>
      </c>
      <c r="J431" s="18">
        <v>10483</v>
      </c>
      <c r="K431" s="16" t="s">
        <v>365</v>
      </c>
      <c r="L431" s="16">
        <v>238.41499999999999</v>
      </c>
      <c r="M431" s="16">
        <v>0.8</v>
      </c>
      <c r="N431" s="19">
        <v>500</v>
      </c>
      <c r="O431" s="19">
        <f>N431/((M431/L431*1000)-1)</f>
        <v>212.26973654923117</v>
      </c>
      <c r="P431" s="19">
        <f>N431+O431</f>
        <v>712.2697365492312</v>
      </c>
      <c r="Q431" s="16"/>
    </row>
    <row r="432" spans="1:17" x14ac:dyDescent="0.2">
      <c r="A432" s="16">
        <v>195564</v>
      </c>
      <c r="B432" s="20">
        <v>1878</v>
      </c>
      <c r="C432" s="16" t="s">
        <v>789</v>
      </c>
      <c r="D432" s="16" t="s">
        <v>790</v>
      </c>
      <c r="E432" s="16"/>
      <c r="F432" s="17" t="s">
        <v>791</v>
      </c>
      <c r="G432" s="16"/>
      <c r="H432" s="16"/>
      <c r="I432" s="16">
        <v>98118</v>
      </c>
      <c r="J432" s="18">
        <v>88590</v>
      </c>
      <c r="K432" s="16" t="s">
        <v>792</v>
      </c>
      <c r="L432" s="16">
        <v>305.41800000000001</v>
      </c>
      <c r="M432" s="16">
        <v>1</v>
      </c>
      <c r="N432" s="19">
        <v>500</v>
      </c>
      <c r="O432" s="19">
        <f>N432/((M432/L432*1000)-1)</f>
        <v>219.85741064409964</v>
      </c>
      <c r="P432" s="19">
        <f>N432+O432</f>
        <v>719.85741064409967</v>
      </c>
      <c r="Q432" s="16"/>
    </row>
    <row r="433" spans="1:18" x14ac:dyDescent="0.2">
      <c r="A433" s="16">
        <v>600543</v>
      </c>
      <c r="B433" s="20">
        <v>1879</v>
      </c>
      <c r="C433" s="16" t="s">
        <v>1331</v>
      </c>
      <c r="D433" s="16" t="s">
        <v>47</v>
      </c>
      <c r="E433" s="16"/>
      <c r="F433" s="17" t="s">
        <v>1332</v>
      </c>
      <c r="G433" s="16"/>
      <c r="H433" s="16"/>
      <c r="I433" s="16">
        <v>16063567</v>
      </c>
      <c r="J433" s="18">
        <v>11227548</v>
      </c>
      <c r="K433" s="16" t="s">
        <v>1333</v>
      </c>
      <c r="L433" s="16">
        <v>284.44</v>
      </c>
      <c r="M433" s="16">
        <v>0.9</v>
      </c>
      <c r="N433" s="19">
        <v>500</v>
      </c>
      <c r="O433" s="19">
        <f>N433/((M433/L433*1000)-1)</f>
        <v>231.04165312885829</v>
      </c>
      <c r="P433" s="19">
        <f>N433+O433</f>
        <v>731.04165312885834</v>
      </c>
      <c r="Q433" s="16"/>
    </row>
    <row r="434" spans="1:18" x14ac:dyDescent="0.2">
      <c r="A434" s="16">
        <v>106255</v>
      </c>
      <c r="B434" s="20">
        <v>1880</v>
      </c>
      <c r="C434" s="16" t="s">
        <v>655</v>
      </c>
      <c r="D434" s="16" t="s">
        <v>26</v>
      </c>
      <c r="E434" s="16"/>
      <c r="F434" s="17" t="s">
        <v>656</v>
      </c>
      <c r="G434" s="16"/>
      <c r="H434" s="16"/>
      <c r="I434" s="16">
        <v>62825</v>
      </c>
      <c r="J434" s="18">
        <v>56559</v>
      </c>
      <c r="K434" s="16" t="s">
        <v>657</v>
      </c>
      <c r="L434" s="16">
        <v>270.50099999999998</v>
      </c>
      <c r="M434" s="16">
        <v>0.8</v>
      </c>
      <c r="N434" s="19">
        <v>500</v>
      </c>
      <c r="O434" s="19">
        <f>N434/((M434/L434*1000)-1)</f>
        <v>255.43107730137351</v>
      </c>
      <c r="P434" s="19">
        <f>N434+O434</f>
        <v>755.43107730137353</v>
      </c>
      <c r="Q434" s="16"/>
    </row>
    <row r="435" spans="1:18" x14ac:dyDescent="0.2">
      <c r="A435" s="16">
        <v>690451</v>
      </c>
      <c r="B435" s="20">
        <v>1881</v>
      </c>
      <c r="C435" s="16" t="s">
        <v>1334</v>
      </c>
      <c r="D435" s="16" t="s">
        <v>30</v>
      </c>
      <c r="E435" s="16"/>
      <c r="F435" s="17" t="s">
        <v>1335</v>
      </c>
      <c r="G435" s="16"/>
      <c r="H435" s="16"/>
      <c r="I435" s="16">
        <v>16204527</v>
      </c>
      <c r="J435" s="18">
        <v>21171842</v>
      </c>
      <c r="K435" s="16" t="s">
        <v>1336</v>
      </c>
      <c r="L435" s="16">
        <v>304.47399999999999</v>
      </c>
      <c r="M435" s="16">
        <v>0.9</v>
      </c>
      <c r="N435" s="19">
        <v>500</v>
      </c>
      <c r="O435" s="19">
        <f>N435/((M435/L435*1000)-1)</f>
        <v>255.63451469793083</v>
      </c>
      <c r="P435" s="19">
        <f>N435+O435</f>
        <v>755.63451469793085</v>
      </c>
      <c r="Q435" s="16"/>
    </row>
    <row r="436" spans="1:18" x14ac:dyDescent="0.2">
      <c r="A436" s="16">
        <v>131471</v>
      </c>
      <c r="B436" s="20">
        <v>1882</v>
      </c>
      <c r="C436" s="16" t="s">
        <v>1082</v>
      </c>
      <c r="D436" s="16" t="s">
        <v>47</v>
      </c>
      <c r="E436" s="16"/>
      <c r="F436" s="17" t="s">
        <v>1083</v>
      </c>
      <c r="G436" s="16"/>
      <c r="H436" s="16"/>
      <c r="I436" s="16">
        <v>5282184</v>
      </c>
      <c r="J436" s="18">
        <v>4445379</v>
      </c>
      <c r="K436" s="16" t="s">
        <v>1084</v>
      </c>
      <c r="L436" s="16">
        <v>308.50599999999997</v>
      </c>
      <c r="M436" s="16">
        <v>0.9</v>
      </c>
      <c r="N436" s="19">
        <v>500</v>
      </c>
      <c r="O436" s="19">
        <f>N436/((M436/L436*1000)-1)</f>
        <v>260.78540103534436</v>
      </c>
      <c r="P436" s="19">
        <f>N436+O436</f>
        <v>760.78540103534442</v>
      </c>
      <c r="Q436" s="16"/>
    </row>
    <row r="437" spans="1:18" x14ac:dyDescent="0.2">
      <c r="A437" s="16">
        <v>131421</v>
      </c>
      <c r="B437" s="20">
        <v>1883</v>
      </c>
      <c r="C437" s="16" t="s">
        <v>1435</v>
      </c>
      <c r="D437" s="16" t="s">
        <v>47</v>
      </c>
      <c r="E437" s="16"/>
      <c r="F437" s="17" t="s">
        <v>1436</v>
      </c>
      <c r="G437" s="16"/>
      <c r="H437" s="16"/>
      <c r="I437" s="16">
        <v>92281379</v>
      </c>
      <c r="J437" s="18">
        <v>29355624</v>
      </c>
      <c r="K437" s="16" t="s">
        <v>1437</v>
      </c>
      <c r="L437" s="16">
        <v>326.52100000000002</v>
      </c>
      <c r="M437" s="16">
        <v>0.9</v>
      </c>
      <c r="N437" s="19">
        <v>500</v>
      </c>
      <c r="O437" s="19">
        <f>N437/((M437/L437*1000)-1)</f>
        <v>284.68435635829735</v>
      </c>
      <c r="P437" s="19">
        <f>N437+O437</f>
        <v>784.68435635829735</v>
      </c>
      <c r="Q437" s="16"/>
    </row>
    <row r="438" spans="1:18" x14ac:dyDescent="0.2">
      <c r="A438" s="16">
        <v>131418</v>
      </c>
      <c r="B438" s="20">
        <v>1884</v>
      </c>
      <c r="C438" s="16" t="s">
        <v>360</v>
      </c>
      <c r="D438" s="16" t="s">
        <v>26</v>
      </c>
      <c r="E438" s="16"/>
      <c r="F438" s="17" t="s">
        <v>361</v>
      </c>
      <c r="G438" s="16"/>
      <c r="H438" s="16"/>
      <c r="I438" s="16">
        <v>10453</v>
      </c>
      <c r="J438" s="18">
        <v>10021</v>
      </c>
      <c r="K438" s="16" t="s">
        <v>362</v>
      </c>
      <c r="L438" s="16">
        <v>296.53899999999999</v>
      </c>
      <c r="M438" s="16">
        <v>0.8</v>
      </c>
      <c r="N438" s="19">
        <v>500</v>
      </c>
      <c r="O438" s="19">
        <f>N438/((M438/L438*1000)-1)</f>
        <v>294.50046776215032</v>
      </c>
      <c r="P438" s="19">
        <f>N438+O438</f>
        <v>794.50046776215027</v>
      </c>
      <c r="Q438" s="16"/>
    </row>
    <row r="439" spans="1:18" x14ac:dyDescent="0.2">
      <c r="A439" s="19">
        <v>699708</v>
      </c>
      <c r="B439" s="20">
        <v>1885</v>
      </c>
      <c r="C439" s="19" t="s">
        <v>177</v>
      </c>
      <c r="D439" s="19" t="s">
        <v>47</v>
      </c>
      <c r="E439" s="19"/>
      <c r="F439" s="28" t="s">
        <v>178</v>
      </c>
      <c r="G439" s="19"/>
      <c r="H439" s="19"/>
      <c r="I439" s="19">
        <v>7641</v>
      </c>
      <c r="J439" s="20">
        <v>7358</v>
      </c>
      <c r="K439" s="19" t="s">
        <v>179</v>
      </c>
      <c r="L439" s="19">
        <v>370.57400000000001</v>
      </c>
      <c r="M439" s="19">
        <v>0.9</v>
      </c>
      <c r="N439" s="19">
        <v>500</v>
      </c>
      <c r="O439" s="19">
        <f>N439/((M439/L439*1000)-1)</f>
        <v>349.97714505898841</v>
      </c>
      <c r="P439" s="19">
        <f>N439+O439</f>
        <v>849.97714505898841</v>
      </c>
      <c r="Q439" s="16"/>
    </row>
    <row r="440" spans="1:18" x14ac:dyDescent="0.2">
      <c r="A440" s="19">
        <v>103247</v>
      </c>
      <c r="B440" s="20">
        <v>1886</v>
      </c>
      <c r="C440" s="19" t="s">
        <v>1367</v>
      </c>
      <c r="D440" s="19" t="s">
        <v>47</v>
      </c>
      <c r="E440" s="19"/>
      <c r="F440" s="28" t="s">
        <v>1368</v>
      </c>
      <c r="G440" s="19"/>
      <c r="H440" s="19"/>
      <c r="I440" s="19">
        <v>25234180</v>
      </c>
      <c r="J440" s="20">
        <v>99320</v>
      </c>
      <c r="K440" s="19" t="s">
        <v>1369</v>
      </c>
      <c r="L440" s="19">
        <v>468.76600000000002</v>
      </c>
      <c r="M440" s="19">
        <v>1.1000000000000001</v>
      </c>
      <c r="N440" s="19">
        <v>500</v>
      </c>
      <c r="O440" s="19">
        <f>N440/((M440/L440*1000)-1)</f>
        <v>371.30921338204206</v>
      </c>
      <c r="P440" s="19">
        <f>N440+O440</f>
        <v>871.30921338204212</v>
      </c>
      <c r="Q440" s="16"/>
      <c r="R440" s="16"/>
    </row>
    <row r="441" spans="1:18" x14ac:dyDescent="0.2">
      <c r="A441" s="19">
        <v>198047</v>
      </c>
      <c r="B441" s="20">
        <v>1887</v>
      </c>
      <c r="C441" s="19" t="s">
        <v>1307</v>
      </c>
      <c r="D441" s="19" t="s">
        <v>26</v>
      </c>
      <c r="E441" s="19"/>
      <c r="F441" s="28" t="s">
        <v>1308</v>
      </c>
      <c r="G441" s="19" t="s">
        <v>1309</v>
      </c>
      <c r="H441" s="19"/>
      <c r="I441" s="19">
        <v>12305858</v>
      </c>
      <c r="J441" s="20">
        <v>10275828</v>
      </c>
      <c r="K441" s="19" t="s">
        <v>1310</v>
      </c>
      <c r="L441" s="19">
        <v>428.745</v>
      </c>
      <c r="M441" s="19">
        <v>0.9</v>
      </c>
      <c r="N441" s="19">
        <v>500</v>
      </c>
      <c r="O441" s="19">
        <f>N441/((M441/L441*1000)-1)</f>
        <v>454.8970302702358</v>
      </c>
      <c r="P441" s="19">
        <f>N441+O441</f>
        <v>954.89703027023575</v>
      </c>
      <c r="Q441" s="16"/>
      <c r="R441" s="16"/>
    </row>
    <row r="442" spans="1:18" x14ac:dyDescent="0.2">
      <c r="A442" s="21">
        <v>903865</v>
      </c>
      <c r="B442" s="20">
        <v>1888</v>
      </c>
      <c r="C442" s="21" t="s">
        <v>1451</v>
      </c>
      <c r="D442" s="21" t="s">
        <v>329</v>
      </c>
      <c r="E442" s="21"/>
      <c r="F442" s="22" t="s">
        <v>1452</v>
      </c>
      <c r="G442" s="21"/>
      <c r="H442" s="21"/>
      <c r="I442" s="21" t="s">
        <v>471</v>
      </c>
      <c r="J442" s="21" t="s">
        <v>471</v>
      </c>
      <c r="K442" s="21"/>
      <c r="L442" s="21"/>
      <c r="M442" s="21"/>
      <c r="N442" s="19">
        <v>500</v>
      </c>
      <c r="O442" s="19" t="e">
        <f>N442/((M442/L442*1000)-1)</f>
        <v>#DIV/0!</v>
      </c>
      <c r="P442" s="19" t="e">
        <f>N442+O442</f>
        <v>#DIV/0!</v>
      </c>
      <c r="Q442" s="16"/>
      <c r="R442" s="16"/>
    </row>
    <row r="443" spans="1:18" x14ac:dyDescent="0.2">
      <c r="B443" s="20"/>
    </row>
  </sheetData>
  <sortState ref="A2:S447">
    <sortCondition ref="O2:O447"/>
  </sortState>
  <phoneticPr fontId="7" type="noConversion"/>
  <pageMargins left="0.7" right="0.7" top="0.75" bottom="0.75" header="0.3" footer="0.3"/>
  <pageSetup scale="46" fitToHeight="10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55"/>
  <sheetViews>
    <sheetView workbookViewId="0">
      <selection activeCell="T19" sqref="T19"/>
    </sheetView>
  </sheetViews>
  <sheetFormatPr baseColWidth="10" defaultRowHeight="16" x14ac:dyDescent="0.2"/>
  <cols>
    <col min="2" max="2" width="12.33203125" customWidth="1"/>
    <col min="3" max="3" width="28.33203125" customWidth="1"/>
    <col min="7" max="7" width="4.5" customWidth="1"/>
    <col min="8" max="8" width="4.33203125" customWidth="1"/>
    <col min="12" max="12" width="19.6640625" customWidth="1"/>
    <col min="14" max="14" width="13.83203125" customWidth="1"/>
    <col min="15" max="15" width="17.33203125" customWidth="1"/>
    <col min="16" max="16" width="13.6640625" customWidth="1"/>
    <col min="17" max="17" width="18.1640625" customWidth="1"/>
    <col min="18" max="18" width="18" customWidth="1"/>
  </cols>
  <sheetData>
    <row r="1" spans="1:18" s="15" customFormat="1" ht="43" customHeight="1" x14ac:dyDescent="0.2">
      <c r="A1" s="29" t="s">
        <v>1</v>
      </c>
      <c r="B1" s="29" t="s">
        <v>1477</v>
      </c>
      <c r="C1" s="29" t="s">
        <v>2</v>
      </c>
      <c r="D1" s="29" t="s">
        <v>3</v>
      </c>
      <c r="E1" s="29" t="s">
        <v>4</v>
      </c>
      <c r="F1" s="30" t="s">
        <v>5</v>
      </c>
      <c r="G1" s="29" t="s">
        <v>6</v>
      </c>
      <c r="H1" s="29" t="s">
        <v>7</v>
      </c>
      <c r="I1" s="29" t="s">
        <v>0</v>
      </c>
      <c r="J1" s="31" t="s">
        <v>8</v>
      </c>
      <c r="K1" s="29" t="s">
        <v>10</v>
      </c>
      <c r="L1" s="29" t="s">
        <v>9</v>
      </c>
      <c r="M1" s="29" t="s">
        <v>11</v>
      </c>
      <c r="N1" s="32" t="s">
        <v>1458</v>
      </c>
      <c r="O1" s="32" t="s">
        <v>1474</v>
      </c>
      <c r="P1" s="32" t="s">
        <v>1475</v>
      </c>
      <c r="Q1" s="32" t="s">
        <v>1476</v>
      </c>
      <c r="R1" s="29" t="s">
        <v>1479</v>
      </c>
    </row>
    <row r="2" spans="1:18" x14ac:dyDescent="0.2">
      <c r="A2" s="16">
        <v>107288</v>
      </c>
      <c r="B2" s="20">
        <v>1889</v>
      </c>
      <c r="C2" s="16" t="s">
        <v>1278</v>
      </c>
      <c r="D2" s="16" t="s">
        <v>26</v>
      </c>
      <c r="E2" s="16" t="s">
        <v>14</v>
      </c>
      <c r="F2" s="17" t="s">
        <v>1279</v>
      </c>
      <c r="G2" s="16"/>
      <c r="H2" s="16"/>
      <c r="I2" s="16">
        <v>9815980</v>
      </c>
      <c r="J2" s="18">
        <v>7991730</v>
      </c>
      <c r="K2" s="16" t="s">
        <v>1280</v>
      </c>
      <c r="L2" s="16">
        <v>226.404</v>
      </c>
      <c r="M2" s="16">
        <v>0.9</v>
      </c>
      <c r="N2" s="19">
        <v>500</v>
      </c>
      <c r="O2" s="19">
        <f t="shared" ref="O2:O10" si="0">N2/1000000*L2</f>
        <v>0.113202</v>
      </c>
      <c r="P2" s="19"/>
      <c r="Q2" s="19">
        <f t="shared" ref="Q2:Q9" si="1">P2/L2*1000</f>
        <v>0</v>
      </c>
    </row>
    <row r="3" spans="1:18" x14ac:dyDescent="0.2">
      <c r="A3" s="16">
        <v>103263</v>
      </c>
      <c r="B3" s="20">
        <v>1890</v>
      </c>
      <c r="C3" s="16" t="s">
        <v>1209</v>
      </c>
      <c r="D3" s="16" t="s">
        <v>26</v>
      </c>
      <c r="E3" s="16" t="s">
        <v>14</v>
      </c>
      <c r="F3" s="17" t="s">
        <v>1210</v>
      </c>
      <c r="G3" s="16"/>
      <c r="H3" s="16"/>
      <c r="I3" s="16">
        <v>6321405</v>
      </c>
      <c r="J3" s="18">
        <v>4882019</v>
      </c>
      <c r="K3" s="16" t="s">
        <v>1211</v>
      </c>
      <c r="L3" s="16">
        <v>154.25299999999999</v>
      </c>
      <c r="M3" s="16">
        <v>1</v>
      </c>
      <c r="N3" s="19">
        <v>500</v>
      </c>
      <c r="O3" s="19">
        <f t="shared" si="0"/>
        <v>7.7126500000000001E-2</v>
      </c>
      <c r="P3" s="19"/>
      <c r="Q3" s="19">
        <f t="shared" si="1"/>
        <v>0</v>
      </c>
    </row>
    <row r="4" spans="1:18" x14ac:dyDescent="0.2">
      <c r="A4" s="16">
        <v>660002</v>
      </c>
      <c r="B4" s="16">
        <v>1891</v>
      </c>
      <c r="C4" s="16" t="s">
        <v>149</v>
      </c>
      <c r="D4" s="16" t="s">
        <v>13</v>
      </c>
      <c r="E4" s="16" t="s">
        <v>14</v>
      </c>
      <c r="F4" s="17" t="s">
        <v>150</v>
      </c>
      <c r="G4" s="16"/>
      <c r="H4" s="16"/>
      <c r="I4" s="16">
        <v>7476</v>
      </c>
      <c r="J4" s="18">
        <v>13835344</v>
      </c>
      <c r="K4" s="16" t="s">
        <v>151</v>
      </c>
      <c r="L4" s="16">
        <v>150.17699999999999</v>
      </c>
      <c r="M4" s="16">
        <v>1</v>
      </c>
      <c r="N4" s="19">
        <v>500</v>
      </c>
      <c r="O4" s="19">
        <f t="shared" si="0"/>
        <v>7.5088500000000002E-2</v>
      </c>
      <c r="P4" s="19"/>
      <c r="Q4" s="19">
        <f t="shared" si="1"/>
        <v>0</v>
      </c>
      <c r="R4" s="16"/>
    </row>
    <row r="5" spans="1:18" x14ac:dyDescent="0.2">
      <c r="A5" s="16">
        <v>104084</v>
      </c>
      <c r="B5" s="16">
        <v>1892</v>
      </c>
      <c r="C5" s="16" t="s">
        <v>437</v>
      </c>
      <c r="D5" s="16" t="s">
        <v>47</v>
      </c>
      <c r="E5" s="16" t="s">
        <v>14</v>
      </c>
      <c r="F5" s="17" t="s">
        <v>1462</v>
      </c>
      <c r="G5" s="16"/>
      <c r="H5" s="16"/>
      <c r="I5" s="16">
        <v>17623</v>
      </c>
      <c r="J5" s="18">
        <v>16658</v>
      </c>
      <c r="K5" s="16" t="s">
        <v>438</v>
      </c>
      <c r="L5" s="16">
        <v>193.202</v>
      </c>
      <c r="M5" s="16">
        <v>1.2</v>
      </c>
      <c r="N5" s="19">
        <v>500</v>
      </c>
      <c r="O5" s="19">
        <f t="shared" si="0"/>
        <v>9.6601000000000006E-2</v>
      </c>
      <c r="P5" s="19"/>
      <c r="Q5" s="19">
        <f t="shared" si="1"/>
        <v>0</v>
      </c>
      <c r="R5" s="16"/>
    </row>
    <row r="6" spans="1:18" x14ac:dyDescent="0.2">
      <c r="A6" s="16">
        <v>103959</v>
      </c>
      <c r="B6" s="16">
        <v>1893</v>
      </c>
      <c r="C6" s="16" t="s">
        <v>1291</v>
      </c>
      <c r="D6" s="16" t="s">
        <v>98</v>
      </c>
      <c r="E6" s="16" t="s">
        <v>14</v>
      </c>
      <c r="F6" s="17" t="s">
        <v>1292</v>
      </c>
      <c r="G6" s="16"/>
      <c r="H6" s="16"/>
      <c r="I6" s="16">
        <v>10857465</v>
      </c>
      <c r="J6" s="18">
        <v>9032756</v>
      </c>
      <c r="K6" s="16" t="s">
        <v>1293</v>
      </c>
      <c r="L6" s="16">
        <v>236.399</v>
      </c>
      <c r="M6" s="16">
        <v>0.9</v>
      </c>
      <c r="N6" s="19">
        <v>500</v>
      </c>
      <c r="O6" s="19">
        <f t="shared" si="0"/>
        <v>0.1181995</v>
      </c>
      <c r="P6" s="19"/>
      <c r="Q6" s="19">
        <f t="shared" si="1"/>
        <v>0</v>
      </c>
      <c r="R6" s="16"/>
    </row>
    <row r="7" spans="1:18" x14ac:dyDescent="0.2">
      <c r="A7" s="16">
        <v>654001</v>
      </c>
      <c r="B7" s="16">
        <v>1894</v>
      </c>
      <c r="C7" s="16" t="s">
        <v>230</v>
      </c>
      <c r="D7" s="16" t="s">
        <v>26</v>
      </c>
      <c r="E7" s="16" t="s">
        <v>14</v>
      </c>
      <c r="F7" s="17" t="s">
        <v>231</v>
      </c>
      <c r="G7" s="16"/>
      <c r="H7" s="16"/>
      <c r="I7" s="16">
        <v>7738</v>
      </c>
      <c r="J7" s="18">
        <v>21105859</v>
      </c>
      <c r="K7" s="16" t="s">
        <v>232</v>
      </c>
      <c r="L7" s="16">
        <v>138.166</v>
      </c>
      <c r="M7" s="16">
        <v>1.1000000000000001</v>
      </c>
      <c r="N7" s="19">
        <v>500</v>
      </c>
      <c r="O7" s="19">
        <f t="shared" si="0"/>
        <v>6.9083000000000006E-2</v>
      </c>
      <c r="P7" s="19"/>
      <c r="Q7" s="19">
        <f t="shared" si="1"/>
        <v>0</v>
      </c>
      <c r="R7" s="16"/>
    </row>
    <row r="8" spans="1:18" x14ac:dyDescent="0.2">
      <c r="A8" s="16">
        <v>660032</v>
      </c>
      <c r="B8" s="16">
        <v>1895</v>
      </c>
      <c r="C8" s="16" t="s">
        <v>54</v>
      </c>
      <c r="D8" s="16" t="s">
        <v>13</v>
      </c>
      <c r="E8" s="16" t="s">
        <v>14</v>
      </c>
      <c r="F8" s="17" t="s">
        <v>55</v>
      </c>
      <c r="G8" s="16"/>
      <c r="H8" s="16"/>
      <c r="I8" s="16">
        <v>3102</v>
      </c>
      <c r="J8" s="18">
        <v>2991</v>
      </c>
      <c r="K8" s="16" t="s">
        <v>56</v>
      </c>
      <c r="L8" s="16">
        <v>182.22200000000001</v>
      </c>
      <c r="M8" s="16">
        <v>1.1000000000000001</v>
      </c>
      <c r="N8" s="19">
        <v>500</v>
      </c>
      <c r="O8" s="19">
        <f t="shared" si="0"/>
        <v>9.1111000000000011E-2</v>
      </c>
      <c r="P8" s="19"/>
      <c r="Q8" s="19">
        <f t="shared" si="1"/>
        <v>0</v>
      </c>
      <c r="R8" s="16"/>
    </row>
    <row r="9" spans="1:18" x14ac:dyDescent="0.2">
      <c r="A9" s="16">
        <v>162067</v>
      </c>
      <c r="B9" s="16">
        <v>1896</v>
      </c>
      <c r="C9" s="16" t="s">
        <v>604</v>
      </c>
      <c r="D9" s="16" t="s">
        <v>98</v>
      </c>
      <c r="E9" s="16" t="s">
        <v>14</v>
      </c>
      <c r="F9" s="17" t="s">
        <v>605</v>
      </c>
      <c r="G9" s="16"/>
      <c r="H9" s="16"/>
      <c r="I9" s="16">
        <v>61046</v>
      </c>
      <c r="J9" s="18">
        <v>55005</v>
      </c>
      <c r="K9" s="16" t="s">
        <v>606</v>
      </c>
      <c r="L9" s="16">
        <v>254.32900000000001</v>
      </c>
      <c r="M9" s="16">
        <v>1.1000000000000001</v>
      </c>
      <c r="N9" s="19">
        <v>500</v>
      </c>
      <c r="O9" s="19">
        <f t="shared" si="0"/>
        <v>0.12716450000000001</v>
      </c>
      <c r="P9" s="19"/>
      <c r="Q9" s="19">
        <f t="shared" si="1"/>
        <v>0</v>
      </c>
      <c r="R9" s="16"/>
    </row>
    <row r="10" spans="1:18" x14ac:dyDescent="0.2">
      <c r="A10" s="16">
        <v>601764</v>
      </c>
      <c r="B10" s="16">
        <v>1897</v>
      </c>
      <c r="C10" s="16" t="s">
        <v>411</v>
      </c>
      <c r="D10" s="16" t="s">
        <v>98</v>
      </c>
      <c r="E10" s="16" t="s">
        <v>14</v>
      </c>
      <c r="F10" s="17" t="s">
        <v>412</v>
      </c>
      <c r="G10" s="16"/>
      <c r="H10" s="16"/>
      <c r="I10" s="16">
        <v>16582</v>
      </c>
      <c r="J10" s="18">
        <v>15722</v>
      </c>
      <c r="K10" s="16" t="s">
        <v>413</v>
      </c>
      <c r="L10" s="16">
        <v>200.28100000000001</v>
      </c>
      <c r="M10" s="16">
        <v>1</v>
      </c>
      <c r="N10" s="19">
        <v>500</v>
      </c>
      <c r="O10" s="19">
        <f t="shared" si="0"/>
        <v>0.10014050000000001</v>
      </c>
      <c r="P10" s="19"/>
      <c r="Q10" s="19">
        <f t="shared" ref="Q10:Q13" si="2">P10/L10*1000</f>
        <v>0</v>
      </c>
      <c r="R10" s="16"/>
    </row>
    <row r="11" spans="1:18" x14ac:dyDescent="0.2">
      <c r="A11" s="16">
        <v>195583</v>
      </c>
      <c r="B11" s="16">
        <v>1898</v>
      </c>
      <c r="C11" s="16" t="s">
        <v>1485</v>
      </c>
      <c r="D11" s="16" t="s">
        <v>928</v>
      </c>
      <c r="E11" s="16" t="s">
        <v>14</v>
      </c>
      <c r="F11" s="17" t="s">
        <v>929</v>
      </c>
      <c r="G11" s="16"/>
      <c r="H11" s="16"/>
      <c r="I11" s="16">
        <v>166450</v>
      </c>
      <c r="J11" s="18">
        <v>145690</v>
      </c>
      <c r="K11" s="16" t="s">
        <v>930</v>
      </c>
      <c r="L11" s="16">
        <v>167.25200000000001</v>
      </c>
      <c r="M11" s="16">
        <v>1.1000000000000001</v>
      </c>
      <c r="N11" s="19">
        <v>500</v>
      </c>
      <c r="O11" s="19">
        <f t="shared" ref="O11:O12" si="3">N11/1000000*L11</f>
        <v>8.3626000000000006E-2</v>
      </c>
      <c r="P11" s="19"/>
      <c r="Q11" s="19">
        <f t="shared" si="2"/>
        <v>0</v>
      </c>
    </row>
    <row r="12" spans="1:18" x14ac:dyDescent="0.2">
      <c r="A12" s="16">
        <v>164709</v>
      </c>
      <c r="B12" s="16">
        <v>1899</v>
      </c>
      <c r="C12" s="16" t="s">
        <v>137</v>
      </c>
      <c r="D12" s="16" t="s">
        <v>26</v>
      </c>
      <c r="E12" s="16" t="s">
        <v>14</v>
      </c>
      <c r="F12" s="17" t="s">
        <v>138</v>
      </c>
      <c r="G12" s="16"/>
      <c r="H12" s="16"/>
      <c r="I12" s="16">
        <v>7391</v>
      </c>
      <c r="J12" s="18">
        <v>7113</v>
      </c>
      <c r="K12" s="16" t="s">
        <v>139</v>
      </c>
      <c r="L12" s="16">
        <v>156.26900000000001</v>
      </c>
      <c r="M12" s="16">
        <v>0.9</v>
      </c>
      <c r="N12" s="19">
        <v>500</v>
      </c>
      <c r="O12" s="19">
        <f t="shared" si="3"/>
        <v>7.813450000000001E-2</v>
      </c>
      <c r="P12" s="19"/>
      <c r="Q12" s="19">
        <f t="shared" si="2"/>
        <v>0</v>
      </c>
      <c r="R12" s="16"/>
    </row>
    <row r="13" spans="1:18" x14ac:dyDescent="0.2">
      <c r="A13" s="16">
        <v>104625</v>
      </c>
      <c r="B13" s="16">
        <v>1900</v>
      </c>
      <c r="C13" s="16" t="s">
        <v>140</v>
      </c>
      <c r="D13" s="16" t="s">
        <v>13</v>
      </c>
      <c r="E13" s="16" t="s">
        <v>14</v>
      </c>
      <c r="F13" s="17" t="s">
        <v>141</v>
      </c>
      <c r="G13" s="16"/>
      <c r="H13" s="16"/>
      <c r="I13" s="16">
        <v>7392</v>
      </c>
      <c r="J13" s="18">
        <v>7114</v>
      </c>
      <c r="K13" s="16" t="s">
        <v>142</v>
      </c>
      <c r="L13" s="16">
        <v>154.25299999999999</v>
      </c>
      <c r="M13" s="16">
        <v>0.9</v>
      </c>
      <c r="N13" s="19">
        <v>500</v>
      </c>
      <c r="O13" s="19">
        <f t="shared" ref="O13:O39" si="4">N13/1000000*L13</f>
        <v>7.7126500000000001E-2</v>
      </c>
      <c r="P13" s="19"/>
      <c r="Q13" s="19">
        <f t="shared" si="2"/>
        <v>0</v>
      </c>
      <c r="R13" s="16"/>
    </row>
    <row r="14" spans="1:18" x14ac:dyDescent="0.2">
      <c r="A14" s="16">
        <v>131437</v>
      </c>
      <c r="B14" s="16">
        <v>1901</v>
      </c>
      <c r="C14" s="16" t="s">
        <v>889</v>
      </c>
      <c r="D14" s="16" t="s">
        <v>13</v>
      </c>
      <c r="E14" s="16" t="s">
        <v>14</v>
      </c>
      <c r="F14" s="17" t="s">
        <v>890</v>
      </c>
      <c r="G14" s="16"/>
      <c r="H14" s="16"/>
      <c r="I14" s="16">
        <v>120101</v>
      </c>
      <c r="J14" s="18">
        <v>107218</v>
      </c>
      <c r="K14" s="16" t="s">
        <v>891</v>
      </c>
      <c r="L14" s="16">
        <v>178.18700000000001</v>
      </c>
      <c r="M14" s="16">
        <v>1.2</v>
      </c>
      <c r="N14" s="19">
        <v>500</v>
      </c>
      <c r="O14" s="19">
        <f t="shared" si="4"/>
        <v>8.9093500000000006E-2</v>
      </c>
      <c r="P14" s="19"/>
      <c r="Q14" s="19">
        <f t="shared" ref="Q14:Q40" si="5">P14/L14*1000</f>
        <v>0</v>
      </c>
      <c r="R14" s="16"/>
    </row>
    <row r="15" spans="1:18" x14ac:dyDescent="0.2">
      <c r="A15" s="16">
        <v>164178</v>
      </c>
      <c r="B15" s="16">
        <v>1902</v>
      </c>
      <c r="C15" s="16" t="s">
        <v>78</v>
      </c>
      <c r="D15" s="16" t="s">
        <v>79</v>
      </c>
      <c r="E15" s="16" t="s">
        <v>14</v>
      </c>
      <c r="F15" s="17" t="s">
        <v>80</v>
      </c>
      <c r="G15" s="16"/>
      <c r="H15" s="16"/>
      <c r="I15" s="16">
        <v>6616</v>
      </c>
      <c r="J15" s="18">
        <v>6364</v>
      </c>
      <c r="K15" s="16" t="s">
        <v>81</v>
      </c>
      <c r="L15" s="16">
        <v>136.238</v>
      </c>
      <c r="M15" s="16">
        <v>0.9</v>
      </c>
      <c r="N15" s="19">
        <v>500</v>
      </c>
      <c r="O15" s="19">
        <f t="shared" si="4"/>
        <v>6.8118999999999999E-2</v>
      </c>
      <c r="P15" s="19"/>
      <c r="Q15" s="19">
        <f t="shared" si="5"/>
        <v>0</v>
      </c>
      <c r="R15" s="16"/>
    </row>
    <row r="16" spans="1:18" x14ac:dyDescent="0.2">
      <c r="A16" s="16">
        <v>130465</v>
      </c>
      <c r="B16" s="16">
        <v>1903</v>
      </c>
      <c r="C16" s="16" t="s">
        <v>53</v>
      </c>
      <c r="D16" s="16" t="s">
        <v>13</v>
      </c>
      <c r="E16" s="16" t="s">
        <v>14</v>
      </c>
      <c r="F16" s="17" t="s">
        <v>51</v>
      </c>
      <c r="G16" s="16"/>
      <c r="H16" s="16"/>
      <c r="I16" s="16">
        <v>2537</v>
      </c>
      <c r="J16" s="18">
        <v>2441</v>
      </c>
      <c r="K16" s="16" t="s">
        <v>52</v>
      </c>
      <c r="L16" s="16">
        <v>152.23699999999999</v>
      </c>
      <c r="M16" s="16">
        <v>1</v>
      </c>
      <c r="N16" s="19">
        <v>500</v>
      </c>
      <c r="O16" s="19">
        <f t="shared" si="4"/>
        <v>7.6118500000000006E-2</v>
      </c>
      <c r="P16" s="19"/>
      <c r="Q16" s="19">
        <f t="shared" si="5"/>
        <v>0</v>
      </c>
      <c r="R16" s="16"/>
    </row>
    <row r="17" spans="1:18" x14ac:dyDescent="0.2">
      <c r="A17" s="16">
        <v>904679</v>
      </c>
      <c r="B17" s="16">
        <v>1904</v>
      </c>
      <c r="C17" s="16" t="s">
        <v>50</v>
      </c>
      <c r="D17" s="16" t="s">
        <v>13</v>
      </c>
      <c r="E17" s="16" t="s">
        <v>14</v>
      </c>
      <c r="F17" s="17" t="s">
        <v>51</v>
      </c>
      <c r="G17" s="16"/>
      <c r="H17" s="16"/>
      <c r="I17" s="16">
        <v>2537</v>
      </c>
      <c r="J17" s="18">
        <v>2441</v>
      </c>
      <c r="K17" s="16" t="s">
        <v>52</v>
      </c>
      <c r="L17" s="16">
        <v>152.23699999999999</v>
      </c>
      <c r="M17" s="16">
        <v>1</v>
      </c>
      <c r="N17" s="19">
        <v>500</v>
      </c>
      <c r="O17" s="19">
        <f t="shared" si="4"/>
        <v>7.6118500000000006E-2</v>
      </c>
      <c r="P17" s="19"/>
      <c r="Q17" s="19">
        <f t="shared" si="5"/>
        <v>0</v>
      </c>
      <c r="R17" s="16"/>
    </row>
    <row r="18" spans="1:18" x14ac:dyDescent="0.2">
      <c r="A18" s="16">
        <v>198024</v>
      </c>
      <c r="B18" s="16">
        <v>1905</v>
      </c>
      <c r="C18" s="16" t="s">
        <v>756</v>
      </c>
      <c r="D18" s="16" t="s">
        <v>13</v>
      </c>
      <c r="E18" s="16" t="s">
        <v>14</v>
      </c>
      <c r="F18" s="17" t="s">
        <v>757</v>
      </c>
      <c r="G18" s="16"/>
      <c r="H18" s="16"/>
      <c r="I18" s="16">
        <v>92292</v>
      </c>
      <c r="J18" s="18">
        <v>83324</v>
      </c>
      <c r="K18" s="16" t="s">
        <v>758</v>
      </c>
      <c r="L18" s="16">
        <v>206.32900000000001</v>
      </c>
      <c r="M18" s="16">
        <v>1</v>
      </c>
      <c r="N18" s="19">
        <v>500</v>
      </c>
      <c r="O18" s="19">
        <f t="shared" si="4"/>
        <v>0.10316450000000001</v>
      </c>
      <c r="P18" s="19"/>
      <c r="Q18" s="19">
        <f t="shared" si="5"/>
        <v>0</v>
      </c>
      <c r="R18" s="16"/>
    </row>
    <row r="19" spans="1:18" x14ac:dyDescent="0.2">
      <c r="A19" s="16">
        <v>658615</v>
      </c>
      <c r="B19" s="16">
        <v>1906</v>
      </c>
      <c r="C19" s="16" t="s">
        <v>625</v>
      </c>
      <c r="D19" s="16" t="s">
        <v>13</v>
      </c>
      <c r="E19" s="16" t="s">
        <v>14</v>
      </c>
      <c r="F19" s="17" t="s">
        <v>626</v>
      </c>
      <c r="G19" s="16"/>
      <c r="H19" s="16"/>
      <c r="I19" s="16">
        <v>62098</v>
      </c>
      <c r="J19" s="18">
        <v>55934</v>
      </c>
      <c r="K19" s="16" t="s">
        <v>627</v>
      </c>
      <c r="L19" s="16">
        <v>192.214</v>
      </c>
      <c r="M19" s="16">
        <v>1.2</v>
      </c>
      <c r="N19" s="19">
        <v>500</v>
      </c>
      <c r="O19" s="19">
        <f t="shared" si="4"/>
        <v>9.6106999999999998E-2</v>
      </c>
      <c r="P19" s="19"/>
      <c r="Q19" s="19">
        <f t="shared" si="5"/>
        <v>0</v>
      </c>
      <c r="R19" s="16"/>
    </row>
    <row r="20" spans="1:18" x14ac:dyDescent="0.2">
      <c r="A20" s="16">
        <v>130188</v>
      </c>
      <c r="B20" s="16">
        <v>1907</v>
      </c>
      <c r="C20" s="16" t="s">
        <v>669</v>
      </c>
      <c r="D20" s="16" t="s">
        <v>26</v>
      </c>
      <c r="E20" s="16" t="s">
        <v>14</v>
      </c>
      <c r="F20" s="17" t="s">
        <v>670</v>
      </c>
      <c r="G20" s="16"/>
      <c r="H20" s="16"/>
      <c r="I20" s="16">
        <v>65575</v>
      </c>
      <c r="J20" s="18">
        <v>59018</v>
      </c>
      <c r="K20" s="16" t="s">
        <v>671</v>
      </c>
      <c r="L20" s="16">
        <v>222.37200000000001</v>
      </c>
      <c r="M20" s="16">
        <v>1</v>
      </c>
      <c r="N20" s="19">
        <v>500</v>
      </c>
      <c r="O20" s="19">
        <f t="shared" si="4"/>
        <v>0.11118600000000001</v>
      </c>
      <c r="P20" s="19"/>
      <c r="Q20" s="19">
        <f t="shared" si="5"/>
        <v>0</v>
      </c>
      <c r="R20" s="16"/>
    </row>
    <row r="21" spans="1:18" x14ac:dyDescent="0.2">
      <c r="A21" s="16">
        <v>130185</v>
      </c>
      <c r="B21" s="16">
        <v>1908</v>
      </c>
      <c r="C21" s="16" t="s">
        <v>1382</v>
      </c>
      <c r="D21" s="16" t="s">
        <v>47</v>
      </c>
      <c r="E21" s="16" t="s">
        <v>14</v>
      </c>
      <c r="F21" s="17" t="s">
        <v>1383</v>
      </c>
      <c r="G21" s="16"/>
      <c r="H21" s="16"/>
      <c r="I21" s="16">
        <v>54146524</v>
      </c>
      <c r="J21" s="18">
        <v>209770</v>
      </c>
      <c r="K21" s="16" t="s">
        <v>1384</v>
      </c>
      <c r="L21" s="16">
        <v>264.40899999999999</v>
      </c>
      <c r="M21" s="16">
        <v>1</v>
      </c>
      <c r="N21" s="19">
        <v>500</v>
      </c>
      <c r="O21" s="19">
        <f t="shared" si="4"/>
        <v>0.1322045</v>
      </c>
      <c r="P21" s="19"/>
      <c r="Q21" s="19">
        <f t="shared" si="5"/>
        <v>0</v>
      </c>
      <c r="R21" s="16"/>
    </row>
    <row r="22" spans="1:18" x14ac:dyDescent="0.2">
      <c r="A22" s="16">
        <v>105655</v>
      </c>
      <c r="B22" s="16">
        <v>1909</v>
      </c>
      <c r="C22" s="16" t="s">
        <v>1294</v>
      </c>
      <c r="D22" s="16" t="s">
        <v>98</v>
      </c>
      <c r="E22" s="16" t="s">
        <v>14</v>
      </c>
      <c r="F22" s="17" t="s">
        <v>1295</v>
      </c>
      <c r="G22" s="16"/>
      <c r="H22" s="16"/>
      <c r="I22" s="16">
        <v>10857465</v>
      </c>
      <c r="J22" s="18">
        <v>9032756</v>
      </c>
      <c r="K22" s="16" t="s">
        <v>1293</v>
      </c>
      <c r="L22" s="16">
        <v>236.399</v>
      </c>
      <c r="M22" s="16">
        <v>0.9</v>
      </c>
      <c r="N22" s="19">
        <v>500</v>
      </c>
      <c r="O22" s="19">
        <f t="shared" si="4"/>
        <v>0.1181995</v>
      </c>
      <c r="P22" s="19"/>
      <c r="Q22" s="19">
        <f t="shared" si="5"/>
        <v>0</v>
      </c>
      <c r="R22" s="16"/>
    </row>
    <row r="23" spans="1:18" x14ac:dyDescent="0.2">
      <c r="A23" s="16">
        <v>654060</v>
      </c>
      <c r="B23" s="16">
        <v>1910</v>
      </c>
      <c r="C23" s="16" t="s">
        <v>1101</v>
      </c>
      <c r="D23" s="16" t="s">
        <v>26</v>
      </c>
      <c r="E23" s="16" t="s">
        <v>14</v>
      </c>
      <c r="F23" s="17" t="s">
        <v>1102</v>
      </c>
      <c r="G23" s="16"/>
      <c r="H23" s="16"/>
      <c r="I23" s="16">
        <v>5315892</v>
      </c>
      <c r="J23" s="18">
        <v>21105870</v>
      </c>
      <c r="K23" s="16" t="s">
        <v>1103</v>
      </c>
      <c r="L23" s="16">
        <v>134.178</v>
      </c>
      <c r="M23" s="16">
        <v>1</v>
      </c>
      <c r="N23" s="19">
        <v>500</v>
      </c>
      <c r="O23" s="19">
        <f t="shared" si="4"/>
        <v>6.7088999999999996E-2</v>
      </c>
      <c r="P23" s="19"/>
      <c r="Q23" s="19">
        <f t="shared" si="5"/>
        <v>0</v>
      </c>
      <c r="R23" s="16"/>
    </row>
    <row r="24" spans="1:18" x14ac:dyDescent="0.2">
      <c r="A24" s="21">
        <v>164229</v>
      </c>
      <c r="B24" s="16">
        <v>1911</v>
      </c>
      <c r="C24" s="21" t="s">
        <v>467</v>
      </c>
      <c r="D24" s="21" t="s">
        <v>18</v>
      </c>
      <c r="E24" s="21" t="s">
        <v>14</v>
      </c>
      <c r="F24" s="22" t="s">
        <v>468</v>
      </c>
      <c r="G24" s="21" t="s">
        <v>469</v>
      </c>
      <c r="H24" s="21"/>
      <c r="I24" s="21">
        <v>22230</v>
      </c>
      <c r="J24" s="33">
        <v>20872</v>
      </c>
      <c r="K24" s="21" t="s">
        <v>470</v>
      </c>
      <c r="L24" s="21">
        <v>210.13800000000001</v>
      </c>
      <c r="M24" s="21"/>
      <c r="N24" s="19">
        <v>500</v>
      </c>
      <c r="O24" s="19">
        <f t="shared" si="4"/>
        <v>0.10506900000000001</v>
      </c>
      <c r="P24" s="19"/>
      <c r="Q24" s="19">
        <f t="shared" si="5"/>
        <v>0</v>
      </c>
      <c r="R24" s="16"/>
    </row>
    <row r="25" spans="1:18" x14ac:dyDescent="0.2">
      <c r="A25" s="16">
        <v>103080</v>
      </c>
      <c r="B25" s="16">
        <v>1912</v>
      </c>
      <c r="C25" s="16" t="s">
        <v>1314</v>
      </c>
      <c r="D25" s="16" t="s">
        <v>13</v>
      </c>
      <c r="E25" s="16" t="s">
        <v>14</v>
      </c>
      <c r="F25" s="17" t="s">
        <v>1315</v>
      </c>
      <c r="G25" s="16"/>
      <c r="H25" s="16"/>
      <c r="I25" s="16">
        <v>15020070</v>
      </c>
      <c r="J25" s="18">
        <v>4475121</v>
      </c>
      <c r="K25" s="16" t="s">
        <v>1316</v>
      </c>
      <c r="L25" s="16">
        <v>250.42599999999999</v>
      </c>
      <c r="M25" s="16">
        <v>0.9</v>
      </c>
      <c r="N25" s="19">
        <v>500</v>
      </c>
      <c r="O25" s="19">
        <f t="shared" si="4"/>
        <v>0.12521299999999999</v>
      </c>
      <c r="P25" s="19"/>
      <c r="Q25" s="19">
        <f t="shared" si="5"/>
        <v>0</v>
      </c>
      <c r="R25" s="16"/>
    </row>
    <row r="26" spans="1:18" x14ac:dyDescent="0.2">
      <c r="A26" s="16">
        <v>130217</v>
      </c>
      <c r="B26" s="16">
        <v>1913</v>
      </c>
      <c r="C26" s="16" t="s">
        <v>21</v>
      </c>
      <c r="D26" s="16" t="s">
        <v>22</v>
      </c>
      <c r="E26" s="16" t="s">
        <v>14</v>
      </c>
      <c r="F26" s="17" t="s">
        <v>23</v>
      </c>
      <c r="G26" s="16"/>
      <c r="H26" s="16"/>
      <c r="I26" s="16">
        <v>323</v>
      </c>
      <c r="J26" s="18">
        <v>13848793</v>
      </c>
      <c r="K26" s="16" t="s">
        <v>24</v>
      </c>
      <c r="L26" s="16">
        <v>146.14500000000001</v>
      </c>
      <c r="M26" s="16">
        <v>1.2</v>
      </c>
      <c r="N26" s="19">
        <v>500</v>
      </c>
      <c r="O26" s="19">
        <f t="shared" si="4"/>
        <v>7.3072500000000012E-2</v>
      </c>
      <c r="P26" s="19"/>
      <c r="Q26" s="19">
        <f t="shared" si="5"/>
        <v>0</v>
      </c>
      <c r="R26" s="16"/>
    </row>
    <row r="27" spans="1:18" x14ac:dyDescent="0.2">
      <c r="A27" s="16">
        <v>600303</v>
      </c>
      <c r="B27" s="16">
        <v>1914</v>
      </c>
      <c r="C27" s="16" t="s">
        <v>406</v>
      </c>
      <c r="D27" s="16" t="s">
        <v>13</v>
      </c>
      <c r="E27" s="16" t="s">
        <v>14</v>
      </c>
      <c r="F27" s="17" t="s">
        <v>407</v>
      </c>
      <c r="G27" s="16"/>
      <c r="H27" s="16"/>
      <c r="I27" s="16">
        <v>15435</v>
      </c>
      <c r="J27" s="18">
        <v>14690</v>
      </c>
      <c r="K27" s="16" t="s">
        <v>408</v>
      </c>
      <c r="L27" s="16">
        <v>160.172</v>
      </c>
      <c r="M27" s="16">
        <v>1.2</v>
      </c>
      <c r="N27" s="19">
        <v>500</v>
      </c>
      <c r="O27" s="19">
        <f t="shared" si="4"/>
        <v>8.0086000000000004E-2</v>
      </c>
      <c r="P27" s="19"/>
      <c r="Q27" s="19">
        <f t="shared" si="5"/>
        <v>0</v>
      </c>
      <c r="R27" s="16"/>
    </row>
    <row r="28" spans="1:18" x14ac:dyDescent="0.2">
      <c r="A28" s="16">
        <v>131022</v>
      </c>
      <c r="B28" s="16">
        <v>1915</v>
      </c>
      <c r="C28" s="16" t="s">
        <v>577</v>
      </c>
      <c r="D28" s="16" t="s">
        <v>47</v>
      </c>
      <c r="E28" s="16" t="s">
        <v>14</v>
      </c>
      <c r="F28" s="17" t="s">
        <v>578</v>
      </c>
      <c r="G28" s="16"/>
      <c r="H28" s="16"/>
      <c r="I28" s="16">
        <v>60997</v>
      </c>
      <c r="J28" s="18">
        <v>54958</v>
      </c>
      <c r="K28" s="16" t="s">
        <v>579</v>
      </c>
      <c r="L28" s="16">
        <v>226.27500000000001</v>
      </c>
      <c r="M28" s="16">
        <v>1.1000000000000001</v>
      </c>
      <c r="N28" s="19">
        <v>500</v>
      </c>
      <c r="O28" s="19">
        <f t="shared" si="4"/>
        <v>0.1131375</v>
      </c>
      <c r="P28" s="19"/>
      <c r="Q28" s="19">
        <f t="shared" si="5"/>
        <v>0</v>
      </c>
      <c r="R28" s="16"/>
    </row>
    <row r="29" spans="1:18" x14ac:dyDescent="0.2">
      <c r="A29" s="16">
        <v>600515</v>
      </c>
      <c r="B29" s="16">
        <v>1916</v>
      </c>
      <c r="C29" s="16" t="s">
        <v>261</v>
      </c>
      <c r="D29" s="16" t="s">
        <v>22</v>
      </c>
      <c r="E29" s="16" t="s">
        <v>14</v>
      </c>
      <c r="F29" s="17" t="s">
        <v>262</v>
      </c>
      <c r="G29" s="16"/>
      <c r="H29" s="16"/>
      <c r="I29" s="16">
        <v>7984</v>
      </c>
      <c r="J29" s="18">
        <v>7695</v>
      </c>
      <c r="K29" s="16" t="s">
        <v>263</v>
      </c>
      <c r="L29" s="16">
        <v>254.41399999999999</v>
      </c>
      <c r="M29" s="16">
        <v>0.9</v>
      </c>
      <c r="N29" s="19">
        <v>500</v>
      </c>
      <c r="O29" s="19">
        <f t="shared" si="4"/>
        <v>0.12720699999999999</v>
      </c>
      <c r="P29" s="19"/>
      <c r="Q29" s="19">
        <f t="shared" si="5"/>
        <v>0</v>
      </c>
      <c r="R29" s="16"/>
    </row>
    <row r="30" spans="1:18" x14ac:dyDescent="0.2">
      <c r="A30" s="16">
        <v>103067</v>
      </c>
      <c r="B30" s="16">
        <v>1917</v>
      </c>
      <c r="C30" s="16" t="s">
        <v>335</v>
      </c>
      <c r="D30" s="16" t="s">
        <v>98</v>
      </c>
      <c r="E30" s="16" t="s">
        <v>14</v>
      </c>
      <c r="F30" s="17" t="s">
        <v>336</v>
      </c>
      <c r="G30" s="16"/>
      <c r="H30" s="16"/>
      <c r="I30" s="16">
        <v>9016</v>
      </c>
      <c r="J30" s="18">
        <v>21105878</v>
      </c>
      <c r="K30" s="16" t="s">
        <v>337</v>
      </c>
      <c r="L30" s="16">
        <v>138.166</v>
      </c>
      <c r="M30" s="16">
        <v>1</v>
      </c>
      <c r="N30" s="19">
        <v>500</v>
      </c>
      <c r="O30" s="19">
        <f t="shared" si="4"/>
        <v>6.9083000000000006E-2</v>
      </c>
      <c r="P30" s="19"/>
      <c r="Q30" s="19">
        <f t="shared" si="5"/>
        <v>0</v>
      </c>
      <c r="R30" s="16"/>
    </row>
    <row r="31" spans="1:18" x14ac:dyDescent="0.2">
      <c r="A31" s="16">
        <v>116165</v>
      </c>
      <c r="B31" s="16">
        <v>1918</v>
      </c>
      <c r="C31" s="16" t="s">
        <v>459</v>
      </c>
      <c r="D31" s="16" t="s">
        <v>13</v>
      </c>
      <c r="E31" s="16" t="s">
        <v>14</v>
      </c>
      <c r="F31" s="17" t="s">
        <v>1461</v>
      </c>
      <c r="G31" s="16"/>
      <c r="H31" s="16"/>
      <c r="I31" s="16">
        <v>21059</v>
      </c>
      <c r="J31" s="18">
        <v>19804</v>
      </c>
      <c r="K31" s="16" t="s">
        <v>460</v>
      </c>
      <c r="L31" s="16">
        <v>140.13800000000001</v>
      </c>
      <c r="M31" s="16">
        <v>1.3</v>
      </c>
      <c r="N31" s="19">
        <v>500</v>
      </c>
      <c r="O31" s="19">
        <f t="shared" si="4"/>
        <v>7.0069000000000006E-2</v>
      </c>
      <c r="P31" s="19"/>
      <c r="Q31" s="19">
        <f t="shared" si="5"/>
        <v>0</v>
      </c>
      <c r="R31" s="16"/>
    </row>
    <row r="32" spans="1:18" x14ac:dyDescent="0.2">
      <c r="A32" s="16">
        <v>130141</v>
      </c>
      <c r="B32" s="16">
        <v>1919</v>
      </c>
      <c r="C32" s="16" t="s">
        <v>304</v>
      </c>
      <c r="D32" s="16" t="s">
        <v>30</v>
      </c>
      <c r="E32" s="16" t="s">
        <v>14</v>
      </c>
      <c r="F32" s="17" t="s">
        <v>305</v>
      </c>
      <c r="G32" s="16"/>
      <c r="H32" s="16"/>
      <c r="I32" s="16">
        <v>8467</v>
      </c>
      <c r="J32" s="18">
        <v>8154</v>
      </c>
      <c r="K32" s="16" t="s">
        <v>306</v>
      </c>
      <c r="L32" s="16">
        <v>166.17599999999999</v>
      </c>
      <c r="M32" s="16">
        <v>1.2</v>
      </c>
      <c r="N32" s="19">
        <v>500</v>
      </c>
      <c r="O32" s="19">
        <f t="shared" si="4"/>
        <v>8.3087999999999995E-2</v>
      </c>
      <c r="P32" s="19"/>
      <c r="Q32" s="19">
        <f t="shared" si="5"/>
        <v>0</v>
      </c>
      <c r="R32" s="16"/>
    </row>
    <row r="33" spans="1:18" x14ac:dyDescent="0.2">
      <c r="A33" s="16">
        <v>131176</v>
      </c>
      <c r="B33" s="16">
        <v>1920</v>
      </c>
      <c r="C33" s="16" t="s">
        <v>706</v>
      </c>
      <c r="D33" s="16" t="s">
        <v>47</v>
      </c>
      <c r="E33" s="16" t="s">
        <v>14</v>
      </c>
      <c r="F33" s="17" t="s">
        <v>707</v>
      </c>
      <c r="G33" s="16"/>
      <c r="H33" s="16"/>
      <c r="I33" s="16">
        <v>78435</v>
      </c>
      <c r="J33" s="18">
        <v>70804</v>
      </c>
      <c r="K33" s="16" t="s">
        <v>708</v>
      </c>
      <c r="L33" s="16">
        <v>196.202</v>
      </c>
      <c r="M33" s="16">
        <v>1.3</v>
      </c>
      <c r="N33" s="19">
        <v>500</v>
      </c>
      <c r="O33" s="19">
        <f t="shared" si="4"/>
        <v>9.8101000000000008E-2</v>
      </c>
      <c r="P33" s="19"/>
      <c r="Q33" s="19">
        <f t="shared" si="5"/>
        <v>0</v>
      </c>
      <c r="R33" s="16"/>
    </row>
    <row r="34" spans="1:18" x14ac:dyDescent="0.2">
      <c r="A34" s="16">
        <v>101800</v>
      </c>
      <c r="B34" s="16">
        <v>1921</v>
      </c>
      <c r="C34" s="16" t="s">
        <v>1214</v>
      </c>
      <c r="D34" s="16" t="s">
        <v>13</v>
      </c>
      <c r="E34" s="16" t="s">
        <v>14</v>
      </c>
      <c r="F34" s="17" t="s">
        <v>1215</v>
      </c>
      <c r="G34" s="16" t="s">
        <v>1216</v>
      </c>
      <c r="H34" s="16"/>
      <c r="I34" s="16">
        <v>6365389</v>
      </c>
      <c r="J34" s="18">
        <v>4896164</v>
      </c>
      <c r="K34" s="16" t="s">
        <v>1217</v>
      </c>
      <c r="L34" s="16">
        <v>222.37200000000001</v>
      </c>
      <c r="M34" s="16">
        <v>0.9</v>
      </c>
      <c r="N34" s="19">
        <v>500</v>
      </c>
      <c r="O34" s="19">
        <f t="shared" si="4"/>
        <v>0.11118600000000001</v>
      </c>
      <c r="P34" s="19"/>
      <c r="Q34" s="19">
        <f t="shared" si="5"/>
        <v>0</v>
      </c>
      <c r="R34" s="16"/>
    </row>
    <row r="35" spans="1:18" x14ac:dyDescent="0.2">
      <c r="A35" s="16">
        <v>131317</v>
      </c>
      <c r="B35" s="16">
        <v>1922</v>
      </c>
      <c r="C35" s="16" t="s">
        <v>1269</v>
      </c>
      <c r="D35" s="16" t="s">
        <v>26</v>
      </c>
      <c r="E35" s="16" t="s">
        <v>14</v>
      </c>
      <c r="F35" s="17" t="s">
        <v>1270</v>
      </c>
      <c r="G35" s="16"/>
      <c r="H35" s="16"/>
      <c r="I35" s="16">
        <v>6997371</v>
      </c>
      <c r="J35" s="18">
        <v>14665</v>
      </c>
      <c r="K35" s="16" t="s">
        <v>1271</v>
      </c>
      <c r="L35" s="16">
        <v>154.25299999999999</v>
      </c>
      <c r="M35" s="16">
        <v>1</v>
      </c>
      <c r="N35" s="19">
        <v>500</v>
      </c>
      <c r="O35" s="19">
        <f t="shared" si="4"/>
        <v>7.7126500000000001E-2</v>
      </c>
      <c r="P35" s="19"/>
      <c r="Q35" s="19">
        <f t="shared" si="5"/>
        <v>0</v>
      </c>
      <c r="R35" s="16"/>
    </row>
    <row r="36" spans="1:18" x14ac:dyDescent="0.2">
      <c r="A36" s="16">
        <v>131225</v>
      </c>
      <c r="B36" s="16">
        <v>1923</v>
      </c>
      <c r="C36" s="16" t="s">
        <v>451</v>
      </c>
      <c r="D36" s="16" t="s">
        <v>26</v>
      </c>
      <c r="E36" s="16" t="s">
        <v>14</v>
      </c>
      <c r="F36" s="17" t="s">
        <v>452</v>
      </c>
      <c r="G36" s="16"/>
      <c r="H36" s="16"/>
      <c r="I36" s="16">
        <v>19309</v>
      </c>
      <c r="J36" s="18">
        <v>18218</v>
      </c>
      <c r="K36" s="16" t="s">
        <v>453</v>
      </c>
      <c r="L36" s="16">
        <v>128.12700000000001</v>
      </c>
      <c r="M36" s="16">
        <v>1.3</v>
      </c>
      <c r="N36" s="19">
        <v>500</v>
      </c>
      <c r="O36" s="19">
        <f t="shared" si="4"/>
        <v>6.4063500000000009E-2</v>
      </c>
      <c r="P36" s="19"/>
      <c r="Q36" s="19">
        <f t="shared" si="5"/>
        <v>0</v>
      </c>
      <c r="R36" s="16"/>
    </row>
    <row r="37" spans="1:18" x14ac:dyDescent="0.2">
      <c r="A37" s="16">
        <v>600317</v>
      </c>
      <c r="B37" s="16">
        <v>1924</v>
      </c>
      <c r="C37" s="16" t="s">
        <v>1482</v>
      </c>
      <c r="D37" s="16" t="s">
        <v>13</v>
      </c>
      <c r="E37" s="16" t="s">
        <v>14</v>
      </c>
      <c r="F37" s="17" t="s">
        <v>1212</v>
      </c>
      <c r="G37" s="16"/>
      <c r="H37" s="16"/>
      <c r="I37" s="16">
        <v>6365152</v>
      </c>
      <c r="J37" s="18">
        <v>4895976</v>
      </c>
      <c r="K37" s="16" t="s">
        <v>1213</v>
      </c>
      <c r="L37" s="16">
        <v>236.399</v>
      </c>
      <c r="M37" s="16">
        <v>0.9</v>
      </c>
      <c r="N37" s="19">
        <v>500</v>
      </c>
      <c r="O37" s="19">
        <f t="shared" si="4"/>
        <v>0.1181995</v>
      </c>
      <c r="P37" s="19"/>
      <c r="Q37" s="19">
        <f t="shared" si="5"/>
        <v>0</v>
      </c>
      <c r="R37" s="16"/>
    </row>
    <row r="38" spans="1:18" x14ac:dyDescent="0.2">
      <c r="A38" s="16">
        <v>130382</v>
      </c>
      <c r="B38" s="16">
        <v>1925</v>
      </c>
      <c r="C38" s="16" t="s">
        <v>300</v>
      </c>
      <c r="D38" s="16" t="s">
        <v>30</v>
      </c>
      <c r="E38" s="16" t="s">
        <v>14</v>
      </c>
      <c r="F38" s="17" t="s">
        <v>301</v>
      </c>
      <c r="G38" s="16"/>
      <c r="H38" s="16"/>
      <c r="I38" s="16">
        <v>8438</v>
      </c>
      <c r="J38" s="18">
        <v>13859497</v>
      </c>
      <c r="K38" s="16" t="s">
        <v>302</v>
      </c>
      <c r="L38" s="16">
        <v>150.13300000000001</v>
      </c>
      <c r="M38" s="16">
        <v>1.3</v>
      </c>
      <c r="N38" s="19">
        <v>500</v>
      </c>
      <c r="O38" s="19">
        <f t="shared" si="4"/>
        <v>7.5066500000000008E-2</v>
      </c>
      <c r="P38" s="19"/>
      <c r="Q38" s="19">
        <f t="shared" si="5"/>
        <v>0</v>
      </c>
      <c r="R38" s="16"/>
    </row>
    <row r="39" spans="1:18" x14ac:dyDescent="0.2">
      <c r="A39" s="16">
        <v>106228</v>
      </c>
      <c r="B39" s="16">
        <v>1926</v>
      </c>
      <c r="C39" s="16" t="s">
        <v>303</v>
      </c>
      <c r="D39" s="16" t="s">
        <v>30</v>
      </c>
      <c r="E39" s="16" t="s">
        <v>14</v>
      </c>
      <c r="F39" s="17" t="s">
        <v>301</v>
      </c>
      <c r="G39" s="16"/>
      <c r="H39" s="16"/>
      <c r="I39" s="16">
        <v>8438</v>
      </c>
      <c r="J39" s="18">
        <v>13859497</v>
      </c>
      <c r="K39" s="16" t="s">
        <v>302</v>
      </c>
      <c r="L39" s="16">
        <v>150.13300000000001</v>
      </c>
      <c r="M39" s="16">
        <v>1.3</v>
      </c>
      <c r="N39" s="19">
        <v>500</v>
      </c>
      <c r="O39" s="19">
        <f t="shared" si="4"/>
        <v>7.5066500000000008E-2</v>
      </c>
      <c r="P39" s="19"/>
      <c r="Q39" s="19">
        <f t="shared" si="5"/>
        <v>0</v>
      </c>
      <c r="R39" s="16"/>
    </row>
    <row r="40" spans="1:18" x14ac:dyDescent="0.2">
      <c r="A40" s="16">
        <v>103615</v>
      </c>
      <c r="B40" s="16">
        <v>1927</v>
      </c>
      <c r="C40" s="16" t="s">
        <v>110</v>
      </c>
      <c r="D40" s="16" t="s">
        <v>47</v>
      </c>
      <c r="E40" s="16" t="s">
        <v>14</v>
      </c>
      <c r="F40" s="17" t="s">
        <v>111</v>
      </c>
      <c r="G40" s="16"/>
      <c r="H40" s="16"/>
      <c r="I40" s="16">
        <v>7137</v>
      </c>
      <c r="J40" s="18">
        <v>6870</v>
      </c>
      <c r="K40" s="16" t="s">
        <v>112</v>
      </c>
      <c r="L40" s="16">
        <v>206.24100000000001</v>
      </c>
      <c r="M40" s="16">
        <v>1.1000000000000001</v>
      </c>
      <c r="N40" s="19">
        <v>500</v>
      </c>
      <c r="O40" s="19">
        <f t="shared" ref="O40:O42" si="6">N40/1000000*L40</f>
        <v>0.1031205</v>
      </c>
      <c r="P40" s="19"/>
      <c r="Q40" s="19">
        <f t="shared" si="5"/>
        <v>0</v>
      </c>
      <c r="R40" s="16"/>
    </row>
    <row r="41" spans="1:18" x14ac:dyDescent="0.2">
      <c r="A41" s="16">
        <v>600359</v>
      </c>
      <c r="B41" s="16">
        <v>1928</v>
      </c>
      <c r="C41" s="16" t="s">
        <v>1486</v>
      </c>
      <c r="D41" s="16" t="s">
        <v>13</v>
      </c>
      <c r="E41" s="16" t="s">
        <v>14</v>
      </c>
      <c r="F41" s="17" t="s">
        <v>698</v>
      </c>
      <c r="G41" s="16"/>
      <c r="H41" s="16"/>
      <c r="I41" s="16">
        <v>75695</v>
      </c>
      <c r="J41" s="18">
        <v>68213</v>
      </c>
      <c r="K41" s="16" t="s">
        <v>699</v>
      </c>
      <c r="L41" s="16">
        <v>238.41499999999999</v>
      </c>
      <c r="M41" s="16">
        <v>0.9</v>
      </c>
      <c r="N41" s="19">
        <v>500</v>
      </c>
      <c r="O41" s="19">
        <f t="shared" si="6"/>
        <v>0.11920749999999999</v>
      </c>
      <c r="P41" s="19"/>
      <c r="Q41" s="19">
        <f t="shared" ref="Q41:Q43" si="7">P41/L41*1000</f>
        <v>0</v>
      </c>
    </row>
    <row r="42" spans="1:18" x14ac:dyDescent="0.2">
      <c r="A42" s="16">
        <v>660240</v>
      </c>
      <c r="B42" s="16">
        <v>1929</v>
      </c>
      <c r="C42" s="16" t="s">
        <v>101</v>
      </c>
      <c r="D42" s="16" t="s">
        <v>13</v>
      </c>
      <c r="E42" s="16" t="s">
        <v>14</v>
      </c>
      <c r="F42" s="17" t="s">
        <v>102</v>
      </c>
      <c r="G42" s="16"/>
      <c r="H42" s="16"/>
      <c r="I42" s="16">
        <v>7122</v>
      </c>
      <c r="J42" s="18">
        <v>6855</v>
      </c>
      <c r="K42" s="16" t="s">
        <v>103</v>
      </c>
      <c r="L42" s="16">
        <v>170.21100000000001</v>
      </c>
      <c r="M42" s="16">
        <v>1.1000000000000001</v>
      </c>
      <c r="N42" s="19">
        <v>500</v>
      </c>
      <c r="O42" s="19">
        <f t="shared" si="6"/>
        <v>8.5105500000000014E-2</v>
      </c>
      <c r="P42" s="19"/>
      <c r="Q42" s="19">
        <f t="shared" si="7"/>
        <v>0</v>
      </c>
      <c r="R42" s="16"/>
    </row>
    <row r="43" spans="1:18" x14ac:dyDescent="0.2">
      <c r="A43" s="16">
        <v>622501</v>
      </c>
      <c r="B43" s="16">
        <v>1930</v>
      </c>
      <c r="C43" s="16" t="s">
        <v>1483</v>
      </c>
      <c r="D43" s="16" t="s">
        <v>13</v>
      </c>
      <c r="E43" s="16" t="s">
        <v>14</v>
      </c>
      <c r="F43" s="17" t="s">
        <v>569</v>
      </c>
      <c r="G43" s="16"/>
      <c r="H43" s="16"/>
      <c r="I43" s="16">
        <v>51040</v>
      </c>
      <c r="J43" s="18">
        <v>46261</v>
      </c>
      <c r="K43" s="16" t="s">
        <v>570</v>
      </c>
      <c r="L43" s="16">
        <v>310.39299999999997</v>
      </c>
      <c r="M43" s="16">
        <v>1.1000000000000001</v>
      </c>
      <c r="N43" s="19">
        <v>500</v>
      </c>
      <c r="O43" s="19">
        <f t="shared" ref="O43:O55" si="8">N43/1000000*L43</f>
        <v>0.15519649999999999</v>
      </c>
      <c r="P43" s="19"/>
      <c r="Q43" s="19">
        <f t="shared" si="7"/>
        <v>0</v>
      </c>
      <c r="R43" s="16"/>
    </row>
    <row r="44" spans="1:18" s="9" customFormat="1" x14ac:dyDescent="0.2">
      <c r="A44" s="19">
        <v>116210</v>
      </c>
      <c r="B44" s="16">
        <v>1931</v>
      </c>
      <c r="C44" s="19" t="s">
        <v>1484</v>
      </c>
      <c r="D44" s="19" t="s">
        <v>13</v>
      </c>
      <c r="E44" s="19" t="s">
        <v>14</v>
      </c>
      <c r="F44" s="28" t="s">
        <v>61</v>
      </c>
      <c r="G44" s="19"/>
      <c r="H44" s="19"/>
      <c r="I44" s="19">
        <v>4632</v>
      </c>
      <c r="J44" s="20">
        <v>4471</v>
      </c>
      <c r="K44" s="19" t="s">
        <v>62</v>
      </c>
      <c r="L44" s="19">
        <v>228.24700000000001</v>
      </c>
      <c r="M44" s="19">
        <v>1.2</v>
      </c>
      <c r="N44" s="19">
        <v>500</v>
      </c>
      <c r="O44" s="19">
        <f t="shared" si="8"/>
        <v>0.1141235</v>
      </c>
      <c r="P44" s="19"/>
      <c r="Q44" s="19">
        <f t="shared" ref="Q44:Q55" si="9">P44/L44*1000</f>
        <v>0</v>
      </c>
      <c r="R44" s="19"/>
    </row>
    <row r="45" spans="1:18" x14ac:dyDescent="0.2">
      <c r="A45" s="16">
        <v>130659</v>
      </c>
      <c r="B45" s="16">
        <v>1932</v>
      </c>
      <c r="C45" s="16" t="s">
        <v>104</v>
      </c>
      <c r="D45" s="16" t="s">
        <v>98</v>
      </c>
      <c r="E45" s="16" t="s">
        <v>14</v>
      </c>
      <c r="F45" s="17" t="s">
        <v>105</v>
      </c>
      <c r="G45" s="16"/>
      <c r="H45" s="16"/>
      <c r="I45" s="16">
        <v>7129</v>
      </c>
      <c r="J45" s="18">
        <v>6862</v>
      </c>
      <c r="K45" s="16" t="s">
        <v>106</v>
      </c>
      <c r="L45" s="16">
        <v>172.227</v>
      </c>
      <c r="M45" s="16">
        <v>1</v>
      </c>
      <c r="N45" s="19">
        <v>500</v>
      </c>
      <c r="O45" s="19">
        <f t="shared" si="8"/>
        <v>8.6113500000000009E-2</v>
      </c>
      <c r="P45" s="19"/>
      <c r="Q45" s="19">
        <f t="shared" si="9"/>
        <v>0</v>
      </c>
      <c r="R45" s="16"/>
    </row>
    <row r="46" spans="1:18" x14ac:dyDescent="0.2">
      <c r="A46" s="16">
        <v>665020</v>
      </c>
      <c r="B46" s="16">
        <v>1933</v>
      </c>
      <c r="C46" s="16" t="s">
        <v>97</v>
      </c>
      <c r="D46" s="16" t="s">
        <v>98</v>
      </c>
      <c r="E46" s="16" t="s">
        <v>14</v>
      </c>
      <c r="F46" s="17" t="s">
        <v>99</v>
      </c>
      <c r="G46" s="16"/>
      <c r="H46" s="16"/>
      <c r="I46" s="16">
        <v>7119</v>
      </c>
      <c r="J46" s="18">
        <v>6852</v>
      </c>
      <c r="K46" s="16" t="s">
        <v>100</v>
      </c>
      <c r="L46" s="16">
        <v>158.19999999999999</v>
      </c>
      <c r="M46" s="16">
        <v>1.1000000000000001</v>
      </c>
      <c r="N46" s="19">
        <v>500</v>
      </c>
      <c r="O46" s="19">
        <f t="shared" si="8"/>
        <v>7.909999999999999E-2</v>
      </c>
      <c r="P46" s="19"/>
      <c r="Q46" s="19">
        <f t="shared" si="9"/>
        <v>0</v>
      </c>
      <c r="R46" s="16"/>
    </row>
    <row r="47" spans="1:18" x14ac:dyDescent="0.2">
      <c r="A47" s="16">
        <v>600321</v>
      </c>
      <c r="B47" s="16">
        <v>1934</v>
      </c>
      <c r="C47" s="16" t="s">
        <v>1038</v>
      </c>
      <c r="D47" s="16" t="s">
        <v>13</v>
      </c>
      <c r="E47" s="16" t="s">
        <v>14</v>
      </c>
      <c r="F47" s="17" t="s">
        <v>1039</v>
      </c>
      <c r="G47" s="16"/>
      <c r="H47" s="16"/>
      <c r="I47" s="16">
        <v>2507689</v>
      </c>
      <c r="J47" s="18">
        <v>1869668</v>
      </c>
      <c r="K47" s="16" t="s">
        <v>1040</v>
      </c>
      <c r="L47" s="16">
        <v>174.19900000000001</v>
      </c>
      <c r="M47" s="16">
        <v>1.1000000000000001</v>
      </c>
      <c r="N47" s="19">
        <v>500</v>
      </c>
      <c r="O47" s="19">
        <f t="shared" si="8"/>
        <v>8.709950000000001E-2</v>
      </c>
      <c r="P47" s="19"/>
      <c r="Q47" s="19">
        <f t="shared" si="9"/>
        <v>0</v>
      </c>
      <c r="R47" s="16"/>
    </row>
    <row r="48" spans="1:18" x14ac:dyDescent="0.2">
      <c r="A48" s="16">
        <v>197014</v>
      </c>
      <c r="B48" s="16">
        <v>1935</v>
      </c>
      <c r="C48" s="16" t="s">
        <v>703</v>
      </c>
      <c r="D48" s="16" t="s">
        <v>58</v>
      </c>
      <c r="E48" s="16" t="s">
        <v>14</v>
      </c>
      <c r="F48" s="17" t="s">
        <v>704</v>
      </c>
      <c r="G48" s="16"/>
      <c r="H48" s="16"/>
      <c r="I48" s="16">
        <v>76674</v>
      </c>
      <c r="J48" s="18">
        <v>69135</v>
      </c>
      <c r="K48" s="16" t="s">
        <v>705</v>
      </c>
      <c r="L48" s="16">
        <v>138.166</v>
      </c>
      <c r="M48" s="16">
        <v>1.1000000000000001</v>
      </c>
      <c r="N48" s="19">
        <v>500</v>
      </c>
      <c r="O48" s="19">
        <f t="shared" si="8"/>
        <v>6.9083000000000006E-2</v>
      </c>
      <c r="P48" s="19"/>
      <c r="Q48" s="19">
        <f t="shared" si="9"/>
        <v>0</v>
      </c>
      <c r="R48" s="16"/>
    </row>
    <row r="49" spans="1:18" x14ac:dyDescent="0.2">
      <c r="A49" s="16">
        <v>621268</v>
      </c>
      <c r="B49" s="16">
        <v>1936</v>
      </c>
      <c r="C49" s="16" t="s">
        <v>36</v>
      </c>
      <c r="D49" s="16" t="s">
        <v>18</v>
      </c>
      <c r="E49" s="16" t="s">
        <v>14</v>
      </c>
      <c r="F49" s="17" t="s">
        <v>37</v>
      </c>
      <c r="G49" s="16"/>
      <c r="H49" s="16"/>
      <c r="I49" s="16">
        <v>999</v>
      </c>
      <c r="J49" s="18">
        <v>10181341</v>
      </c>
      <c r="K49" s="16" t="s">
        <v>38</v>
      </c>
      <c r="L49" s="16">
        <v>136.15</v>
      </c>
      <c r="M49" s="16">
        <v>1.2</v>
      </c>
      <c r="N49" s="19">
        <v>500</v>
      </c>
      <c r="O49" s="19">
        <f t="shared" si="8"/>
        <v>6.8075000000000011E-2</v>
      </c>
      <c r="P49" s="19"/>
      <c r="Q49" s="19">
        <f t="shared" si="9"/>
        <v>0</v>
      </c>
      <c r="R49" s="16"/>
    </row>
    <row r="50" spans="1:18" x14ac:dyDescent="0.2">
      <c r="A50" s="16">
        <v>660361</v>
      </c>
      <c r="B50" s="16">
        <v>1937</v>
      </c>
      <c r="C50" s="16" t="s">
        <v>1170</v>
      </c>
      <c r="D50" s="16" t="s">
        <v>47</v>
      </c>
      <c r="E50" s="16" t="s">
        <v>14</v>
      </c>
      <c r="F50" s="17" t="s">
        <v>1171</v>
      </c>
      <c r="G50" s="16"/>
      <c r="H50" s="16"/>
      <c r="I50" s="16">
        <v>5369459</v>
      </c>
      <c r="J50" s="18">
        <v>7376</v>
      </c>
      <c r="K50" s="16" t="s">
        <v>1172</v>
      </c>
      <c r="L50" s="16">
        <v>252.31299999999999</v>
      </c>
      <c r="M50" s="16">
        <v>1.1000000000000001</v>
      </c>
      <c r="N50" s="19">
        <v>500</v>
      </c>
      <c r="O50" s="19">
        <f t="shared" si="8"/>
        <v>0.1261565</v>
      </c>
      <c r="P50" s="19"/>
      <c r="Q50" s="19">
        <f t="shared" si="9"/>
        <v>0</v>
      </c>
      <c r="R50" s="16"/>
    </row>
    <row r="51" spans="1:18" x14ac:dyDescent="0.2">
      <c r="A51" s="16">
        <v>658982</v>
      </c>
      <c r="B51" s="16">
        <v>1938</v>
      </c>
      <c r="C51" s="16" t="s">
        <v>634</v>
      </c>
      <c r="D51" s="16" t="s">
        <v>47</v>
      </c>
      <c r="E51" s="16" t="s">
        <v>14</v>
      </c>
      <c r="F51" s="17" t="s">
        <v>635</v>
      </c>
      <c r="G51" s="16"/>
      <c r="H51" s="16"/>
      <c r="I51" s="16">
        <v>62332</v>
      </c>
      <c r="J51" s="18">
        <v>56124</v>
      </c>
      <c r="K51" s="16" t="s">
        <v>636</v>
      </c>
      <c r="L51" s="16">
        <v>242.274</v>
      </c>
      <c r="M51" s="16">
        <v>1.2</v>
      </c>
      <c r="N51" s="19">
        <v>500</v>
      </c>
      <c r="O51" s="19">
        <f t="shared" si="8"/>
        <v>0.12113700000000001</v>
      </c>
      <c r="P51" s="19"/>
      <c r="Q51" s="19">
        <f t="shared" si="9"/>
        <v>0</v>
      </c>
      <c r="R51" s="16"/>
    </row>
    <row r="52" spans="1:18" x14ac:dyDescent="0.2">
      <c r="A52" s="16">
        <v>131115</v>
      </c>
      <c r="B52" s="16">
        <v>1939</v>
      </c>
      <c r="C52" s="16" t="s">
        <v>1113</v>
      </c>
      <c r="D52" s="16" t="s">
        <v>58</v>
      </c>
      <c r="E52" s="16" t="s">
        <v>14</v>
      </c>
      <c r="F52" s="17" t="s">
        <v>1114</v>
      </c>
      <c r="G52" s="16"/>
      <c r="H52" s="16"/>
      <c r="I52" s="16">
        <v>5354280</v>
      </c>
      <c r="J52" s="18">
        <v>54943</v>
      </c>
      <c r="K52" s="16" t="s">
        <v>1115</v>
      </c>
      <c r="L52" s="16">
        <v>178.23099999999999</v>
      </c>
      <c r="M52" s="16">
        <v>1.1000000000000001</v>
      </c>
      <c r="N52" s="19">
        <v>500</v>
      </c>
      <c r="O52" s="19">
        <f t="shared" si="8"/>
        <v>8.91155E-2</v>
      </c>
      <c r="P52" s="19"/>
      <c r="Q52" s="19">
        <f t="shared" si="9"/>
        <v>0</v>
      </c>
      <c r="R52" s="16"/>
    </row>
    <row r="53" spans="1:18" x14ac:dyDescent="0.2">
      <c r="A53" s="16">
        <v>130770</v>
      </c>
      <c r="B53" s="16">
        <v>1940</v>
      </c>
      <c r="C53" s="16" t="s">
        <v>94</v>
      </c>
      <c r="D53" s="16" t="s">
        <v>47</v>
      </c>
      <c r="E53" s="16" t="s">
        <v>14</v>
      </c>
      <c r="F53" s="17" t="s">
        <v>95</v>
      </c>
      <c r="G53" s="16"/>
      <c r="H53" s="16"/>
      <c r="I53" s="16">
        <v>7007</v>
      </c>
      <c r="J53" s="18">
        <v>6741</v>
      </c>
      <c r="K53" s="16" t="s">
        <v>96</v>
      </c>
      <c r="L53" s="16">
        <v>267.52999999999997</v>
      </c>
      <c r="M53" s="16">
        <v>1.4</v>
      </c>
      <c r="N53" s="19">
        <v>500</v>
      </c>
      <c r="O53" s="19">
        <f t="shared" si="8"/>
        <v>0.133765</v>
      </c>
      <c r="P53" s="19"/>
      <c r="Q53" s="19">
        <f t="shared" si="9"/>
        <v>0</v>
      </c>
      <c r="R53" s="16"/>
    </row>
    <row r="54" spans="1:18" x14ac:dyDescent="0.2">
      <c r="A54" s="16">
        <v>600035</v>
      </c>
      <c r="B54" s="16">
        <v>1941</v>
      </c>
      <c r="C54" s="16" t="s">
        <v>1034</v>
      </c>
      <c r="D54" s="16" t="s">
        <v>26</v>
      </c>
      <c r="E54" s="16" t="s">
        <v>14</v>
      </c>
      <c r="F54" s="17" t="s">
        <v>1035</v>
      </c>
      <c r="G54" s="16" t="s">
        <v>1036</v>
      </c>
      <c r="H54" s="16"/>
      <c r="I54" s="16">
        <v>1753956</v>
      </c>
      <c r="J54" s="18">
        <v>1386337</v>
      </c>
      <c r="K54" s="16" t="s">
        <v>1037</v>
      </c>
      <c r="L54" s="16">
        <v>222.37200000000001</v>
      </c>
      <c r="M54" s="16">
        <v>1</v>
      </c>
      <c r="N54" s="19">
        <v>500</v>
      </c>
      <c r="O54" s="19">
        <f t="shared" si="8"/>
        <v>0.11118600000000001</v>
      </c>
      <c r="P54" s="19"/>
      <c r="Q54" s="19">
        <f t="shared" si="9"/>
        <v>0</v>
      </c>
      <c r="R54" s="16"/>
    </row>
    <row r="55" spans="1:18" x14ac:dyDescent="0.2">
      <c r="A55" s="16">
        <v>131525</v>
      </c>
      <c r="B55" s="16">
        <v>1942</v>
      </c>
      <c r="C55" s="16" t="s">
        <v>397</v>
      </c>
      <c r="D55" s="16" t="s">
        <v>43</v>
      </c>
      <c r="E55" s="16" t="s">
        <v>14</v>
      </c>
      <c r="F55" s="17" t="s">
        <v>398</v>
      </c>
      <c r="G55" s="16"/>
      <c r="H55" s="16"/>
      <c r="I55" s="16">
        <v>14296</v>
      </c>
      <c r="J55" s="18">
        <v>13658</v>
      </c>
      <c r="K55" s="16" t="s">
        <v>399</v>
      </c>
      <c r="L55" s="16">
        <v>136.19800000000001</v>
      </c>
      <c r="M55" s="16">
        <v>1</v>
      </c>
      <c r="N55" s="19">
        <v>500</v>
      </c>
      <c r="O55" s="19">
        <f t="shared" si="8"/>
        <v>6.8099000000000007E-2</v>
      </c>
      <c r="P55" s="19"/>
      <c r="Q55" s="19">
        <f t="shared" si="9"/>
        <v>0</v>
      </c>
      <c r="R55" s="16"/>
    </row>
  </sheetData>
  <sortState ref="A2:R54">
    <sortCondition ref="C2:C54"/>
  </sortState>
  <phoneticPr fontId="7" type="noConversion"/>
  <pageMargins left="0.7" right="0.7" top="0.75" bottom="0.75" header="0.3" footer="0.3"/>
  <pageSetup scale="48" fitToHeight="5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SymriseOdors_AllInfo</vt:lpstr>
      <vt:lpstr>Symrise_dilutions_liquids</vt:lpstr>
      <vt:lpstr>Symrise_dilutions_solids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2017-03-06T18:01:02Z</cp:lastPrinted>
  <dcterms:created xsi:type="dcterms:W3CDTF">2017-03-02T20:11:27Z</dcterms:created>
  <dcterms:modified xsi:type="dcterms:W3CDTF">2017-03-07T17:59:28Z</dcterms:modified>
</cp:coreProperties>
</file>