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4295" windowHeight="4620"/>
  </bookViews>
  <sheets>
    <sheet name="Commuters" sheetId="1" r:id="rId1"/>
    <sheet name="Formula" sheetId="2" r:id="rId2"/>
  </sheets>
  <calcPr calcId="125725"/>
</workbook>
</file>

<file path=xl/calcChain.xml><?xml version="1.0" encoding="utf-8"?>
<calcChain xmlns="http://schemas.openxmlformats.org/spreadsheetml/2006/main">
  <c r="E38" i="2"/>
  <c r="G37"/>
  <c r="G36"/>
  <c r="G38" s="1"/>
  <c r="H37" s="1"/>
  <c r="I37" s="1"/>
  <c r="J37" s="1"/>
  <c r="K37" s="1"/>
  <c r="L37" s="1"/>
  <c r="D2"/>
  <c r="H36" l="1"/>
  <c r="H38" l="1"/>
  <c r="I36"/>
  <c r="I38" l="1"/>
  <c r="J36"/>
  <c r="K36" s="1"/>
  <c r="L36" s="1"/>
  <c r="L38" s="1"/>
</calcChain>
</file>

<file path=xl/comments1.xml><?xml version="1.0" encoding="utf-8"?>
<comments xmlns="http://schemas.openxmlformats.org/spreadsheetml/2006/main">
  <authors>
    <author>9591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This is like Redbus, but for moffusil /Mini buses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<sst xmlns="http://schemas.openxmlformats.org/spreadsheetml/2006/main" count="29" uniqueCount="27">
  <si>
    <t>Commuters Pool</t>
  </si>
  <si>
    <t>Schedule commuting by private mode of transport
(Mini bus, Share auto, Tata Magic etc..)</t>
  </si>
  <si>
    <t>Commuters Pool
(Bike, car etc, Private Van etc)</t>
  </si>
  <si>
    <t>Suggestion and ratings to reduce the traffic in Roads</t>
  </si>
  <si>
    <t>Reserve a seat (weekly/monthly) in Common Transport
(Private Buses, Govt Buses etc…)</t>
  </si>
  <si>
    <t>Goal:</t>
  </si>
  <si>
    <t>To reduce the oil import and CO2 by 40%</t>
  </si>
  <si>
    <t xml:space="preserve">1. Grouping basis the settings
</t>
  </si>
  <si>
    <t>2. Instant Grouping</t>
  </si>
  <si>
    <t>3. SMS/msgs within the office, colleges</t>
  </si>
  <si>
    <t>Transit Schedule
(Can hire and book)</t>
  </si>
  <si>
    <t xml:space="preserve">Reserve a seat
</t>
  </si>
  <si>
    <t>Private buses, cabs can register here.
Its free</t>
  </si>
  <si>
    <t>Driver actually needs</t>
  </si>
  <si>
    <t>From</t>
  </si>
  <si>
    <t>TARGET PLACE</t>
  </si>
  <si>
    <t>Persons</t>
  </si>
  <si>
    <t>KM</t>
  </si>
  <si>
    <t>Mass</t>
  </si>
  <si>
    <t>% share</t>
  </si>
  <si>
    <t>Per Head</t>
  </si>
  <si>
    <t>Rounded off / Head</t>
  </si>
  <si>
    <t>Amount to pay by group</t>
  </si>
  <si>
    <t>Adyar</t>
  </si>
  <si>
    <t>TBM</t>
  </si>
  <si>
    <t>VLC</t>
  </si>
  <si>
    <t>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</si>
</sst>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B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5" fontId="5" fillId="0" borderId="2" xfId="0" applyNumberFormat="1" applyFont="1" applyBorder="1" applyAlignment="1">
      <alignment horizontal="center" wrapText="1"/>
    </xf>
    <xf numFmtId="20" fontId="5" fillId="0" borderId="2" xfId="0" applyNumberFormat="1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7" xfId="0" applyFill="1" applyBorder="1" applyAlignment="1">
      <alignment wrapText="1"/>
    </xf>
    <xf numFmtId="9" fontId="0" fillId="0" borderId="1" xfId="1" applyFont="1" applyBorder="1"/>
    <xf numFmtId="1" fontId="0" fillId="0" borderId="1" xfId="0" applyNumberFormat="1" applyBorder="1"/>
    <xf numFmtId="0" fontId="0" fillId="0" borderId="7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3"/>
  <sheetViews>
    <sheetView showGridLines="0" tabSelected="1" workbookViewId="0">
      <selection activeCell="G6" sqref="G6"/>
    </sheetView>
  </sheetViews>
  <sheetFormatPr defaultRowHeight="15"/>
  <cols>
    <col min="2" max="2" width="15.85546875" bestFit="1" customWidth="1"/>
    <col min="3" max="3" width="26" style="1" customWidth="1"/>
    <col min="4" max="4" width="21.28515625" customWidth="1"/>
    <col min="5" max="5" width="21.5703125" customWidth="1"/>
  </cols>
  <sheetData>
    <row r="2" spans="2:4" ht="30">
      <c r="B2" s="5" t="s">
        <v>5</v>
      </c>
      <c r="C2" s="4" t="s">
        <v>6</v>
      </c>
    </row>
    <row r="4" spans="2:4" ht="30">
      <c r="B4" s="2" t="s">
        <v>0</v>
      </c>
      <c r="C4" s="3" t="s">
        <v>10</v>
      </c>
      <c r="D4" s="3" t="s">
        <v>11</v>
      </c>
    </row>
    <row r="6" spans="2:4" ht="75">
      <c r="B6" s="1" t="s">
        <v>2</v>
      </c>
      <c r="C6" s="1" t="s">
        <v>1</v>
      </c>
      <c r="D6" s="1" t="s">
        <v>4</v>
      </c>
    </row>
    <row r="8" spans="2:4" ht="60">
      <c r="B8" s="1" t="s">
        <v>7</v>
      </c>
      <c r="D8" s="1" t="s">
        <v>12</v>
      </c>
    </row>
    <row r="9" spans="2:4">
      <c r="B9" t="s">
        <v>8</v>
      </c>
    </row>
    <row r="10" spans="2:4" ht="45">
      <c r="B10" s="1" t="s">
        <v>9</v>
      </c>
    </row>
    <row r="13" spans="2:4">
      <c r="B13" t="s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8"/>
  <sheetViews>
    <sheetView showGridLines="0" topLeftCell="A31" workbookViewId="0">
      <selection activeCell="E42" sqref="E42"/>
    </sheetView>
  </sheetViews>
  <sheetFormatPr defaultRowHeight="15"/>
  <cols>
    <col min="18" max="18" width="11.5703125" bestFit="1" customWidth="1"/>
  </cols>
  <sheetData>
    <row r="2" spans="2:6">
      <c r="B2">
        <v>50</v>
      </c>
      <c r="C2">
        <v>400</v>
      </c>
      <c r="D2">
        <f>C2*B2</f>
        <v>20000</v>
      </c>
    </row>
    <row r="6" spans="2:6">
      <c r="D6" s="6">
        <v>41186</v>
      </c>
      <c r="E6" s="7">
        <v>0.41597222222222219</v>
      </c>
      <c r="F6" s="7">
        <v>0.46388888888888885</v>
      </c>
    </row>
    <row r="7" spans="2:6">
      <c r="D7" s="6">
        <v>41186</v>
      </c>
      <c r="E7" s="7">
        <v>0.4680555555555555</v>
      </c>
      <c r="F7" s="7">
        <v>0.54027777777777775</v>
      </c>
    </row>
    <row r="8" spans="2:6">
      <c r="D8" s="6">
        <v>41186</v>
      </c>
      <c r="E8" s="7">
        <v>0.54513888888888895</v>
      </c>
      <c r="F8" s="7">
        <v>0.65416666666666667</v>
      </c>
    </row>
    <row r="9" spans="2:6">
      <c r="D9" s="6">
        <v>41186</v>
      </c>
      <c r="E9" s="7">
        <v>0.65972222222222221</v>
      </c>
      <c r="F9" s="7">
        <v>0.80555555555555547</v>
      </c>
    </row>
    <row r="33" spans="3:12" ht="15.75" thickBot="1"/>
    <row r="34" spans="3:12" ht="15.75" thickBot="1">
      <c r="E34" s="8" t="s">
        <v>13</v>
      </c>
      <c r="F34" s="9"/>
      <c r="G34" s="10"/>
      <c r="H34" s="11">
        <v>486</v>
      </c>
    </row>
    <row r="35" spans="3:12" s="1" customFormat="1" ht="45">
      <c r="C35" s="12" t="s">
        <v>14</v>
      </c>
      <c r="D35" s="12" t="s">
        <v>15</v>
      </c>
      <c r="E35" s="13" t="s">
        <v>16</v>
      </c>
      <c r="F35" s="13" t="s">
        <v>17</v>
      </c>
      <c r="G35" s="13" t="s">
        <v>18</v>
      </c>
      <c r="H35" s="13" t="s">
        <v>19</v>
      </c>
      <c r="I35" s="12" t="s">
        <v>19</v>
      </c>
      <c r="J35" s="12" t="s">
        <v>20</v>
      </c>
      <c r="K35" s="12" t="s">
        <v>21</v>
      </c>
      <c r="L35" s="12" t="s">
        <v>22</v>
      </c>
    </row>
    <row r="36" spans="3:12">
      <c r="C36" s="5" t="s">
        <v>23</v>
      </c>
      <c r="D36" s="5" t="s">
        <v>24</v>
      </c>
      <c r="E36" s="5">
        <v>6</v>
      </c>
      <c r="F36" s="5">
        <v>25</v>
      </c>
      <c r="G36" s="5">
        <f>F36*E36</f>
        <v>150</v>
      </c>
      <c r="H36" s="14">
        <f>G36/$G$38</f>
        <v>0.88235294117647056</v>
      </c>
      <c r="I36" s="15">
        <f>H34*H36</f>
        <v>428.8235294117647</v>
      </c>
      <c r="J36" s="15">
        <f>I36/E36</f>
        <v>71.470588235294116</v>
      </c>
      <c r="K36" s="15">
        <f>CEILING(J36,5)</f>
        <v>75</v>
      </c>
      <c r="L36" s="5">
        <f>K36*E36</f>
        <v>450</v>
      </c>
    </row>
    <row r="37" spans="3:12">
      <c r="C37" s="5" t="s">
        <v>23</v>
      </c>
      <c r="D37" s="5" t="s">
        <v>25</v>
      </c>
      <c r="E37" s="5">
        <v>2</v>
      </c>
      <c r="F37" s="5">
        <v>10</v>
      </c>
      <c r="G37" s="5">
        <f>F37*E37</f>
        <v>20</v>
      </c>
      <c r="H37" s="14">
        <f>G37/$G$38</f>
        <v>0.11764705882352941</v>
      </c>
      <c r="I37" s="15">
        <f>H34*H37</f>
        <v>57.17647058823529</v>
      </c>
      <c r="J37" s="15">
        <f>I37/E37</f>
        <v>28.588235294117645</v>
      </c>
      <c r="K37" s="15">
        <f>CEILING(J37,5)</f>
        <v>30</v>
      </c>
      <c r="L37" s="5">
        <f>K37*E37</f>
        <v>60</v>
      </c>
    </row>
    <row r="38" spans="3:12">
      <c r="D38" s="16" t="s">
        <v>26</v>
      </c>
      <c r="E38" s="5">
        <f>SUM(E36:E37)</f>
        <v>8</v>
      </c>
      <c r="F38" s="5"/>
      <c r="G38" s="5">
        <f>SUM(G36:G37)</f>
        <v>170</v>
      </c>
      <c r="H38" s="14">
        <f>SUM(H36:H37)</f>
        <v>1</v>
      </c>
      <c r="I38" s="5">
        <f>SUM(I36:I37)</f>
        <v>486</v>
      </c>
      <c r="J38" s="5"/>
      <c r="K38" s="5"/>
      <c r="L38" s="5">
        <f>SUM(L36:L37)</f>
        <v>510</v>
      </c>
    </row>
  </sheetData>
  <mergeCells count="1">
    <mergeCell ref="E34:G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Commuters</vt:lpstr>
      <vt:lpstr>Formula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9591</dc:creator>
  <cp:lastModifiedBy>9591</cp:lastModifiedBy>
  <dcterms:created xsi:type="dcterms:W3CDTF">2012-10-24T05:55:25Z</dcterms:created>
  <dcterms:modified xsi:type="dcterms:W3CDTF">2013-09-03T09:34:48Z</dcterms:modified>
</cp:coreProperties>
</file>