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prielyan\Dropbox\Excel Expert\Chapter 2\"/>
    </mc:Choice>
  </mc:AlternateContent>
  <xr:revisionPtr revIDLastSave="0" documentId="13_ncr:1_{221B5877-18DA-4BC9-9B70-C40C170AE47B}" xr6:coauthVersionLast="46" xr6:coauthVersionMax="46" xr10:uidLastSave="{00000000-0000-0000-0000-000000000000}"/>
  <bookViews>
    <workbookView xWindow="-120" yWindow="-120" windowWidth="20730" windowHeight="11160" xr2:uid="{82B8E641-DBA3-484D-8EC6-6FD8F7D4D1FC}"/>
  </bookViews>
  <sheets>
    <sheet name="Custom Number Formats" sheetId="2" r:id="rId1"/>
    <sheet name="Income Statement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  <c r="C10" i="1"/>
  <c r="D10" i="1" s="1"/>
  <c r="E10" i="1" s="1"/>
  <c r="F10" i="1" s="1"/>
  <c r="G10" i="1" s="1"/>
  <c r="H10" i="1" s="1"/>
  <c r="I10" i="1" s="1"/>
  <c r="B10" i="1"/>
  <c r="C9" i="1"/>
  <c r="D9" i="1" s="1"/>
  <c r="E9" i="1" s="1"/>
  <c r="F9" i="1" s="1"/>
  <c r="G9" i="1" s="1"/>
  <c r="H9" i="1" s="1"/>
  <c r="I9" i="1" s="1"/>
  <c r="B9" i="1"/>
  <c r="B2" i="1"/>
  <c r="B8" i="1" s="1"/>
  <c r="C2" i="1" l="1"/>
  <c r="D2" i="1" s="1"/>
  <c r="E2" i="1" s="1"/>
  <c r="B3" i="1"/>
  <c r="B4" i="1"/>
  <c r="B7" i="1"/>
  <c r="C7" i="1" l="1"/>
  <c r="D3" i="1"/>
  <c r="D4" i="1"/>
  <c r="C8" i="1"/>
  <c r="D7" i="1"/>
  <c r="C4" i="1"/>
  <c r="D8" i="1"/>
  <c r="C3" i="1"/>
  <c r="B5" i="1"/>
  <c r="B6" i="1" s="1"/>
  <c r="B11" i="1" s="1"/>
  <c r="B13" i="1" s="1"/>
  <c r="B15" i="1" s="1"/>
  <c r="B16" i="1" s="1"/>
  <c r="B17" i="1" s="1"/>
  <c r="F2" i="1"/>
  <c r="E8" i="1"/>
  <c r="E7" i="1"/>
  <c r="E4" i="1"/>
  <c r="E3" i="1"/>
  <c r="D5" i="1" l="1"/>
  <c r="D6" i="1" s="1"/>
  <c r="D11" i="1" s="1"/>
  <c r="D13" i="1" s="1"/>
  <c r="D15" i="1" s="1"/>
  <c r="D16" i="1" s="1"/>
  <c r="D17" i="1" s="1"/>
  <c r="C5" i="1"/>
  <c r="C6" i="1" s="1"/>
  <c r="C11" i="1" s="1"/>
  <c r="C13" i="1" s="1"/>
  <c r="C15" i="1" s="1"/>
  <c r="C16" i="1" s="1"/>
  <c r="C17" i="1" s="1"/>
  <c r="E5" i="1"/>
  <c r="E6" i="1" s="1"/>
  <c r="E11" i="1" s="1"/>
  <c r="E13" i="1" s="1"/>
  <c r="E15" i="1" s="1"/>
  <c r="E16" i="1" s="1"/>
  <c r="E17" i="1" s="1"/>
  <c r="G2" i="1"/>
  <c r="F8" i="1"/>
  <c r="F7" i="1"/>
  <c r="F4" i="1"/>
  <c r="F3" i="1"/>
  <c r="F5" i="1" l="1"/>
  <c r="F6" i="1" s="1"/>
  <c r="F11" i="1" s="1"/>
  <c r="F13" i="1" s="1"/>
  <c r="F15" i="1" s="1"/>
  <c r="F16" i="1" s="1"/>
  <c r="F17" i="1" s="1"/>
  <c r="H2" i="1"/>
  <c r="G8" i="1"/>
  <c r="G7" i="1"/>
  <c r="G4" i="1"/>
  <c r="G3" i="1"/>
  <c r="G5" i="1" l="1"/>
  <c r="G6" i="1" s="1"/>
  <c r="G11" i="1" s="1"/>
  <c r="G13" i="1" s="1"/>
  <c r="G15" i="1" s="1"/>
  <c r="G16" i="1" s="1"/>
  <c r="G17" i="1" s="1"/>
  <c r="I2" i="1"/>
  <c r="H8" i="1"/>
  <c r="H7" i="1"/>
  <c r="H4" i="1"/>
  <c r="H3" i="1"/>
  <c r="H5" i="1" l="1"/>
  <c r="H6" i="1" s="1"/>
  <c r="H11" i="1" s="1"/>
  <c r="H13" i="1" s="1"/>
  <c r="H15" i="1" s="1"/>
  <c r="H16" i="1" s="1"/>
  <c r="H17" i="1" s="1"/>
  <c r="I8" i="1"/>
  <c r="I7" i="1"/>
  <c r="I4" i="1"/>
  <c r="I3" i="1"/>
  <c r="I5" i="1" l="1"/>
  <c r="I6" i="1" s="1"/>
  <c r="I11" i="1" s="1"/>
  <c r="I13" i="1" s="1"/>
  <c r="I15" i="1" s="1"/>
  <c r="I16" i="1" s="1"/>
  <c r="I17" i="1" s="1"/>
</calcChain>
</file>

<file path=xl/sharedStrings.xml><?xml version="1.0" encoding="utf-8"?>
<sst xmlns="http://schemas.openxmlformats.org/spreadsheetml/2006/main" count="32" uniqueCount="22">
  <si>
    <t>2022 projected sales</t>
  </si>
  <si>
    <t>Sales</t>
  </si>
  <si>
    <t>Sales Growth Rate</t>
  </si>
  <si>
    <t>Materials</t>
  </si>
  <si>
    <t>of sales</t>
  </si>
  <si>
    <t>Labor</t>
  </si>
  <si>
    <t>Total Cost of Sales</t>
  </si>
  <si>
    <t>Office Salaries</t>
  </si>
  <si>
    <t>Gross Profit</t>
  </si>
  <si>
    <t>Marketing &amp; Advertising</t>
  </si>
  <si>
    <t>Insurance</t>
  </si>
  <si>
    <t>Repair and Maintenance</t>
  </si>
  <si>
    <t>Annual growth for fixed expenses</t>
  </si>
  <si>
    <t>Depreciation</t>
  </si>
  <si>
    <t>fixed</t>
  </si>
  <si>
    <t>EBITDA</t>
  </si>
  <si>
    <t>Corporate tax rate</t>
  </si>
  <si>
    <t>EBIT</t>
  </si>
  <si>
    <t xml:space="preserve">Interest </t>
  </si>
  <si>
    <t>Earnings before Taxes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</si>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</sst>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3" fontId="4" fillId="0" borderId="0" xfId="1" applyFont="1"/>
    <xf numFmtId="164" fontId="2" fillId="0" borderId="0" xfId="1" applyNumberFormat="1" applyFont="1"/>
    <xf numFmtId="9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0" fontId="2" fillId="0" borderId="1" xfId="0" applyFont="1" applyBorder="1" applyAlignment="1">
      <alignment horizontal="left" indent="1"/>
    </xf>
    <xf numFmtId="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review-guidelines-for-customizing-a-number-format-c0a1d1fa-d3f4-4018-96b7-9c9354dd99f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0</xdr:rowOff>
    </xdr:from>
    <xdr:to>
      <xdr:col>14</xdr:col>
      <xdr:colOff>285750</xdr:colOff>
      <xdr:row>12</xdr:row>
      <xdr:rowOff>66675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33FBD-1C2B-428E-AD8B-35107E8EACE8}"/>
            </a:ext>
          </a:extLst>
        </xdr:cNvPr>
        <xdr:cNvSpPr txBox="1"/>
      </xdr:nvSpPr>
      <xdr:spPr>
        <a:xfrm>
          <a:off x="3819525" y="190500"/>
          <a:ext cx="500062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Custom Number Formats.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Examples:</a:t>
          </a:r>
        </a:p>
        <a:p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1. Full Month Name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2. Insert "Year" before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year number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3. Replace the cell value with a text. 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Check out the guidelines for customizing a number format here:</a:t>
          </a:r>
        </a:p>
        <a:p>
          <a:r>
            <a:rPr lang="en-US" sz="1200" u="sng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https://support.microsoft.com/en-us/office/review-guidelines-for-customizing-a-number-format-c0a1d1fa-d3f4-4018-96b7-9c9354dd99f5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81B0-E550-4E34-A19E-EA2444B6CF56}">
  <dimension ref="A1"/>
  <sheetViews>
    <sheetView tabSelected="1" workbookViewId="0">
      <selection activeCell="A8" sqref="A8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7730-1802-43AE-94A2-81220DC8CA27}">
  <dimension ref="A1:M18"/>
  <sheetViews>
    <sheetView topLeftCell="B1" workbookViewId="0">
      <selection activeCell="L2" sqref="L2"/>
    </sheetView>
  </sheetViews>
  <sheetFormatPr defaultRowHeight="15.75" x14ac:dyDescent="0.25"/>
  <cols>
    <col min="1" max="1" width="24.140625" style="1" bestFit="1" customWidth="1"/>
    <col min="2" max="9" width="14.5703125" style="1" bestFit="1" customWidth="1"/>
    <col min="10" max="10" width="9.140625" style="1"/>
    <col min="11" max="11" width="31.5703125" style="1" bestFit="1" customWidth="1"/>
    <col min="12" max="12" width="14.5703125" style="1" bestFit="1" customWidth="1"/>
    <col min="13" max="16384" width="9.140625" style="1"/>
  </cols>
  <sheetData>
    <row r="1" spans="1:13" x14ac:dyDescent="0.25"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K1" s="1" t="s">
        <v>0</v>
      </c>
      <c r="L1" s="3">
        <v>1260000</v>
      </c>
    </row>
    <row r="2" spans="1:13" x14ac:dyDescent="0.25">
      <c r="A2" s="1" t="s">
        <v>1</v>
      </c>
      <c r="B2" s="4">
        <f>L1</f>
        <v>1260000</v>
      </c>
      <c r="C2" s="4">
        <f>B2*(1+$L$2)</f>
        <v>1297800</v>
      </c>
      <c r="D2" s="4">
        <f t="shared" ref="D2:I2" si="0">C2*(1+$L$2)</f>
        <v>1336734</v>
      </c>
      <c r="E2" s="4">
        <f t="shared" si="0"/>
        <v>1376836.02</v>
      </c>
      <c r="F2" s="4">
        <f t="shared" si="0"/>
        <v>1418141.1006</v>
      </c>
      <c r="G2" s="4">
        <f t="shared" si="0"/>
        <v>1460685.3336180001</v>
      </c>
      <c r="H2" s="4">
        <f t="shared" si="0"/>
        <v>1504505.8936265402</v>
      </c>
      <c r="I2" s="4">
        <f t="shared" si="0"/>
        <v>1549641.0704353366</v>
      </c>
      <c r="K2" s="1" t="s">
        <v>2</v>
      </c>
      <c r="L2" s="5">
        <v>0.03</v>
      </c>
    </row>
    <row r="3" spans="1:13" x14ac:dyDescent="0.25">
      <c r="A3" s="6" t="s">
        <v>3</v>
      </c>
      <c r="B3" s="4">
        <f>B2*$L$3</f>
        <v>315000</v>
      </c>
      <c r="C3" s="4">
        <f t="shared" ref="C3:I3" si="1">C2*$L$3</f>
        <v>324450</v>
      </c>
      <c r="D3" s="4">
        <f t="shared" si="1"/>
        <v>334183.5</v>
      </c>
      <c r="E3" s="4">
        <f t="shared" si="1"/>
        <v>344209.005</v>
      </c>
      <c r="F3" s="4">
        <f t="shared" si="1"/>
        <v>354535.27515</v>
      </c>
      <c r="G3" s="4">
        <f t="shared" si="1"/>
        <v>365171.33340450004</v>
      </c>
      <c r="H3" s="4">
        <f t="shared" si="1"/>
        <v>376126.47340663505</v>
      </c>
      <c r="I3" s="4">
        <f t="shared" si="1"/>
        <v>387410.26760883414</v>
      </c>
      <c r="K3" s="1" t="s">
        <v>3</v>
      </c>
      <c r="L3" s="5">
        <v>0.25</v>
      </c>
      <c r="M3" s="1" t="s">
        <v>4</v>
      </c>
    </row>
    <row r="4" spans="1:13" x14ac:dyDescent="0.25">
      <c r="A4" s="6" t="s">
        <v>5</v>
      </c>
      <c r="B4" s="4">
        <f t="shared" ref="B4:I4" si="2">B$2*$L4</f>
        <v>378000</v>
      </c>
      <c r="C4" s="4">
        <f t="shared" si="2"/>
        <v>389340</v>
      </c>
      <c r="D4" s="4">
        <f t="shared" si="2"/>
        <v>401020.2</v>
      </c>
      <c r="E4" s="4">
        <f t="shared" si="2"/>
        <v>413050.80599999998</v>
      </c>
      <c r="F4" s="4">
        <f t="shared" si="2"/>
        <v>425442.33017999999</v>
      </c>
      <c r="G4" s="4">
        <f t="shared" si="2"/>
        <v>438205.60008540004</v>
      </c>
      <c r="H4" s="4">
        <f t="shared" si="2"/>
        <v>451351.76808796206</v>
      </c>
      <c r="I4" s="4">
        <f t="shared" si="2"/>
        <v>464892.32113060093</v>
      </c>
      <c r="K4" s="1" t="s">
        <v>5</v>
      </c>
      <c r="L4" s="5">
        <v>0.3</v>
      </c>
      <c r="M4" s="1" t="s">
        <v>4</v>
      </c>
    </row>
    <row r="5" spans="1:13" x14ac:dyDescent="0.25">
      <c r="A5" s="7" t="s">
        <v>6</v>
      </c>
      <c r="B5" s="8">
        <f>B2-B3-B4</f>
        <v>567000</v>
      </c>
      <c r="C5" s="8">
        <f t="shared" ref="C5:I5" si="3">C2-C3-C4</f>
        <v>584010</v>
      </c>
      <c r="D5" s="8">
        <f t="shared" si="3"/>
        <v>601530.30000000005</v>
      </c>
      <c r="E5" s="8">
        <f t="shared" si="3"/>
        <v>619576.20900000003</v>
      </c>
      <c r="F5" s="8">
        <f t="shared" si="3"/>
        <v>638163.49526999984</v>
      </c>
      <c r="G5" s="8">
        <f t="shared" si="3"/>
        <v>657308.40012810007</v>
      </c>
      <c r="H5" s="8">
        <f t="shared" si="3"/>
        <v>677027.65213194315</v>
      </c>
      <c r="I5" s="8">
        <f t="shared" si="3"/>
        <v>697338.48169590137</v>
      </c>
      <c r="K5" s="1" t="s">
        <v>7</v>
      </c>
      <c r="L5" s="5">
        <v>0.1</v>
      </c>
      <c r="M5" s="1" t="s">
        <v>4</v>
      </c>
    </row>
    <row r="6" spans="1:13" x14ac:dyDescent="0.25">
      <c r="A6" s="2" t="s">
        <v>8</v>
      </c>
      <c r="B6" s="9">
        <f>B2-B5</f>
        <v>693000</v>
      </c>
      <c r="C6" s="9">
        <f t="shared" ref="C6:I6" si="4">C2-C5</f>
        <v>713790</v>
      </c>
      <c r="D6" s="9">
        <f t="shared" si="4"/>
        <v>735203.7</v>
      </c>
      <c r="E6" s="9">
        <f t="shared" si="4"/>
        <v>757259.81099999999</v>
      </c>
      <c r="F6" s="9">
        <f t="shared" si="4"/>
        <v>779977.60533000017</v>
      </c>
      <c r="G6" s="9">
        <f t="shared" si="4"/>
        <v>803376.93348990008</v>
      </c>
      <c r="H6" s="9">
        <f t="shared" si="4"/>
        <v>827478.24149459705</v>
      </c>
      <c r="I6" s="9">
        <f t="shared" si="4"/>
        <v>852302.58873943519</v>
      </c>
      <c r="K6" s="1" t="s">
        <v>9</v>
      </c>
      <c r="L6" s="5">
        <v>7.0000000000000007E-2</v>
      </c>
      <c r="M6" s="1" t="s">
        <v>4</v>
      </c>
    </row>
    <row r="7" spans="1:13" x14ac:dyDescent="0.25">
      <c r="A7" s="6" t="s">
        <v>7</v>
      </c>
      <c r="B7" s="4">
        <f t="shared" ref="B7:I8" si="5">B$2*$L5</f>
        <v>126000</v>
      </c>
      <c r="C7" s="4">
        <f t="shared" si="5"/>
        <v>129780</v>
      </c>
      <c r="D7" s="4">
        <f t="shared" si="5"/>
        <v>133673.4</v>
      </c>
      <c r="E7" s="4">
        <f t="shared" si="5"/>
        <v>137683.60200000001</v>
      </c>
      <c r="F7" s="4">
        <f t="shared" si="5"/>
        <v>141814.11006000001</v>
      </c>
      <c r="G7" s="4">
        <f t="shared" si="5"/>
        <v>146068.53336180001</v>
      </c>
      <c r="H7" s="4">
        <f t="shared" si="5"/>
        <v>150450.58936265402</v>
      </c>
      <c r="I7" s="4">
        <f t="shared" si="5"/>
        <v>154964.10704353367</v>
      </c>
      <c r="K7" s="1" t="s">
        <v>10</v>
      </c>
      <c r="L7" s="3">
        <v>24000</v>
      </c>
    </row>
    <row r="8" spans="1:13" x14ac:dyDescent="0.25">
      <c r="A8" s="6" t="s">
        <v>9</v>
      </c>
      <c r="B8" s="4">
        <f t="shared" si="5"/>
        <v>88200.000000000015</v>
      </c>
      <c r="C8" s="4">
        <f t="shared" si="5"/>
        <v>90846.000000000015</v>
      </c>
      <c r="D8" s="4">
        <f t="shared" si="5"/>
        <v>93571.38</v>
      </c>
      <c r="E8" s="4">
        <f t="shared" si="5"/>
        <v>96378.521400000012</v>
      </c>
      <c r="F8" s="4">
        <f t="shared" si="5"/>
        <v>99269.877042000007</v>
      </c>
      <c r="G8" s="4">
        <f t="shared" si="5"/>
        <v>102247.97335326002</v>
      </c>
      <c r="H8" s="4">
        <f t="shared" si="5"/>
        <v>105315.41255385782</v>
      </c>
      <c r="I8" s="4">
        <f t="shared" si="5"/>
        <v>108474.87493047357</v>
      </c>
      <c r="K8" s="1" t="s">
        <v>11</v>
      </c>
      <c r="L8" s="3">
        <v>34000</v>
      </c>
    </row>
    <row r="9" spans="1:13" x14ac:dyDescent="0.25">
      <c r="A9" s="6" t="s">
        <v>10</v>
      </c>
      <c r="B9" s="4">
        <f>L7</f>
        <v>24000</v>
      </c>
      <c r="C9" s="4">
        <f>B9*(1+$L$9)</f>
        <v>24720</v>
      </c>
      <c r="D9" s="4">
        <f t="shared" ref="D9:I9" si="6">C9*(1+$L$9)</f>
        <v>25461.600000000002</v>
      </c>
      <c r="E9" s="4">
        <f t="shared" si="6"/>
        <v>26225.448000000004</v>
      </c>
      <c r="F9" s="4">
        <f t="shared" si="6"/>
        <v>27012.211440000006</v>
      </c>
      <c r="G9" s="4">
        <f t="shared" si="6"/>
        <v>27822.577783200006</v>
      </c>
      <c r="H9" s="4">
        <f t="shared" si="6"/>
        <v>28657.255116696007</v>
      </c>
      <c r="I9" s="4">
        <f t="shared" si="6"/>
        <v>29516.972770196888</v>
      </c>
      <c r="K9" s="1" t="s">
        <v>12</v>
      </c>
      <c r="L9" s="5">
        <v>0.03</v>
      </c>
    </row>
    <row r="10" spans="1:13" x14ac:dyDescent="0.25">
      <c r="A10" s="10" t="s">
        <v>11</v>
      </c>
      <c r="B10" s="8">
        <f>L8</f>
        <v>34000</v>
      </c>
      <c r="C10" s="8">
        <f t="shared" ref="C10:I10" si="7">B10*(1+$L$9)</f>
        <v>35020</v>
      </c>
      <c r="D10" s="8">
        <f t="shared" si="7"/>
        <v>36070.6</v>
      </c>
      <c r="E10" s="8">
        <f t="shared" si="7"/>
        <v>37152.718000000001</v>
      </c>
      <c r="F10" s="8">
        <f t="shared" si="7"/>
        <v>38267.29954</v>
      </c>
      <c r="G10" s="8">
        <f t="shared" si="7"/>
        <v>39415.318526200004</v>
      </c>
      <c r="H10" s="8">
        <f t="shared" si="7"/>
        <v>40597.778081986005</v>
      </c>
      <c r="I10" s="8">
        <f t="shared" si="7"/>
        <v>41815.711424445588</v>
      </c>
      <c r="K10" s="1" t="s">
        <v>13</v>
      </c>
      <c r="L10" s="3">
        <v>45000</v>
      </c>
      <c r="M10" s="1" t="s">
        <v>14</v>
      </c>
    </row>
    <row r="11" spans="1:13" x14ac:dyDescent="0.25">
      <c r="A11" s="2" t="s">
        <v>15</v>
      </c>
      <c r="B11" s="9">
        <f>B6-SUM(B7:B10)</f>
        <v>420800</v>
      </c>
      <c r="C11" s="9">
        <f t="shared" ref="C11:I11" si="8">C6-SUM(C7:C10)</f>
        <v>433424</v>
      </c>
      <c r="D11" s="9">
        <f t="shared" si="8"/>
        <v>446426.72</v>
      </c>
      <c r="E11" s="9">
        <f t="shared" si="8"/>
        <v>459819.52159999992</v>
      </c>
      <c r="F11" s="9">
        <f t="shared" si="8"/>
        <v>473614.10724800016</v>
      </c>
      <c r="G11" s="9">
        <f t="shared" si="8"/>
        <v>487822.53046544001</v>
      </c>
      <c r="H11" s="9">
        <f t="shared" si="8"/>
        <v>502457.20637940319</v>
      </c>
      <c r="I11" s="9">
        <f t="shared" si="8"/>
        <v>517530.92257078551</v>
      </c>
      <c r="K11" s="1" t="s">
        <v>16</v>
      </c>
      <c r="L11" s="5">
        <v>0.21</v>
      </c>
    </row>
    <row r="12" spans="1:13" x14ac:dyDescent="0.25">
      <c r="A12" s="6" t="s">
        <v>13</v>
      </c>
      <c r="B12" s="4">
        <f>$L$10</f>
        <v>45000</v>
      </c>
      <c r="C12" s="4">
        <f t="shared" ref="C12:I12" si="9">$L$10</f>
        <v>45000</v>
      </c>
      <c r="D12" s="4">
        <f t="shared" si="9"/>
        <v>45000</v>
      </c>
      <c r="E12" s="4">
        <f t="shared" si="9"/>
        <v>45000</v>
      </c>
      <c r="F12" s="4">
        <f t="shared" si="9"/>
        <v>45000</v>
      </c>
      <c r="G12" s="4">
        <f t="shared" si="9"/>
        <v>45000</v>
      </c>
      <c r="H12" s="4">
        <f t="shared" si="9"/>
        <v>45000</v>
      </c>
      <c r="I12" s="4">
        <f t="shared" si="9"/>
        <v>45000</v>
      </c>
    </row>
    <row r="13" spans="1:13" x14ac:dyDescent="0.25">
      <c r="A13" s="2" t="s">
        <v>17</v>
      </c>
      <c r="B13" s="9">
        <f>B11-B12</f>
        <v>375800</v>
      </c>
      <c r="C13" s="9">
        <f t="shared" ref="C13:I13" si="10">C11-C12</f>
        <v>388424</v>
      </c>
      <c r="D13" s="9">
        <f t="shared" si="10"/>
        <v>401426.72</v>
      </c>
      <c r="E13" s="9">
        <f t="shared" si="10"/>
        <v>414819.52159999992</v>
      </c>
      <c r="F13" s="9">
        <f t="shared" si="10"/>
        <v>428614.10724800016</v>
      </c>
      <c r="G13" s="9">
        <f t="shared" si="10"/>
        <v>442822.53046544001</v>
      </c>
      <c r="H13" s="9">
        <f t="shared" si="10"/>
        <v>457457.20637940319</v>
      </c>
      <c r="I13" s="9">
        <f t="shared" si="10"/>
        <v>472530.92257078551</v>
      </c>
    </row>
    <row r="14" spans="1:13" x14ac:dyDescent="0.25">
      <c r="A14" s="6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L14" s="11">
        <v>0.01</v>
      </c>
    </row>
    <row r="15" spans="1:13" x14ac:dyDescent="0.25">
      <c r="A15" s="2" t="s">
        <v>19</v>
      </c>
      <c r="B15" s="9">
        <f>B13-B14</f>
        <v>375800</v>
      </c>
      <c r="C15" s="9">
        <f t="shared" ref="C15:I15" si="11">C13-C14</f>
        <v>388424</v>
      </c>
      <c r="D15" s="9">
        <f t="shared" si="11"/>
        <v>401426.72</v>
      </c>
      <c r="E15" s="9">
        <f t="shared" si="11"/>
        <v>414819.52159999992</v>
      </c>
      <c r="F15" s="9">
        <f t="shared" si="11"/>
        <v>428614.10724800016</v>
      </c>
      <c r="G15" s="9">
        <f t="shared" si="11"/>
        <v>442822.53046544001</v>
      </c>
      <c r="H15" s="9">
        <f t="shared" si="11"/>
        <v>457457.20637940319</v>
      </c>
      <c r="I15" s="9">
        <f t="shared" si="11"/>
        <v>472530.92257078551</v>
      </c>
      <c r="L15" s="11">
        <v>0.02</v>
      </c>
    </row>
    <row r="16" spans="1:13" x14ac:dyDescent="0.25">
      <c r="A16" s="6" t="s">
        <v>20</v>
      </c>
      <c r="B16" s="4">
        <f>B15*$L$11</f>
        <v>78918</v>
      </c>
      <c r="C16" s="4">
        <f t="shared" ref="C16:I16" si="12">C15*$L$11</f>
        <v>81569.039999999994</v>
      </c>
      <c r="D16" s="4">
        <f t="shared" si="12"/>
        <v>84299.611199999985</v>
      </c>
      <c r="E16" s="4">
        <f t="shared" si="12"/>
        <v>87112.09953599998</v>
      </c>
      <c r="F16" s="4">
        <f t="shared" si="12"/>
        <v>90008.962522080037</v>
      </c>
      <c r="G16" s="4">
        <f t="shared" si="12"/>
        <v>92992.731397742406</v>
      </c>
      <c r="H16" s="4">
        <f t="shared" si="12"/>
        <v>96066.013339674668</v>
      </c>
      <c r="I16" s="4">
        <f t="shared" si="12"/>
        <v>99231.493739864949</v>
      </c>
      <c r="L16" s="11">
        <v>0.03</v>
      </c>
    </row>
    <row r="17" spans="1:12" x14ac:dyDescent="0.25">
      <c r="A17" s="2" t="s">
        <v>21</v>
      </c>
      <c r="B17" s="9">
        <f>B15-B16</f>
        <v>296882</v>
      </c>
      <c r="C17" s="9">
        <f t="shared" ref="C17:I17" si="13">C15-C16</f>
        <v>306854.96000000002</v>
      </c>
      <c r="D17" s="9">
        <f t="shared" si="13"/>
        <v>317127.10879999999</v>
      </c>
      <c r="E17" s="9">
        <f t="shared" si="13"/>
        <v>327707.42206399993</v>
      </c>
      <c r="F17" s="9">
        <f t="shared" si="13"/>
        <v>338605.14472592011</v>
      </c>
      <c r="G17" s="9">
        <f t="shared" si="13"/>
        <v>349829.7990676976</v>
      </c>
      <c r="H17" s="9">
        <f t="shared" si="13"/>
        <v>361391.1930397285</v>
      </c>
      <c r="I17" s="9">
        <f t="shared" si="13"/>
        <v>373299.42883092054</v>
      </c>
      <c r="L17" s="11">
        <v>0.04</v>
      </c>
    </row>
    <row r="18" spans="1:12" x14ac:dyDescent="0.25">
      <c r="L18" s="11">
        <v>0.05</v>
      </c>
    </row>
  </sheetData>
  <dataValidations count="1">
    <dataValidation type="whole" allowBlank="1" showInputMessage="1" showErrorMessage="1" sqref="L1" xr:uid="{085B63B3-4F26-4EAE-A075-60FE54DEEBD2}">
      <formula1>1000000</formula1>
      <formula2>2000000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Number Formats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Kaprielyan</dc:creator>
  <cp:lastModifiedBy>Margarita Kaprielyan</cp:lastModifiedBy>
  <dcterms:created xsi:type="dcterms:W3CDTF">2021-09-05T14:50:43Z</dcterms:created>
  <dcterms:modified xsi:type="dcterms:W3CDTF">2021-09-05T17:51:32Z</dcterms:modified>
</cp:coreProperties>
</file>