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zemiraz\Desktop\scores\mft-scores\REACT\101\"/>
    </mc:Choice>
  </mc:AlternateContent>
  <bookViews>
    <workbookView xWindow="-120" yWindow="-120" windowWidth="29040" windowHeight="15840" tabRatio="500"/>
  </bookViews>
  <sheets>
    <sheet name="react 10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1" l="1"/>
  <c r="D12" i="1"/>
  <c r="D3" i="1"/>
  <c r="D2" i="1"/>
  <c r="B15" i="1" s="1"/>
  <c r="C8" i="1"/>
  <c r="D9" i="1"/>
  <c r="D10" i="1"/>
  <c r="C12" i="1"/>
  <c r="C3" i="1"/>
  <c r="C9" i="1"/>
  <c r="C10" i="1"/>
  <c r="C4" i="1"/>
  <c r="C2" i="1"/>
  <c r="C7" i="1"/>
  <c r="B25" i="1" l="1"/>
  <c r="E25" i="1" s="1"/>
  <c r="F25" i="1" s="1"/>
  <c r="B24" i="1"/>
  <c r="E24" i="1" s="1"/>
  <c r="F24" i="1" s="1"/>
  <c r="B23" i="1"/>
  <c r="E23" i="1" s="1"/>
  <c r="F23" i="1" s="1"/>
  <c r="B22" i="1"/>
  <c r="E22" i="1" s="1"/>
  <c r="F22" i="1" s="1"/>
  <c r="B21" i="1"/>
  <c r="E21" i="1" s="1"/>
  <c r="F21" i="1" s="1"/>
  <c r="B20" i="1"/>
  <c r="E20" i="1" s="1"/>
  <c r="F20" i="1" s="1"/>
  <c r="B19" i="1"/>
  <c r="E19" i="1" s="1"/>
  <c r="F19" i="1" s="1"/>
  <c r="B18" i="1"/>
  <c r="E18" i="1" s="1"/>
  <c r="F18" i="1" s="1"/>
  <c r="B17" i="1"/>
  <c r="E17" i="1" s="1"/>
  <c r="F17" i="1" s="1"/>
  <c r="B16" i="1"/>
  <c r="E16" i="1" s="1"/>
  <c r="F16" i="1" s="1"/>
  <c r="E15" i="1"/>
  <c r="F15" i="1" s="1"/>
  <c r="B9" i="1"/>
  <c r="R9" i="1" s="1"/>
  <c r="R6" i="1"/>
  <c r="R7" i="1"/>
  <c r="R8" i="1"/>
  <c r="R10" i="1"/>
  <c r="R11" i="1"/>
  <c r="R12" i="1"/>
  <c r="B3" i="1"/>
  <c r="B4" i="1"/>
  <c r="R4" i="1"/>
  <c r="R5" i="1"/>
  <c r="B7" i="1"/>
  <c r="B8" i="1"/>
  <c r="B10" i="1"/>
  <c r="B12" i="1"/>
  <c r="R2" i="1"/>
  <c r="B2" i="1"/>
</calcChain>
</file>

<file path=xl/sharedStrings.xml><?xml version="1.0" encoding="utf-8"?>
<sst xmlns="http://schemas.openxmlformats.org/spreadsheetml/2006/main" count="15" uniqueCount="14">
  <si>
    <t>No.</t>
  </si>
  <si>
    <t>Final Scores</t>
  </si>
  <si>
    <t>MFT</t>
  </si>
  <si>
    <t>Q01</t>
  </si>
  <si>
    <t>Homework (40)</t>
  </si>
  <si>
    <t>Project (60)</t>
  </si>
  <si>
    <t>SUM</t>
  </si>
  <si>
    <t>Extra (10)</t>
  </si>
  <si>
    <t>Q02</t>
  </si>
  <si>
    <t>Q03</t>
  </si>
  <si>
    <t>H01</t>
  </si>
  <si>
    <t>H02</t>
  </si>
  <si>
    <t>H03</t>
  </si>
  <si>
    <t>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</si>
</sst>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  <family val="2"/>
      <charset val="1"/>
    </font>
    <font>
      <sz val="10"/>
      <color rgb="FF000000"/>
      <name val="Fira Code Medium"/>
      <family val="3"/>
    </font>
    <font>
      <sz val="10"/>
      <color rgb="FFFFFFFF"/>
      <name val="Fira Code Medium"/>
      <family val="3"/>
    </font>
    <font>
      <sz val="10"/>
      <color theme="0"/>
      <name val="Fira Code Medium"/>
      <family val="3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right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" fontId="1" fillId="6" borderId="0" xfId="0" applyNumberFormat="1" applyFont="1" applyFill="1"/>
    <xf numFmtId="4" fontId="1" fillId="0" borderId="0" xfId="0" applyNumberFormat="1" applyFont="1"/>
    <xf numFmtId="4" fontId="1" fillId="4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4" fontId="1" fillId="0" borderId="0" xfId="0" applyNumberFormat="1" applyFont="1" applyFill="1"/>
    <xf numFmtId="4" fontId="2" fillId="0" borderId="0" xfId="0" applyNumberFormat="1" applyFont="1" applyFill="1"/>
    <xf numFmtId="2" fontId="1" fillId="8" borderId="0" xfId="0" applyNumberFormat="1" applyFont="1" applyFill="1"/>
    <xf numFmtId="2" fontId="1" fillId="0" borderId="0" xfId="0" applyNumberFormat="1" applyFont="1" applyFill="1" applyAlignment="1">
      <alignment horizontal="center"/>
    </xf>
    <xf numFmtId="4" fontId="3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E6EC3"/>
      <color rgb="FFDC8CFF"/>
      <color rgb="FFFAAAFF"/>
      <color rgb="FFC878FF"/>
      <color rgb="FFC57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zoomScaleNormal="100" workbookViewId="0">
      <selection activeCell="C26" sqref="C26"/>
    </sheetView>
  </sheetViews>
  <sheetFormatPr defaultColWidth="8.5703125" defaultRowHeight="13.5"/>
  <cols>
    <col min="1" max="1" width="5.42578125" style="3" customWidth="1"/>
    <col min="2" max="2" width="16.140625" style="3" bestFit="1" customWidth="1"/>
    <col min="3" max="3" width="19.7109375" style="3" bestFit="1" customWidth="1"/>
    <col min="4" max="5" width="15" style="3" bestFit="1" customWidth="1"/>
    <col min="6" max="6" width="7.7109375" style="3" bestFit="1" customWidth="1"/>
    <col min="7" max="7" width="6.5703125" style="13" customWidth="1"/>
    <col min="8" max="8" width="10.42578125" style="13" customWidth="1"/>
    <col min="9" max="9" width="9.5703125" style="13" customWidth="1"/>
    <col min="10" max="10" width="8.28515625" style="13" customWidth="1"/>
    <col min="11" max="11" width="8.5703125" style="13"/>
    <col min="12" max="15" width="9.5703125" style="3" customWidth="1"/>
    <col min="16" max="16384" width="8.5703125" style="3"/>
  </cols>
  <sheetData>
    <row r="1" spans="1:26">
      <c r="A1" s="1" t="s">
        <v>0</v>
      </c>
      <c r="B1" s="1" t="s">
        <v>3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/>
      <c r="J1" s="1"/>
      <c r="K1" s="1"/>
      <c r="L1" s="1"/>
      <c r="M1" s="1"/>
      <c r="N1" s="1"/>
      <c r="O1" s="1"/>
      <c r="P1" s="1"/>
      <c r="Q1" s="1"/>
      <c r="R1" s="2" t="s">
        <v>6</v>
      </c>
    </row>
    <row r="2" spans="1:26">
      <c r="A2" s="4">
        <v>1</v>
      </c>
      <c r="B2" s="18">
        <f>(11/15)*10</f>
        <v>7.333333333333333</v>
      </c>
      <c r="C2" s="18">
        <f>(10/15)*10</f>
        <v>6.6666666666666661</v>
      </c>
      <c r="D2" s="18">
        <f>(15/25)*10</f>
        <v>6</v>
      </c>
      <c r="E2" s="18">
        <v>9</v>
      </c>
      <c r="F2" s="18">
        <v>0</v>
      </c>
      <c r="G2" s="18">
        <v>0</v>
      </c>
      <c r="H2" s="18">
        <v>0</v>
      </c>
      <c r="I2" s="18"/>
      <c r="J2" s="18"/>
      <c r="K2" s="18"/>
      <c r="L2" s="18"/>
      <c r="M2" s="18"/>
      <c r="N2" s="18"/>
      <c r="O2" s="18"/>
      <c r="P2" s="18"/>
      <c r="Q2" s="18"/>
      <c r="R2" s="17">
        <f>SUM(B2:Q2)</f>
        <v>29</v>
      </c>
      <c r="S2" s="6"/>
      <c r="T2" s="6"/>
      <c r="U2" s="6"/>
      <c r="V2" s="6"/>
      <c r="W2" s="6"/>
      <c r="X2" s="6"/>
      <c r="Y2" s="6"/>
      <c r="Z2" s="6"/>
    </row>
    <row r="3" spans="1:26">
      <c r="A3" s="4">
        <v>2</v>
      </c>
      <c r="B3" s="5">
        <f>(14/15)*10</f>
        <v>9.3333333333333339</v>
      </c>
      <c r="C3" s="5">
        <f>(11/15)*10</f>
        <v>7.333333333333333</v>
      </c>
      <c r="D3" s="5">
        <f>(23/25)*10</f>
        <v>9.2000000000000011</v>
      </c>
      <c r="E3" s="5">
        <v>0</v>
      </c>
      <c r="F3" s="5">
        <v>9.5</v>
      </c>
      <c r="G3" s="5">
        <v>9</v>
      </c>
      <c r="H3" s="5">
        <v>9.75</v>
      </c>
      <c r="I3" s="5"/>
      <c r="J3" s="5"/>
      <c r="K3" s="5"/>
      <c r="L3" s="5"/>
      <c r="M3" s="5"/>
      <c r="N3" s="5"/>
      <c r="O3" s="5"/>
      <c r="P3" s="5"/>
      <c r="Q3" s="5"/>
      <c r="R3" s="17">
        <f>SUM(B3:Q3)</f>
        <v>54.116666666666667</v>
      </c>
      <c r="S3" s="6"/>
      <c r="T3" s="6"/>
      <c r="U3" s="6"/>
      <c r="V3" s="6"/>
      <c r="W3" s="6"/>
      <c r="X3" s="6"/>
      <c r="Y3" s="6"/>
      <c r="Z3" s="6"/>
    </row>
    <row r="4" spans="1:26">
      <c r="A4" s="4">
        <v>3</v>
      </c>
      <c r="B4" s="5">
        <f>(12/15)*10</f>
        <v>8</v>
      </c>
      <c r="C4" s="5">
        <f>(5/15)*10</f>
        <v>3.333333333333333</v>
      </c>
      <c r="D4" s="5">
        <v>0</v>
      </c>
      <c r="E4" s="5">
        <v>9</v>
      </c>
      <c r="F4" s="5">
        <v>9.5</v>
      </c>
      <c r="G4" s="5">
        <v>0</v>
      </c>
      <c r="H4" s="5">
        <v>0</v>
      </c>
      <c r="I4" s="5"/>
      <c r="J4" s="5"/>
      <c r="K4" s="5"/>
      <c r="L4" s="5"/>
      <c r="M4" s="5"/>
      <c r="N4" s="5"/>
      <c r="O4" s="5"/>
      <c r="P4" s="6"/>
      <c r="Q4" s="6"/>
      <c r="R4" s="17">
        <f t="shared" ref="R3:R12" si="0">SUM(B4:Q4)</f>
        <v>29.833333333333332</v>
      </c>
      <c r="S4" s="6"/>
      <c r="T4" s="6"/>
      <c r="U4" s="6"/>
      <c r="V4" s="6"/>
      <c r="W4" s="6"/>
      <c r="X4" s="6"/>
      <c r="Y4" s="6"/>
      <c r="Z4" s="6"/>
    </row>
    <row r="5" spans="1:26">
      <c r="A5" s="4">
        <v>4</v>
      </c>
      <c r="B5" s="5">
        <v>0</v>
      </c>
      <c r="C5" s="5">
        <v>0</v>
      </c>
      <c r="D5" s="5">
        <v>0</v>
      </c>
      <c r="E5" s="5">
        <v>8</v>
      </c>
      <c r="F5" s="5">
        <v>7</v>
      </c>
      <c r="G5" s="5">
        <v>0</v>
      </c>
      <c r="H5" s="5">
        <v>0</v>
      </c>
      <c r="I5" s="5"/>
      <c r="J5" s="5"/>
      <c r="K5" s="5"/>
      <c r="L5" s="5"/>
      <c r="M5" s="5"/>
      <c r="N5" s="5"/>
      <c r="O5" s="5"/>
      <c r="P5" s="6"/>
      <c r="Q5" s="6"/>
      <c r="R5" s="17">
        <f t="shared" si="0"/>
        <v>15</v>
      </c>
      <c r="S5" s="6"/>
      <c r="T5" s="6"/>
      <c r="U5" s="6"/>
      <c r="V5" s="6"/>
      <c r="W5" s="6"/>
      <c r="X5" s="6"/>
      <c r="Y5" s="6"/>
      <c r="Z5" s="6"/>
    </row>
    <row r="6" spans="1:26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/>
      <c r="J6" s="5"/>
      <c r="K6" s="5"/>
      <c r="L6" s="5"/>
      <c r="M6" s="5"/>
      <c r="N6" s="5"/>
      <c r="O6" s="5"/>
      <c r="P6" s="6"/>
      <c r="Q6" s="6"/>
      <c r="R6" s="17">
        <f t="shared" si="0"/>
        <v>0</v>
      </c>
      <c r="S6" s="6"/>
      <c r="T6" s="6"/>
      <c r="U6" s="6"/>
      <c r="V6" s="6"/>
      <c r="W6" s="6"/>
      <c r="X6" s="6"/>
      <c r="Y6" s="6"/>
      <c r="Z6" s="6"/>
    </row>
    <row r="7" spans="1:26">
      <c r="A7" s="4">
        <v>6</v>
      </c>
      <c r="B7" s="5">
        <f>(15/15)*10</f>
        <v>10</v>
      </c>
      <c r="C7" s="5">
        <f>(8/15)*10</f>
        <v>5.333333333333333</v>
      </c>
      <c r="D7" s="5">
        <v>0</v>
      </c>
      <c r="E7" s="5">
        <v>9</v>
      </c>
      <c r="F7" s="5">
        <v>9.5</v>
      </c>
      <c r="G7" s="5">
        <v>9</v>
      </c>
      <c r="H7" s="5">
        <v>8.5</v>
      </c>
      <c r="I7" s="5"/>
      <c r="J7" s="5"/>
      <c r="K7" s="5"/>
      <c r="L7" s="5"/>
      <c r="M7" s="5"/>
      <c r="N7" s="5"/>
      <c r="O7" s="5"/>
      <c r="P7" s="6"/>
      <c r="Q7" s="6"/>
      <c r="R7" s="17">
        <f t="shared" si="0"/>
        <v>51.333333333333329</v>
      </c>
      <c r="S7" s="6"/>
      <c r="T7" s="6"/>
      <c r="U7" s="6"/>
      <c r="V7" s="6"/>
      <c r="W7" s="6"/>
      <c r="X7" s="6"/>
      <c r="Y7" s="6"/>
      <c r="Z7" s="6"/>
    </row>
    <row r="8" spans="1:26">
      <c r="A8" s="4">
        <v>7</v>
      </c>
      <c r="B8" s="5">
        <f>(15/15)*10</f>
        <v>10</v>
      </c>
      <c r="C8" s="5">
        <f>(13/15)*10</f>
        <v>8.6666666666666679</v>
      </c>
      <c r="D8" s="5">
        <v>0</v>
      </c>
      <c r="E8" s="5">
        <v>9.5</v>
      </c>
      <c r="F8" s="5">
        <v>9.5</v>
      </c>
      <c r="G8" s="5">
        <v>0</v>
      </c>
      <c r="H8" s="5">
        <v>0</v>
      </c>
      <c r="I8" s="5"/>
      <c r="J8" s="5"/>
      <c r="K8" s="5"/>
      <c r="L8" s="5"/>
      <c r="M8" s="5"/>
      <c r="N8" s="5"/>
      <c r="O8" s="5"/>
      <c r="P8" s="6"/>
      <c r="Q8" s="6"/>
      <c r="R8" s="17">
        <f t="shared" si="0"/>
        <v>37.666666666666671</v>
      </c>
      <c r="S8" s="6"/>
      <c r="T8" s="6"/>
      <c r="U8" s="6"/>
      <c r="V8" s="6"/>
      <c r="W8" s="6"/>
      <c r="X8" s="6"/>
      <c r="Y8" s="6"/>
      <c r="Z8" s="6"/>
    </row>
    <row r="9" spans="1:26">
      <c r="A9" s="4">
        <v>8</v>
      </c>
      <c r="B9" s="5">
        <f>(11/15)*10</f>
        <v>7.333333333333333</v>
      </c>
      <c r="C9" s="5">
        <f>(6/15)*10</f>
        <v>4</v>
      </c>
      <c r="D9" s="5">
        <f>(18/25)*10</f>
        <v>7.1999999999999993</v>
      </c>
      <c r="E9" s="5">
        <v>0</v>
      </c>
      <c r="F9" s="5">
        <v>0</v>
      </c>
      <c r="G9" s="5">
        <v>0</v>
      </c>
      <c r="H9" s="5">
        <v>0</v>
      </c>
      <c r="I9" s="5"/>
      <c r="J9" s="5"/>
      <c r="K9" s="5"/>
      <c r="L9" s="5"/>
      <c r="M9" s="5"/>
      <c r="N9" s="5"/>
      <c r="O9" s="5"/>
      <c r="P9" s="6"/>
      <c r="Q9" s="6"/>
      <c r="R9" s="17">
        <f t="shared" si="0"/>
        <v>18.533333333333331</v>
      </c>
      <c r="S9" s="6"/>
      <c r="T9" s="6"/>
      <c r="U9" s="6"/>
      <c r="V9" s="6"/>
      <c r="W9" s="6"/>
      <c r="X9" s="6"/>
      <c r="Y9" s="6"/>
      <c r="Z9" s="6"/>
    </row>
    <row r="10" spans="1:26">
      <c r="A10" s="4">
        <v>9</v>
      </c>
      <c r="B10" s="5">
        <f>(15/15)*10</f>
        <v>10</v>
      </c>
      <c r="C10" s="5">
        <f>(10/15)*10</f>
        <v>6.6666666666666661</v>
      </c>
      <c r="D10" s="5">
        <f>(21/25)*10</f>
        <v>8.4</v>
      </c>
      <c r="E10" s="5">
        <v>9</v>
      </c>
      <c r="F10" s="5">
        <v>9.5</v>
      </c>
      <c r="G10" s="5">
        <v>10</v>
      </c>
      <c r="H10" s="5">
        <v>8.5</v>
      </c>
      <c r="I10" s="5"/>
      <c r="J10" s="5"/>
      <c r="K10" s="5"/>
      <c r="L10" s="5"/>
      <c r="M10" s="5"/>
      <c r="N10" s="5"/>
      <c r="O10" s="5"/>
      <c r="P10" s="6"/>
      <c r="Q10" s="6"/>
      <c r="R10" s="17">
        <f t="shared" si="0"/>
        <v>62.066666666666663</v>
      </c>
      <c r="S10" s="6"/>
      <c r="T10" s="6"/>
      <c r="U10" s="6"/>
      <c r="V10" s="6"/>
      <c r="W10" s="6"/>
      <c r="X10" s="6"/>
      <c r="Y10" s="6"/>
      <c r="Z10" s="6"/>
    </row>
    <row r="11" spans="1:26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/>
      <c r="J11" s="5"/>
      <c r="K11" s="5"/>
      <c r="L11" s="5"/>
      <c r="M11" s="5"/>
      <c r="N11" s="5"/>
      <c r="O11" s="5"/>
      <c r="P11" s="6"/>
      <c r="Q11" s="6"/>
      <c r="R11" s="17">
        <f t="shared" si="0"/>
        <v>0</v>
      </c>
      <c r="S11" s="6"/>
      <c r="T11" s="6"/>
      <c r="U11" s="6"/>
      <c r="V11" s="6"/>
      <c r="W11" s="6"/>
      <c r="X11" s="6"/>
      <c r="Y11" s="6"/>
      <c r="Z11" s="6"/>
    </row>
    <row r="12" spans="1:26">
      <c r="A12" s="4">
        <v>11</v>
      </c>
      <c r="B12" s="5">
        <f>(14/15)*10</f>
        <v>9.3333333333333339</v>
      </c>
      <c r="C12" s="5">
        <f>(13/15)*10</f>
        <v>8.6666666666666679</v>
      </c>
      <c r="D12" s="5">
        <f>(21/25)*10</f>
        <v>8.4</v>
      </c>
      <c r="E12" s="5">
        <v>0</v>
      </c>
      <c r="F12" s="5">
        <v>9</v>
      </c>
      <c r="G12" s="5">
        <v>0</v>
      </c>
      <c r="H12" s="5">
        <v>0</v>
      </c>
      <c r="I12" s="5"/>
      <c r="J12" s="5"/>
      <c r="K12" s="5"/>
      <c r="L12" s="5"/>
      <c r="M12" s="5"/>
      <c r="N12" s="5"/>
      <c r="O12" s="5"/>
      <c r="P12" s="6"/>
      <c r="Q12" s="6"/>
      <c r="R12" s="17">
        <f t="shared" si="0"/>
        <v>35.4</v>
      </c>
      <c r="S12" s="6"/>
      <c r="T12" s="6"/>
      <c r="U12" s="6"/>
      <c r="V12" s="6"/>
      <c r="W12" s="6"/>
      <c r="X12" s="6"/>
      <c r="Y12" s="6"/>
      <c r="Z12" s="6"/>
    </row>
    <row r="13" spans="1:26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7" t="s">
        <v>0</v>
      </c>
      <c r="B14" s="8" t="s">
        <v>4</v>
      </c>
      <c r="C14" s="8" t="s">
        <v>7</v>
      </c>
      <c r="D14" s="8" t="s">
        <v>5</v>
      </c>
      <c r="E14" s="8" t="s">
        <v>1</v>
      </c>
      <c r="F14" s="9" t="s">
        <v>2</v>
      </c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7">
        <v>1</v>
      </c>
      <c r="B15" s="10">
        <f>(SUM(B2:Q2)/(COUNTA(B1:Q1) * 10)) * 40</f>
        <v>16.571428571428573</v>
      </c>
      <c r="C15" s="11">
        <v>8</v>
      </c>
      <c r="D15" s="11">
        <v>0</v>
      </c>
      <c r="E15" s="12">
        <f>B15+C15+D15</f>
        <v>24.571428571428573</v>
      </c>
      <c r="F15" s="19">
        <f>C15+D15+E15</f>
        <v>32.571428571428569</v>
      </c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7">
        <v>2</v>
      </c>
      <c r="B16" s="10">
        <f>(SUM(B3:Q3)/(COUNTA(B1:Q1) * 10)) * 40</f>
        <v>30.923809523809524</v>
      </c>
      <c r="C16" s="11">
        <v>9.5</v>
      </c>
      <c r="D16" s="11">
        <v>0</v>
      </c>
      <c r="E16" s="12">
        <f t="shared" ref="E16:F25" si="1">B16+C16+D16</f>
        <v>40.423809523809524</v>
      </c>
      <c r="F16" s="19">
        <f t="shared" si="1"/>
        <v>49.923809523809524</v>
      </c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7">
        <v>3</v>
      </c>
      <c r="B17" s="10">
        <f>(SUM(B4:Q4)/(COUNTA(B1:Q1) * 10)) * 40</f>
        <v>17.047619047619047</v>
      </c>
      <c r="C17" s="11">
        <v>8.5</v>
      </c>
      <c r="D17" s="11">
        <v>0</v>
      </c>
      <c r="E17" s="12">
        <f t="shared" si="1"/>
        <v>25.547619047619047</v>
      </c>
      <c r="F17" s="19">
        <f t="shared" si="1"/>
        <v>34.047619047619051</v>
      </c>
      <c r="G17" s="5"/>
      <c r="H17" s="5"/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7">
        <v>4</v>
      </c>
      <c r="B18" s="10">
        <f>(SUM(B5:Q5)/(COUNTA(B1:Q1) * 10)) * 40</f>
        <v>8.5714285714285712</v>
      </c>
      <c r="C18" s="11">
        <v>6</v>
      </c>
      <c r="D18" s="11">
        <v>0</v>
      </c>
      <c r="E18" s="12">
        <f t="shared" si="1"/>
        <v>14.571428571428571</v>
      </c>
      <c r="F18" s="19">
        <f t="shared" si="1"/>
        <v>20.571428571428569</v>
      </c>
    </row>
    <row r="19" spans="1:26">
      <c r="A19" s="7">
        <v>5</v>
      </c>
      <c r="B19" s="10">
        <f>(SUM(B6:Q6)/(COUNTA(B1:Q1) * 10)) * 40</f>
        <v>0</v>
      </c>
      <c r="C19" s="11">
        <v>6</v>
      </c>
      <c r="D19" s="11">
        <v>0</v>
      </c>
      <c r="E19" s="12">
        <f t="shared" si="1"/>
        <v>6</v>
      </c>
      <c r="F19" s="19">
        <f t="shared" si="1"/>
        <v>12</v>
      </c>
    </row>
    <row r="20" spans="1:26">
      <c r="A20" s="7">
        <v>6</v>
      </c>
      <c r="B20" s="10">
        <f>(SUM(B7:Q7)/(COUNTA(B1:Q1) * 10)) * 40</f>
        <v>29.333333333333332</v>
      </c>
      <c r="C20" s="11">
        <v>9</v>
      </c>
      <c r="D20" s="11">
        <v>0</v>
      </c>
      <c r="E20" s="12">
        <f t="shared" si="1"/>
        <v>38.333333333333329</v>
      </c>
      <c r="F20" s="19">
        <f t="shared" si="1"/>
        <v>47.333333333333329</v>
      </c>
    </row>
    <row r="21" spans="1:26">
      <c r="A21" s="7">
        <v>7</v>
      </c>
      <c r="B21" s="10">
        <f>(SUM(B8:Q8)/(COUNTA(B1:Q1) * 10)) * 40</f>
        <v>21.523809523809526</v>
      </c>
      <c r="C21" s="11">
        <v>10</v>
      </c>
      <c r="D21" s="11">
        <v>0</v>
      </c>
      <c r="E21" s="12">
        <f t="shared" si="1"/>
        <v>31.523809523809526</v>
      </c>
      <c r="F21" s="19">
        <f t="shared" si="1"/>
        <v>41.523809523809526</v>
      </c>
    </row>
    <row r="22" spans="1:26">
      <c r="A22" s="7">
        <v>8</v>
      </c>
      <c r="B22" s="10">
        <f>(SUM(B9:Q9)/(COUNTA(B1:Q1) * 10)) * 40</f>
        <v>10.59047619047619</v>
      </c>
      <c r="C22" s="11">
        <v>7.5</v>
      </c>
      <c r="D22" s="11">
        <v>0</v>
      </c>
      <c r="E22" s="12">
        <f t="shared" si="1"/>
        <v>18.090476190476188</v>
      </c>
      <c r="F22" s="19">
        <f t="shared" si="1"/>
        <v>25.590476190476188</v>
      </c>
    </row>
    <row r="23" spans="1:26">
      <c r="A23" s="7">
        <v>9</v>
      </c>
      <c r="B23" s="10">
        <f>(SUM(B10:Q10)/(COUNTA(B1:Q1) * 10)) * 40</f>
        <v>35.466666666666661</v>
      </c>
      <c r="C23" s="11">
        <v>8</v>
      </c>
      <c r="D23" s="11">
        <v>0</v>
      </c>
      <c r="E23" s="12">
        <f t="shared" si="1"/>
        <v>43.466666666666661</v>
      </c>
      <c r="F23" s="19">
        <f t="shared" si="1"/>
        <v>51.466666666666661</v>
      </c>
    </row>
    <row r="24" spans="1:26">
      <c r="A24" s="7">
        <v>10</v>
      </c>
      <c r="B24" s="10">
        <f>(SUM(B11:Q11)/(COUNTA(B1:Q1) * 10)) * 40</f>
        <v>0</v>
      </c>
      <c r="C24" s="11">
        <v>6</v>
      </c>
      <c r="D24" s="11">
        <v>0</v>
      </c>
      <c r="E24" s="12">
        <f t="shared" si="1"/>
        <v>6</v>
      </c>
      <c r="F24" s="19">
        <f t="shared" si="1"/>
        <v>12</v>
      </c>
    </row>
    <row r="25" spans="1:26">
      <c r="A25" s="7">
        <v>11</v>
      </c>
      <c r="B25" s="10">
        <f>(SUM(B12:Q12)/(COUNTA(B1:Q1) * 10)) * 40</f>
        <v>20.228571428571428</v>
      </c>
      <c r="C25" s="11">
        <v>9</v>
      </c>
      <c r="D25" s="11">
        <v>0</v>
      </c>
      <c r="E25" s="12">
        <f t="shared" si="1"/>
        <v>29.228571428571428</v>
      </c>
      <c r="F25" s="19">
        <f>C25+D25+E25</f>
        <v>38.228571428571428</v>
      </c>
    </row>
    <row r="28" spans="1:26">
      <c r="A28" s="14"/>
      <c r="B28" s="15"/>
      <c r="C28" s="15"/>
      <c r="D28" s="15"/>
      <c r="E28" s="15"/>
      <c r="F28" s="16"/>
    </row>
    <row r="29" spans="1:26">
      <c r="A29" s="14"/>
      <c r="B29" s="15"/>
      <c r="C29" s="15"/>
      <c r="D29" s="15"/>
      <c r="E29" s="15"/>
      <c r="F29" s="16"/>
    </row>
    <row r="30" spans="1:26">
      <c r="A30" s="14"/>
      <c r="B30" s="15"/>
      <c r="C30" s="15"/>
      <c r="D30" s="15"/>
      <c r="E30" s="15"/>
      <c r="F30" s="16"/>
    </row>
    <row r="31" spans="1:26">
      <c r="A31" s="14"/>
      <c r="B31" s="15"/>
      <c r="C31" s="15"/>
      <c r="D31" s="15"/>
      <c r="E31" s="15"/>
      <c r="F31" s="16"/>
    </row>
  </sheetData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R5:R6 R11" formulaRange="1"/>
    <ignoredError sqref="B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Kazemiraz</cp:lastModifiedBy>
  <cp:revision>24</cp:revision>
  <dcterms:created xsi:type="dcterms:W3CDTF">2019-03-03T16:48:58Z</dcterms:created>
  <dcterms:modified xsi:type="dcterms:W3CDTF">2022-08-09T05:13:49Z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