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17\"/>
    </mc:Choice>
  </mc:AlternateContent>
  <xr:revisionPtr revIDLastSave="0" documentId="13_ncr:1_{80F62B0D-BAD8-4B28-BE5A-46473627AC6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web 117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" l="1"/>
  <c r="B14" i="1"/>
  <c r="B15" i="1"/>
  <c r="B12" i="1"/>
  <c r="G5" i="1" l="1"/>
  <c r="G4" i="1"/>
  <c r="G3" i="1"/>
  <c r="G2" i="1"/>
  <c r="F5" i="1" l="1"/>
  <c r="F3" i="1"/>
  <c r="F2" i="1"/>
  <c r="E5" i="1"/>
  <c r="E3" i="1"/>
  <c r="E2" i="1"/>
  <c r="D5" i="1" l="1"/>
  <c r="C5" i="1"/>
  <c r="B5" i="1"/>
  <c r="D3" i="1"/>
  <c r="C3" i="1"/>
  <c r="B3" i="1"/>
  <c r="C13" i="1" s="1"/>
  <c r="F13" i="1" s="1"/>
  <c r="D2" i="1"/>
  <c r="C2" i="1"/>
  <c r="B2" i="1"/>
  <c r="C14" i="1"/>
  <c r="F14" i="1" s="1"/>
  <c r="C15" i="1"/>
  <c r="F15" i="1" s="1"/>
  <c r="C12" i="1" l="1"/>
  <c r="F12" i="1" s="1"/>
  <c r="F20" i="1" s="1"/>
  <c r="F19" i="1" l="1"/>
  <c r="G15" i="1" s="1"/>
  <c r="G14" i="1" l="1"/>
  <c r="G13" i="1"/>
  <c r="G12" i="1"/>
</calcChain>
</file>

<file path=xl/sharedStrings.xml><?xml version="1.0" encoding="utf-8"?>
<sst xmlns="http://schemas.openxmlformats.org/spreadsheetml/2006/main" count="24" uniqueCount="22">
  <si>
    <t>No.</t>
  </si>
  <si>
    <t>Q 01</t>
  </si>
  <si>
    <t>Q 02</t>
  </si>
  <si>
    <t>Q 03</t>
  </si>
  <si>
    <t>Total</t>
  </si>
  <si>
    <t>HomeWorks point</t>
  </si>
  <si>
    <t>HomeWorks Final (45)</t>
  </si>
  <si>
    <t>Extra point (10)</t>
  </si>
  <si>
    <t>Project (55)</t>
  </si>
  <si>
    <t>Final Scores</t>
  </si>
  <si>
    <t>MFT</t>
  </si>
  <si>
    <t>MIN</t>
  </si>
  <si>
    <t>MAX</t>
  </si>
  <si>
    <t>Q 04</t>
  </si>
  <si>
    <t>Q 05</t>
  </si>
  <si>
    <t>Q 06</t>
  </si>
  <si>
    <t>H 02</t>
  </si>
  <si>
    <t>H 03</t>
  </si>
  <si>
    <t>H 05</t>
  </si>
  <si>
    <t>H 06</t>
  </si>
  <si>
    <t>H 07</t>
  </si>
  <si>
    <t>H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</si>
</sst>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٫00"/>
  </numFmts>
  <fonts count="3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  <font>
      <sz val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4" fontId="0" fillId="0" borderId="0" xfId="0" applyNumberFormat="1" applyAlignment="1">
      <alignment horizontal="center"/>
    </xf>
    <xf numFmtId="0" fontId="0" fillId="3" borderId="0" xfId="0" applyFill="1"/>
    <xf numFmtId="2" fontId="0" fillId="0" borderId="0" xfId="0" applyNumberFormat="1" applyAlignment="1">
      <alignment horizontal="center"/>
    </xf>
    <xf numFmtId="0" fontId="0" fillId="4" borderId="0" xfId="0" applyFont="1" applyFill="1"/>
    <xf numFmtId="4" fontId="0" fillId="4" borderId="0" xfId="0" applyNumberFormat="1" applyFill="1" applyAlignment="1">
      <alignment horizontal="center"/>
    </xf>
    <xf numFmtId="164" fontId="0" fillId="0" borderId="0" xfId="0" applyNumberFormat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4" fontId="0" fillId="8" borderId="0" xfId="0" applyNumberFormat="1" applyFill="1"/>
    <xf numFmtId="4" fontId="0" fillId="0" borderId="0" xfId="0" applyNumberFormat="1"/>
    <xf numFmtId="4" fontId="0" fillId="6" borderId="0" xfId="0" applyNumberFormat="1" applyFont="1" applyFill="1"/>
    <xf numFmtId="4" fontId="1" fillId="9" borderId="0" xfId="0" applyNumberFormat="1" applyFont="1" applyFill="1"/>
    <xf numFmtId="0" fontId="1" fillId="7" borderId="0" xfId="0" applyFont="1" applyFill="1"/>
    <xf numFmtId="4" fontId="1" fillId="7" borderId="0" xfId="0" applyNumberFormat="1" applyFont="1" applyFill="1"/>
    <xf numFmtId="0" fontId="0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Normal="100" workbookViewId="0">
      <selection activeCell="I18" sqref="I18"/>
    </sheetView>
  </sheetViews>
  <sheetFormatPr defaultRowHeight="15" x14ac:dyDescent="0.25"/>
  <cols>
    <col min="1" max="1" width="8.5703125" customWidth="1"/>
    <col min="2" max="2" width="17.28515625" bestFit="1" customWidth="1"/>
    <col min="3" max="3" width="20.7109375" bestFit="1" customWidth="1"/>
    <col min="4" max="4" width="14.5703125" bestFit="1" customWidth="1"/>
    <col min="5" max="5" width="11.140625" bestFit="1" customWidth="1"/>
    <col min="6" max="6" width="11.42578125" bestFit="1" customWidth="1"/>
    <col min="7" max="7" width="6.5703125" bestFit="1" customWidth="1"/>
    <col min="8" max="9" width="9.5703125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/>
      <c r="O1" s="2"/>
      <c r="P1" s="2"/>
    </row>
    <row r="2" spans="1:16" x14ac:dyDescent="0.25">
      <c r="A2" s="3">
        <v>2</v>
      </c>
      <c r="B2" s="4">
        <f>(4/5)*10</f>
        <v>8</v>
      </c>
      <c r="C2" s="4">
        <f>(5/8)*10</f>
        <v>6.25</v>
      </c>
      <c r="D2" s="4">
        <f>(2/3)*10</f>
        <v>6.6666666666666661</v>
      </c>
      <c r="E2" s="4">
        <f>(3/5)*10</f>
        <v>6</v>
      </c>
      <c r="F2" s="4">
        <f>(3/5)*10</f>
        <v>6</v>
      </c>
      <c r="G2" s="4">
        <f>(15/20)*10</f>
        <v>7.5</v>
      </c>
      <c r="H2" s="4">
        <v>10</v>
      </c>
      <c r="I2" s="4">
        <v>9</v>
      </c>
      <c r="J2" s="4">
        <v>8</v>
      </c>
      <c r="K2" s="4">
        <v>10</v>
      </c>
      <c r="L2" s="4">
        <v>8</v>
      </c>
      <c r="M2" s="6">
        <v>0</v>
      </c>
      <c r="N2" s="1"/>
      <c r="O2" s="1"/>
    </row>
    <row r="3" spans="1:16" x14ac:dyDescent="0.25">
      <c r="A3" s="3">
        <v>3</v>
      </c>
      <c r="B3" s="4">
        <f>(4/5)*10</f>
        <v>8</v>
      </c>
      <c r="C3" s="4">
        <f>(7/8)*10</f>
        <v>8.75</v>
      </c>
      <c r="D3" s="4">
        <f>(2/3)*10</f>
        <v>6.6666666666666661</v>
      </c>
      <c r="E3" s="4">
        <f>(3/5)*10</f>
        <v>6</v>
      </c>
      <c r="F3" s="4">
        <f>(4/5)*10</f>
        <v>8</v>
      </c>
      <c r="G3" s="4">
        <f>(17/20)*10</f>
        <v>8.5</v>
      </c>
      <c r="H3" s="4">
        <v>8</v>
      </c>
      <c r="I3" s="4">
        <v>10</v>
      </c>
      <c r="J3" s="4">
        <v>9.5</v>
      </c>
      <c r="K3" s="4">
        <v>10</v>
      </c>
      <c r="L3" s="4">
        <v>11</v>
      </c>
      <c r="M3" s="6">
        <v>10</v>
      </c>
      <c r="N3" s="1"/>
      <c r="O3" s="1"/>
    </row>
    <row r="4" spans="1:16" x14ac:dyDescent="0.25">
      <c r="A4" s="3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(17.5/20)*10</f>
        <v>8.75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1"/>
      <c r="O4" s="1"/>
    </row>
    <row r="5" spans="1:16" x14ac:dyDescent="0.25">
      <c r="A5" s="3">
        <v>6</v>
      </c>
      <c r="B5" s="4">
        <f>(3/5)*10</f>
        <v>6</v>
      </c>
      <c r="C5" s="4">
        <f>(6/8)*10</f>
        <v>7.5</v>
      </c>
      <c r="D5" s="4">
        <f>(2/3)*10</f>
        <v>6.6666666666666661</v>
      </c>
      <c r="E5" s="4">
        <f>(2/5)*10</f>
        <v>4</v>
      </c>
      <c r="F5" s="4">
        <f>(3/5)*10</f>
        <v>6</v>
      </c>
      <c r="G5" s="4">
        <f>(16/20)*10</f>
        <v>8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1"/>
      <c r="O5" s="1"/>
    </row>
    <row r="6" spans="1:16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"/>
      <c r="N6" s="1"/>
      <c r="O6" s="1"/>
    </row>
    <row r="7" spans="1:16" x14ac:dyDescent="0.25">
      <c r="A7" s="5"/>
      <c r="B7" s="4"/>
      <c r="C7" s="4"/>
      <c r="D7" s="4"/>
      <c r="E7" s="4"/>
      <c r="F7" s="6"/>
      <c r="G7" s="6"/>
      <c r="H7" s="6"/>
      <c r="J7"/>
    </row>
    <row r="8" spans="1:16" x14ac:dyDescent="0.25">
      <c r="A8" s="5"/>
      <c r="B8" s="4"/>
      <c r="C8" s="4"/>
      <c r="D8" s="4"/>
      <c r="E8" s="4"/>
      <c r="F8" s="6"/>
      <c r="G8" s="6"/>
      <c r="H8" s="4"/>
      <c r="J8"/>
    </row>
    <row r="9" spans="1:16" x14ac:dyDescent="0.25">
      <c r="A9" s="7" t="s">
        <v>4</v>
      </c>
      <c r="B9" s="8">
        <v>120</v>
      </c>
      <c r="C9" s="9"/>
      <c r="D9" s="9"/>
      <c r="E9" s="9"/>
      <c r="F9" s="9"/>
    </row>
    <row r="10" spans="1:16" x14ac:dyDescent="0.25">
      <c r="A10" s="19" t="s">
        <v>4</v>
      </c>
      <c r="B10" s="19"/>
      <c r="C10" s="19"/>
    </row>
    <row r="11" spans="1:16" x14ac:dyDescent="0.25">
      <c r="A11" s="10" t="s">
        <v>0</v>
      </c>
      <c r="B11" s="11" t="s">
        <v>5</v>
      </c>
      <c r="C11" s="11" t="s">
        <v>6</v>
      </c>
      <c r="D11" s="10" t="s">
        <v>7</v>
      </c>
      <c r="E11" s="11" t="s">
        <v>8</v>
      </c>
      <c r="F11" s="11" t="s">
        <v>9</v>
      </c>
      <c r="G11" s="12" t="s">
        <v>10</v>
      </c>
    </row>
    <row r="12" spans="1:16" x14ac:dyDescent="0.25">
      <c r="A12" s="10">
        <v>2</v>
      </c>
      <c r="B12" s="13">
        <f>SUM(B2:M2)</f>
        <v>85.416666666666657</v>
      </c>
      <c r="C12" s="13">
        <f>(B12*45)/B9</f>
        <v>32.031249999999993</v>
      </c>
      <c r="D12" s="14">
        <v>1.5</v>
      </c>
      <c r="E12" s="14">
        <v>53</v>
      </c>
      <c r="F12" s="15">
        <f t="shared" ref="F12:F15" si="0">C12+D12+E12</f>
        <v>86.53125</v>
      </c>
      <c r="G12" s="16">
        <f>((F12-F19)*50)/(F20-F19)+50</f>
        <v>97.368421052631589</v>
      </c>
    </row>
    <row r="13" spans="1:16" x14ac:dyDescent="0.25">
      <c r="A13" s="10">
        <v>3</v>
      </c>
      <c r="B13" s="13">
        <f t="shared" ref="B13:B15" si="1">SUM(B3:M3)</f>
        <v>104.41666666666666</v>
      </c>
      <c r="C13" s="13">
        <f>(B13*45)/B9</f>
        <v>39.15625</v>
      </c>
      <c r="D13" s="14">
        <v>2</v>
      </c>
      <c r="E13" s="14">
        <v>50</v>
      </c>
      <c r="F13" s="15">
        <f t="shared" si="0"/>
        <v>91.15625</v>
      </c>
      <c r="G13" s="16">
        <f>((F13-F19)*50)/(F20-F19)+50</f>
        <v>100</v>
      </c>
    </row>
    <row r="14" spans="1:16" x14ac:dyDescent="0.25">
      <c r="A14" s="10">
        <v>5</v>
      </c>
      <c r="B14" s="13">
        <f t="shared" si="1"/>
        <v>8.75</v>
      </c>
      <c r="C14" s="13">
        <f>(B14*45)/B9</f>
        <v>3.28125</v>
      </c>
      <c r="D14" s="14">
        <v>0</v>
      </c>
      <c r="E14" s="14">
        <v>0</v>
      </c>
      <c r="F14" s="15">
        <f t="shared" si="0"/>
        <v>3.28125</v>
      </c>
      <c r="G14" s="16">
        <f>((F14-F19)*50)/(F20-F19)+50</f>
        <v>50</v>
      </c>
    </row>
    <row r="15" spans="1:16" x14ac:dyDescent="0.25">
      <c r="A15" s="10">
        <v>6</v>
      </c>
      <c r="B15" s="13">
        <f t="shared" si="1"/>
        <v>38.166666666666664</v>
      </c>
      <c r="C15" s="13">
        <f>(B15*45)/B9</f>
        <v>14.3125</v>
      </c>
      <c r="D15" s="14">
        <v>1.5</v>
      </c>
      <c r="E15" s="14">
        <v>0</v>
      </c>
      <c r="F15" s="15">
        <f t="shared" si="0"/>
        <v>15.8125</v>
      </c>
      <c r="G15" s="16">
        <f>((F15-F19)*50)/(F20-F19)+50</f>
        <v>57.130156472261731</v>
      </c>
    </row>
    <row r="16" spans="1:16" x14ac:dyDescent="0.25">
      <c r="A16" s="10"/>
      <c r="B16" s="13"/>
      <c r="C16" s="13"/>
      <c r="D16" s="14"/>
      <c r="E16" s="14"/>
      <c r="F16" s="15"/>
      <c r="G16" s="16"/>
    </row>
    <row r="17" spans="1:7" x14ac:dyDescent="0.25">
      <c r="A17" s="10"/>
      <c r="B17" s="13"/>
      <c r="C17" s="13"/>
      <c r="D17" s="14"/>
      <c r="E17" s="14"/>
      <c r="F17" s="15"/>
      <c r="G17" s="16"/>
    </row>
    <row r="18" spans="1:7" x14ac:dyDescent="0.25">
      <c r="A18" s="10"/>
      <c r="B18" s="13"/>
      <c r="C18" s="13"/>
      <c r="D18" s="14"/>
      <c r="E18" s="14"/>
      <c r="F18" s="15"/>
      <c r="G18" s="16"/>
    </row>
    <row r="19" spans="1:7" x14ac:dyDescent="0.25">
      <c r="E19" s="17" t="s">
        <v>11</v>
      </c>
      <c r="F19" s="18">
        <f>MIN(F12:F18)</f>
        <v>3.28125</v>
      </c>
    </row>
    <row r="20" spans="1:7" x14ac:dyDescent="0.25">
      <c r="E20" s="17" t="s">
        <v>12</v>
      </c>
      <c r="F20" s="18">
        <f>MAX(F12:F18)</f>
        <v>91.15625</v>
      </c>
    </row>
  </sheetData>
  <mergeCells count="1">
    <mergeCell ref="A10:C10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32</cp:revision>
  <dcterms:created xsi:type="dcterms:W3CDTF">2019-03-03T16:48:58Z</dcterms:created>
  <dcterms:modified xsi:type="dcterms:W3CDTF">2020-10-25T22:09:36Z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