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15\"/>
    </mc:Choice>
  </mc:AlternateContent>
  <xr:revisionPtr revIDLastSave="0" documentId="13_ncr:1_{FDB5DD72-B69A-4015-A431-26A38354FC0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web 115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1" l="1"/>
  <c r="G3" i="1" l="1"/>
  <c r="G6" i="1" l="1"/>
  <c r="G5" i="1"/>
  <c r="G4" i="1"/>
  <c r="B16" i="1" s="1"/>
  <c r="G2" i="1"/>
  <c r="C6" i="1"/>
  <c r="B18" i="1" s="1"/>
  <c r="C18" i="1" s="1"/>
  <c r="F18" i="1" s="1"/>
  <c r="F5" i="1"/>
  <c r="C5" i="1"/>
  <c r="F3" i="1"/>
  <c r="B15" i="1" s="1"/>
  <c r="F2" i="1"/>
  <c r="C2" i="1"/>
  <c r="B14" i="1" l="1"/>
  <c r="B17" i="1"/>
  <c r="C17" i="1" s="1"/>
  <c r="F17" i="1" s="1"/>
  <c r="C16" i="1"/>
  <c r="F16" i="1" s="1"/>
  <c r="C15" i="1"/>
  <c r="F15" i="1" s="1"/>
  <c r="C14" i="1"/>
  <c r="F14" i="1" s="1"/>
  <c r="F23" i="1" l="1"/>
  <c r="F22" i="1"/>
  <c r="G18" i="1" l="1"/>
  <c r="G14" i="1"/>
  <c r="G16" i="1"/>
  <c r="G17" i="1"/>
  <c r="G15" i="1"/>
</calcChain>
</file>

<file path=xl/sharedStrings.xml><?xml version="1.0" encoding="utf-8"?>
<sst xmlns="http://schemas.openxmlformats.org/spreadsheetml/2006/main" count="24" uniqueCount="22">
  <si>
    <t>No.</t>
  </si>
  <si>
    <t>H 04 PART I</t>
  </si>
  <si>
    <t>H 04 PART II</t>
  </si>
  <si>
    <t>H 05</t>
  </si>
  <si>
    <t>H 06</t>
  </si>
  <si>
    <t>H 07</t>
  </si>
  <si>
    <t>Total</t>
  </si>
  <si>
    <t>HomeWorks point</t>
  </si>
  <si>
    <t>HomeWorks Final (40)</t>
  </si>
  <si>
    <t>Extra point (10)</t>
  </si>
  <si>
    <t>Project (60)</t>
  </si>
  <si>
    <t>Final Scores</t>
  </si>
  <si>
    <t>MFT</t>
  </si>
  <si>
    <t>MIN</t>
  </si>
  <si>
    <t>MAX</t>
  </si>
  <si>
    <t>Q 01</t>
  </si>
  <si>
    <t>H 10</t>
  </si>
  <si>
    <t>H 11</t>
  </si>
  <si>
    <t>H 12</t>
  </si>
  <si>
    <t>H 13</t>
  </si>
  <si>
    <t>H 14</t>
  </si>
  <si>
    <t>H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</si>
</sst>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٫00"/>
  </numFmts>
  <fonts count="3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  <font>
      <sz val="8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FFF200"/>
        <bgColor rgb="FFFFFF00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4" fontId="0" fillId="4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ont="1" applyFill="1"/>
    <xf numFmtId="2" fontId="0" fillId="5" borderId="0" xfId="0" applyNumberFormat="1" applyFill="1" applyAlignment="1">
      <alignment horizontal="center"/>
    </xf>
    <xf numFmtId="164" fontId="0" fillId="0" borderId="0" xfId="0" applyNumberFormat="1"/>
    <xf numFmtId="0" fontId="0" fillId="7" borderId="0" xfId="0" applyFont="1" applyFill="1"/>
    <xf numFmtId="0" fontId="0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4" fontId="0" fillId="9" borderId="0" xfId="0" applyNumberFormat="1" applyFill="1"/>
    <xf numFmtId="4" fontId="0" fillId="0" borderId="0" xfId="0" applyNumberFormat="1"/>
    <xf numFmtId="4" fontId="0" fillId="7" borderId="0" xfId="0" applyNumberFormat="1" applyFont="1" applyFill="1"/>
    <xf numFmtId="4" fontId="1" fillId="10" borderId="0" xfId="0" applyNumberFormat="1" applyFont="1" applyFill="1"/>
    <xf numFmtId="0" fontId="1" fillId="8" borderId="0" xfId="0" applyFont="1" applyFill="1"/>
    <xf numFmtId="4" fontId="1" fillId="8" borderId="0" xfId="0" applyNumberFormat="1" applyFont="1" applyFill="1"/>
    <xf numFmtId="4" fontId="0" fillId="11" borderId="0" xfId="0" applyNumberFormat="1" applyFill="1" applyAlignment="1">
      <alignment horizontal="center"/>
    </xf>
    <xf numFmtId="0" fontId="0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Normal="100" workbookViewId="0">
      <selection activeCell="D17" sqref="D17"/>
    </sheetView>
  </sheetViews>
  <sheetFormatPr defaultRowHeight="15" x14ac:dyDescent="0.25"/>
  <cols>
    <col min="1" max="1" width="5.42578125" bestFit="1" customWidth="1"/>
    <col min="2" max="2" width="17.28515625" bestFit="1" customWidth="1"/>
    <col min="3" max="3" width="20.7109375" bestFit="1" customWidth="1"/>
    <col min="4" max="4" width="14.5703125" bestFit="1" customWidth="1"/>
    <col min="5" max="5" width="11.140625" bestFit="1" customWidth="1"/>
    <col min="6" max="6" width="11.42578125" bestFit="1" customWidth="1"/>
    <col min="7" max="7" width="6.5703125" bestFit="1" customWidth="1"/>
    <col min="8" max="8" width="10.42578125" customWidth="1"/>
    <col min="9" max="9" width="9.5703125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/>
      <c r="O1" s="2"/>
      <c r="P1" s="2"/>
    </row>
    <row r="2" spans="1:16" x14ac:dyDescent="0.25">
      <c r="A2" s="3">
        <v>1</v>
      </c>
      <c r="B2" s="4">
        <v>4.25</v>
      </c>
      <c r="C2" s="5">
        <f>(9/10)*10</f>
        <v>9</v>
      </c>
      <c r="D2" s="5">
        <v>9</v>
      </c>
      <c r="E2" s="5">
        <v>8.5</v>
      </c>
      <c r="F2" s="5">
        <f>(4/10)*10</f>
        <v>4</v>
      </c>
      <c r="G2" s="5">
        <f>(30/34)*10</f>
        <v>8.8235294117647065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1"/>
      <c r="O2" s="1"/>
    </row>
    <row r="3" spans="1:16" x14ac:dyDescent="0.25">
      <c r="A3" s="3">
        <v>2</v>
      </c>
      <c r="B3" s="5">
        <v>10</v>
      </c>
      <c r="C3" s="5">
        <v>10</v>
      </c>
      <c r="D3" s="5">
        <v>10</v>
      </c>
      <c r="E3" s="5">
        <v>8.5</v>
      </c>
      <c r="F3" s="5">
        <f>(10/10)*10</f>
        <v>10</v>
      </c>
      <c r="G3" s="5">
        <f>(34/34)*10</f>
        <v>10</v>
      </c>
      <c r="H3" s="5">
        <v>10</v>
      </c>
      <c r="I3" s="5">
        <v>10</v>
      </c>
      <c r="J3" s="19">
        <v>3.5</v>
      </c>
      <c r="K3" s="5">
        <v>10</v>
      </c>
      <c r="L3" s="5">
        <v>10</v>
      </c>
      <c r="M3" s="5">
        <v>10</v>
      </c>
      <c r="N3" s="1"/>
      <c r="O3" s="1"/>
    </row>
    <row r="4" spans="1:16" x14ac:dyDescent="0.25">
      <c r="A4" s="3">
        <v>4</v>
      </c>
      <c r="B4" s="5">
        <v>0</v>
      </c>
      <c r="C4" s="5">
        <v>0</v>
      </c>
      <c r="D4" s="4">
        <v>4.5</v>
      </c>
      <c r="E4" s="4">
        <v>5</v>
      </c>
      <c r="F4" s="5">
        <v>0</v>
      </c>
      <c r="G4" s="5">
        <f>(24/34)*10</f>
        <v>7.0588235294117654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1"/>
      <c r="O4" s="1"/>
    </row>
    <row r="5" spans="1:16" x14ac:dyDescent="0.25">
      <c r="A5" s="3">
        <v>5</v>
      </c>
      <c r="B5" s="5">
        <v>10</v>
      </c>
      <c r="C5" s="5">
        <f>(10/10)*10</f>
        <v>10</v>
      </c>
      <c r="D5" s="5">
        <v>10</v>
      </c>
      <c r="E5" s="4">
        <v>5</v>
      </c>
      <c r="F5" s="5">
        <f>(10/10)*10</f>
        <v>10</v>
      </c>
      <c r="G5" s="5">
        <f>(34/34)*10</f>
        <v>10</v>
      </c>
      <c r="H5" s="5">
        <v>10</v>
      </c>
      <c r="I5" s="5">
        <v>10</v>
      </c>
      <c r="J5" s="5">
        <v>10</v>
      </c>
      <c r="K5" s="5">
        <v>10</v>
      </c>
      <c r="L5" s="5">
        <v>10</v>
      </c>
      <c r="M5" s="19">
        <v>5</v>
      </c>
      <c r="N5" s="1"/>
      <c r="O5" s="1"/>
    </row>
    <row r="6" spans="1:16" x14ac:dyDescent="0.25">
      <c r="A6" s="3">
        <v>6</v>
      </c>
      <c r="B6" s="19">
        <v>5</v>
      </c>
      <c r="C6" s="5">
        <f>(8/10)*10</f>
        <v>8</v>
      </c>
      <c r="D6" s="5">
        <v>9</v>
      </c>
      <c r="E6" s="5">
        <v>8</v>
      </c>
      <c r="F6" s="5">
        <f>(4/10)*10</f>
        <v>4</v>
      </c>
      <c r="G6" s="5">
        <f>(21.5/34)*(10)</f>
        <v>6.3235294117647056</v>
      </c>
      <c r="H6" s="19">
        <v>3.5</v>
      </c>
      <c r="I6" s="19">
        <v>4.5</v>
      </c>
      <c r="J6" s="19">
        <v>3.5</v>
      </c>
      <c r="K6" s="19">
        <v>5</v>
      </c>
      <c r="L6" s="19">
        <v>5</v>
      </c>
      <c r="M6" s="19">
        <v>3</v>
      </c>
      <c r="N6" s="1"/>
      <c r="O6" s="1"/>
    </row>
    <row r="7" spans="1:16" x14ac:dyDescent="0.25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"/>
      <c r="N7" s="1"/>
      <c r="O7" s="1"/>
    </row>
    <row r="8" spans="1:16" x14ac:dyDescent="0.25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1"/>
      <c r="N8" s="1"/>
      <c r="O8" s="1"/>
    </row>
    <row r="9" spans="1:16" x14ac:dyDescent="0.25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"/>
      <c r="N9" s="1"/>
      <c r="O9" s="1"/>
    </row>
    <row r="10" spans="1:16" x14ac:dyDescent="0.25">
      <c r="B10" s="6"/>
      <c r="C10" s="6"/>
      <c r="D10" s="6"/>
      <c r="E10" s="6"/>
      <c r="F10" s="6"/>
      <c r="G10" s="1"/>
      <c r="H10" s="1"/>
      <c r="I10" s="1"/>
      <c r="K10" s="1"/>
      <c r="L10" s="1"/>
      <c r="M10" s="1"/>
      <c r="N10" s="1"/>
      <c r="O10" s="1"/>
    </row>
    <row r="11" spans="1:16" x14ac:dyDescent="0.25">
      <c r="A11" s="7" t="s">
        <v>6</v>
      </c>
      <c r="B11" s="8">
        <v>120</v>
      </c>
      <c r="C11" s="9"/>
      <c r="D11" s="9"/>
      <c r="E11" s="9"/>
      <c r="F11" s="9"/>
    </row>
    <row r="12" spans="1:16" x14ac:dyDescent="0.25">
      <c r="A12" s="20" t="s">
        <v>6</v>
      </c>
      <c r="B12" s="20"/>
      <c r="C12" s="20"/>
    </row>
    <row r="13" spans="1:16" x14ac:dyDescent="0.25">
      <c r="A13" s="10" t="s">
        <v>0</v>
      </c>
      <c r="B13" s="11" t="s">
        <v>7</v>
      </c>
      <c r="C13" s="11" t="s">
        <v>8</v>
      </c>
      <c r="D13" s="10" t="s">
        <v>9</v>
      </c>
      <c r="E13" s="11" t="s">
        <v>10</v>
      </c>
      <c r="F13" s="11" t="s">
        <v>11</v>
      </c>
      <c r="G13" s="12" t="s">
        <v>12</v>
      </c>
    </row>
    <row r="14" spans="1:16" x14ac:dyDescent="0.25">
      <c r="A14" s="10">
        <v>1</v>
      </c>
      <c r="B14" s="13">
        <f>SUM(B2:M2)</f>
        <v>43.57352941176471</v>
      </c>
      <c r="C14" s="13">
        <f>(B14*40)/B11</f>
        <v>14.524509803921569</v>
      </c>
      <c r="D14" s="14">
        <v>6</v>
      </c>
      <c r="E14" s="14">
        <v>0</v>
      </c>
      <c r="F14" s="15">
        <f t="shared" ref="F14:F18" si="0">C14+D14+E14</f>
        <v>20.524509803921568</v>
      </c>
      <c r="G14" s="16">
        <f>((F14-F22)*50)/(F23-F22)+50</f>
        <v>50</v>
      </c>
    </row>
    <row r="15" spans="1:16" x14ac:dyDescent="0.25">
      <c r="A15" s="10">
        <v>2</v>
      </c>
      <c r="B15" s="13">
        <f>SUM(B3:M3)</f>
        <v>112</v>
      </c>
      <c r="C15" s="13">
        <f>(B15*40)/B11</f>
        <v>37.333333333333336</v>
      </c>
      <c r="D15" s="14">
        <v>9</v>
      </c>
      <c r="E15" s="14">
        <v>52</v>
      </c>
      <c r="F15" s="15">
        <f t="shared" si="0"/>
        <v>98.333333333333343</v>
      </c>
      <c r="G15" s="16">
        <f>((F15-F22)*50)/(F23-F22)+50</f>
        <v>100</v>
      </c>
    </row>
    <row r="16" spans="1:16" x14ac:dyDescent="0.25">
      <c r="A16" s="10">
        <v>4</v>
      </c>
      <c r="B16" s="13">
        <f>SUM(B4:M4)</f>
        <v>16.558823529411764</v>
      </c>
      <c r="C16" s="13">
        <f>(B16*40)/B11</f>
        <v>5.5196078431372548</v>
      </c>
      <c r="D16" s="14">
        <v>5</v>
      </c>
      <c r="E16" s="14">
        <v>20</v>
      </c>
      <c r="F16" s="15">
        <f t="shared" si="0"/>
        <v>30.519607843137255</v>
      </c>
      <c r="G16" s="16">
        <f>((F16-F22)*50)/(F23-F22)+50</f>
        <v>56.422856422856427</v>
      </c>
    </row>
    <row r="17" spans="1:7" x14ac:dyDescent="0.25">
      <c r="A17" s="10">
        <v>5</v>
      </c>
      <c r="B17" s="13">
        <f>SUM(B5:M5)</f>
        <v>110</v>
      </c>
      <c r="C17" s="13">
        <f>(B17*40)/B11</f>
        <v>36.666666666666664</v>
      </c>
      <c r="D17" s="14">
        <v>9</v>
      </c>
      <c r="E17" s="14">
        <v>51</v>
      </c>
      <c r="F17" s="15">
        <f t="shared" si="0"/>
        <v>96.666666666666657</v>
      </c>
      <c r="G17" s="16">
        <f>((F17-F22)*50)/(F23-F22)+50</f>
        <v>98.928998928998922</v>
      </c>
    </row>
    <row r="18" spans="1:7" x14ac:dyDescent="0.25">
      <c r="A18" s="10">
        <v>6</v>
      </c>
      <c r="B18" s="13">
        <f>SUM(B6:M6)</f>
        <v>64.823529411764696</v>
      </c>
      <c r="C18" s="13">
        <f>(B18*40)/B11</f>
        <v>21.6078431372549</v>
      </c>
      <c r="D18" s="14">
        <v>6</v>
      </c>
      <c r="E18" s="14">
        <v>44</v>
      </c>
      <c r="F18" s="15">
        <f t="shared" si="0"/>
        <v>71.607843137254903</v>
      </c>
      <c r="G18" s="16">
        <f>((F18-F22)*50)/(F23-F22)+50</f>
        <v>82.82618282618283</v>
      </c>
    </row>
    <row r="19" spans="1:7" x14ac:dyDescent="0.25">
      <c r="A19" s="10"/>
      <c r="B19" s="13"/>
      <c r="C19" s="13"/>
      <c r="D19" s="14"/>
      <c r="E19" s="14"/>
      <c r="F19" s="15"/>
      <c r="G19" s="16"/>
    </row>
    <row r="20" spans="1:7" x14ac:dyDescent="0.25">
      <c r="A20" s="10"/>
      <c r="B20" s="13"/>
      <c r="C20" s="13"/>
      <c r="D20" s="14"/>
      <c r="E20" s="14"/>
      <c r="F20" s="15"/>
      <c r="G20" s="16"/>
    </row>
    <row r="21" spans="1:7" x14ac:dyDescent="0.25">
      <c r="A21" s="10"/>
      <c r="B21" s="13"/>
      <c r="C21" s="13"/>
      <c r="D21" s="14"/>
      <c r="E21" s="14"/>
      <c r="F21" s="15"/>
      <c r="G21" s="16"/>
    </row>
    <row r="22" spans="1:7" x14ac:dyDescent="0.25">
      <c r="E22" s="17" t="s">
        <v>13</v>
      </c>
      <c r="F22" s="18">
        <f>MIN(F14:F21)</f>
        <v>20.524509803921568</v>
      </c>
    </row>
    <row r="23" spans="1:7" x14ac:dyDescent="0.25">
      <c r="E23" s="17" t="s">
        <v>14</v>
      </c>
      <c r="F23" s="18">
        <f>MAX(F14:F18)</f>
        <v>98.333333333333343</v>
      </c>
    </row>
  </sheetData>
  <mergeCells count="1">
    <mergeCell ref="A12:C1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22</cp:revision>
  <dcterms:created xsi:type="dcterms:W3CDTF">2019-03-03T16:48:58Z</dcterms:created>
  <dcterms:modified xsi:type="dcterms:W3CDTF">2020-09-05T20:30:21Z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