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FT\004-scores\119\"/>
    </mc:Choice>
  </mc:AlternateContent>
  <xr:revisionPtr revIDLastSave="0" documentId="13_ncr:1_{469C3347-5062-46D2-9FAC-C583A57C9C68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web 119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3" i="1" l="1"/>
  <c r="B15" i="1"/>
  <c r="C15" i="1" s="1"/>
  <c r="B14" i="1"/>
  <c r="C14" i="1" s="1"/>
  <c r="N3" i="1"/>
  <c r="N2" i="1"/>
  <c r="M3" i="1"/>
  <c r="M2" i="1"/>
  <c r="L2" i="1"/>
  <c r="K2" i="1"/>
  <c r="J3" i="1"/>
  <c r="J2" i="1"/>
  <c r="I3" i="1"/>
  <c r="H3" i="1"/>
  <c r="I2" i="1"/>
  <c r="H2" i="1"/>
  <c r="F2" i="1"/>
  <c r="E3" i="1"/>
  <c r="B3" i="1"/>
  <c r="F14" i="1" l="1"/>
  <c r="F15" i="1" l="1"/>
  <c r="G15" i="1" s="1"/>
  <c r="G14" i="1"/>
</calcChain>
</file>

<file path=xl/sharedStrings.xml><?xml version="1.0" encoding="utf-8"?>
<sst xmlns="http://schemas.openxmlformats.org/spreadsheetml/2006/main" count="26" uniqueCount="24">
  <si>
    <t>No.</t>
  </si>
  <si>
    <t>H 05</t>
  </si>
  <si>
    <t>H 07</t>
  </si>
  <si>
    <t>Total</t>
  </si>
  <si>
    <t>HomeWorks point</t>
  </si>
  <si>
    <t>Extra point (10)</t>
  </si>
  <si>
    <t>Final Scores</t>
  </si>
  <si>
    <t>MFT</t>
  </si>
  <si>
    <t>Q 01</t>
  </si>
  <si>
    <t>H 02</t>
  </si>
  <si>
    <t>H 04</t>
  </si>
  <si>
    <t>HomeWorks Final (45)</t>
  </si>
  <si>
    <t>Project (55)</t>
  </si>
  <si>
    <t>H 01</t>
  </si>
  <si>
    <t>H 06</t>
  </si>
  <si>
    <t>Q 02</t>
  </si>
  <si>
    <t>Q 03</t>
  </si>
  <si>
    <t>Q 04</t>
  </si>
  <si>
    <t>Q 05</t>
  </si>
  <si>
    <t>Q 06</t>
  </si>
  <si>
    <t>Q 07</t>
  </si>
  <si>
    <t>H 08</t>
  </si>
  <si>
    <t>H 09</t>
  </si>
  <si>
    <t>H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</si>
</sst>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٫00"/>
  </numFmts>
  <fonts count="4" x14ac:knownFonts="1">
    <font>
      <sz val="11"/>
      <color rgb="FF000000"/>
      <name val="Calibri"/>
      <family val="2"/>
      <charset val="1"/>
    </font>
    <font>
      <sz val="11"/>
      <color rgb="FFFFFFD7"/>
      <name val="Calibri"/>
      <family val="2"/>
      <charset val="1"/>
    </font>
    <font>
      <sz val="8"/>
      <name val="Calibri"/>
      <family val="2"/>
      <charset val="1"/>
    </font>
    <font>
      <sz val="11"/>
      <color theme="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FFFD7"/>
      </patternFill>
    </fill>
    <fill>
      <patternFill patternType="solid">
        <fgColor rgb="FFFFDAA2"/>
        <bgColor rgb="FFFFE699"/>
      </patternFill>
    </fill>
    <fill>
      <patternFill patternType="solid">
        <fgColor rgb="FFE2F0D9"/>
        <bgColor rgb="FFFBE5D6"/>
      </patternFill>
    </fill>
    <fill>
      <patternFill patternType="solid">
        <fgColor rgb="FFF4B183"/>
        <bgColor rgb="FFFFDAA2"/>
      </patternFill>
    </fill>
    <fill>
      <patternFill patternType="solid">
        <fgColor rgb="FFFBE5D6"/>
        <bgColor rgb="FFFFF2CC"/>
      </patternFill>
    </fill>
    <fill>
      <patternFill patternType="solid">
        <fgColor rgb="FFFFE699"/>
        <bgColor rgb="FFFFDAA2"/>
      </patternFill>
    </fill>
    <fill>
      <patternFill patternType="solid">
        <fgColor rgb="FF7030A0"/>
        <bgColor rgb="FF800080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righ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4" borderId="0" xfId="0" applyFont="1" applyFill="1"/>
    <xf numFmtId="2" fontId="0" fillId="4" borderId="0" xfId="0" applyNumberFormat="1" applyFill="1" applyAlignment="1">
      <alignment horizontal="center"/>
    </xf>
    <xf numFmtId="164" fontId="0" fillId="0" borderId="0" xfId="0" applyNumberFormat="1"/>
    <xf numFmtId="0" fontId="0" fillId="6" borderId="0" xfId="0" applyFont="1" applyFill="1"/>
    <xf numFmtId="0" fontId="0" fillId="6" borderId="0" xfId="0" applyFont="1" applyFill="1" applyAlignment="1">
      <alignment horizontal="center"/>
    </xf>
    <xf numFmtId="4" fontId="0" fillId="7" borderId="0" xfId="0" applyNumberFormat="1" applyFill="1"/>
    <xf numFmtId="4" fontId="0" fillId="0" borderId="0" xfId="0" applyNumberFormat="1"/>
    <xf numFmtId="4" fontId="0" fillId="6" borderId="0" xfId="0" applyNumberFormat="1" applyFont="1" applyFill="1"/>
    <xf numFmtId="4" fontId="0" fillId="0" borderId="0" xfId="0" applyNumberFormat="1" applyFill="1" applyAlignment="1">
      <alignment horizontal="center"/>
    </xf>
    <xf numFmtId="0" fontId="1" fillId="0" borderId="0" xfId="0" applyFont="1" applyFill="1"/>
    <xf numFmtId="4" fontId="1" fillId="0" borderId="0" xfId="0" applyNumberFormat="1" applyFont="1" applyFill="1"/>
    <xf numFmtId="0" fontId="3" fillId="8" borderId="0" xfId="0" applyFont="1" applyFill="1" applyAlignment="1">
      <alignment horizontal="center"/>
    </xf>
    <xf numFmtId="4" fontId="3" fillId="9" borderId="0" xfId="0" applyNumberFormat="1" applyFont="1" applyFill="1"/>
    <xf numFmtId="4" fontId="0" fillId="10" borderId="0" xfId="0" applyNumberFormat="1" applyFill="1" applyAlignment="1">
      <alignment horizontal="center"/>
    </xf>
    <xf numFmtId="0" fontId="0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2CC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50953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4B183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zoomScaleNormal="100" workbookViewId="0">
      <selection activeCell="I22" sqref="I22"/>
    </sheetView>
  </sheetViews>
  <sheetFormatPr defaultRowHeight="15" x14ac:dyDescent="0.25"/>
  <cols>
    <col min="1" max="1" width="5.42578125" bestFit="1" customWidth="1"/>
    <col min="2" max="2" width="17.28515625" bestFit="1" customWidth="1"/>
    <col min="3" max="3" width="20.7109375" bestFit="1" customWidth="1"/>
    <col min="4" max="4" width="14.5703125" bestFit="1" customWidth="1"/>
    <col min="5" max="5" width="11.140625" bestFit="1" customWidth="1"/>
    <col min="6" max="6" width="11.42578125" bestFit="1" customWidth="1"/>
    <col min="7" max="7" width="6.5703125" bestFit="1" customWidth="1"/>
    <col min="8" max="8" width="10.42578125" customWidth="1"/>
    <col min="9" max="9" width="9.5703125" customWidth="1"/>
    <col min="10" max="10" width="8.28515625" style="1" customWidth="1"/>
    <col min="11" max="11" width="8.5703125" customWidth="1"/>
    <col min="12" max="15" width="9.5703125" customWidth="1"/>
    <col min="16" max="1025" width="8.5703125" customWidth="1"/>
  </cols>
  <sheetData>
    <row r="1" spans="1:17" x14ac:dyDescent="0.25">
      <c r="A1" s="2" t="s">
        <v>0</v>
      </c>
      <c r="B1" s="2" t="s">
        <v>13</v>
      </c>
      <c r="C1" s="2" t="s">
        <v>9</v>
      </c>
      <c r="D1" s="2" t="s">
        <v>10</v>
      </c>
      <c r="E1" s="2" t="s">
        <v>1</v>
      </c>
      <c r="F1" s="2" t="s">
        <v>14</v>
      </c>
      <c r="G1" s="2" t="s">
        <v>2</v>
      </c>
      <c r="H1" s="2" t="s">
        <v>8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</row>
    <row r="2" spans="1:17" x14ac:dyDescent="0.25">
      <c r="A2" s="3">
        <v>2</v>
      </c>
      <c r="B2" s="14">
        <v>8.5</v>
      </c>
      <c r="C2" s="14">
        <v>10</v>
      </c>
      <c r="D2" s="14">
        <v>9</v>
      </c>
      <c r="E2" s="14">
        <v>8.5</v>
      </c>
      <c r="F2" s="19">
        <f>10/2</f>
        <v>5</v>
      </c>
      <c r="G2" s="14">
        <v>9</v>
      </c>
      <c r="H2" s="14">
        <f>(3/4)*10</f>
        <v>7.5</v>
      </c>
      <c r="I2" s="14">
        <f>(4/5)*10</f>
        <v>8</v>
      </c>
      <c r="J2" s="14">
        <f>(6/8)*10</f>
        <v>7.5</v>
      </c>
      <c r="K2" s="14">
        <f>(1/3)*10</f>
        <v>3.333333333333333</v>
      </c>
      <c r="L2" s="14">
        <f>(2/5)*10</f>
        <v>4</v>
      </c>
      <c r="M2" s="14">
        <f>(3/5)*10</f>
        <v>6</v>
      </c>
      <c r="N2" s="1">
        <f>(1/7)*10</f>
        <v>1.4285714285714284</v>
      </c>
      <c r="O2" s="14">
        <v>10</v>
      </c>
      <c r="P2" s="14">
        <v>10</v>
      </c>
      <c r="Q2" s="14">
        <v>9</v>
      </c>
    </row>
    <row r="3" spans="1:17" x14ac:dyDescent="0.25">
      <c r="A3" s="3">
        <v>5</v>
      </c>
      <c r="B3" s="19">
        <f>(4/7)*10 / 2</f>
        <v>2.8571428571428568</v>
      </c>
      <c r="C3" s="19">
        <v>5</v>
      </c>
      <c r="D3" s="19">
        <v>5</v>
      </c>
      <c r="E3" s="19">
        <f>8.5/2</f>
        <v>4.25</v>
      </c>
      <c r="F3" s="14">
        <v>10</v>
      </c>
      <c r="G3" s="14">
        <f>7</f>
        <v>7</v>
      </c>
      <c r="H3" s="14">
        <f>(1/4)*10</f>
        <v>2.5</v>
      </c>
      <c r="I3" s="14">
        <f>(3/5)*10</f>
        <v>6</v>
      </c>
      <c r="J3" s="14">
        <f>(6/8)*10</f>
        <v>7.5</v>
      </c>
      <c r="K3" s="14">
        <v>0</v>
      </c>
      <c r="L3" s="14">
        <v>0</v>
      </c>
      <c r="M3" s="14">
        <f>(1/5)*10</f>
        <v>2</v>
      </c>
      <c r="N3" s="1">
        <f>(3/7)*10</f>
        <v>4.2857142857142856</v>
      </c>
      <c r="O3" s="14">
        <v>10</v>
      </c>
      <c r="P3" s="14">
        <v>10</v>
      </c>
      <c r="Q3" s="14">
        <v>9</v>
      </c>
    </row>
    <row r="4" spans="1:17" x14ac:dyDescent="0.25">
      <c r="A4" s="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"/>
      <c r="O4" s="1"/>
    </row>
    <row r="5" spans="1:17" x14ac:dyDescent="0.25">
      <c r="A5" s="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"/>
      <c r="O5" s="1"/>
    </row>
    <row r="6" spans="1:17" x14ac:dyDescent="0.25">
      <c r="A6" s="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"/>
      <c r="O6" s="1"/>
    </row>
    <row r="7" spans="1:17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1"/>
      <c r="N7" s="1"/>
      <c r="O7" s="1"/>
    </row>
    <row r="8" spans="1:17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1"/>
      <c r="N8" s="1"/>
      <c r="O8" s="1"/>
    </row>
    <row r="9" spans="1:17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1"/>
      <c r="N9" s="1"/>
      <c r="O9" s="1"/>
    </row>
    <row r="10" spans="1:17" x14ac:dyDescent="0.25">
      <c r="B10" s="5"/>
      <c r="C10" s="5"/>
      <c r="D10" s="5"/>
      <c r="E10" s="5"/>
      <c r="F10" s="5"/>
      <c r="G10" s="1"/>
      <c r="H10" s="1"/>
      <c r="I10" s="1"/>
      <c r="K10" s="1"/>
      <c r="L10" s="1"/>
      <c r="M10" s="1"/>
      <c r="N10" s="1"/>
      <c r="O10" s="1"/>
    </row>
    <row r="11" spans="1:17" x14ac:dyDescent="0.25">
      <c r="A11" s="6" t="s">
        <v>3</v>
      </c>
      <c r="B11" s="7">
        <v>160</v>
      </c>
      <c r="C11" s="8"/>
      <c r="D11" s="8"/>
      <c r="E11" s="8"/>
      <c r="F11" s="8"/>
    </row>
    <row r="12" spans="1:17" x14ac:dyDescent="0.25">
      <c r="A12" s="20" t="s">
        <v>3</v>
      </c>
      <c r="B12" s="20"/>
      <c r="C12" s="20"/>
    </row>
    <row r="13" spans="1:17" x14ac:dyDescent="0.25">
      <c r="A13" s="9" t="s">
        <v>0</v>
      </c>
      <c r="B13" s="10" t="s">
        <v>4</v>
      </c>
      <c r="C13" s="10" t="s">
        <v>11</v>
      </c>
      <c r="D13" s="9" t="s">
        <v>5</v>
      </c>
      <c r="E13" s="10" t="s">
        <v>12</v>
      </c>
      <c r="F13" s="10" t="s">
        <v>6</v>
      </c>
      <c r="G13" s="17" t="s">
        <v>7</v>
      </c>
    </row>
    <row r="14" spans="1:17" x14ac:dyDescent="0.25">
      <c r="A14" s="9">
        <v>2</v>
      </c>
      <c r="B14" s="11">
        <f>SUM(B2:Q2)</f>
        <v>116.76190476190476</v>
      </c>
      <c r="C14" s="11">
        <f>(B14*45)/B11</f>
        <v>32.839285714285708</v>
      </c>
      <c r="D14" s="12">
        <v>10</v>
      </c>
      <c r="E14" s="12">
        <v>47</v>
      </c>
      <c r="F14" s="13">
        <f>C14+D14+E14</f>
        <v>89.839285714285708</v>
      </c>
      <c r="G14" s="18">
        <f>F14</f>
        <v>89.839285714285708</v>
      </c>
    </row>
    <row r="15" spans="1:17" x14ac:dyDescent="0.25">
      <c r="A15" s="9">
        <v>5</v>
      </c>
      <c r="B15" s="11">
        <f>SUM(B3:Q3)</f>
        <v>85.392857142857139</v>
      </c>
      <c r="C15" s="11">
        <f>(B15*45)/B11</f>
        <v>24.016741071428569</v>
      </c>
      <c r="D15" s="12">
        <v>11</v>
      </c>
      <c r="E15" s="12">
        <v>25</v>
      </c>
      <c r="F15" s="13">
        <f>C15+D15+E15</f>
        <v>60.016741071428569</v>
      </c>
      <c r="G15" s="18">
        <f t="shared" ref="G15" si="0">F15</f>
        <v>60.016741071428569</v>
      </c>
    </row>
    <row r="16" spans="1:17" x14ac:dyDescent="0.25">
      <c r="A16" s="9"/>
      <c r="B16" s="11"/>
      <c r="C16" s="11"/>
      <c r="D16" s="12"/>
      <c r="E16" s="12"/>
      <c r="F16" s="13"/>
      <c r="G16" s="18"/>
    </row>
    <row r="17" spans="1:7" x14ac:dyDescent="0.25">
      <c r="A17" s="9"/>
      <c r="B17" s="11"/>
      <c r="C17" s="11"/>
      <c r="D17" s="12"/>
      <c r="E17" s="12"/>
      <c r="F17" s="13"/>
      <c r="G17" s="18"/>
    </row>
    <row r="18" spans="1:7" x14ac:dyDescent="0.25">
      <c r="A18" s="9"/>
      <c r="B18" s="11"/>
      <c r="C18" s="11"/>
      <c r="D18" s="12"/>
      <c r="E18" s="12"/>
      <c r="F18" s="13"/>
      <c r="G18" s="18"/>
    </row>
    <row r="19" spans="1:7" x14ac:dyDescent="0.25">
      <c r="A19" s="9"/>
      <c r="B19" s="11"/>
      <c r="C19" s="11"/>
      <c r="D19" s="12"/>
      <c r="E19" s="12"/>
      <c r="F19" s="13"/>
      <c r="G19" s="18"/>
    </row>
    <row r="20" spans="1:7" x14ac:dyDescent="0.25">
      <c r="A20" s="9"/>
      <c r="B20" s="11"/>
      <c r="C20" s="11"/>
      <c r="D20" s="12"/>
      <c r="E20" s="12"/>
      <c r="F20" s="13"/>
      <c r="G20" s="18"/>
    </row>
    <row r="21" spans="1:7" x14ac:dyDescent="0.25">
      <c r="A21" s="9"/>
      <c r="B21" s="11"/>
      <c r="C21" s="11"/>
      <c r="D21" s="12"/>
      <c r="E21" s="12"/>
      <c r="F21" s="13"/>
      <c r="G21" s="18"/>
    </row>
    <row r="22" spans="1:7" x14ac:dyDescent="0.25">
      <c r="E22" s="15"/>
      <c r="F22" s="16"/>
    </row>
    <row r="23" spans="1:7" x14ac:dyDescent="0.25">
      <c r="E23" s="15"/>
      <c r="F23" s="16"/>
    </row>
  </sheetData>
  <mergeCells count="1">
    <mergeCell ref="A12:C12"/>
  </mergeCells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119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m.kazemi</dc:creator>
  <dc:description/>
  <cp:lastModifiedBy>Mohamad</cp:lastModifiedBy>
  <cp:revision>22</cp:revision>
  <dcterms:created xsi:type="dcterms:W3CDTF">2019-03-03T16:48:58Z</dcterms:created>
  <dcterms:modified xsi:type="dcterms:W3CDTF">2021-05-10T11:01:24Z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