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<sst xmlns="http://schemas.openxmlformats.org/spreadsheetml/2006/main" count="21" uniqueCount="19">
  <si>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</si>
  <si>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</si>
  <si>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</si>
  <si>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</si>
  <si>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</si>
  <si>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</si>
  <si>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</si>
  <si>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 Q 07</t>
  </si>
  <si>
    <t xml:space="preserve"> Q 08</t>
  </si>
  <si>
    <t xml:space="preserve">H 01</t>
  </si>
  <si>
    <t xml:space="preserve">Total</t>
  </si>
  <si>
    <t xml:space="preserve">HomeWorks point</t>
  </si>
  <si>
    <t xml:space="preserve">HomeWorks Final (45)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</si>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</sst>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.1" zeroHeight="false" outlineLevelRow="0" outlineLevelCol="0"/>
  <cols>
    <col collapsed="false" customWidth="true" hidden="false" outlineLevel="0" max="1" min="1" style="1" width="8.55"/>
    <col collapsed="false" customWidth="true" hidden="false" outlineLevel="0" max="2" min="2" style="1" width="16.02"/>
    <col collapsed="false" customWidth="true" hidden="false" outlineLevel="0" max="3" min="3" style="1" width="19.66"/>
    <col collapsed="false" customWidth="true" hidden="false" outlineLevel="0" max="4" min="4" style="1" width="14.47"/>
    <col collapsed="false" customWidth="true" hidden="false" outlineLevel="0" max="5" min="5" style="1" width="18.33"/>
    <col collapsed="false" customWidth="false" hidden="false" outlineLevel="0" max="6" min="6" style="1" width="11.44"/>
    <col collapsed="false" customWidth="true" hidden="false" outlineLevel="0" max="7" min="7" style="1" width="9.55"/>
    <col collapsed="false" customWidth="true" hidden="false" outlineLevel="0" max="8" min="8" style="1" width="9.14"/>
    <col collapsed="false" customWidth="true" hidden="false" outlineLevel="0" max="9" min="9" style="1" width="9.55"/>
    <col collapsed="false" customWidth="true" hidden="false" outlineLevel="0" max="10" min="10" style="1" width="8.33"/>
    <col collapsed="false" customWidth="true" hidden="false" outlineLevel="0" max="11" min="11" style="1" width="8.55"/>
    <col collapsed="false" customWidth="true" hidden="false" outlineLevel="0" max="15" min="12" style="1" width="9.55"/>
    <col collapsed="false" customWidth="true" hidden="false" outlineLevel="0" max="1025" min="16" style="1" width="8.55"/>
  </cols>
  <sheetData>
    <row r="1" customFormat="false" ht="15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 customFormat="false" ht="15.1" hidden="false" customHeight="true" outlineLevel="0" collapsed="false">
      <c r="A2" s="1" t="n">
        <v>1</v>
      </c>
      <c r="B2" s="3" t="n">
        <f aca="false">(0/4)*10</f>
        <v>0</v>
      </c>
      <c r="C2" s="3" t="n">
        <f aca="false">(0/5)*10</f>
        <v>0</v>
      </c>
      <c r="D2" s="3" t="n">
        <f aca="false">(1/2)*10</f>
        <v>5</v>
      </c>
      <c r="E2" s="3" t="n">
        <f aca="false">(1/3)*10</f>
        <v>3.33333333333333</v>
      </c>
      <c r="F2" s="3" t="n">
        <v>0</v>
      </c>
      <c r="G2" s="3" t="n">
        <v>0</v>
      </c>
      <c r="H2" s="3" t="n">
        <v>0</v>
      </c>
      <c r="I2" s="3" t="n">
        <v>10</v>
      </c>
      <c r="J2" s="3" t="n">
        <v>0</v>
      </c>
    </row>
    <row r="3" customFormat="false" ht="15.1" hidden="false" customHeight="true" outlineLevel="0" collapsed="false">
      <c r="A3" s="1" t="n">
        <v>2</v>
      </c>
      <c r="B3" s="3" t="n">
        <f aca="false">(3/4)*10</f>
        <v>7.5</v>
      </c>
      <c r="C3" s="3" t="n">
        <f aca="false">(4/5)*10</f>
        <v>8</v>
      </c>
      <c r="D3" s="3" t="n">
        <f aca="false">(1/2)*10</f>
        <v>5</v>
      </c>
      <c r="E3" s="3" t="n">
        <f aca="false">(2/3)*10</f>
        <v>6.66666666666667</v>
      </c>
      <c r="F3" s="3" t="n">
        <f aca="false">(3/5)*10</f>
        <v>6</v>
      </c>
      <c r="G3" s="3" t="n">
        <f aca="false">(4/5)*10</f>
        <v>8</v>
      </c>
      <c r="H3" s="3" t="n">
        <f aca="false">(3/3)*10</f>
        <v>10</v>
      </c>
      <c r="I3" s="3" t="n">
        <v>10</v>
      </c>
      <c r="J3" s="3" t="n">
        <v>0</v>
      </c>
    </row>
    <row r="4" customFormat="false" ht="15.1" hidden="false" customHeight="true" outlineLevel="0" collapsed="false">
      <c r="A4" s="1" t="n">
        <v>4</v>
      </c>
      <c r="B4" s="3" t="n">
        <f aca="false">(4/4)*10</f>
        <v>10</v>
      </c>
      <c r="C4" s="3" t="n">
        <f aca="false">(4/5)*10</f>
        <v>8</v>
      </c>
      <c r="D4" s="3" t="n">
        <f aca="false">(1/2)*10</f>
        <v>5</v>
      </c>
      <c r="E4" s="3" t="n">
        <f aca="false">(2/3)*10</f>
        <v>6.66666666666667</v>
      </c>
      <c r="F4" s="3" t="n">
        <f aca="false">(3/5)*10</f>
        <v>6</v>
      </c>
      <c r="G4" s="3" t="n">
        <f aca="false">(2/5)*10</f>
        <v>4</v>
      </c>
      <c r="H4" s="3" t="n">
        <f aca="false">(2/3)*10</f>
        <v>6.66666666666667</v>
      </c>
      <c r="I4" s="3" t="n">
        <v>10</v>
      </c>
      <c r="J4" s="3" t="n">
        <v>0</v>
      </c>
    </row>
    <row r="5" customFormat="false" ht="15.1" hidden="false" customHeight="true" outlineLevel="0" collapsed="false">
      <c r="A5" s="1" t="n">
        <v>5</v>
      </c>
      <c r="B5" s="3" t="n">
        <f aca="false">(2/4)*10</f>
        <v>5</v>
      </c>
      <c r="C5" s="3" t="n">
        <f aca="false">(5/5)*10</f>
        <v>10</v>
      </c>
      <c r="D5" s="3" t="n">
        <f aca="false">(2/2)*10</f>
        <v>10</v>
      </c>
      <c r="E5" s="3" t="n">
        <f aca="false">(2/3)*10</f>
        <v>6.66666666666667</v>
      </c>
      <c r="F5" s="3" t="n">
        <v>0</v>
      </c>
      <c r="G5" s="3" t="n">
        <v>0</v>
      </c>
      <c r="H5" s="3" t="n">
        <v>0</v>
      </c>
      <c r="I5" s="3" t="n">
        <v>10</v>
      </c>
      <c r="J5" s="3" t="n">
        <v>0</v>
      </c>
    </row>
    <row r="6" customFormat="false" ht="15.1" hidden="false" customHeight="true" outlineLevel="0" collapsed="false">
      <c r="A6" s="1" t="n">
        <v>6</v>
      </c>
      <c r="B6" s="3" t="n">
        <f aca="false">(3/4)*10</f>
        <v>7.5</v>
      </c>
      <c r="C6" s="3" t="n">
        <f aca="false">(4/5)*10</f>
        <v>8</v>
      </c>
      <c r="D6" s="3" t="n">
        <f aca="false">(1/2)*10</f>
        <v>5</v>
      </c>
      <c r="E6" s="3" t="n">
        <f aca="false">(1/3)*10</f>
        <v>3.33333333333333</v>
      </c>
      <c r="F6" s="3" t="n">
        <f aca="false">(3/5)*10</f>
        <v>6</v>
      </c>
      <c r="G6" s="3" t="n">
        <f aca="false">(4/5)*10</f>
        <v>8</v>
      </c>
      <c r="H6" s="3" t="n">
        <f aca="false">(2/3)*10</f>
        <v>6.66666666666667</v>
      </c>
      <c r="I6" s="3" t="n">
        <v>10</v>
      </c>
      <c r="J6" s="3" t="n">
        <v>0</v>
      </c>
    </row>
    <row r="7" customFormat="false" ht="15.1" hidden="false" customHeight="true" outlineLevel="0" collapsed="false">
      <c r="A7" s="1" t="n">
        <v>7</v>
      </c>
      <c r="B7" s="3" t="n">
        <f aca="false">(3/4)*10</f>
        <v>7.5</v>
      </c>
      <c r="C7" s="3" t="n">
        <f aca="false">(5/5)*10</f>
        <v>10</v>
      </c>
      <c r="D7" s="3" t="n">
        <f aca="false">(1/2)*10</f>
        <v>5</v>
      </c>
      <c r="E7" s="3" t="n">
        <f aca="false">(2/3)*10</f>
        <v>6.66666666666667</v>
      </c>
      <c r="F7" s="3" t="n">
        <f aca="false">(1/5)*10</f>
        <v>2</v>
      </c>
      <c r="G7" s="3" t="n">
        <f aca="false">(4/5)*10</f>
        <v>8</v>
      </c>
      <c r="H7" s="3" t="n">
        <f aca="false">(2/3)*10</f>
        <v>6.66666666666667</v>
      </c>
      <c r="I7" s="3" t="n">
        <v>10</v>
      </c>
      <c r="J7" s="3" t="n">
        <v>0</v>
      </c>
    </row>
    <row r="8" customFormat="false" ht="15.1" hidden="false" customHeight="true" outlineLevel="0" collapsed="false">
      <c r="A8" s="4" t="s">
        <v>10</v>
      </c>
      <c r="B8" s="5" t="n">
        <v>90</v>
      </c>
    </row>
    <row r="9" customFormat="false" ht="15.1" hidden="false" customHeight="true" outlineLevel="0" collapsed="false">
      <c r="A9" s="6" t="s">
        <v>10</v>
      </c>
      <c r="B9" s="6"/>
      <c r="C9" s="6"/>
    </row>
    <row r="10" customFormat="false" ht="15.1" hidden="false" customHeight="true" outlineLevel="0" collapsed="false">
      <c r="A10" s="7" t="s">
        <v>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8" t="s">
        <v>16</v>
      </c>
    </row>
    <row r="11" customFormat="false" ht="15.1" hidden="false" customHeight="true" outlineLevel="0" collapsed="false">
      <c r="A11" s="7" t="n">
        <v>1</v>
      </c>
      <c r="B11" s="9" t="n">
        <f aca="false">SUM(B2:J2)</f>
        <v>18.3333333333333</v>
      </c>
      <c r="C11" s="9" t="n">
        <f aca="false">(B11*45)/B8</f>
        <v>9.16666666666667</v>
      </c>
      <c r="D11" s="3" t="n">
        <v>0</v>
      </c>
      <c r="E11" s="3" t="n">
        <v>0</v>
      </c>
      <c r="F11" s="10" t="n">
        <f aca="false">C11+D11+E11</f>
        <v>9.16666666666667</v>
      </c>
      <c r="G11" s="11" t="n">
        <f aca="false">((F11-F17)*50)/(F18-F17)+50</f>
        <v>50</v>
      </c>
    </row>
    <row r="12" customFormat="false" ht="15.1" hidden="false" customHeight="true" outlineLevel="0" collapsed="false">
      <c r="A12" s="7" t="n">
        <v>2</v>
      </c>
      <c r="B12" s="9" t="n">
        <f aca="false">SUM(B3:J3)</f>
        <v>61.1666666666667</v>
      </c>
      <c r="C12" s="9" t="n">
        <f aca="false">(B12*45)/B8</f>
        <v>30.5833333333333</v>
      </c>
      <c r="D12" s="3" t="n">
        <v>0</v>
      </c>
      <c r="E12" s="3" t="n">
        <v>0</v>
      </c>
      <c r="F12" s="10" t="n">
        <f aca="false">C12+D12+E12</f>
        <v>30.5833333333333</v>
      </c>
      <c r="G12" s="11" t="n">
        <f aca="false">((F12-F17)*50)/(F18-F17)+50</f>
        <v>100</v>
      </c>
    </row>
    <row r="13" customFormat="false" ht="15.1" hidden="false" customHeight="true" outlineLevel="0" collapsed="false">
      <c r="A13" s="7" t="n">
        <v>4</v>
      </c>
      <c r="B13" s="9" t="n">
        <f aca="false">SUM(B4:J4)</f>
        <v>56.3333333333333</v>
      </c>
      <c r="C13" s="9" t="n">
        <f aca="false">(B13*45)/B8</f>
        <v>28.1666666666667</v>
      </c>
      <c r="D13" s="3" t="n">
        <v>0</v>
      </c>
      <c r="E13" s="3" t="n">
        <v>0</v>
      </c>
      <c r="F13" s="10" t="n">
        <f aca="false">C13+D13+E13</f>
        <v>28.1666666666667</v>
      </c>
      <c r="G13" s="11" t="n">
        <f aca="false">((F13-F17)*50)/(F18-F17)+50</f>
        <v>94.3579766536965</v>
      </c>
    </row>
    <row r="14" customFormat="false" ht="15.1" hidden="false" customHeight="true" outlineLevel="0" collapsed="false">
      <c r="A14" s="7" t="n">
        <v>5</v>
      </c>
      <c r="B14" s="9" t="n">
        <f aca="false">SUM(B5:J5)</f>
        <v>41.6666666666667</v>
      </c>
      <c r="C14" s="9" t="n">
        <f aca="false">(B14*45)/B8</f>
        <v>20.8333333333333</v>
      </c>
      <c r="D14" s="3" t="n">
        <v>0</v>
      </c>
      <c r="E14" s="3" t="n">
        <v>0</v>
      </c>
      <c r="F14" s="10" t="n">
        <f aca="false">C14+D14+E14</f>
        <v>20.8333333333333</v>
      </c>
      <c r="G14" s="11" t="n">
        <f aca="false">((F14-F17)*50)/(F18-F17)+50</f>
        <v>77.2373540856031</v>
      </c>
    </row>
    <row r="15" customFormat="false" ht="15.1" hidden="false" customHeight="true" outlineLevel="0" collapsed="false">
      <c r="A15" s="7" t="n">
        <v>6</v>
      </c>
      <c r="B15" s="9" t="n">
        <f aca="false">SUM(B6:J6)</f>
        <v>54.5</v>
      </c>
      <c r="C15" s="9" t="n">
        <f aca="false">(B15*45)/B8</f>
        <v>27.25</v>
      </c>
      <c r="D15" s="3" t="n">
        <v>0</v>
      </c>
      <c r="E15" s="3" t="n">
        <v>0</v>
      </c>
      <c r="F15" s="10" t="n">
        <f aca="false">C15+D15+E15</f>
        <v>27.25</v>
      </c>
      <c r="G15" s="11" t="n">
        <f aca="false">((F15-F17)*50)/(F18-F17)+50</f>
        <v>92.2178988326848</v>
      </c>
    </row>
    <row r="16" customFormat="false" ht="15.1" hidden="false" customHeight="true" outlineLevel="0" collapsed="false">
      <c r="A16" s="7" t="n">
        <v>7</v>
      </c>
      <c r="B16" s="9" t="n">
        <f aca="false">SUM(B7:J7)</f>
        <v>55.8333333333333</v>
      </c>
      <c r="C16" s="9" t="n">
        <f aca="false">(B16*45)/B8</f>
        <v>27.9166666666667</v>
      </c>
      <c r="D16" s="3" t="n">
        <v>0</v>
      </c>
      <c r="E16" s="3" t="n">
        <v>0</v>
      </c>
      <c r="F16" s="10" t="n">
        <f aca="false">C16+D16+E16</f>
        <v>27.9166666666667</v>
      </c>
      <c r="G16" s="11" t="n">
        <f aca="false">((F16-F17)*50)/(F18-F17)+50</f>
        <v>93.7743190661479</v>
      </c>
    </row>
    <row r="17" customFormat="false" ht="15.1" hidden="false" customHeight="true" outlineLevel="0" collapsed="false">
      <c r="E17" s="8" t="s">
        <v>17</v>
      </c>
      <c r="F17" s="8" t="n">
        <f aca="false">MIN(F11:F16)</f>
        <v>9.16666666666667</v>
      </c>
    </row>
    <row r="18" customFormat="false" ht="15.1" hidden="false" customHeight="true" outlineLevel="0" collapsed="false">
      <c r="E18" s="8" t="s">
        <v>18</v>
      </c>
      <c r="F18" s="8" t="n">
        <f aca="false">MAX(F11:F16)</f>
        <v>30.5833333333333</v>
      </c>
    </row>
  </sheetData>
  <mergeCells count="1">
    <mergeCell ref="A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2019-12-05T23:39:30Z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