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halis\Documents\UofT Matters\Work Study\School of Cities\Winnipeg ArcGIS\"/>
    </mc:Choice>
  </mc:AlternateContent>
  <xr:revisionPtr revIDLastSave="0" documentId="13_ncr:1_{FC2D54AB-3A53-4C48-A5E5-816F5FCBFBF5}" xr6:coauthVersionLast="47" xr6:coauthVersionMax="47" xr10:uidLastSave="{00000000-0000-0000-0000-000000000000}"/>
  <bookViews>
    <workbookView xWindow="-110" yWindow="-110" windowWidth="19420" windowHeight="10300" xr2:uid="{50F8FE2C-BC28-4947-A270-CDF2723A9057}"/>
  </bookViews>
  <sheets>
    <sheet name="Sheet1" sheetId="1" r:id="rId1"/>
  </sheets>
  <definedNames>
    <definedName name="_xlnm._FilterDatabase" localSheetId="0" hidden="1">Sheet1!$A$1:$P$981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5" i="1" l="1"/>
  <c r="D925" i="1"/>
  <c r="D878" i="1"/>
  <c r="D866" i="1"/>
  <c r="D820" i="1"/>
  <c r="D814" i="1"/>
  <c r="D813" i="1"/>
  <c r="D805" i="1"/>
  <c r="D803" i="1"/>
  <c r="D802" i="1"/>
  <c r="D801" i="1"/>
  <c r="D795" i="1"/>
  <c r="D794" i="1"/>
  <c r="D778" i="1"/>
  <c r="D771" i="1"/>
  <c r="D770" i="1"/>
  <c r="D769" i="1"/>
  <c r="D760" i="1"/>
  <c r="D758" i="1"/>
  <c r="D757" i="1"/>
  <c r="D756" i="1"/>
  <c r="D755" i="1"/>
  <c r="D754" i="1"/>
  <c r="D753" i="1"/>
  <c r="D752" i="1"/>
  <c r="D749" i="1"/>
  <c r="D748" i="1"/>
  <c r="D746" i="1"/>
  <c r="D744" i="1"/>
  <c r="D741" i="1"/>
  <c r="D740" i="1"/>
  <c r="D739" i="1"/>
  <c r="D738" i="1"/>
  <c r="D737" i="1"/>
  <c r="D736" i="1"/>
  <c r="D735" i="1"/>
  <c r="D733" i="1"/>
  <c r="D732" i="1"/>
  <c r="D731" i="1"/>
  <c r="D730" i="1"/>
  <c r="D729" i="1"/>
  <c r="D728" i="1"/>
  <c r="D727" i="1"/>
  <c r="D723" i="1"/>
  <c r="D722" i="1"/>
  <c r="D721" i="1"/>
  <c r="D719" i="1"/>
  <c r="D714" i="1"/>
  <c r="D713" i="1"/>
  <c r="D712" i="1"/>
  <c r="D711" i="1"/>
  <c r="D709" i="1"/>
  <c r="D704" i="1"/>
  <c r="D703" i="1"/>
  <c r="D701" i="1"/>
  <c r="D700" i="1"/>
  <c r="D694" i="1"/>
  <c r="D691" i="1"/>
  <c r="D690" i="1"/>
  <c r="D687" i="1"/>
  <c r="D686" i="1"/>
  <c r="D685" i="1"/>
  <c r="D684" i="1"/>
  <c r="D683" i="1"/>
  <c r="D682" i="1"/>
  <c r="D681" i="1"/>
  <c r="D680" i="1"/>
  <c r="D672" i="1"/>
  <c r="D671" i="1"/>
  <c r="D668" i="1"/>
  <c r="D663" i="1"/>
  <c r="D662" i="1"/>
  <c r="D661" i="1"/>
  <c r="D660" i="1"/>
  <c r="D659" i="1"/>
  <c r="D645" i="1"/>
  <c r="D644" i="1"/>
  <c r="D635" i="1"/>
  <c r="D632" i="1"/>
  <c r="D629" i="1"/>
  <c r="D627" i="1"/>
  <c r="D623" i="1"/>
  <c r="D621" i="1"/>
  <c r="D620" i="1"/>
  <c r="D619" i="1"/>
  <c r="D618" i="1"/>
  <c r="D617" i="1"/>
  <c r="D616" i="1"/>
  <c r="D614" i="1"/>
  <c r="D613" i="1"/>
  <c r="D611" i="1"/>
  <c r="D609" i="1"/>
  <c r="D607" i="1"/>
  <c r="D601" i="1"/>
  <c r="D600" i="1"/>
  <c r="D598" i="1"/>
  <c r="D597" i="1"/>
  <c r="D596" i="1"/>
  <c r="D593" i="1"/>
  <c r="D592" i="1"/>
  <c r="D591" i="1"/>
  <c r="D590" i="1"/>
  <c r="D589" i="1"/>
  <c r="D588" i="1"/>
  <c r="D587" i="1"/>
  <c r="D586" i="1"/>
  <c r="D585" i="1"/>
  <c r="D584" i="1"/>
  <c r="D581" i="1"/>
  <c r="D576" i="1"/>
  <c r="D572" i="1"/>
  <c r="D571" i="1"/>
  <c r="D568" i="1"/>
  <c r="D566" i="1"/>
  <c r="D563" i="1"/>
  <c r="D561" i="1"/>
  <c r="D559" i="1"/>
  <c r="D556" i="1"/>
  <c r="D555" i="1"/>
  <c r="D553" i="1"/>
  <c r="D551" i="1"/>
  <c r="D550" i="1"/>
  <c r="D549" i="1"/>
  <c r="D547" i="1"/>
  <c r="D546" i="1"/>
  <c r="D545" i="1"/>
  <c r="D544" i="1"/>
  <c r="D543" i="1"/>
  <c r="D541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5" i="1"/>
  <c r="D514" i="1"/>
  <c r="D512" i="1"/>
  <c r="D511" i="1"/>
  <c r="D510" i="1"/>
  <c r="D509" i="1"/>
  <c r="D508" i="1"/>
  <c r="D505" i="1"/>
  <c r="D504" i="1"/>
  <c r="D501" i="1"/>
  <c r="D500" i="1"/>
  <c r="D499" i="1"/>
  <c r="D496" i="1"/>
  <c r="D494" i="1"/>
  <c r="D493" i="1"/>
  <c r="D492" i="1"/>
  <c r="D491" i="1"/>
  <c r="D490" i="1"/>
  <c r="D489" i="1"/>
  <c r="D488" i="1"/>
  <c r="D487" i="1"/>
  <c r="D485" i="1"/>
  <c r="D484" i="1"/>
  <c r="D483" i="1"/>
  <c r="D482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3" i="1"/>
  <c r="D462" i="1"/>
  <c r="D461" i="1"/>
  <c r="D460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8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0" i="1"/>
  <c r="D419" i="1"/>
  <c r="D418" i="1"/>
  <c r="D416" i="1"/>
  <c r="D415" i="1"/>
  <c r="D414" i="1"/>
  <c r="D413" i="1"/>
  <c r="D412" i="1"/>
  <c r="D411" i="1"/>
  <c r="D410" i="1"/>
  <c r="D408" i="1"/>
  <c r="D407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4" i="1"/>
  <c r="D343" i="1"/>
  <c r="D342" i="1"/>
  <c r="D341" i="1"/>
  <c r="D340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49" i="1"/>
  <c r="D248" i="1"/>
  <c r="D247" i="1"/>
  <c r="D246" i="1"/>
  <c r="D245" i="1"/>
  <c r="D244" i="1"/>
  <c r="D243" i="1"/>
  <c r="D242" i="1"/>
  <c r="D241" i="1"/>
  <c r="D238" i="1"/>
  <c r="D237" i="1"/>
  <c r="D236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4" i="1"/>
  <c r="D212" i="1"/>
  <c r="D211" i="1"/>
  <c r="D209" i="1"/>
  <c r="D208" i="1"/>
  <c r="D207" i="1"/>
  <c r="D206" i="1"/>
  <c r="D205" i="1"/>
  <c r="D204" i="1"/>
  <c r="D203" i="1"/>
  <c r="D202" i="1"/>
  <c r="D201" i="1"/>
  <c r="D200" i="1"/>
  <c r="D199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8" i="1"/>
  <c r="D177" i="1"/>
  <c r="D176" i="1"/>
  <c r="D175" i="1"/>
  <c r="D174" i="1"/>
  <c r="D172" i="1"/>
  <c r="D171" i="1"/>
  <c r="D170" i="1"/>
  <c r="D169" i="1"/>
  <c r="D168" i="1"/>
  <c r="D167" i="1"/>
  <c r="D166" i="1"/>
  <c r="D165" i="1"/>
  <c r="D164" i="1"/>
  <c r="D163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86" i="1"/>
  <c r="D85" i="1"/>
  <c r="D78" i="1"/>
  <c r="D77" i="1"/>
  <c r="D75" i="1"/>
  <c r="D73" i="1"/>
  <c r="D72" i="1"/>
  <c r="D71" i="1"/>
  <c r="D70" i="1"/>
  <c r="D68" i="1"/>
  <c r="D67" i="1"/>
  <c r="D66" i="1"/>
  <c r="D65" i="1"/>
  <c r="D64" i="1"/>
  <c r="D63" i="1"/>
  <c r="D62" i="1"/>
  <c r="D60" i="1"/>
  <c r="D59" i="1"/>
  <c r="D58" i="1"/>
  <c r="D57" i="1"/>
  <c r="D56" i="1"/>
  <c r="D55" i="1"/>
  <c r="D54" i="1"/>
  <c r="D52" i="1"/>
  <c r="D51" i="1"/>
  <c r="D50" i="1"/>
  <c r="D49" i="1"/>
  <c r="D48" i="1"/>
  <c r="D47" i="1"/>
  <c r="D45" i="1"/>
  <c r="D43" i="1"/>
  <c r="D42" i="1"/>
  <c r="D41" i="1"/>
  <c r="D40" i="1"/>
  <c r="D39" i="1"/>
  <c r="D36" i="1"/>
  <c r="D34" i="1"/>
  <c r="D33" i="1"/>
  <c r="D30" i="1"/>
  <c r="D29" i="1"/>
  <c r="D27" i="1"/>
  <c r="D25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5" i="1"/>
  <c r="D4" i="1"/>
  <c r="D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2" i="1"/>
</calcChain>
</file>

<file path=xl/sharedStrings.xml><?xml version="1.0" encoding="utf-8"?>
<sst xmlns="http://schemas.openxmlformats.org/spreadsheetml/2006/main" count="5967" uniqueCount="2355">
  <si>
    <t>PERMIT ID</t>
  </si>
  <si>
    <t>DATE OF ISSUE</t>
  </si>
  <si>
    <t>DATE OF COMPLETION</t>
  </si>
  <si>
    <t>no. of days taken</t>
  </si>
  <si>
    <t>STATUS (Completed - 1, Issued - 0)</t>
  </si>
  <si>
    <t>street no</t>
  </si>
  <si>
    <t>street name</t>
  </si>
  <si>
    <t>street type</t>
  </si>
  <si>
    <t>street dir</t>
  </si>
  <si>
    <t>ADDRESS</t>
  </si>
  <si>
    <t>coordinates</t>
  </si>
  <si>
    <t>LATITUDE</t>
  </si>
  <si>
    <t>LONGITUDE</t>
  </si>
  <si>
    <t>work type</t>
  </si>
  <si>
    <t>sub type</t>
  </si>
  <si>
    <t>DESCRIPTION</t>
  </si>
  <si>
    <t>23-253086 HO</t>
  </si>
  <si>
    <t>20-132257 HO</t>
  </si>
  <si>
    <t>20-133685 HO</t>
  </si>
  <si>
    <t>20-139878 HO</t>
  </si>
  <si>
    <t>20-142783 HO</t>
  </si>
  <si>
    <t>20-152873 HO</t>
  </si>
  <si>
    <t>20-167382 HO</t>
  </si>
  <si>
    <t>20-169168 HO</t>
  </si>
  <si>
    <t>20-182738 HO</t>
  </si>
  <si>
    <t>20-184189 HO</t>
  </si>
  <si>
    <t>20-185282 HO</t>
  </si>
  <si>
    <t>20-193275 HO</t>
  </si>
  <si>
    <t>20-198364 HO</t>
  </si>
  <si>
    <t>20-209515 HO</t>
  </si>
  <si>
    <t>20-211660 HO</t>
  </si>
  <si>
    <t>20-212523 HO</t>
  </si>
  <si>
    <t>20-218928 HO</t>
  </si>
  <si>
    <t>20-221006 HO</t>
  </si>
  <si>
    <t>20-227731 HO</t>
  </si>
  <si>
    <t>20-230279 HO</t>
  </si>
  <si>
    <t>20-230768 HO</t>
  </si>
  <si>
    <t>21-105786 HO</t>
  </si>
  <si>
    <t>21-111535 HO</t>
  </si>
  <si>
    <t>21-112467 HO</t>
  </si>
  <si>
    <t>21-113661 HO</t>
  </si>
  <si>
    <t>21-118584 HO</t>
  </si>
  <si>
    <t>21-118943 HO</t>
  </si>
  <si>
    <t>21-118990 HO</t>
  </si>
  <si>
    <t>21-123015 HO</t>
  </si>
  <si>
    <t>21-125271 HO</t>
  </si>
  <si>
    <t>21-125754 HO</t>
  </si>
  <si>
    <t>21-129612 HO</t>
  </si>
  <si>
    <t>21-151789 HO</t>
  </si>
  <si>
    <t>21-155219 HO</t>
  </si>
  <si>
    <t>21-160368 HO</t>
  </si>
  <si>
    <t>21-170891 HO</t>
  </si>
  <si>
    <t>21-170901 HO</t>
  </si>
  <si>
    <t>21-172522 HO</t>
  </si>
  <si>
    <t>21-172804 HO</t>
  </si>
  <si>
    <t>21-176973 HO</t>
  </si>
  <si>
    <t>21-179034 HO</t>
  </si>
  <si>
    <t>21-180987 HO</t>
  </si>
  <si>
    <t>21-191348 HO</t>
  </si>
  <si>
    <t>21-201762 HO</t>
  </si>
  <si>
    <t>21-206846 HO</t>
  </si>
  <si>
    <t>21-211088 HO</t>
  </si>
  <si>
    <t>21-212563 HO</t>
  </si>
  <si>
    <t>21-230506 HO</t>
  </si>
  <si>
    <t>21-230523 HO</t>
  </si>
  <si>
    <t>21-230659 HO</t>
  </si>
  <si>
    <t>21-230946 HO</t>
  </si>
  <si>
    <t>21-230977 HO</t>
  </si>
  <si>
    <t>21-232492 HO</t>
  </si>
  <si>
    <t>21-236090 HO</t>
  </si>
  <si>
    <t>21-238516 HO</t>
  </si>
  <si>
    <t>21-240526 HO</t>
  </si>
  <si>
    <t>21-240624 HO</t>
  </si>
  <si>
    <t>21-243441 HO</t>
  </si>
  <si>
    <t>21-244487 HO</t>
  </si>
  <si>
    <t>21-246754 HO</t>
  </si>
  <si>
    <t>21-251305 HO</t>
  </si>
  <si>
    <t>22-104932 HO</t>
  </si>
  <si>
    <t>22-108854 HO</t>
  </si>
  <si>
    <t>22-112256 HO</t>
  </si>
  <si>
    <t>22-113854 HO</t>
  </si>
  <si>
    <t>22-116412 HO</t>
  </si>
  <si>
    <t>22-122193 HO</t>
  </si>
  <si>
    <t>22-122253 HO</t>
  </si>
  <si>
    <t>22-124679 HO</t>
  </si>
  <si>
    <t>22-134387 HO</t>
  </si>
  <si>
    <t>22-143124 HO</t>
  </si>
  <si>
    <t>22-156872 HO</t>
  </si>
  <si>
    <t>22-157043 HO</t>
  </si>
  <si>
    <t>22-175999 HO</t>
  </si>
  <si>
    <t>22-183368 HO</t>
  </si>
  <si>
    <t>22-185226 HO</t>
  </si>
  <si>
    <t>22-190406 HO</t>
  </si>
  <si>
    <t>22-194036 HO</t>
  </si>
  <si>
    <t>22-203638 HO</t>
  </si>
  <si>
    <t>22-205850 HO</t>
  </si>
  <si>
    <t>22-206365 HO</t>
  </si>
  <si>
    <t>22-208167 HO</t>
  </si>
  <si>
    <t>23-108251 HO</t>
  </si>
  <si>
    <t>23-115577 HO</t>
  </si>
  <si>
    <t>23-124864 HO</t>
  </si>
  <si>
    <t>23-190807 HO</t>
  </si>
  <si>
    <t>23-202094 HO</t>
  </si>
  <si>
    <t>23-205644 HO</t>
  </si>
  <si>
    <t>23-226150 HO</t>
  </si>
  <si>
    <t>23-236593 HO</t>
  </si>
  <si>
    <t>23-253924 HO</t>
  </si>
  <si>
    <t>24-113696 HO</t>
  </si>
  <si>
    <t>24-122512 HO</t>
  </si>
  <si>
    <t>24-140857 HO</t>
  </si>
  <si>
    <t>24-138405 HO</t>
  </si>
  <si>
    <t>24-146368 HO</t>
  </si>
  <si>
    <t>Deniset</t>
  </si>
  <si>
    <t>ST</t>
  </si>
  <si>
    <t>Dufferin</t>
  </si>
  <si>
    <t>AVE</t>
  </si>
  <si>
    <t>Walker</t>
  </si>
  <si>
    <t>Ferry</t>
  </si>
  <si>
    <t>RD</t>
  </si>
  <si>
    <t>Craig</t>
  </si>
  <si>
    <t>Nightingale</t>
  </si>
  <si>
    <t>Beverley</t>
  </si>
  <si>
    <t>Helmsdale</t>
  </si>
  <si>
    <t>Rupertsland</t>
  </si>
  <si>
    <t>BLVD</t>
  </si>
  <si>
    <t>Oakenwald</t>
  </si>
  <si>
    <t>Essex</t>
  </si>
  <si>
    <t>Johnson</t>
  </si>
  <si>
    <t>E</t>
  </si>
  <si>
    <t>Regent</t>
  </si>
  <si>
    <t>W</t>
  </si>
  <si>
    <t>McPhillips</t>
  </si>
  <si>
    <t>Melrose</t>
  </si>
  <si>
    <t>Mandeville</t>
  </si>
  <si>
    <t>Paddington</t>
  </si>
  <si>
    <t>Polson</t>
  </si>
  <si>
    <t>Princeton</t>
  </si>
  <si>
    <t>Davidson</t>
  </si>
  <si>
    <t>Roblin</t>
  </si>
  <si>
    <t>Consol</t>
  </si>
  <si>
    <t>Cranlea</t>
  </si>
  <si>
    <t>PATH</t>
  </si>
  <si>
    <t>Delisle</t>
  </si>
  <si>
    <t>CRT</t>
  </si>
  <si>
    <t>Pilgrim</t>
  </si>
  <si>
    <t>Philip Lee</t>
  </si>
  <si>
    <t>DR</t>
  </si>
  <si>
    <t>Picardy</t>
  </si>
  <si>
    <t>PL</t>
  </si>
  <si>
    <t>Minto</t>
  </si>
  <si>
    <t>Ritchot</t>
  </si>
  <si>
    <t>Clonard</t>
  </si>
  <si>
    <t>Old Commonwealth</t>
  </si>
  <si>
    <t>Perth</t>
  </si>
  <si>
    <t>Milton</t>
  </si>
  <si>
    <t>Archibald</t>
  </si>
  <si>
    <t>Dudley</t>
  </si>
  <si>
    <t>Guay</t>
  </si>
  <si>
    <t>Winnipeg</t>
  </si>
  <si>
    <t>Colebrook</t>
  </si>
  <si>
    <t>Atlantic</t>
  </si>
  <si>
    <t>Champlain</t>
  </si>
  <si>
    <t>Dalemore</t>
  </si>
  <si>
    <t>LANE</t>
  </si>
  <si>
    <t>Valour</t>
  </si>
  <si>
    <t>Wapta</t>
  </si>
  <si>
    <t>CRES</t>
  </si>
  <si>
    <t>Alex Taylor</t>
  </si>
  <si>
    <t>Bredin</t>
  </si>
  <si>
    <t>Union</t>
  </si>
  <si>
    <t>Woodydell</t>
  </si>
  <si>
    <t>Simcoe</t>
  </si>
  <si>
    <t>Hay</t>
  </si>
  <si>
    <t>Langside</t>
  </si>
  <si>
    <t>Tinniswood</t>
  </si>
  <si>
    <t>Ross</t>
  </si>
  <si>
    <t>Grove</t>
  </si>
  <si>
    <t>Westgrove</t>
  </si>
  <si>
    <t>WAY</t>
  </si>
  <si>
    <t>Lincrest</t>
  </si>
  <si>
    <t>Tennant</t>
  </si>
  <si>
    <t>GATE</t>
  </si>
  <si>
    <t>Martin</t>
  </si>
  <si>
    <t>Kildare</t>
  </si>
  <si>
    <t>Winston</t>
  </si>
  <si>
    <t>Newton</t>
  </si>
  <si>
    <t>Hector</t>
  </si>
  <si>
    <t>BAY</t>
  </si>
  <si>
    <t>Ralph</t>
  </si>
  <si>
    <t>Manitoba</t>
  </si>
  <si>
    <t>Tangle Ridge</t>
  </si>
  <si>
    <t>Parkville</t>
  </si>
  <si>
    <t>Oakland</t>
  </si>
  <si>
    <t>Selkirk</t>
  </si>
  <si>
    <t>Elgin</t>
  </si>
  <si>
    <t>Prince Rupert</t>
  </si>
  <si>
    <t>Mark Pearce</t>
  </si>
  <si>
    <t>Marjorie</t>
  </si>
  <si>
    <t>Merkel Manza</t>
  </si>
  <si>
    <t>Peony</t>
  </si>
  <si>
    <t>Horace</t>
  </si>
  <si>
    <t>Sherburn</t>
  </si>
  <si>
    <t>Mountain</t>
  </si>
  <si>
    <t>Carpathia</t>
  </si>
  <si>
    <t>Collingham</t>
  </si>
  <si>
    <t>Jefferson</t>
  </si>
  <si>
    <t>Larry Vickar</t>
  </si>
  <si>
    <t>Burnaby</t>
  </si>
  <si>
    <t>Belmont</t>
  </si>
  <si>
    <t>Triton</t>
  </si>
  <si>
    <t>Government</t>
  </si>
  <si>
    <t>Fireweed</t>
  </si>
  <si>
    <t>Dunrobin</t>
  </si>
  <si>
    <t>Mager</t>
  </si>
  <si>
    <t>Mutchmor</t>
  </si>
  <si>
    <t>CLOSE</t>
  </si>
  <si>
    <t>(49.878523200340425, -97.09870283679798)</t>
  </si>
  <si>
    <t>(49.917388528288896, -97.1594339140962)</t>
  </si>
  <si>
    <t>(49.862235506705574, -97.13358757358888)</t>
  </si>
  <si>
    <t>(49.88260554883585, -97.21810114079153)</t>
  </si>
  <si>
    <t>(49.88306691987376, -97.21895364902097)</t>
  </si>
  <si>
    <t>(49.88012968174916, -97.18941183632997)</t>
  </si>
  <si>
    <t>(49.88216371165463, -97.26860285097098)</t>
  </si>
  <si>
    <t>(49.89744420104178, -97.1654053893882)</t>
  </si>
  <si>
    <t>(49.92755628172469, -97.09957975769085)</t>
  </si>
  <si>
    <t>(49.93133214108011, -97.12101271754698)</t>
  </si>
  <si>
    <t>(49.84429589630117, -97.1439544823679)</t>
  </si>
  <si>
    <t>(49.86844538601506, -97.10649952315852)</t>
  </si>
  <si>
    <t>(49.90736793426425, -97.09260297958569)</t>
  </si>
  <si>
    <t>(49.92684304956083, -97.09746973342502)</t>
  </si>
  <si>
    <t>(49.895503930313595, -97.02415040788883)</t>
  </si>
  <si>
    <t>(49.92887631593713, -97.16841601155001)</t>
  </si>
  <si>
    <t>(49.89459880889598, -96.98950623637342)</t>
  </si>
  <si>
    <t>(49.882855348184464, -97.23199833651337)</t>
  </si>
  <si>
    <t>(49.814913440081654, -97.1000839262301)</t>
  </si>
  <si>
    <t>(49.92645178389526, -97.12618649183479)</t>
  </si>
  <si>
    <t>(49.86947892737835, -97.259930220327)</t>
  </si>
  <si>
    <t>(49.884594497497226, -97.24965621367973)</t>
  </si>
  <si>
    <t>(49.85998191533783, -97.29760568198607)</t>
  </si>
  <si>
    <t>(49.915097144302294, -97.07843658824503)</t>
  </si>
  <si>
    <t>(49.94606516001246, -97.06544682055781)</t>
  </si>
  <si>
    <t>(49.77822607398962, -97.19814730351176)</t>
  </si>
  <si>
    <t>(49.86364298082069, -97.10208479884359)</t>
  </si>
  <si>
    <t>(49.86367205076166, -97.10199254739652)</t>
  </si>
  <si>
    <t>(49.90889356306176, -97.05407799287923)</t>
  </si>
  <si>
    <t>(49.885449540724096, -97.16575783509828)</t>
  </si>
  <si>
    <t>(49.895876167623555, -97.17946557427662)</t>
  </si>
  <si>
    <t>(49.886961261484124, -97.11522440647867)</t>
  </si>
  <si>
    <t>(49.86578077601744, -97.10329089173216)</t>
  </si>
  <si>
    <t>(49.956879129536986, -97.2064414793463)</t>
  </si>
  <si>
    <t>(49.93517388265467, -97.11801351197721)</t>
  </si>
  <si>
    <t>(49.9198275234646, -97.18810197003893)</t>
  </si>
  <si>
    <t>(49.91988303853508, -97.1880449757009)</t>
  </si>
  <si>
    <t>(49.87332015177675, -97.0938050291016)</t>
  </si>
  <si>
    <t>(49.866910110776324, -97.14783943492525)</t>
  </si>
  <si>
    <t>(49.87175879972136, -97.10652983266743)</t>
  </si>
  <si>
    <t>(49.905626804415576, -97.17049809982285)</t>
  </si>
  <si>
    <t>(49.793461558466255, -97.16667544382187)</t>
  </si>
  <si>
    <t>(49.92724315240109, -97.12949160499605)</t>
  </si>
  <si>
    <t>(49.875005434171044, -97.11382751290893)</t>
  </si>
  <si>
    <t>(49.79206392773656, -97.16649966872875)</t>
  </si>
  <si>
    <t>(49.88520533463989, -97.18865431790465)</t>
  </si>
  <si>
    <t>(49.82243707940526, -97.06458297034932)</t>
  </si>
  <si>
    <t>(49.90348325002482, -96.96308990747525)</t>
  </si>
  <si>
    <t>(49.91847811468259, -97.1133377055618)</t>
  </si>
  <si>
    <t>(49.91286045413117, -97.10429144695722)</t>
  </si>
  <si>
    <t>(49.82263138238474, -97.1090669892913)</t>
  </si>
  <si>
    <t>(49.93026703407321, -97.13889457212728)</t>
  </si>
  <si>
    <t>(49.89235195188817, -97.16619419678842)</t>
  </si>
  <si>
    <t>(49.86748692602113, -97.13281726697153)</t>
  </si>
  <si>
    <t>(49.88085021485084, -97.1571018550362)</t>
  </si>
  <si>
    <t>(49.932724484213985, -97.16452744016648)</t>
  </si>
  <si>
    <t>(49.917284129312606, -97.18943320273716)</t>
  </si>
  <si>
    <t>(49.90900067000799, -97.12495341276816)</t>
  </si>
  <si>
    <t>(49.86053052861356, -97.31500106714454)</t>
  </si>
  <si>
    <t>(49.94417574134036, -97.13221183533632)</t>
  </si>
  <si>
    <t>(49.96269665949003, -97.15449257719423)</t>
  </si>
  <si>
    <t>(49.913370713467934, -97.10483921435589)</t>
  </si>
  <si>
    <t>(49.901188023789025, -96.98381314870059)</t>
  </si>
  <si>
    <t>(49.876512335153095, -97.21110986440486)</t>
  </si>
  <si>
    <t>(49.941665475678754, -97.10775868395254)</t>
  </si>
  <si>
    <t>(49.85520681131485, -97.1649094772713)</t>
  </si>
  <si>
    <t>(49.902060060189186, -97.0051870575107)</t>
  </si>
  <si>
    <t>(49.91460632341088, -97.13689564918297)</t>
  </si>
  <si>
    <t>(49.923207176174074, -97.16369429271059)</t>
  </si>
  <si>
    <t>(49.82509220377479, -97.18188256174311)</t>
  </si>
  <si>
    <t>(49.832115752222194, -97.12779238822895)</t>
  </si>
  <si>
    <t>(49.935909587124904, -97.08881424493693)</t>
  </si>
  <si>
    <t>(49.84193721926717, -97.15254360648238)</t>
  </si>
  <si>
    <t>(49.92645961425862, -97.17791458033197)</t>
  </si>
  <si>
    <t>(49.91865560108749, -97.19795926819536)</t>
  </si>
  <si>
    <t>(49.91302078892489, -97.07699475307143)</t>
  </si>
  <si>
    <t>(49.93325766498066, -97.07429824374255)</t>
  </si>
  <si>
    <t>(49.88803168849085, -97.21285085681473)</t>
  </si>
  <si>
    <t>(49.89114426895007, -96.96694581594394)</t>
  </si>
  <si>
    <t>(49.94763715349439, -97.1438608216827)</t>
  </si>
  <si>
    <t>(49.88136787305891, -97.10897312564242)</t>
  </si>
  <si>
    <t>(49.88983531384496, -97.17528230461961)</t>
  </si>
  <si>
    <t>(49.92398375375733, -97.14275373074457)</t>
  </si>
  <si>
    <t>(49.86484151647408, -97.20488427991167)</t>
  </si>
  <si>
    <t>(49.85311461520324, -97.31986936685827)</t>
  </si>
  <si>
    <t>(49.94996994797657, -97.16784975736998)</t>
  </si>
  <si>
    <t>(49.9019804264301, -97.04187864583807)</t>
  </si>
  <si>
    <t>(49.90225075569475, -97.0224343626565)</t>
  </si>
  <si>
    <t>(49.93917640324829, -97.12388394016423)</t>
  </si>
  <si>
    <t>(49.83373768809407, -97.12723153396892)</t>
  </si>
  <si>
    <t>(49.91517386643052, -97.08593248596844)</t>
  </si>
  <si>
    <t>(49.894141808784056, -97.02436962735383)</t>
  </si>
  <si>
    <t>(49.82610719040799, -97.03590562000957)</t>
  </si>
  <si>
    <t>(49.925648073018394, -97.09115474324862)</t>
  </si>
  <si>
    <t>(49.861365061502546, -97.1136441398343)</t>
  </si>
  <si>
    <t>(49.92459903692795, -97.06925013040343)</t>
  </si>
  <si>
    <t>SFD</t>
  </si>
  <si>
    <t>Change of Use</t>
  </si>
  <si>
    <t>Partial Permit-Foundation</t>
  </si>
  <si>
    <t>Develop Lower Level</t>
  </si>
  <si>
    <t>SFD &amp; Att. Gar.</t>
  </si>
  <si>
    <t>Interior Alteration</t>
  </si>
  <si>
    <t>Duplex / Side by Side</t>
  </si>
  <si>
    <t>Interior and Exterior Alterations</t>
  </si>
  <si>
    <t>Row Housing</t>
  </si>
  <si>
    <t>14-126437 HO</t>
  </si>
  <si>
    <t>14-128939 HO</t>
  </si>
  <si>
    <t>14-134314 HO</t>
  </si>
  <si>
    <t>14-152413 HO</t>
  </si>
  <si>
    <t>14-154738 HO</t>
  </si>
  <si>
    <t>14-173447 HO</t>
  </si>
  <si>
    <t>15-115888 HO</t>
  </si>
  <si>
    <t>15-118426 HO</t>
  </si>
  <si>
    <t>15-120331 HO</t>
  </si>
  <si>
    <t>15-123711 HO</t>
  </si>
  <si>
    <t>15-123716 HO</t>
  </si>
  <si>
    <t>15-127152 HO</t>
  </si>
  <si>
    <t>15-140356 HO</t>
  </si>
  <si>
    <t>15-145535 HO</t>
  </si>
  <si>
    <t>18-101348 HO</t>
  </si>
  <si>
    <t>15-167703 HO</t>
  </si>
  <si>
    <t>15-167704 HO</t>
  </si>
  <si>
    <t>15-173044 HO</t>
  </si>
  <si>
    <t>15-173045 HO</t>
  </si>
  <si>
    <t>15-174456 HO</t>
  </si>
  <si>
    <t>16-107596 HO</t>
  </si>
  <si>
    <t>16-109917 HO</t>
  </si>
  <si>
    <t>16-116583 HO</t>
  </si>
  <si>
    <t>16-116611 HO</t>
  </si>
  <si>
    <t>16-116644 HO</t>
  </si>
  <si>
    <t>16-122830 HO</t>
  </si>
  <si>
    <t>16-122869 HO</t>
  </si>
  <si>
    <t>16-129238 HO</t>
  </si>
  <si>
    <t>16-131109 HO</t>
  </si>
  <si>
    <t>16-131114 HO</t>
  </si>
  <si>
    <t>16-131828 HO</t>
  </si>
  <si>
    <t>16-132147 HO</t>
  </si>
  <si>
    <t>16-132189 HO</t>
  </si>
  <si>
    <t>16-132310 HO</t>
  </si>
  <si>
    <t>16-133115 HO</t>
  </si>
  <si>
    <t>16-136241 HO</t>
  </si>
  <si>
    <t>16-143962 HO</t>
  </si>
  <si>
    <t>16-144559 HO</t>
  </si>
  <si>
    <t>16-144562 HO</t>
  </si>
  <si>
    <t>16-145902 HO</t>
  </si>
  <si>
    <t>16-146023 HO</t>
  </si>
  <si>
    <t>16-148024 HO</t>
  </si>
  <si>
    <t>16-155654 HO</t>
  </si>
  <si>
    <t>16-155717 HO</t>
  </si>
  <si>
    <t>16-156972 HO</t>
  </si>
  <si>
    <t>16-163688 HO</t>
  </si>
  <si>
    <t>16-167848 HO</t>
  </si>
  <si>
    <t>16-170818 HO</t>
  </si>
  <si>
    <t>16-171838 HO</t>
  </si>
  <si>
    <t>16-174657 HO</t>
  </si>
  <si>
    <t>16-174972 HO</t>
  </si>
  <si>
    <t>16-178683 HO</t>
  </si>
  <si>
    <t>16-178688 HO</t>
  </si>
  <si>
    <t>16-179908 HO</t>
  </si>
  <si>
    <t>16-180069 HO</t>
  </si>
  <si>
    <t>16-180311 HO</t>
  </si>
  <si>
    <t>16-180328 HO</t>
  </si>
  <si>
    <t>17-101112 HO</t>
  </si>
  <si>
    <t>17-101115 HO</t>
  </si>
  <si>
    <t>17-107655 HO</t>
  </si>
  <si>
    <t>17-107799 HO</t>
  </si>
  <si>
    <t>17-108251 HO</t>
  </si>
  <si>
    <t>17-110120 HO</t>
  </si>
  <si>
    <t>17-113605 HO</t>
  </si>
  <si>
    <t>17-113856 HO</t>
  </si>
  <si>
    <t>17-115395 HO</t>
  </si>
  <si>
    <t>17-115407 HO</t>
  </si>
  <si>
    <t>17-115772 HO</t>
  </si>
  <si>
    <t>17-116760 HO</t>
  </si>
  <si>
    <t>17-120196 HO</t>
  </si>
  <si>
    <t>17-120940 HO</t>
  </si>
  <si>
    <t>17-121798 HO</t>
  </si>
  <si>
    <t>17-122210 HO</t>
  </si>
  <si>
    <t>17-122618 HO</t>
  </si>
  <si>
    <t>17-124283 HO</t>
  </si>
  <si>
    <t>17-125335 HO</t>
  </si>
  <si>
    <t>17-128152 HO</t>
  </si>
  <si>
    <t>17-128308 HO</t>
  </si>
  <si>
    <t>17-132794 HO</t>
  </si>
  <si>
    <t>17-136245 HO</t>
  </si>
  <si>
    <t>17-137386 HO</t>
  </si>
  <si>
    <t>17-139351 HO</t>
  </si>
  <si>
    <t>17-145677 HO</t>
  </si>
  <si>
    <t>17-148362 HO</t>
  </si>
  <si>
    <t>17-148365 HO</t>
  </si>
  <si>
    <t>17-148956 HO</t>
  </si>
  <si>
    <t>17-148959 HO</t>
  </si>
  <si>
    <t>17-149751 HO</t>
  </si>
  <si>
    <t>17-150301 HO</t>
  </si>
  <si>
    <t>17-152775 HO</t>
  </si>
  <si>
    <t>17-153078 HO</t>
  </si>
  <si>
    <t>17-156028 HO</t>
  </si>
  <si>
    <t>17-156029 HO</t>
  </si>
  <si>
    <t>17-156035 HO</t>
  </si>
  <si>
    <t>17-156038 HO</t>
  </si>
  <si>
    <t>17-156268 HO</t>
  </si>
  <si>
    <t>17-156610 HO</t>
  </si>
  <si>
    <t>17-156970 HO</t>
  </si>
  <si>
    <t>17-157216 HO</t>
  </si>
  <si>
    <t>17-159754 HO</t>
  </si>
  <si>
    <t>17-161512 HO</t>
  </si>
  <si>
    <t>17-161811 HO</t>
  </si>
  <si>
    <t>17-161854 HO</t>
  </si>
  <si>
    <t>17-162140 HO</t>
  </si>
  <si>
    <t>17-163250 HO</t>
  </si>
  <si>
    <t>17-164682 HO</t>
  </si>
  <si>
    <t>17-165465 HO</t>
  </si>
  <si>
    <t>17-165547 HO</t>
  </si>
  <si>
    <t>17-166942 HO</t>
  </si>
  <si>
    <t>17-169570 HO</t>
  </si>
  <si>
    <t>17-170322 HO</t>
  </si>
  <si>
    <t>17-170569 HO</t>
  </si>
  <si>
    <t>17-171484 HO</t>
  </si>
  <si>
    <t>17-173219 HO</t>
  </si>
  <si>
    <t>17-173747 HO</t>
  </si>
  <si>
    <t>17-176516 HO</t>
  </si>
  <si>
    <t>17-176808 HO</t>
  </si>
  <si>
    <t>17-177657 HO</t>
  </si>
  <si>
    <t>17-177660 HO</t>
  </si>
  <si>
    <t>18-102644 HO</t>
  </si>
  <si>
    <t>18-102649 HO</t>
  </si>
  <si>
    <t>18-105518 HO</t>
  </si>
  <si>
    <t>18-105521 HO</t>
  </si>
  <si>
    <t>18-110102 HO</t>
  </si>
  <si>
    <t>18-111062 HO</t>
  </si>
  <si>
    <t>18-111089 HO</t>
  </si>
  <si>
    <t>18-111777 HO</t>
  </si>
  <si>
    <t>18-111789 HO</t>
  </si>
  <si>
    <t>18-113355 HO</t>
  </si>
  <si>
    <t>18-113360 HO</t>
  </si>
  <si>
    <t>18-113565 HO</t>
  </si>
  <si>
    <t>18-113567 HO</t>
  </si>
  <si>
    <t>18-113576 HO</t>
  </si>
  <si>
    <t>18-114118 HO</t>
  </si>
  <si>
    <t>18-114122 HO</t>
  </si>
  <si>
    <t>18-114492 HO</t>
  </si>
  <si>
    <t>18-114778 HO</t>
  </si>
  <si>
    <t>18-116379 HO</t>
  </si>
  <si>
    <t>18-118667 HO</t>
  </si>
  <si>
    <t>18-118707 HO</t>
  </si>
  <si>
    <t>18-119005 HO</t>
  </si>
  <si>
    <t>18-119727 HO</t>
  </si>
  <si>
    <t>18-119732 HO</t>
  </si>
  <si>
    <t>18-120611 HO</t>
  </si>
  <si>
    <t>18-120955 HO</t>
  </si>
  <si>
    <t>18-121003 HO</t>
  </si>
  <si>
    <t>18-121980 HO</t>
  </si>
  <si>
    <t>18-122271 HO</t>
  </si>
  <si>
    <t>18-122974 HO</t>
  </si>
  <si>
    <t>18-123002 HO</t>
  </si>
  <si>
    <t>18-123444 HO</t>
  </si>
  <si>
    <t>18-130244 HO</t>
  </si>
  <si>
    <t>18-130257 HO</t>
  </si>
  <si>
    <t>18-130322 HO</t>
  </si>
  <si>
    <t>18-130325 HO</t>
  </si>
  <si>
    <t>18-131168 HO</t>
  </si>
  <si>
    <t>18-131171 HO</t>
  </si>
  <si>
    <t>18-132721 HO</t>
  </si>
  <si>
    <t>18-133946 HO</t>
  </si>
  <si>
    <t>18-134168 HO</t>
  </si>
  <si>
    <t>18-134171 HO</t>
  </si>
  <si>
    <t>18-134247 HO</t>
  </si>
  <si>
    <t>18-137321 HO</t>
  </si>
  <si>
    <t>18-137489 HO</t>
  </si>
  <si>
    <t>18-138602 HO</t>
  </si>
  <si>
    <t>18-138610 HO</t>
  </si>
  <si>
    <t>18-139086 HO</t>
  </si>
  <si>
    <t>18-140094 HO</t>
  </si>
  <si>
    <t>18-140753 HO</t>
  </si>
  <si>
    <t>18-141331 HO</t>
  </si>
  <si>
    <t>18-141562 HO</t>
  </si>
  <si>
    <t>18-141897 HO</t>
  </si>
  <si>
    <t>18-144461 HO</t>
  </si>
  <si>
    <t>18-144630 HO</t>
  </si>
  <si>
    <t>18-146065 HO</t>
  </si>
  <si>
    <t>18-147404 HO</t>
  </si>
  <si>
    <t>18-150067 HO</t>
  </si>
  <si>
    <t>18-151519 HO</t>
  </si>
  <si>
    <t>18-151972 HO</t>
  </si>
  <si>
    <t>18-152449 HO</t>
  </si>
  <si>
    <t>18-152456 HO</t>
  </si>
  <si>
    <t>18-153112 HO</t>
  </si>
  <si>
    <t>18-156385 HO</t>
  </si>
  <si>
    <t>18-157060 HO</t>
  </si>
  <si>
    <t>18-159023 HO</t>
  </si>
  <si>
    <t>18-159514 HO</t>
  </si>
  <si>
    <t>18-159523 HO</t>
  </si>
  <si>
    <t>18-159552 HO</t>
  </si>
  <si>
    <t>18-159562 HO</t>
  </si>
  <si>
    <t>18-159810 HO</t>
  </si>
  <si>
    <t>18-160836 HO</t>
  </si>
  <si>
    <t>18-163203 HO</t>
  </si>
  <si>
    <t>18-170591 HO</t>
  </si>
  <si>
    <t>18-172288 HO</t>
  </si>
  <si>
    <t>18-173237 HO</t>
  </si>
  <si>
    <t>18-175703 HO</t>
  </si>
  <si>
    <t>18-175709 HO</t>
  </si>
  <si>
    <t>18-177783 HO</t>
  </si>
  <si>
    <t>18-184034 HO</t>
  </si>
  <si>
    <t>18-184039 HO</t>
  </si>
  <si>
    <t>18-184317 HO</t>
  </si>
  <si>
    <t>18-185642 HO</t>
  </si>
  <si>
    <t>18-186838 HO</t>
  </si>
  <si>
    <t>18-187760 HO</t>
  </si>
  <si>
    <t>18-188395 HO</t>
  </si>
  <si>
    <t>18-189529 HO</t>
  </si>
  <si>
    <t>18-189539 HO</t>
  </si>
  <si>
    <t>18-189549 HO</t>
  </si>
  <si>
    <t>18-189560 HO</t>
  </si>
  <si>
    <t>18-189591 HO</t>
  </si>
  <si>
    <t>18-189593 HO</t>
  </si>
  <si>
    <t>18-189688 HO</t>
  </si>
  <si>
    <t>18-190192 HO</t>
  </si>
  <si>
    <t>19-103596 HO</t>
  </si>
  <si>
    <t>19-104357 HO</t>
  </si>
  <si>
    <t>19-106123 HO</t>
  </si>
  <si>
    <t>19-106488 HO</t>
  </si>
  <si>
    <t>19-106492 HO</t>
  </si>
  <si>
    <t>19-106512 HO</t>
  </si>
  <si>
    <t>19-106798 HO</t>
  </si>
  <si>
    <t>19-107584 HO</t>
  </si>
  <si>
    <t>19-107921 HO</t>
  </si>
  <si>
    <t>19-107956 HO</t>
  </si>
  <si>
    <t>19-107957 HO</t>
  </si>
  <si>
    <t>19-108963 HO</t>
  </si>
  <si>
    <t>19-109068 HO</t>
  </si>
  <si>
    <t>19-109571 HO</t>
  </si>
  <si>
    <t>19-110200 HO</t>
  </si>
  <si>
    <t>19-111684 HO</t>
  </si>
  <si>
    <t>19-113776 HO</t>
  </si>
  <si>
    <t>19-117072 HO</t>
  </si>
  <si>
    <t>19-117451 HO</t>
  </si>
  <si>
    <t>19-117534 HO</t>
  </si>
  <si>
    <t>19-119601 HO</t>
  </si>
  <si>
    <t>19-120004 HO</t>
  </si>
  <si>
    <t>19-123001 HO</t>
  </si>
  <si>
    <t>19-123912 HO</t>
  </si>
  <si>
    <t>19-123922 HO</t>
  </si>
  <si>
    <t>19-125728 HO</t>
  </si>
  <si>
    <t>19-125733 HO</t>
  </si>
  <si>
    <t>19-126280 HO</t>
  </si>
  <si>
    <t>19-126879 HO</t>
  </si>
  <si>
    <t>19-128762 HO</t>
  </si>
  <si>
    <t>19-128772 HO</t>
  </si>
  <si>
    <t>19-128774 HO</t>
  </si>
  <si>
    <t>19-128815 HO</t>
  </si>
  <si>
    <t>19-128822 HO</t>
  </si>
  <si>
    <t>19-132078 HO</t>
  </si>
  <si>
    <t>19-132085 HO</t>
  </si>
  <si>
    <t>19-132090 HO</t>
  </si>
  <si>
    <t>19-133146 HO</t>
  </si>
  <si>
    <t>19-134323 HO</t>
  </si>
  <si>
    <t>19-134327 HO</t>
  </si>
  <si>
    <t>19-138878 HO</t>
  </si>
  <si>
    <t>19-140287 HO</t>
  </si>
  <si>
    <t>19-140298 HO</t>
  </si>
  <si>
    <t>19-140527 HO</t>
  </si>
  <si>
    <t>19-141416 HO</t>
  </si>
  <si>
    <t>19-141419 HO</t>
  </si>
  <si>
    <t>19-142111 HO</t>
  </si>
  <si>
    <t>19-142675 HO</t>
  </si>
  <si>
    <t>19-144583 HO</t>
  </si>
  <si>
    <t>19-149790 HO</t>
  </si>
  <si>
    <t>19-152830 HO</t>
  </si>
  <si>
    <t>19-154967 HO</t>
  </si>
  <si>
    <t>19-162393 HO</t>
  </si>
  <si>
    <t>19-162916 HO</t>
  </si>
  <si>
    <t>19-162921 HO</t>
  </si>
  <si>
    <t>19-166058 HO</t>
  </si>
  <si>
    <t>19-166635 HO</t>
  </si>
  <si>
    <t>19-167962 HO</t>
  </si>
  <si>
    <t>19-168256 HO</t>
  </si>
  <si>
    <t>19-169106 HO</t>
  </si>
  <si>
    <t>19-173673 HO</t>
  </si>
  <si>
    <t>19-173776 HO</t>
  </si>
  <si>
    <t>19-174128 HO</t>
  </si>
  <si>
    <t>19-174242 HO</t>
  </si>
  <si>
    <t>19-174503 HO</t>
  </si>
  <si>
    <t>19-174754 HO</t>
  </si>
  <si>
    <t>19-177286 HO</t>
  </si>
  <si>
    <t>19-177288 HO</t>
  </si>
  <si>
    <t>19-177900 HO</t>
  </si>
  <si>
    <t>19-180006 HO</t>
  </si>
  <si>
    <t>19-180013 HO</t>
  </si>
  <si>
    <t>19-180087 HO</t>
  </si>
  <si>
    <t>19-180540 HO</t>
  </si>
  <si>
    <t>19-181141 HO</t>
  </si>
  <si>
    <t>19-181145 HO</t>
  </si>
  <si>
    <t>19-182650 HO</t>
  </si>
  <si>
    <t>19-182826 HO</t>
  </si>
  <si>
    <t>19-182841 HO</t>
  </si>
  <si>
    <t>19-183322 HO</t>
  </si>
  <si>
    <t>19-183337 HO</t>
  </si>
  <si>
    <t>19-188161 HO</t>
  </si>
  <si>
    <t>19-188169 HO</t>
  </si>
  <si>
    <t>19-189203 HO</t>
  </si>
  <si>
    <t>19-191253 HO</t>
  </si>
  <si>
    <t>19-191396 HO</t>
  </si>
  <si>
    <t>19-192599 HO</t>
  </si>
  <si>
    <t>19-195031 HO</t>
  </si>
  <si>
    <t>19-195291 HO</t>
  </si>
  <si>
    <t>19-195378 HO</t>
  </si>
  <si>
    <t>19-195389 HO</t>
  </si>
  <si>
    <t>19-196095 HO</t>
  </si>
  <si>
    <t>19-196183 HO</t>
  </si>
  <si>
    <t>19-197412 HO</t>
  </si>
  <si>
    <t>19-198776 HO</t>
  </si>
  <si>
    <t>19-198788 HO</t>
  </si>
  <si>
    <t>19-201101 HO</t>
  </si>
  <si>
    <t>19-207747 HO</t>
  </si>
  <si>
    <t>19-207967 HO</t>
  </si>
  <si>
    <t>19-211219 HO</t>
  </si>
  <si>
    <t>19-212973 HO</t>
  </si>
  <si>
    <t>19-212981 HO</t>
  </si>
  <si>
    <t>19-215586 HO</t>
  </si>
  <si>
    <t>19-217338 HO</t>
  </si>
  <si>
    <t>19-218895 HO</t>
  </si>
  <si>
    <t>19-219876 HO</t>
  </si>
  <si>
    <t>19-219964 HO</t>
  </si>
  <si>
    <t>19-220129 HO</t>
  </si>
  <si>
    <t>20-106390 HO</t>
  </si>
  <si>
    <t>20-106414 HO</t>
  </si>
  <si>
    <t>20-106613 HO</t>
  </si>
  <si>
    <t>20-106989 HO</t>
  </si>
  <si>
    <t>20-110831 HO</t>
  </si>
  <si>
    <t>20-111223 HO</t>
  </si>
  <si>
    <t>20-111237 HO</t>
  </si>
  <si>
    <t>20-111245 HO</t>
  </si>
  <si>
    <t>20-112269 HO</t>
  </si>
  <si>
    <t>20-112532 HO</t>
  </si>
  <si>
    <t>20-113120 HO</t>
  </si>
  <si>
    <t>20-113153 HO</t>
  </si>
  <si>
    <t>20-113185 HO</t>
  </si>
  <si>
    <t>20-113193 HO</t>
  </si>
  <si>
    <t>20-113283 HO</t>
  </si>
  <si>
    <t>20-113290 HO</t>
  </si>
  <si>
    <t>20-114069 HO</t>
  </si>
  <si>
    <t>20-114257 HO</t>
  </si>
  <si>
    <t>20-114304 HO</t>
  </si>
  <si>
    <t>20-114743 HO</t>
  </si>
  <si>
    <t>20-116279 HO</t>
  </si>
  <si>
    <t>20-120851 HO</t>
  </si>
  <si>
    <t>20-120950 HO</t>
  </si>
  <si>
    <t>20-120967 HO</t>
  </si>
  <si>
    <t>20-121799 HO</t>
  </si>
  <si>
    <t>20-122121 HO</t>
  </si>
  <si>
    <t>20-125387 HO</t>
  </si>
  <si>
    <t>20-125568 HO</t>
  </si>
  <si>
    <t>20-128102 HO</t>
  </si>
  <si>
    <t>St Vital</t>
  </si>
  <si>
    <t>Carter</t>
  </si>
  <si>
    <t>Tremblay</t>
  </si>
  <si>
    <t>Regal</t>
  </si>
  <si>
    <t>Silverstone</t>
  </si>
  <si>
    <t>Kylemore</t>
  </si>
  <si>
    <t>Eagleview</t>
  </si>
  <si>
    <t>Royal</t>
  </si>
  <si>
    <t>Isbister</t>
  </si>
  <si>
    <t>Moore</t>
  </si>
  <si>
    <t>Crystal</t>
  </si>
  <si>
    <t>Garwood</t>
  </si>
  <si>
    <t>Bertrand</t>
  </si>
  <si>
    <t>Jamison</t>
  </si>
  <si>
    <t>Frederick</t>
  </si>
  <si>
    <t>McCreary</t>
  </si>
  <si>
    <t>Roberta</t>
  </si>
  <si>
    <t>Jubilee</t>
  </si>
  <si>
    <t>Lyndale</t>
  </si>
  <si>
    <t>Hethrington</t>
  </si>
  <si>
    <t>Nichol</t>
  </si>
  <si>
    <t>Crescent</t>
  </si>
  <si>
    <t>Lindsay</t>
  </si>
  <si>
    <t>Ness</t>
  </si>
  <si>
    <t>Harbison</t>
  </si>
  <si>
    <t>Chandos</t>
  </si>
  <si>
    <t>Cathedral</t>
  </si>
  <si>
    <t>Lorette</t>
  </si>
  <si>
    <t>Morier</t>
  </si>
  <si>
    <t>Massena</t>
  </si>
  <si>
    <t>Whitehall</t>
  </si>
  <si>
    <t>Hugo</t>
  </si>
  <si>
    <t>S</t>
  </si>
  <si>
    <t>Anderson</t>
  </si>
  <si>
    <t>Aberdeen</t>
  </si>
  <si>
    <t>Havelock</t>
  </si>
  <si>
    <t>Grassie</t>
  </si>
  <si>
    <t>Scotland</t>
  </si>
  <si>
    <t>Parker</t>
  </si>
  <si>
    <t>Garfield</t>
  </si>
  <si>
    <t>N</t>
  </si>
  <si>
    <t>St Anne's</t>
  </si>
  <si>
    <t>St Jean Baptiste</t>
  </si>
  <si>
    <t>Edgewood</t>
  </si>
  <si>
    <t>Summerfield</t>
  </si>
  <si>
    <t>Pacific</t>
  </si>
  <si>
    <t>Dallinger</t>
  </si>
  <si>
    <t>Burrowing Owl</t>
  </si>
  <si>
    <t>COVE</t>
  </si>
  <si>
    <t>Carriage</t>
  </si>
  <si>
    <t>Redwood</t>
  </si>
  <si>
    <t>Fifth</t>
  </si>
  <si>
    <t>Morley</t>
  </si>
  <si>
    <t>St Michael</t>
  </si>
  <si>
    <t>Lawndale</t>
  </si>
  <si>
    <t>Haig</t>
  </si>
  <si>
    <t>Vivian</t>
  </si>
  <si>
    <t>Kinbrace</t>
  </si>
  <si>
    <t>Elizabeth</t>
  </si>
  <si>
    <t>Agnes</t>
  </si>
  <si>
    <t>McLeod</t>
  </si>
  <si>
    <t>Olive</t>
  </si>
  <si>
    <t>Pritchard</t>
  </si>
  <si>
    <t>Ottawa</t>
  </si>
  <si>
    <t>Kimberly</t>
  </si>
  <si>
    <t>Manchester</t>
  </si>
  <si>
    <t>Warsaw</t>
  </si>
  <si>
    <t>Dollard</t>
  </si>
  <si>
    <t>Tweed</t>
  </si>
  <si>
    <t>Nottingham</t>
  </si>
  <si>
    <t>Gilmore</t>
  </si>
  <si>
    <t>Winona</t>
  </si>
  <si>
    <t>Bank</t>
  </si>
  <si>
    <t>Dromore</t>
  </si>
  <si>
    <t>Ellesmere</t>
  </si>
  <si>
    <t>Boston</t>
  </si>
  <si>
    <t>Harrowby</t>
  </si>
  <si>
    <t>Ridgewood</t>
  </si>
  <si>
    <t>Southwood</t>
  </si>
  <si>
    <t>Somerset</t>
  </si>
  <si>
    <t>Seine</t>
  </si>
  <si>
    <t>Epsom</t>
  </si>
  <si>
    <t>Bartlet</t>
  </si>
  <si>
    <t>Borebank</t>
  </si>
  <si>
    <t>Glenway</t>
  </si>
  <si>
    <t>Mulvey</t>
  </si>
  <si>
    <t>Cherrywood</t>
  </si>
  <si>
    <t>Weatherdon</t>
  </si>
  <si>
    <t>Edderton</t>
  </si>
  <si>
    <t>Corydon</t>
  </si>
  <si>
    <t>Yale</t>
  </si>
  <si>
    <t>Hull</t>
  </si>
  <si>
    <t>Singh</t>
  </si>
  <si>
    <t>TRAIL</t>
  </si>
  <si>
    <t>Arnold</t>
  </si>
  <si>
    <t>McCalman</t>
  </si>
  <si>
    <t>Nairn</t>
  </si>
  <si>
    <t>Royse</t>
  </si>
  <si>
    <t>Somerville</t>
  </si>
  <si>
    <t>Knowles</t>
  </si>
  <si>
    <t>Barkwood</t>
  </si>
  <si>
    <t>Cornell</t>
  </si>
  <si>
    <t>Parkview</t>
  </si>
  <si>
    <t>Riverwood</t>
  </si>
  <si>
    <t>Liberty</t>
  </si>
  <si>
    <t>Rutland</t>
  </si>
  <si>
    <t>William</t>
  </si>
  <si>
    <t>McAdam</t>
  </si>
  <si>
    <t>Wallasey</t>
  </si>
  <si>
    <t>Dupont</t>
  </si>
  <si>
    <t>Centennial</t>
  </si>
  <si>
    <t>Thurso</t>
  </si>
  <si>
    <t>Jessie</t>
  </si>
  <si>
    <t>Bronx</t>
  </si>
  <si>
    <t>Home</t>
  </si>
  <si>
    <t>Chalmers</t>
  </si>
  <si>
    <t>Hill Grove</t>
  </si>
  <si>
    <t>PT</t>
  </si>
  <si>
    <t>Beauty</t>
  </si>
  <si>
    <t>Beresford</t>
  </si>
  <si>
    <t>Cambridge</t>
  </si>
  <si>
    <t>Roger</t>
  </si>
  <si>
    <t>Roseberry</t>
  </si>
  <si>
    <t>Aubrey</t>
  </si>
  <si>
    <t>Prosper</t>
  </si>
  <si>
    <t>Logan</t>
  </si>
  <si>
    <t>Bannatyne</t>
  </si>
  <si>
    <t>Campbell</t>
  </si>
  <si>
    <t>Riverton</t>
  </si>
  <si>
    <t>Talbot</t>
  </si>
  <si>
    <t>Rosedale</t>
  </si>
  <si>
    <t>Briar Cliff</t>
  </si>
  <si>
    <t>Fermor</t>
  </si>
  <si>
    <t>Stranmillis</t>
  </si>
  <si>
    <t>Tulane</t>
  </si>
  <si>
    <t>Grassy Lake</t>
  </si>
  <si>
    <t>Malwa</t>
  </si>
  <si>
    <t>Sunset</t>
  </si>
  <si>
    <t>Agnes Arnold</t>
  </si>
  <si>
    <t>Humboldt</t>
  </si>
  <si>
    <t>Dubuc</t>
  </si>
  <si>
    <t>Polydore</t>
  </si>
  <si>
    <t>Lansdowne</t>
  </si>
  <si>
    <t>Linden</t>
  </si>
  <si>
    <t>Nihal</t>
  </si>
  <si>
    <t>Crestwood</t>
  </si>
  <si>
    <t>Wellington</t>
  </si>
  <si>
    <t>Oakdale</t>
  </si>
  <si>
    <t>McPhail</t>
  </si>
  <si>
    <t>Stan Bailie</t>
  </si>
  <si>
    <t>Harbour</t>
  </si>
  <si>
    <t>Lipton</t>
  </si>
  <si>
    <t>Larsen</t>
  </si>
  <si>
    <t>Winterton</t>
  </si>
  <si>
    <t>Notre Dame</t>
  </si>
  <si>
    <t>Elmhurst</t>
  </si>
  <si>
    <t>Diplomat</t>
  </si>
  <si>
    <t>Thatcher</t>
  </si>
  <si>
    <t>Enfield</t>
  </si>
  <si>
    <t>Conway</t>
  </si>
  <si>
    <t>Lloyd</t>
  </si>
  <si>
    <t>Gateway</t>
  </si>
  <si>
    <t>Semple</t>
  </si>
  <si>
    <t>Burrows</t>
  </si>
  <si>
    <t>Locksley</t>
  </si>
  <si>
    <t>Egerton</t>
  </si>
  <si>
    <t>(49.862175679808125, -97.1337602285794)</t>
  </si>
  <si>
    <t>(49.84153523693944, -97.11482257889742)</t>
  </si>
  <si>
    <t>(49.86167104958552, -97.15306714815306)</t>
  </si>
  <si>
    <t>(49.879722337811764, -97.10262766741948)</t>
  </si>
  <si>
    <t>(49.85790046013085, -97.10807377397971)</t>
  </si>
  <si>
    <t>(49.800633410331216, -97.13318175950347)</t>
  </si>
  <si>
    <t>(49.86067824741758, -97.14078146131267)</t>
  </si>
  <si>
    <t>(49.79996057821071, -97.21143781472227)</t>
  </si>
  <si>
    <t>(49.85787030950789, -97.10790078194866)</t>
  </si>
  <si>
    <t>(49.9399659126546, -97.11275873394172)</t>
  </si>
  <si>
    <t>(49.93999374769876, -97.1128478281011)</t>
  </si>
  <si>
    <t>(49.895228001591896, -97.31749918034795)</t>
  </si>
  <si>
    <t>(49.93472866308805, -97.12167101364973)</t>
  </si>
  <si>
    <t>(49.83763003938805, -97.11909151378111)</t>
  </si>
  <si>
    <t>(49.85614168001717, -97.11039116296055)</t>
  </si>
  <si>
    <t>(49.85643789649453, -97.10796909460308)</t>
  </si>
  <si>
    <t>(49.85646233163282, -97.10787943690903)</t>
  </si>
  <si>
    <t>(49.86391713979787, -97.15948851620021)</t>
  </si>
  <si>
    <t>(49.85958180434474, -97.15817736163295)</t>
  </si>
  <si>
    <t>(49.863884451622965, -97.15958653608436)</t>
  </si>
  <si>
    <t>(49.88435673924507, -97.12210843037523)</t>
  </si>
  <si>
    <t>(49.91610310725599, -97.10224137541456)</t>
  </si>
  <si>
    <t>(49.846748560950715, -97.10850463340682)</t>
  </si>
  <si>
    <t>(49.83185753716989, -97.23107879062016)</t>
  </si>
  <si>
    <t>(49.929990896715765, -97.0930811163865)</t>
  </si>
  <si>
    <t>(49.85408423274311, -97.14752841070283)</t>
  </si>
  <si>
    <t>(49.854053730154526, -97.14762731985998)</t>
  </si>
  <si>
    <t>(49.872538130198876, -97.11707342335906)</t>
  </si>
  <si>
    <t>(49.86566945437794, -97.13725553344496)</t>
  </si>
  <si>
    <t>(49.86564098527833, -97.13734201700971)</t>
  </si>
  <si>
    <t>(49.93001790531842, -97.09317269952933)</t>
  </si>
  <si>
    <t>(49.88708927885351, -97.21841418550646)</t>
  </si>
  <si>
    <t>(49.88716595074896, -97.21840796781862)</t>
  </si>
  <si>
    <t>(49.849604143997105, -97.11584034469521)</t>
  </si>
  <si>
    <t>(49.83249604120488, -97.14772632895787)</t>
  </si>
  <si>
    <t>(49.8736874984865, -97.19253482583835)</t>
  </si>
  <si>
    <t>(49.86139063475874, -97.15273114546322)</t>
  </si>
  <si>
    <t>(49.86136726929589, -97.15281886676786)</t>
  </si>
  <si>
    <t>(49.88774589711403, -97.28212415129437)</t>
  </si>
  <si>
    <t>(49.90916259898138, -97.09009742251756)</t>
  </si>
  <si>
    <t>(49.880185028816804, -97.12264919316681)</t>
  </si>
  <si>
    <t>(49.874946563149464, -97.12074578045403)</t>
  </si>
  <si>
    <t>(49.87488234727249, -97.12074827337841)</t>
  </si>
  <si>
    <t>(49.92443145401512, -97.12864171473703)</t>
  </si>
  <si>
    <t>(49.865930239135075, -97.1498829611571)</t>
  </si>
  <si>
    <t>(49.87005625565119, -97.10940552224324)</t>
  </si>
  <si>
    <t>(49.95001378924166, -97.17263192629868)</t>
  </si>
  <si>
    <t>(49.9021946132353, -96.98537005793561)</t>
  </si>
  <si>
    <t>(49.86174670314599, -97.14403216826781)</t>
  </si>
  <si>
    <t>(49.92672144824512, -97.14601681677735)</t>
  </si>
  <si>
    <t>(49.925425858430216, -97.15999739283583)</t>
  </si>
  <si>
    <t>(49.92538580358239, -97.15987349687249)</t>
  </si>
  <si>
    <t>(49.84859881830052, -97.10026174479438)</t>
  </si>
  <si>
    <t>(49.92218275715611, -97.04949096012852)</t>
  </si>
  <si>
    <t>(49.86544849246337, -97.1494939057627)</t>
  </si>
  <si>
    <t>(49.86467006012928, -97.15182923879603)</t>
  </si>
  <si>
    <t>(49.84964796767867, -97.15859320542512)</t>
  </si>
  <si>
    <t>(49.84961719332714, -97.15868374889378)</t>
  </si>
  <si>
    <t>(49.861661435790175, -97.14429070797384)</t>
  </si>
  <si>
    <t>(49.88858478763517, -97.17647836000654)</t>
  </si>
  <si>
    <t>(49.829981955231915, -97.08609698823129)</t>
  </si>
  <si>
    <t>(49.87634394361677, -97.13537159724258)</t>
  </si>
  <si>
    <t>(49.88988287875454, -97.11514195641243)</t>
  </si>
  <si>
    <t>(49.87955654146524, -97.10711278097033)</t>
  </si>
  <si>
    <t>(49.8460619657429, -97.1105140458575)</t>
  </si>
  <si>
    <t>(49.846030782279065, -97.11060743133733)</t>
  </si>
  <si>
    <t>(49.94899397932794, -97.07360245417975)</t>
  </si>
  <si>
    <t>(49.846717117274935, -97.10859845569067)</t>
  </si>
  <si>
    <t>(49.86119886685894, -97.1623360797503)</t>
  </si>
  <si>
    <t>(49.92013852133734, -97.19755586609504)</t>
  </si>
  <si>
    <t>(49.86331474456319, -97.26057666482453)</t>
  </si>
  <si>
    <t>(49.86417527672426, -97.16015362593978)</t>
  </si>
  <si>
    <t>(49.957396651452584, -97.19807837036537)</t>
  </si>
  <si>
    <t>(49.890256108083214, -97.28168577603324)</t>
  </si>
  <si>
    <t>(49.92493922911007, -97.15589964099345)</t>
  </si>
  <si>
    <t>(49.87201879370641, -97.10854340402774)</t>
  </si>
  <si>
    <t>(49.96446546853467, -97.15358209432237)</t>
  </si>
  <si>
    <t>(49.862876735984194, -97.1404842671155)</t>
  </si>
  <si>
    <t>(49.83137950116434, -97.12031994441921)</t>
  </si>
  <si>
    <t>(49.86290535657193, -97.14038734957462)</t>
  </si>
  <si>
    <t>(49.87782055760968, -97.1279828728083)</t>
  </si>
  <si>
    <t>(49.9423258833117, -97.12229279305484)</t>
  </si>
  <si>
    <t>(49.871110443842696, -97.10495116897344)</t>
  </si>
  <si>
    <t>(49.87108083542295, -97.10503971510957)</t>
  </si>
  <si>
    <t>(49.86853265928162, -97.10906103707552)</t>
  </si>
  <si>
    <t>(49.868568769469924, -97.1089683463691)</t>
  </si>
  <si>
    <t>(49.93049601880497, -97.07645187833275)</t>
  </si>
  <si>
    <t>(49.86161576677575, -97.14547893407348)</t>
  </si>
  <si>
    <t>(49.87120040254786, -97.07823741583395)</t>
  </si>
  <si>
    <t>(49.89515500551472, -97.16213600688373)</t>
  </si>
  <si>
    <t>(49.86397551964018, -97.10103841310726)</t>
  </si>
  <si>
    <t>(49.86394526462721, -97.10113050663276)</t>
  </si>
  <si>
    <t>(49.86890100437409, -97.10673702505525)</t>
  </si>
  <si>
    <t>(49.86887181410596, -97.1068227540432)</t>
  </si>
  <si>
    <t>(49.88417910541156, -97.11217467335678)</t>
  </si>
  <si>
    <t>(49.85681780384181, -97.11121778075737)</t>
  </si>
  <si>
    <t>(49.868860189548116, -97.10801124673527)</t>
  </si>
  <si>
    <t>(49.93404420216558, -97.08682187037552)</t>
  </si>
  <si>
    <t>(49.876518345336656, -97.25593307472195)</t>
  </si>
  <si>
    <t>(49.928541402319425, -97.18153555340577)</t>
  </si>
  <si>
    <t>(49.888665730803204, -97.21833766649432)</t>
  </si>
  <si>
    <t>(49.888607029751206, -97.218343683921)</t>
  </si>
  <si>
    <t>(49.86149198658616, -97.14578653773638)</t>
  </si>
  <si>
    <t>(49.919333722578386, -97.1070418773121)</t>
  </si>
  <si>
    <t>(49.92662417616291, -97.10026082653712)</t>
  </si>
  <si>
    <t>(49.84627736190624, -97.13713214878258)</t>
  </si>
  <si>
    <t>(49.86948481039176, -97.15209337521006)</t>
  </si>
  <si>
    <t>(49.88486998975476, -97.11866444504783)</t>
  </si>
  <si>
    <t>(49.91467351975386, -97.09795260166823)</t>
  </si>
  <si>
    <t>(49.90820519622667, -97.10544505791611)</t>
  </si>
  <si>
    <t>(49.910928440994745, -97.09143660209851)</t>
  </si>
  <si>
    <t>(49.91496704643293, -97.11065040187358)</t>
  </si>
  <si>
    <t>(49.858606675212286, -97.14444909362956)</t>
  </si>
  <si>
    <t>(49.94904749180114, -97.07756095278292)</t>
  </si>
  <si>
    <t>(49.8638646992442, -97.09999741614351)</t>
  </si>
  <si>
    <t>(49.86389515462675, -97.09991759892858)</t>
  </si>
  <si>
    <t>(49.89780140730716, -97.00749053297369)</t>
  </si>
  <si>
    <t>(49.89787441296091, -97.00748752543063)</t>
  </si>
  <si>
    <t>(49.859989727577364, -97.10421536395019)</t>
  </si>
  <si>
    <t>(49.86002647972862, -97.10410439892736)</t>
  </si>
  <si>
    <t>(49.87252571376812, -97.17094523736206)</t>
  </si>
  <si>
    <t>(49.86378950844582, -97.10160834676962)</t>
  </si>
  <si>
    <t>(49.8637604728712, -97.10169639271366)</t>
  </si>
  <si>
    <t>(49.866615012495636, -97.10980696927452)</t>
  </si>
  <si>
    <t>(49.8666441507776, -97.10971331869224)</t>
  </si>
  <si>
    <t>(49.83489180381861, -97.15237104725503)</t>
  </si>
  <si>
    <t>(49.866702938737234, -97.10678087458153)</t>
  </si>
  <si>
    <t>(49.845823207461, -97.27343624960804)</t>
  </si>
  <si>
    <t>(49.86672839654955, -97.10668650982511)</t>
  </si>
  <si>
    <t>(49.83486154600269, -97.15246550803708)</t>
  </si>
  <si>
    <t>(49.84255609147744, -97.15524973232658)</t>
  </si>
  <si>
    <t>(49.84252904862115, -97.15534209151316)</t>
  </si>
  <si>
    <t>(49.847534552281985, -97.15055924037355)</t>
  </si>
  <si>
    <t>(49.865704841166256, -97.13715732941068)</t>
  </si>
  <si>
    <t>(49.876420122412384, -97.10450177414782)</t>
  </si>
  <si>
    <t>(49.85558222083023, -97.2610308156528)</t>
  </si>
  <si>
    <t>(49.864641209411005, -97.1320876203749)</t>
  </si>
  <si>
    <t>(49.87361654015936, -97.19202640012973)</t>
  </si>
  <si>
    <t>(49.87648839379288, -97.10451895521678)</t>
  </si>
  <si>
    <t>(49.87656013806024, -97.10453580651541)</t>
  </si>
  <si>
    <t>(49.9545535261989, -97.05278668028366)</t>
  </si>
  <si>
    <t>(49.882980937440955, -97.213183377545)</t>
  </si>
  <si>
    <t>(49.868628866828956, -97.15187734843464)</t>
  </si>
  <si>
    <t>(49.78484958868062, -97.20543675360997)</t>
  </si>
  <si>
    <t>(49.907137058190486, -97.08000342371788)</t>
  </si>
  <si>
    <t>(49.868401160788714, -97.15103673531567)</t>
  </si>
  <si>
    <t>(49.86202636475268, -97.14327672843594)</t>
  </si>
  <si>
    <t>(49.86160710175864, -97.1457773537159)</t>
  </si>
  <si>
    <t>(49.861863164292934, -97.15522132011525)</t>
  </si>
  <si>
    <t>(49.879391828182214, -97.10979642303367)</t>
  </si>
  <si>
    <t>(49.849071676934784, -97.15507361404906)</t>
  </si>
  <si>
    <t>(49.84903194880366, -97.15518794421709)</t>
  </si>
  <si>
    <t>(49.86380617090376, -97.15468227783701)</t>
  </si>
  <si>
    <t>(49.863777403659, -97.15477203749062)</t>
  </si>
  <si>
    <t>(49.86183433411959, -97.15531075632626)</t>
  </si>
  <si>
    <t>(49.87939022594448, -97.10969817633512)</t>
  </si>
  <si>
    <t>(49.86667742946804, -97.16486319367804)</t>
  </si>
  <si>
    <t>(49.866701425450906, -97.16477382960065)</t>
  </si>
  <si>
    <t>(49.87086097276177, -97.16451757481097)</t>
  </si>
  <si>
    <t>(49.85079118957724, -97.1071472148425)</t>
  </si>
  <si>
    <t>(49.95530015657016, -97.20313307548815)</t>
  </si>
  <si>
    <t>(49.856568865511235, -97.11030299889836)</t>
  </si>
  <si>
    <t>(49.85660447129409, -97.11018553670677)</t>
  </si>
  <si>
    <t>(49.89451747591624, -96.99375732352101)</t>
  </si>
  <si>
    <t>(49.86646095213252, -97.1323001772648)</t>
  </si>
  <si>
    <t>(49.90336828069792, -97.09373632306601)</t>
  </si>
  <si>
    <t>(49.90276660914023, -97.092032920544)</t>
  </si>
  <si>
    <t>(49.87946782385109, -97.10801568941912)</t>
  </si>
  <si>
    <t>(49.83435073401837, -97.15289120162848)</t>
  </si>
  <si>
    <t>(49.84612934444886, -97.15690007200097)</t>
  </si>
  <si>
    <t>(49.93367732048025, -97.00820766233524)</t>
  </si>
  <si>
    <t>(49.771486805202386, -97.17806756883188)</t>
  </si>
  <si>
    <t>(49.797335103065095, -97.14054627789082)</t>
  </si>
  <si>
    <t>(49.88640477832791, -97.21484475376812)</t>
  </si>
  <si>
    <t>(49.87355478904983, -97.19203256285165)</t>
  </si>
  <si>
    <t>(49.88632866492718, -97.21485247777538)</t>
  </si>
  <si>
    <t>(49.91416443229438, -97.08042442397748)</t>
  </si>
  <si>
    <t>(49.91412854061947, -97.08031758247465)</t>
  </si>
  <si>
    <t>(49.845831907420184, -97.1423334794429)</t>
  </si>
  <si>
    <t>(49.879477330355265, -97.10791700833914)</t>
  </si>
  <si>
    <t>(49.83849039085924, -97.26217214796941)</t>
  </si>
  <si>
    <t>(49.884658106552976, -97.22106945543749)</t>
  </si>
  <si>
    <t>(49.835255864187346, -97.1513301361336)</t>
  </si>
  <si>
    <t>(49.83521624044544, -97.15143477736376)</t>
  </si>
  <si>
    <t>(49.87189116222452, -97.10627844996058)</t>
  </si>
  <si>
    <t>(49.87186278011705, -97.10636621652131)</t>
  </si>
  <si>
    <t>(49.91740563667385, -97.10616668194356)</t>
  </si>
  <si>
    <t>(49.90731982946219, -97.16675451740107)</t>
  </si>
  <si>
    <t>(49.78742066249988, -97.2088938538092)</t>
  </si>
  <si>
    <t>(49.933986930040085, -97.13552750667733)</t>
  </si>
  <si>
    <t>(49.87998212830842, -97.26463776079176)</t>
  </si>
  <si>
    <t>(49.876665616388614, -97.10524651760939)</t>
  </si>
  <si>
    <t>(49.86569770086992, -97.20072659262263)</t>
  </si>
  <si>
    <t>(49.91615863738052, -97.10255857501919)</t>
  </si>
  <si>
    <t>(49.863471808741, -97.17143914879829)</t>
  </si>
  <si>
    <t>(49.86232006708111, -97.10604071833423)</t>
  </si>
  <si>
    <t>(49.86234988190002, -97.10595272561285)</t>
  </si>
  <si>
    <t>(49.86908295579265, -97.15458791820102)</t>
  </si>
  <si>
    <t>(49.868587879824766, -97.10850642930397)</t>
  </si>
  <si>
    <t>(49.92281201189984, -97.09140078729767)</t>
  </si>
  <si>
    <t>(49.89385624254374, -97.16712069792514)</t>
  </si>
  <si>
    <t>(49.91295485399052, -97.10695269059563)</t>
  </si>
  <si>
    <t>(49.86210139547975, -97.10527247080948)</t>
  </si>
  <si>
    <t>(49.86206755580413, -97.10538137540689)</t>
  </si>
  <si>
    <t>(49.863692966921384, -97.10942185071255)</t>
  </si>
  <si>
    <t>(49.863670360738, -97.10949644125326)</t>
  </si>
  <si>
    <t>(49.86896397668337, -97.10903225256338)</t>
  </si>
  <si>
    <t>(49.86899080427215, -97.10894716975169)</t>
  </si>
  <si>
    <t>(49.79613024501422, -97.1929751768519)</t>
  </si>
  <si>
    <t>(49.94708482169205, -97.15415676794082)</t>
  </si>
  <si>
    <t>(49.86148345367579, -97.14549686217318)</t>
  </si>
  <si>
    <t>(49.87316166492202, -97.10683219937067)</t>
  </si>
  <si>
    <t>(49.87164279776363, -97.11171062669469)</t>
  </si>
  <si>
    <t>(49.86043965033982, -97.13350678465713)</t>
  </si>
  <si>
    <t>(49.86047380831542, -97.13340685360552)</t>
  </si>
  <si>
    <t>(49.86358428587794, -97.17528760775751)</t>
  </si>
  <si>
    <t>(49.8486429954867, -97.10014702873261)</t>
  </si>
  <si>
    <t>(49.876508240141746, -97.11774364390615)</t>
  </si>
  <si>
    <t>(49.885097653098654, -97.21630020343319)</t>
  </si>
  <si>
    <t>(49.88536987472568, -97.21627781408216)</t>
  </si>
  <si>
    <t>(49.88516372064752, -97.21629512065732)</t>
  </si>
  <si>
    <t>(49.88200877204847, -97.17551883278328)</t>
  </si>
  <si>
    <t>(49.88748815507216, -97.11619275440374)</t>
  </si>
  <si>
    <t>(49.8808706003417, -97.09968964868058)</t>
  </si>
  <si>
    <t>(49.87083602373591, -97.14640112551821)</t>
  </si>
  <si>
    <t>(49.922035418131784, -97.19720289475232)</t>
  </si>
  <si>
    <t>(49.899753327173656, -97.14660846469621)</t>
  </si>
  <si>
    <t>(49.87246829527104, -97.19074585551418)</t>
  </si>
  <si>
    <t>(49.91265849013016, -97.10269283018415)</t>
  </si>
  <si>
    <t>(49.905936127095075, -97.09696998472067)</t>
  </si>
  <si>
    <t>(49.863827458404856, -97.10150121052001)</t>
  </si>
  <si>
    <t>(49.86384993872551, -97.1014192500436)</t>
  </si>
  <si>
    <t>(49.90603208488003, -97.09941604576203)</t>
  </si>
  <si>
    <t>(49.86864087458198, -97.10997776744765)</t>
  </si>
  <si>
    <t>(49.86866958942598, -97.10988818782474)</t>
  </si>
  <si>
    <t>(49.85649406824738, -97.11052480176927)</t>
  </si>
  <si>
    <t>(49.856525718041866, -97.11042039124267)</t>
  </si>
  <si>
    <t>(49.88392937589, -97.12102516541789)</t>
  </si>
  <si>
    <t>(49.85827712197009, -97.13860413617932)</t>
  </si>
  <si>
    <t>(49.79235687601615, -97.14719915626819)</t>
  </si>
  <si>
    <t>(49.854920023098984, -97.10603560578113)</t>
  </si>
  <si>
    <t>(49.85494792994227, -97.10594136660926)</t>
  </si>
  <si>
    <t>(49.86636475445082, -97.16426513300097)</t>
  </si>
  <si>
    <t>(49.86639439225874, -97.16417082408697)</t>
  </si>
  <si>
    <t>(49.8953531910311, -96.99717387590707)</t>
  </si>
  <si>
    <t>(49.89535632704554, -96.99705828368926)</t>
  </si>
  <si>
    <t>(49.895358859031866, -96.99694658854872)</t>
  </si>
  <si>
    <t>(49.86366872450269, -97.10723245888931)</t>
  </si>
  <si>
    <t>(49.87065861029281, -97.1075024879577)</t>
  </si>
  <si>
    <t>(49.87068879003319, -97.10740547394045)</t>
  </si>
  <si>
    <t>(49.86576681619592, -97.20071283633033)</t>
  </si>
  <si>
    <t>(49.91806167687788, -97.19722843206145)</t>
  </si>
  <si>
    <t>(49.918085083280026, -97.19730380912674)</t>
  </si>
  <si>
    <t>(49.942938872716915, -97.12293762803536)</t>
  </si>
  <si>
    <t>(49.85449238227357, -97.1464226200958)</t>
  </si>
  <si>
    <t>(49.854453649887986, -97.14651004525216)</t>
  </si>
  <si>
    <t>(49.80136982471805, -97.1434937220744)</t>
  </si>
  <si>
    <t>(49.7846093689055, -97.18838891550423)</t>
  </si>
  <si>
    <t>(49.958686458845506, -97.20260571966415)</t>
  </si>
  <si>
    <t>(49.868177217295106, -97.12362969635087)</t>
  </si>
  <si>
    <t>(49.85439629203, -97.11585081549497)</t>
  </si>
  <si>
    <t>(49.960427939513764, -97.17680406603539)</t>
  </si>
  <si>
    <t>(49.861568577437566, -97.16536558378554)</t>
  </si>
  <si>
    <t>(49.87159150599689, -97.10721818920422)</t>
  </si>
  <si>
    <t>(49.871624101123636, -97.10712200138573)</t>
  </si>
  <si>
    <t>(49.86167316611023, -97.10409600372745)</t>
  </si>
  <si>
    <t>(49.877755429423026, -97.10962016990545)</t>
  </si>
  <si>
    <t>(49.85894372549489, -97.1366227023016)</t>
  </si>
  <si>
    <t>(49.844909464016695, -97.11112947304368)</t>
  </si>
  <si>
    <t>(49.82184956132457, -97.09464868151802)</t>
  </si>
  <si>
    <t>(49.87242206597872, -97.10609998770688)</t>
  </si>
  <si>
    <t>(49.872452485271374, -97.10601770414472)</t>
  </si>
  <si>
    <t>(49.86579929947502, -97.1094066160086)</t>
  </si>
  <si>
    <t>(49.865770584931404, -97.10949619054908)</t>
  </si>
  <si>
    <t>(49.85794293005211, -97.13785815927179)</t>
  </si>
  <si>
    <t>(49.926282479708505, -97.1165932795932)</t>
  </si>
  <si>
    <t>(49.92595022771173, -97.08439637850687)</t>
  </si>
  <si>
    <t>(49.96342516784717, -97.18311960085583)</t>
  </si>
  <si>
    <t>(49.8561794428713, -97.11027821574476)</t>
  </si>
  <si>
    <t>(49.88748721758888, -97.21783277369649)</t>
  </si>
  <si>
    <t>(49.88755374831454, -97.21782902151536)</t>
  </si>
  <si>
    <t>(49.90517371993796, -97.0945135474497)</t>
  </si>
  <si>
    <t>(49.85645018154239, -97.0669872497979)</t>
  </si>
  <si>
    <t>(49.86351512262186, -97.10246097516632)</t>
  </si>
  <si>
    <t>(49.863540163094015, -97.10236103316873)</t>
  </si>
  <si>
    <t>(49.92320169030011, -97.11792832886194)</t>
  </si>
  <si>
    <t>(49.864933635610775, -97.20144933054698)</t>
  </si>
  <si>
    <t>(49.86488135639193, -97.20145278318486)</t>
  </si>
  <si>
    <t>(49.86549522897849, -97.20083108192924)</t>
  </si>
  <si>
    <t>(49.86543009650489, -97.20084355918124)</t>
  </si>
  <si>
    <t>(49.88209167292219, -97.21648569226824)</t>
  </si>
  <si>
    <t>(49.88215165892688, -97.2164793490363)</t>
  </si>
  <si>
    <t>(49.86566800325886, -97.13617241553467)</t>
  </si>
  <si>
    <t>(49.87636068666302, -97.16513085545891)</t>
  </si>
  <si>
    <t>(49.86528392943858, -97.27046290130457)</t>
  </si>
  <si>
    <t>(49.91190946313295, -97.11558406505208)</t>
  </si>
  <si>
    <t>(49.77292350974498, -97.17870389340246)</t>
  </si>
  <si>
    <t>(49.874663414846275, -97.19253368283174)</t>
  </si>
  <si>
    <t>(49.86227341907097, -97.15913648930918)</t>
  </si>
  <si>
    <t>(49.86230037551907, -97.15904739839901)</t>
  </si>
  <si>
    <t>(49.777087118523326, -97.16930401175618)</t>
  </si>
  <si>
    <t>(49.880125795138305, -97.17453649799666)</t>
  </si>
  <si>
    <t>(49.865927501055054, -97.13282619597709)</t>
  </si>
  <si>
    <t>(49.8561245523401, -97.10866964751301)</t>
  </si>
  <si>
    <t>(49.856157763602944, -97.10857748008999)</t>
  </si>
  <si>
    <t>(49.85633457450967, -97.13877335038406)</t>
  </si>
  <si>
    <t>(49.91324345439989, -97.09999032436598)</t>
  </si>
  <si>
    <t>(49.91802173178506, -97.10060839567548)</t>
  </si>
  <si>
    <t>(49.89597439155994, -97.11640175970672)</t>
  </si>
  <si>
    <t>(49.85920307047694, -97.13717462745421)</t>
  </si>
  <si>
    <t>(49.8591784039805, -97.13726424752193)</t>
  </si>
  <si>
    <t>(49.84927011215282, -97.2577886897833)</t>
  </si>
  <si>
    <t>(49.94739220599247, -97.13182327074708)</t>
  </si>
  <si>
    <t>(49.81588246890501, -97.14579479160513)</t>
  </si>
  <si>
    <t>(49.86260053328499, -97.10270181129385)</t>
  </si>
  <si>
    <t>(49.86257666739805, -97.10279362908825)</t>
  </si>
  <si>
    <t>(49.86663281459342, -97.16497930553906)</t>
  </si>
  <si>
    <t>(49.86062417333659, -97.15493003221117)</t>
  </si>
  <si>
    <t>(49.8605897866948, -97.15501769485792)</t>
  </si>
  <si>
    <t>(49.88258103069542, -97.22058178659078)</t>
  </si>
  <si>
    <t>(49.87682101159915, -97.11770683339208)</t>
  </si>
  <si>
    <t>(49.86056431563829, -97.15511200420454)</t>
  </si>
  <si>
    <t>(49.86254631514199, -97.10396049165281)</t>
  </si>
  <si>
    <t>(49.86251570893754, -97.10404844155677)</t>
  </si>
  <si>
    <t>(49.883837441921386, -97.31862047844821)</t>
  </si>
  <si>
    <t>(49.88083716630725, -97.24020624183949)</t>
  </si>
  <si>
    <t>(49.8626359296593, -97.15289199471323)</t>
  </si>
  <si>
    <t>(49.862612433353846, -97.15297734303279)</t>
  </si>
  <si>
    <t>(49.86148226996576, -97.15489498430217)</t>
  </si>
  <si>
    <t>(49.861509685533754, -97.15481052099018)</t>
  </si>
  <si>
    <t>(49.861447696436116, -97.154999409775)</t>
  </si>
  <si>
    <t>(49.8614197856107, -97.15509135320409)</t>
  </si>
  <si>
    <t>(49.87312700173299, -97.1164377259693)</t>
  </si>
  <si>
    <t>(49.91623725559627, -97.1880269577499)</t>
  </si>
  <si>
    <t>(49.91532740025958, -97.18493075532035)</t>
  </si>
  <si>
    <t>(49.915297857136764, -97.18483468011884)</t>
  </si>
  <si>
    <t>(49.92135033326511, -97.13404758216764)</t>
  </si>
  <si>
    <t>(49.91782775497251, -97.08459610322204)</t>
  </si>
  <si>
    <t>(49.89451078329027, -96.99590296111433)</t>
  </si>
  <si>
    <t>(49.894505462631216, -96.99601056330529)</t>
  </si>
  <si>
    <t>(49.894643751627676, -97.1213294494865)</t>
  </si>
  <si>
    <t>(49.94000870811528, -97.12110703555093)</t>
  </si>
  <si>
    <t>(49.92578252671852, -97.16485727492517)</t>
  </si>
  <si>
    <t>(49.91140832839433, -97.09004822427025)</t>
  </si>
  <si>
    <t>(49.86942556675798, -97.10397472801567)</t>
  </si>
  <si>
    <t>Construct New</t>
  </si>
  <si>
    <t>Construct Addition</t>
  </si>
  <si>
    <t>Structural Alteration</t>
  </si>
  <si>
    <t>Foundation Replacement</t>
  </si>
  <si>
    <t>20-116993 HO</t>
  </si>
  <si>
    <t>20-130010 HO</t>
  </si>
  <si>
    <t>20-134099 HO</t>
  </si>
  <si>
    <t>20-134117 HO</t>
  </si>
  <si>
    <t>20-138602 HO</t>
  </si>
  <si>
    <t>20-138614 HO</t>
  </si>
  <si>
    <t>20-140536 HO</t>
  </si>
  <si>
    <t>20-141291 HO</t>
  </si>
  <si>
    <t>20-141930 HO</t>
  </si>
  <si>
    <t>20-151872 HO</t>
  </si>
  <si>
    <t>20-154943 HO</t>
  </si>
  <si>
    <t>20-159242 HO</t>
  </si>
  <si>
    <t>20-159252 HO</t>
  </si>
  <si>
    <t>20-159521 HO</t>
  </si>
  <si>
    <t>20-162015 HO</t>
  </si>
  <si>
    <t>20-163981 HO</t>
  </si>
  <si>
    <t>20-165300 HO</t>
  </si>
  <si>
    <t>20-165828 HO</t>
  </si>
  <si>
    <t>20-167570 HO</t>
  </si>
  <si>
    <t>20-174458 HO</t>
  </si>
  <si>
    <t>20-183283 HO</t>
  </si>
  <si>
    <t>20-190330 HO</t>
  </si>
  <si>
    <t>20-190353 HO</t>
  </si>
  <si>
    <t>20-192326 HO</t>
  </si>
  <si>
    <t>20-195050 HO</t>
  </si>
  <si>
    <t>20-196027 HO</t>
  </si>
  <si>
    <t>20-196152 HO</t>
  </si>
  <si>
    <t>20-200241 HO</t>
  </si>
  <si>
    <t>20-200388 HO</t>
  </si>
  <si>
    <t>20-206604 HO</t>
  </si>
  <si>
    <t>20-213568 HO</t>
  </si>
  <si>
    <t>20-217046 HO</t>
  </si>
  <si>
    <t>20-217090 HO</t>
  </si>
  <si>
    <t>20-221077 HO</t>
  </si>
  <si>
    <t>20-222217 HO</t>
  </si>
  <si>
    <t>20-223512 HO</t>
  </si>
  <si>
    <t>20-223522 HO</t>
  </si>
  <si>
    <t>20-224396 HO</t>
  </si>
  <si>
    <t>20-224446 HO</t>
  </si>
  <si>
    <t>20-224803 HO</t>
  </si>
  <si>
    <t>20-224812 HO</t>
  </si>
  <si>
    <t>20-226418 HO</t>
  </si>
  <si>
    <t>20-228623 HO</t>
  </si>
  <si>
    <t>20-233351 HO</t>
  </si>
  <si>
    <t>20-233368 HO</t>
  </si>
  <si>
    <t>21-101837 HO</t>
  </si>
  <si>
    <t>21-102006 HO</t>
  </si>
  <si>
    <t>21-102026 HO</t>
  </si>
  <si>
    <t>21-103268 HO</t>
  </si>
  <si>
    <t>21-105814 HO</t>
  </si>
  <si>
    <t>21-106640 HO</t>
  </si>
  <si>
    <t>21-108199 HO</t>
  </si>
  <si>
    <t>21-110006 HO</t>
  </si>
  <si>
    <t>21-110689 HO</t>
  </si>
  <si>
    <t>21-110701 HO</t>
  </si>
  <si>
    <t>21-111187 HO</t>
  </si>
  <si>
    <t>21-111595 HO</t>
  </si>
  <si>
    <t>21-112877 HO</t>
  </si>
  <si>
    <t>21-114626 HO</t>
  </si>
  <si>
    <t>21-114722 HO</t>
  </si>
  <si>
    <t>21-116400 HO</t>
  </si>
  <si>
    <t>21-120223 HO</t>
  </si>
  <si>
    <t>21-120727 HO</t>
  </si>
  <si>
    <t>21-121652 HO</t>
  </si>
  <si>
    <t>21-121677 HO</t>
  </si>
  <si>
    <t>21-121723 HO</t>
  </si>
  <si>
    <t>21-122543 HO</t>
  </si>
  <si>
    <t>21-123079 HO</t>
  </si>
  <si>
    <t>21-128291 HO</t>
  </si>
  <si>
    <t>21-128675 HO</t>
  </si>
  <si>
    <t>21-128700 HO</t>
  </si>
  <si>
    <t>21-129939 HO</t>
  </si>
  <si>
    <t>21-130467 HO</t>
  </si>
  <si>
    <t>21-130478 HO</t>
  </si>
  <si>
    <t>21-131014 HO</t>
  </si>
  <si>
    <t>21-131376 HO</t>
  </si>
  <si>
    <t>21-131636 HO</t>
  </si>
  <si>
    <t>21-132305 HO</t>
  </si>
  <si>
    <t>21-137704 HO</t>
  </si>
  <si>
    <t>21-137719 HO</t>
  </si>
  <si>
    <t>21-139020 HO</t>
  </si>
  <si>
    <t>21-139021 HO</t>
  </si>
  <si>
    <t>21-139076 HO</t>
  </si>
  <si>
    <t>21-141078 HO</t>
  </si>
  <si>
    <t>21-142705 HO</t>
  </si>
  <si>
    <t>21-145096 HO</t>
  </si>
  <si>
    <t>21-145480 HO</t>
  </si>
  <si>
    <t>21-145511 HO</t>
  </si>
  <si>
    <t>21-149111 HO</t>
  </si>
  <si>
    <t>21-149948 HO</t>
  </si>
  <si>
    <t>21-149957 HO</t>
  </si>
  <si>
    <t>21-150001 HO</t>
  </si>
  <si>
    <t>21-150009 HO</t>
  </si>
  <si>
    <t>21-151021 HO</t>
  </si>
  <si>
    <t>21-155181 HO</t>
  </si>
  <si>
    <t>21-155887 HO</t>
  </si>
  <si>
    <t>21-158155 HO</t>
  </si>
  <si>
    <t>21-159434 HO</t>
  </si>
  <si>
    <t>21-159453 HO</t>
  </si>
  <si>
    <t>21-161332 HO</t>
  </si>
  <si>
    <t>21-161880 HO</t>
  </si>
  <si>
    <t>21-163784 HO</t>
  </si>
  <si>
    <t>21-165328 HO</t>
  </si>
  <si>
    <t>21-165399 HO</t>
  </si>
  <si>
    <t>21-165403 HO</t>
  </si>
  <si>
    <t>21-165467 HO</t>
  </si>
  <si>
    <t>21-166555 HO</t>
  </si>
  <si>
    <t>21-166960 HO</t>
  </si>
  <si>
    <t>21-167197 HO</t>
  </si>
  <si>
    <t>21-167227 HO</t>
  </si>
  <si>
    <t>21-168252 HO</t>
  </si>
  <si>
    <t>21-168273 HO</t>
  </si>
  <si>
    <t>21-168340 HO</t>
  </si>
  <si>
    <t>21-169224 HO</t>
  </si>
  <si>
    <t>21-169303 HO</t>
  </si>
  <si>
    <t>21-169406 HO</t>
  </si>
  <si>
    <t>21-169476 HO</t>
  </si>
  <si>
    <t>21-170409 HO</t>
  </si>
  <si>
    <t>21-170422 HO</t>
  </si>
  <si>
    <t>21-170799 HO</t>
  </si>
  <si>
    <t>21-172184 HO</t>
  </si>
  <si>
    <t>21-173194 HO</t>
  </si>
  <si>
    <t>21-174911 HO</t>
  </si>
  <si>
    <t>21-175063 HO</t>
  </si>
  <si>
    <t>21-175571 HO</t>
  </si>
  <si>
    <t>21-177007 HO</t>
  </si>
  <si>
    <t>21-178493 HO</t>
  </si>
  <si>
    <t>21-179681 HO</t>
  </si>
  <si>
    <t>21-181538 HO</t>
  </si>
  <si>
    <t>21-181548 HO</t>
  </si>
  <si>
    <t>21-183776 HO</t>
  </si>
  <si>
    <t>21-183718 HO</t>
  </si>
  <si>
    <t>21-184303 HO</t>
  </si>
  <si>
    <t>21-184341 HO</t>
  </si>
  <si>
    <t>21-185201 HO</t>
  </si>
  <si>
    <t>21-185471 HO</t>
  </si>
  <si>
    <t>21-185521 HO</t>
  </si>
  <si>
    <t>21-186894 HO</t>
  </si>
  <si>
    <t>21-191660 HO</t>
  </si>
  <si>
    <t>21-191667 HO</t>
  </si>
  <si>
    <t>21-193736 HO</t>
  </si>
  <si>
    <t>21-193776 HO</t>
  </si>
  <si>
    <t>21-193790 HO</t>
  </si>
  <si>
    <t>21-194064 HO</t>
  </si>
  <si>
    <t>21-194074 HO</t>
  </si>
  <si>
    <t>21-194756 HO</t>
  </si>
  <si>
    <t>21-194776 HO</t>
  </si>
  <si>
    <t>21-196492 HO</t>
  </si>
  <si>
    <t>21-196496 HO</t>
  </si>
  <si>
    <t>21-199643 HO</t>
  </si>
  <si>
    <t>21-201222 HO</t>
  </si>
  <si>
    <t>21-201684 HO</t>
  </si>
  <si>
    <t>21-203511 HO</t>
  </si>
  <si>
    <t>21-204105 HO</t>
  </si>
  <si>
    <t>21-206081 HO</t>
  </si>
  <si>
    <t>21-206320 HO</t>
  </si>
  <si>
    <t>21-206337 HO</t>
  </si>
  <si>
    <t>21-208347 HO</t>
  </si>
  <si>
    <t>21-208369 HO</t>
  </si>
  <si>
    <t>21-208426 HO</t>
  </si>
  <si>
    <t>21-209528 HO</t>
  </si>
  <si>
    <t>21-210280 HO</t>
  </si>
  <si>
    <t>21-210335 HO</t>
  </si>
  <si>
    <t>21-210360 HO</t>
  </si>
  <si>
    <t>21-212413 HO</t>
  </si>
  <si>
    <t>21-212879 HO</t>
  </si>
  <si>
    <t>21-214981 HO</t>
  </si>
  <si>
    <t>21-215482 HO</t>
  </si>
  <si>
    <t>21-216198 HO</t>
  </si>
  <si>
    <t>21-216281 HO</t>
  </si>
  <si>
    <t>21-216845 HO</t>
  </si>
  <si>
    <t>21-216859 HO</t>
  </si>
  <si>
    <t>21-220866 HO</t>
  </si>
  <si>
    <t>21-222627 HO</t>
  </si>
  <si>
    <t>21-222654 HO</t>
  </si>
  <si>
    <t>21-223074 HO</t>
  </si>
  <si>
    <t>21-223843 HO</t>
  </si>
  <si>
    <t>21-223921 HO</t>
  </si>
  <si>
    <t>21-223951 HO</t>
  </si>
  <si>
    <t>21-224051 HO</t>
  </si>
  <si>
    <t>21-224311 HO</t>
  </si>
  <si>
    <t>21-224322 HO</t>
  </si>
  <si>
    <t>21-224594 HO</t>
  </si>
  <si>
    <t>21-227772 HO</t>
  </si>
  <si>
    <t>21-227783 HO</t>
  </si>
  <si>
    <t>21-229450 HO</t>
  </si>
  <si>
    <t>21-229592 HO</t>
  </si>
  <si>
    <t>21-231372 HO</t>
  </si>
  <si>
    <t>21-234243 HO</t>
  </si>
  <si>
    <t>21-235943 HO</t>
  </si>
  <si>
    <t>21-236037 HO</t>
  </si>
  <si>
    <t>21-236058 HO</t>
  </si>
  <si>
    <t>21-236064 HO</t>
  </si>
  <si>
    <t>21-237650 HO</t>
  </si>
  <si>
    <t>21-237667 HO</t>
  </si>
  <si>
    <t>21-239227 HO</t>
  </si>
  <si>
    <t>21-239247 HO</t>
  </si>
  <si>
    <t>21-242315 HO</t>
  </si>
  <si>
    <t>21-244406 HO</t>
  </si>
  <si>
    <t>21-245057 HO</t>
  </si>
  <si>
    <t>21-245192 HO</t>
  </si>
  <si>
    <t>21-246185 HO</t>
  </si>
  <si>
    <t>21-246397 HO</t>
  </si>
  <si>
    <t>21-246432 HO</t>
  </si>
  <si>
    <t>21-247839 HO</t>
  </si>
  <si>
    <t>21-248555 HO</t>
  </si>
  <si>
    <t>21-248570 HO</t>
  </si>
  <si>
    <t>21-248648 HO</t>
  </si>
  <si>
    <t>21-249897 HO</t>
  </si>
  <si>
    <t>21-249933 HO</t>
  </si>
  <si>
    <t>21-251690 HO</t>
  </si>
  <si>
    <t>21-251837 HO</t>
  </si>
  <si>
    <t>21-251847 HO</t>
  </si>
  <si>
    <t>21-252265 HO</t>
  </si>
  <si>
    <t>22-103620 HO</t>
  </si>
  <si>
    <t>22-104097 HO</t>
  </si>
  <si>
    <t>22-106395 HO</t>
  </si>
  <si>
    <t>22-107429 HO</t>
  </si>
  <si>
    <t>22-107443 HO</t>
  </si>
  <si>
    <t>22-107503 HO</t>
  </si>
  <si>
    <t>22-107521 HO</t>
  </si>
  <si>
    <t>22-107888 HO</t>
  </si>
  <si>
    <t>22-109226 HO</t>
  </si>
  <si>
    <t>22-109310 HO</t>
  </si>
  <si>
    <t>22-111296 HO</t>
  </si>
  <si>
    <t>22-111382 HO</t>
  </si>
  <si>
    <t>22-111425 HO</t>
  </si>
  <si>
    <t>22-111430 HO</t>
  </si>
  <si>
    <t>22-113138 HO</t>
  </si>
  <si>
    <t>22-113550 HO</t>
  </si>
  <si>
    <t>22-113615 HO</t>
  </si>
  <si>
    <t>22-114922 HO</t>
  </si>
  <si>
    <t>22-115317 HO</t>
  </si>
  <si>
    <t>22-115381 HO</t>
  </si>
  <si>
    <t>22-115999 HO</t>
  </si>
  <si>
    <t>22-116326 HO</t>
  </si>
  <si>
    <t>22-116391 HO</t>
  </si>
  <si>
    <t>22-118418 HO</t>
  </si>
  <si>
    <t>22-119183 HO</t>
  </si>
  <si>
    <t>22-120623 HO</t>
  </si>
  <si>
    <t>22-122155 HO</t>
  </si>
  <si>
    <t>22-122530 HO</t>
  </si>
  <si>
    <t>22-122573 HO</t>
  </si>
  <si>
    <t>22-125213 HO</t>
  </si>
  <si>
    <t>22-125220 HO</t>
  </si>
  <si>
    <t>22-125401 HO</t>
  </si>
  <si>
    <t>22-125402 HO</t>
  </si>
  <si>
    <t>22-126395 HO</t>
  </si>
  <si>
    <t>22-126921 HO</t>
  </si>
  <si>
    <t>22-126932 HO</t>
  </si>
  <si>
    <t>22-127117 HO</t>
  </si>
  <si>
    <t>22-127165 HO</t>
  </si>
  <si>
    <t>22-127167 HO</t>
  </si>
  <si>
    <t>22-127375 HO</t>
  </si>
  <si>
    <t>22-127601 HO</t>
  </si>
  <si>
    <t>22-127910 HO</t>
  </si>
  <si>
    <t>22-129400 HO</t>
  </si>
  <si>
    <t>22-129410 HO</t>
  </si>
  <si>
    <t>22-129490 HO</t>
  </si>
  <si>
    <t>22-129519 HO</t>
  </si>
  <si>
    <t>22-129638 HO</t>
  </si>
  <si>
    <t>22-130023 HO</t>
  </si>
  <si>
    <t>22-130148 HO</t>
  </si>
  <si>
    <t>22-130713 HO</t>
  </si>
  <si>
    <t>22-133763 HO</t>
  </si>
  <si>
    <t>22-136201 HO</t>
  </si>
  <si>
    <t>22-137423 HO</t>
  </si>
  <si>
    <t>22-138925 HO</t>
  </si>
  <si>
    <t>22-139593 HO</t>
  </si>
  <si>
    <t>22-139684 HO</t>
  </si>
  <si>
    <t>22-140448 HO</t>
  </si>
  <si>
    <t>22-140462 HO</t>
  </si>
  <si>
    <t>22-141047 HO</t>
  </si>
  <si>
    <t>22-144018 HO</t>
  </si>
  <si>
    <t>22-145097 HO</t>
  </si>
  <si>
    <t>22-147489 HO</t>
  </si>
  <si>
    <t>22-147954 HO</t>
  </si>
  <si>
    <t>22-148157 HO</t>
  </si>
  <si>
    <t>22-149058 HO</t>
  </si>
  <si>
    <t>22-149068 HO</t>
  </si>
  <si>
    <t>22-149499 HO</t>
  </si>
  <si>
    <t>22-150787 HO</t>
  </si>
  <si>
    <t>22-152430 HO</t>
  </si>
  <si>
    <t>22-157097 HO</t>
  </si>
  <si>
    <t>22-157115 HO</t>
  </si>
  <si>
    <t>22-157373 HO</t>
  </si>
  <si>
    <t>22-157393 HO</t>
  </si>
  <si>
    <t>22-160682 HO</t>
  </si>
  <si>
    <t>22-162590 HO</t>
  </si>
  <si>
    <t>22-164333 HO</t>
  </si>
  <si>
    <t>22-164349 HO</t>
  </si>
  <si>
    <t>22-164839 HO</t>
  </si>
  <si>
    <t>22-165230 HO</t>
  </si>
  <si>
    <t>22-165983 HO</t>
  </si>
  <si>
    <t>22-166039 HO</t>
  </si>
  <si>
    <t>22-166064 HO</t>
  </si>
  <si>
    <t>22-166088 HO</t>
  </si>
  <si>
    <t>22-167074 HO</t>
  </si>
  <si>
    <t>22-167872 HO</t>
  </si>
  <si>
    <t>22-168423 HO</t>
  </si>
  <si>
    <t>22-170085 HO</t>
  </si>
  <si>
    <t>22-170748 HO</t>
  </si>
  <si>
    <t>22-171301 HO</t>
  </si>
  <si>
    <t>22-173149 HO</t>
  </si>
  <si>
    <t>22-173161 HO</t>
  </si>
  <si>
    <t>22-173288 HO</t>
  </si>
  <si>
    <t>22-173661 HO</t>
  </si>
  <si>
    <t>22-175480 HO</t>
  </si>
  <si>
    <t>22-178567 HO</t>
  </si>
  <si>
    <t>22-179408 HO</t>
  </si>
  <si>
    <t>22-180615 HO</t>
  </si>
  <si>
    <t>22-180928 HO</t>
  </si>
  <si>
    <t>22-184750 HO</t>
  </si>
  <si>
    <t>22-188204 HO</t>
  </si>
  <si>
    <t>22-188734 HO</t>
  </si>
  <si>
    <t>22-188820 HO</t>
  </si>
  <si>
    <t>22-190652 HO</t>
  </si>
  <si>
    <t>22-190688 HO</t>
  </si>
  <si>
    <t>22-195761 HO</t>
  </si>
  <si>
    <t>22-196851 HO</t>
  </si>
  <si>
    <t>22-198675 HO</t>
  </si>
  <si>
    <t>22-198714 HO</t>
  </si>
  <si>
    <t>22-203258 HO</t>
  </si>
  <si>
    <t>22-203392 HO</t>
  </si>
  <si>
    <t>22-204549 HO</t>
  </si>
  <si>
    <t>22-206615 HO</t>
  </si>
  <si>
    <t>22-207000 HO</t>
  </si>
  <si>
    <t>22-207018 HO</t>
  </si>
  <si>
    <t>22-207282 HO</t>
  </si>
  <si>
    <t>22-208113 HO</t>
  </si>
  <si>
    <t>22-208121 HO</t>
  </si>
  <si>
    <t>22-209289 HO</t>
  </si>
  <si>
    <t>22-211765 HO</t>
  </si>
  <si>
    <t>22-211846 HO</t>
  </si>
  <si>
    <t>22-211852 HO</t>
  </si>
  <si>
    <t>22-212717 HO</t>
  </si>
  <si>
    <t>22-213687 HO</t>
  </si>
  <si>
    <t>22-213691 HO</t>
  </si>
  <si>
    <t>22-216410 HO</t>
  </si>
  <si>
    <t>22-216418 HO</t>
  </si>
  <si>
    <t>22-216585 HO</t>
  </si>
  <si>
    <t>22-221277 HO</t>
  </si>
  <si>
    <t>22-224171 HO</t>
  </si>
  <si>
    <t>22-224185 HO</t>
  </si>
  <si>
    <t>22-227561 HO</t>
  </si>
  <si>
    <t>22-227569 HO</t>
  </si>
  <si>
    <t>22-229962 HO</t>
  </si>
  <si>
    <t>22-233186 HO</t>
  </si>
  <si>
    <t>22-244492 HO</t>
  </si>
  <si>
    <t>23-105413 HO</t>
  </si>
  <si>
    <t>23-116311 HO</t>
  </si>
  <si>
    <t>23-116594 HO</t>
  </si>
  <si>
    <t>23-116689 HO</t>
  </si>
  <si>
    <t>23-117404 HO</t>
  </si>
  <si>
    <t>23-126778 HO</t>
  </si>
  <si>
    <t>23-127246 HO</t>
  </si>
  <si>
    <t>23-127267 HO</t>
  </si>
  <si>
    <t>23-131432 HO</t>
  </si>
  <si>
    <t>23-132116 HO</t>
  </si>
  <si>
    <t>23-132412 HO</t>
  </si>
  <si>
    <t>23-133177 HO</t>
  </si>
  <si>
    <t>23-133199 HO</t>
  </si>
  <si>
    <t>23-134978 HO</t>
  </si>
  <si>
    <t>23-134981 HO</t>
  </si>
  <si>
    <t>23-141817 HO</t>
  </si>
  <si>
    <t>23-141961 HO</t>
  </si>
  <si>
    <t>23-143258 HO</t>
  </si>
  <si>
    <t>23-143351 HO</t>
  </si>
  <si>
    <t>23-145049 HO</t>
  </si>
  <si>
    <t>23-145084 HO</t>
  </si>
  <si>
    <t>23-145195 HO</t>
  </si>
  <si>
    <t>23-148695 HO</t>
  </si>
  <si>
    <t>23-148728 HO</t>
  </si>
  <si>
    <t>23-149327 HO</t>
  </si>
  <si>
    <t>23-150264 HO</t>
  </si>
  <si>
    <t>23-151350 HO</t>
  </si>
  <si>
    <t>23-151372 HO</t>
  </si>
  <si>
    <t>23-155856 HO</t>
  </si>
  <si>
    <t>23-155888 HO</t>
  </si>
  <si>
    <t>23-156930 HO</t>
  </si>
  <si>
    <t>23-156940 HO</t>
  </si>
  <si>
    <t>23-157657 HO</t>
  </si>
  <si>
    <t>23-157677 HO</t>
  </si>
  <si>
    <t>23-159617 HO</t>
  </si>
  <si>
    <t>23-160894 HO</t>
  </si>
  <si>
    <t>23-161598 HO</t>
  </si>
  <si>
    <t>23-162066 HO</t>
  </si>
  <si>
    <t>23-162077 HO</t>
  </si>
  <si>
    <t>23-162115 HO</t>
  </si>
  <si>
    <t>23-162190 HO</t>
  </si>
  <si>
    <t>23-162213 HO</t>
  </si>
  <si>
    <t>23-164533 HO</t>
  </si>
  <si>
    <t>23-164539 HO</t>
  </si>
  <si>
    <t>23-165824 HO</t>
  </si>
  <si>
    <t>23-165877 HO</t>
  </si>
  <si>
    <t>23-166639 HO</t>
  </si>
  <si>
    <t>23-166663 HO</t>
  </si>
  <si>
    <t>23-171341 HO</t>
  </si>
  <si>
    <t>23-171354 HO</t>
  </si>
  <si>
    <t>23-171547 HO</t>
  </si>
  <si>
    <t>23-172662 HO</t>
  </si>
  <si>
    <t>23-172683 HO</t>
  </si>
  <si>
    <t>23-173376 HO</t>
  </si>
  <si>
    <t>23-176784 HO</t>
  </si>
  <si>
    <t>23-176888 HO</t>
  </si>
  <si>
    <t>23-177200 HO</t>
  </si>
  <si>
    <t>23-177799 HO</t>
  </si>
  <si>
    <t>23-177842 HO</t>
  </si>
  <si>
    <t>23-178471 HO</t>
  </si>
  <si>
    <t>23-178514 HO</t>
  </si>
  <si>
    <t>23-178548 HO</t>
  </si>
  <si>
    <t>23-178596 HO</t>
  </si>
  <si>
    <t>23-181927 HO</t>
  </si>
  <si>
    <t>23-181942 HO</t>
  </si>
  <si>
    <t>23-182245 HO</t>
  </si>
  <si>
    <t>23-182262 HO</t>
  </si>
  <si>
    <t>23-182713 HO</t>
  </si>
  <si>
    <t>23-183531 HO</t>
  </si>
  <si>
    <t>23-183732 HO</t>
  </si>
  <si>
    <t>23-184721 HO</t>
  </si>
  <si>
    <t>23-185269 HO</t>
  </si>
  <si>
    <t>23-191653 HO</t>
  </si>
  <si>
    <t>23-191742 HO</t>
  </si>
  <si>
    <t>23-191747 HO</t>
  </si>
  <si>
    <t>23-191894 HO</t>
  </si>
  <si>
    <t>23-192052 HO</t>
  </si>
  <si>
    <t>23-193515 HO</t>
  </si>
  <si>
    <t>23-193592 HO</t>
  </si>
  <si>
    <t>23-194443 HO</t>
  </si>
  <si>
    <t>23-194462 HO</t>
  </si>
  <si>
    <t>23-199622 HO</t>
  </si>
  <si>
    <t>23-201258 HO</t>
  </si>
  <si>
    <t>23-201267 HO</t>
  </si>
  <si>
    <t>23-201658 HO</t>
  </si>
  <si>
    <t>23-202913 HO</t>
  </si>
  <si>
    <t>23-202920 HO</t>
  </si>
  <si>
    <t>23-204544 HO</t>
  </si>
  <si>
    <t>23-204576 HO</t>
  </si>
  <si>
    <t>23-204712 HO</t>
  </si>
  <si>
    <t>23-204750 HO</t>
  </si>
  <si>
    <t>23-207402 HO</t>
  </si>
  <si>
    <t>23-207987 HO</t>
  </si>
  <si>
    <t>23-208039 HO</t>
  </si>
  <si>
    <t>23-208749 HO</t>
  </si>
  <si>
    <t>23-210606 HO</t>
  </si>
  <si>
    <t>23-211269 HO</t>
  </si>
  <si>
    <t>23-211312 HO</t>
  </si>
  <si>
    <t>23-212161 HO</t>
  </si>
  <si>
    <t>23-212192 HO</t>
  </si>
  <si>
    <t>23-213493 HO</t>
  </si>
  <si>
    <t>23-215210 HO</t>
  </si>
  <si>
    <t>23-215906 HO</t>
  </si>
  <si>
    <t>23-215918 HO</t>
  </si>
  <si>
    <t>23-216335 HO</t>
  </si>
  <si>
    <t>23-217104 HO</t>
  </si>
  <si>
    <t>23-217120 HO</t>
  </si>
  <si>
    <t>23-217433 HO</t>
  </si>
  <si>
    <t>23-221264 HO</t>
  </si>
  <si>
    <t>23-221287 HO</t>
  </si>
  <si>
    <t>23-223085 HO</t>
  </si>
  <si>
    <t>23-223105 HO</t>
  </si>
  <si>
    <t>23-225121 HO</t>
  </si>
  <si>
    <t>23-225405 HO</t>
  </si>
  <si>
    <t>23-225526 HO</t>
  </si>
  <si>
    <t>23-228097 HO</t>
  </si>
  <si>
    <t>23-228134 HO</t>
  </si>
  <si>
    <t>23-228801 HO</t>
  </si>
  <si>
    <t>23-228928 HO</t>
  </si>
  <si>
    <t>23-229542 HO</t>
  </si>
  <si>
    <t>23-229587 HO</t>
  </si>
  <si>
    <t>23-230878 HO</t>
  </si>
  <si>
    <t>23-231437 HO</t>
  </si>
  <si>
    <t>23-231480 HO</t>
  </si>
  <si>
    <t>23-233463 HO</t>
  </si>
  <si>
    <t>23-236056 HO</t>
  </si>
  <si>
    <t>23-236410 HO</t>
  </si>
  <si>
    <t>23-236426 HO</t>
  </si>
  <si>
    <t>23-236437 HO</t>
  </si>
  <si>
    <t>23-238679 HO</t>
  </si>
  <si>
    <t>23-238935 HO</t>
  </si>
  <si>
    <t>23-239778 HO</t>
  </si>
  <si>
    <t>23-243649 HO</t>
  </si>
  <si>
    <t>23-244790 HO</t>
  </si>
  <si>
    <t>23-244861 HO</t>
  </si>
  <si>
    <t>23-245980 HO</t>
  </si>
  <si>
    <t>23-246818 HO</t>
  </si>
  <si>
    <t>23-247139 HO</t>
  </si>
  <si>
    <t>23-247968 HO</t>
  </si>
  <si>
    <t>23-249976 HO</t>
  </si>
  <si>
    <t>23-250001 HO</t>
  </si>
  <si>
    <t>23-252525 HO</t>
  </si>
  <si>
    <t>23-253519 HO</t>
  </si>
  <si>
    <t>23-253638 HO</t>
  </si>
  <si>
    <t>23-254195 HO</t>
  </si>
  <si>
    <t>23-255232 HO</t>
  </si>
  <si>
    <t>23-256235 HO</t>
  </si>
  <si>
    <t>23-256352 HO</t>
  </si>
  <si>
    <t>23-256363 HO</t>
  </si>
  <si>
    <t>23-256705 HO</t>
  </si>
  <si>
    <t>24-102072 HO</t>
  </si>
  <si>
    <t>24-103573 HO</t>
  </si>
  <si>
    <t>24-103584 HO</t>
  </si>
  <si>
    <t>24-107476 HO</t>
  </si>
  <si>
    <t>24-109383 HO</t>
  </si>
  <si>
    <t>24-109486 HO</t>
  </si>
  <si>
    <t>24-112074 HO</t>
  </si>
  <si>
    <t>24-112343 HO</t>
  </si>
  <si>
    <t>24-112412 HO</t>
  </si>
  <si>
    <t>24-113142 HO</t>
  </si>
  <si>
    <t>24-115599 HO</t>
  </si>
  <si>
    <t>24-117861 HO</t>
  </si>
  <si>
    <t>24-117945 HO</t>
  </si>
  <si>
    <t>24-118365 HO</t>
  </si>
  <si>
    <t>24-119515 HO</t>
  </si>
  <si>
    <t>24-119545 HO</t>
  </si>
  <si>
    <t>24-120022 HO</t>
  </si>
  <si>
    <t>24-120337 HO</t>
  </si>
  <si>
    <t>24-121368 HO</t>
  </si>
  <si>
    <t>24-121604 HO</t>
  </si>
  <si>
    <t>24-121722 HO</t>
  </si>
  <si>
    <t>24-124830 HO</t>
  </si>
  <si>
    <t>24-106401 HO</t>
  </si>
  <si>
    <t>24-111736 HO</t>
  </si>
  <si>
    <t>24-121740 HO</t>
  </si>
  <si>
    <t>24-120671 HO</t>
  </si>
  <si>
    <t>24-121776 HO</t>
  </si>
  <si>
    <t>23-199558 HO</t>
  </si>
  <si>
    <t>24-132056 HO</t>
  </si>
  <si>
    <t>23-220107 HO</t>
  </si>
  <si>
    <t>23-217129 HO</t>
  </si>
  <si>
    <t>23-256340 HO</t>
  </si>
  <si>
    <t>24-121322 HO</t>
  </si>
  <si>
    <t>24-124640 HO</t>
  </si>
  <si>
    <t>23-235773 HO</t>
  </si>
  <si>
    <t>24-136227 HO</t>
  </si>
  <si>
    <t>Clarence</t>
  </si>
  <si>
    <t>Victoria</t>
  </si>
  <si>
    <t>Crestmont</t>
  </si>
  <si>
    <t>Ravelston</t>
  </si>
  <si>
    <t>Alexander</t>
  </si>
  <si>
    <t>Renfrew</t>
  </si>
  <si>
    <t>Beaverbrook</t>
  </si>
  <si>
    <t>Eugenie</t>
  </si>
  <si>
    <t>Hazel Dell</t>
  </si>
  <si>
    <t>McDermot</t>
  </si>
  <si>
    <t>Trent</t>
  </si>
  <si>
    <t>George Barone</t>
  </si>
  <si>
    <t>Pandora</t>
  </si>
  <si>
    <t>Lagimodiere</t>
  </si>
  <si>
    <t>Hartford</t>
  </si>
  <si>
    <t>Ken Oblik</t>
  </si>
  <si>
    <t>Windermere</t>
  </si>
  <si>
    <t>Gallagher</t>
  </si>
  <si>
    <t>Banning</t>
  </si>
  <si>
    <t>Kingswood</t>
  </si>
  <si>
    <t>Leila</t>
  </si>
  <si>
    <t>Berry</t>
  </si>
  <si>
    <t>Poplar</t>
  </si>
  <si>
    <t>King Edward</t>
  </si>
  <si>
    <t>Cote</t>
  </si>
  <si>
    <t>Vireo</t>
  </si>
  <si>
    <t>Neil</t>
  </si>
  <si>
    <t>Vimy</t>
  </si>
  <si>
    <t>Imperial</t>
  </si>
  <si>
    <t>Bristol</t>
  </si>
  <si>
    <t>McMillan</t>
  </si>
  <si>
    <t>Bowman</t>
  </si>
  <si>
    <t>Toronto</t>
  </si>
  <si>
    <t>Moncton</t>
  </si>
  <si>
    <t>Haney</t>
  </si>
  <si>
    <t>Rosemount</t>
  </si>
  <si>
    <t>Cunnington</t>
  </si>
  <si>
    <t>Lorne</t>
  </si>
  <si>
    <t>Kavanagh</t>
  </si>
  <si>
    <t>Sherwood</t>
  </si>
  <si>
    <t>Arlington</t>
  </si>
  <si>
    <t>St George</t>
  </si>
  <si>
    <t>Varennes</t>
  </si>
  <si>
    <t>Lariviere</t>
  </si>
  <si>
    <t>Le Peress</t>
  </si>
  <si>
    <t>Lyric</t>
  </si>
  <si>
    <t>John Bruce</t>
  </si>
  <si>
    <t>Munroe</t>
  </si>
  <si>
    <t>Durado</t>
  </si>
  <si>
    <t>Thomas Berry</t>
  </si>
  <si>
    <t>Rathgar</t>
  </si>
  <si>
    <t>Queen</t>
  </si>
  <si>
    <t>Carlaw</t>
  </si>
  <si>
    <t>Albany</t>
  </si>
  <si>
    <t>Arbuthnot</t>
  </si>
  <si>
    <t>William Newton</t>
  </si>
  <si>
    <t>Lockwood</t>
  </si>
  <si>
    <t>Big Bluestem</t>
  </si>
  <si>
    <t>Fleet</t>
  </si>
  <si>
    <t>College</t>
  </si>
  <si>
    <t>Magnus</t>
  </si>
  <si>
    <t>Theo. Nuytten</t>
  </si>
  <si>
    <t>Wildwood A</t>
  </si>
  <si>
    <t>PK</t>
  </si>
  <si>
    <t>Collegiate</t>
  </si>
  <si>
    <t>Lynx</t>
  </si>
  <si>
    <t>Brandon</t>
  </si>
  <si>
    <t>Beliveau</t>
  </si>
  <si>
    <t>Inglewood</t>
  </si>
  <si>
    <t>Cheriton</t>
  </si>
  <si>
    <t>Langevin</t>
  </si>
  <si>
    <t>Lord</t>
  </si>
  <si>
    <t>Lavalee</t>
  </si>
  <si>
    <t>Lanark</t>
  </si>
  <si>
    <t>Devon</t>
  </si>
  <si>
    <t>St Elmo</t>
  </si>
  <si>
    <t>Harriet</t>
  </si>
  <si>
    <t>Bell Gardens</t>
  </si>
  <si>
    <t>Rosseau</t>
  </si>
  <si>
    <t>Cindy Klassen</t>
  </si>
  <si>
    <t>Oustic</t>
  </si>
  <si>
    <t>Greene</t>
  </si>
  <si>
    <t>Jerry Klein</t>
  </si>
  <si>
    <t>Calrossie</t>
  </si>
  <si>
    <t>Chevrier</t>
  </si>
  <si>
    <t>Lennox</t>
  </si>
  <si>
    <t>Amherst</t>
  </si>
  <si>
    <t>Grandin</t>
  </si>
  <si>
    <t>Palmerston</t>
  </si>
  <si>
    <t>Loraine</t>
  </si>
  <si>
    <t>Elkhorn</t>
  </si>
  <si>
    <t>Sadler</t>
  </si>
  <si>
    <t>Barrington</t>
  </si>
  <si>
    <t>Greendell</t>
  </si>
  <si>
    <t>Haverhill</t>
  </si>
  <si>
    <t>Hampton</t>
  </si>
  <si>
    <t>McGee</t>
  </si>
  <si>
    <t>Smithfield</t>
  </si>
  <si>
    <t>Battery</t>
  </si>
  <si>
    <t>Whitehorn</t>
  </si>
  <si>
    <t>(49.896140673917806, -97.00732333595262)</t>
  </si>
  <si>
    <t>(49.82333925137663, -97.05193387597018)</t>
  </si>
  <si>
    <t>(49.867942651150464, -97.10693396890996)</t>
  </si>
  <si>
    <t>(49.867913847562285, -97.10702617578248)</t>
  </si>
  <si>
    <t>(49.94185590326617, -97.10976525640214)</t>
  </si>
  <si>
    <t>(49.94188809373535, -97.1098640310556)</t>
  </si>
  <si>
    <t>(49.90579071616095, -97.04969267648555)</t>
  </si>
  <si>
    <t>(49.921555740075426, -97.15328207196157)</t>
  </si>
  <si>
    <t>(49.871522961704756, -97.14599838267517)</t>
  </si>
  <si>
    <t>(49.91977244992968, -97.19139158545919)</t>
  </si>
  <si>
    <t>(49.91632243918153, -97.10417366201112)</t>
  </si>
  <si>
    <t>(49.87695722202851, -97.21565308030743)</t>
  </si>
  <si>
    <t>(49.87702132725715, -97.21565434746378)</t>
  </si>
  <si>
    <t>(49.87210416213275, -97.19605745440866)</t>
  </si>
  <si>
    <t>(49.86842768402555, -97.19931305454035)</t>
  </si>
  <si>
    <t>(49.866893503124, -97.106222337546)</t>
  </si>
  <si>
    <t>(49.86686525325858, -97.1063145068184)</t>
  </si>
  <si>
    <t>(49.87982625428603, -97.10735519566963)</t>
  </si>
  <si>
    <t>(49.928465996955616, -97.09470348006359)</t>
  </si>
  <si>
    <t>(49.917988485846216, -97.10793081154156)</t>
  </si>
  <si>
    <t>(49.91808331782822, -97.15310361253596)</t>
  </si>
  <si>
    <t>(49.86758036078341, -97.10927012036402)</t>
  </si>
  <si>
    <t>(49.86760714402775, -97.10917620272271)</t>
  </si>
  <si>
    <t>(49.90549926896904, -97.16581704313904)</t>
  </si>
  <si>
    <t>(49.93415218226231, -97.13451191410034)</t>
  </si>
  <si>
    <t>(49.8780414726533, -97.21614835348049)</t>
  </si>
  <si>
    <t>(49.91976706454926, -97.09712864715674)</t>
  </si>
  <si>
    <t>(49.90664300883327, -97.04227337343633)</t>
  </si>
  <si>
    <t>(49.8805249911954, -97.2166264661424)</t>
  </si>
  <si>
    <t>(49.83437863342954, -97.15386138474234)</t>
  </si>
  <si>
    <t>(49.894849196804344, -96.99288827719404)</t>
  </si>
  <si>
    <t>(49.83097492043781, -97.12145168520722)</t>
  </si>
  <si>
    <t>(49.83102075223423, -97.12128912915796)</t>
  </si>
  <si>
    <t>(49.89367920407374, -97.00903460967466)</t>
  </si>
  <si>
    <t>(49.883632303411595, -97.07270629179193)</t>
  </si>
  <si>
    <t>(49.860384714361054, -97.13368235297649)</t>
  </si>
  <si>
    <t>(49.8604093948988, -97.13359730433349)</t>
  </si>
  <si>
    <t>(49.93645730206235, -97.11978977430508)</t>
  </si>
  <si>
    <t>(49.86204773186481, -97.15467518873396)</t>
  </si>
  <si>
    <t>(49.86772560862613, -97.10771755357644)</t>
  </si>
  <si>
    <t>(49.86770318261373, -97.10780078818475)</t>
  </si>
  <si>
    <t>(49.77313174723469, -97.18788805728782)</t>
  </si>
  <si>
    <t>(49.86066085969888, -97.1665402711671)</t>
  </si>
  <si>
    <t>(49.86337408263505, -97.10294638935993)</t>
  </si>
  <si>
    <t>(49.863399148320596, -97.10285316057606)</t>
  </si>
  <si>
    <t>(49.84726107008515, -97.1546349621883)</t>
  </si>
  <si>
    <t>(49.94142116865186, -97.10701725403214)</t>
  </si>
  <si>
    <t>(49.94144982263663, -97.10710738972236)</t>
  </si>
  <si>
    <t>(49.92504017424748, -97.16775496868902)</t>
  </si>
  <si>
    <t>(49.84615548214845, -97.15680804457361)</t>
  </si>
  <si>
    <t>(49.91402836834841, -97.09740590976703)</t>
  </si>
  <si>
    <t>(49.91673260253509, -97.11051451981862)</t>
  </si>
  <si>
    <t>(49.91863993072376, -97.18404984117218)</t>
  </si>
  <si>
    <t>(49.84750460381715, -97.16120179514768)</t>
  </si>
  <si>
    <t>(49.847474519056966, -97.16128815131887)</t>
  </si>
  <si>
    <t>(49.88613419866963, -97.17220634875115)</t>
  </si>
  <si>
    <t>(49.85504320107237, -97.11089550984494)</t>
  </si>
  <si>
    <t>(49.88474809791338, -97.21623817942341)</t>
  </si>
  <si>
    <t>(49.86646520246455, -97.15328965381586)</t>
  </si>
  <si>
    <t>(49.94309929671879, -97.1148550296061)</t>
  </si>
  <si>
    <t>(49.92218534315759, -97.0496777918326)</t>
  </si>
  <si>
    <t>(49.867487132472604, -97.10955164333758)</t>
  </si>
  <si>
    <t>(49.92280098546132, -97.19817515587565)</t>
  </si>
  <si>
    <t>(49.864953434795595, -97.13681847158337)</t>
  </si>
  <si>
    <t>(49.92274204083333, -97.19799158482891)</t>
  </si>
  <si>
    <t>(49.92277712048637, -97.19809710287146)</t>
  </si>
  <si>
    <t>(49.88559239060363, -97.21032678387918)</t>
  </si>
  <si>
    <t>(49.911813862193014, -97.11037417156328)</t>
  </si>
  <si>
    <t>(49.895376047366206, -96.9912153002334)</t>
  </si>
  <si>
    <t>(49.862578729115704, -97.10387327918254)</t>
  </si>
  <si>
    <t>(49.86260669727755, -97.10378282612993)</t>
  </si>
  <si>
    <t>(49.90600115522989, -97.0992872582229)</t>
  </si>
  <si>
    <t>(49.905992683712405, -97.09901661485107)</t>
  </si>
  <si>
    <t>(49.86118383600045, -97.13912353548201)</t>
  </si>
  <si>
    <t>(49.939845465967856, -97.1275409760668)</t>
  </si>
  <si>
    <t>(49.88999953202858, -97.20847130451942)</t>
  </si>
  <si>
    <t>(49.86607359483649, -97.14928046499531)</t>
  </si>
  <si>
    <t>(49.87738221446538, -97.09870428259887)</t>
  </si>
  <si>
    <t>(49.9366841961655, -97.11883670220784)</t>
  </si>
  <si>
    <t>(49.936656654734094, -97.1187447703454)</t>
  </si>
  <si>
    <t>(49.865202453137776, -97.20142885603703)</t>
  </si>
  <si>
    <t>(49.86514179899898, -97.20144369673456)</t>
  </si>
  <si>
    <t>(49.914151922766976, -97.10715255704129)</t>
  </si>
  <si>
    <t>(49.837136058113636, -97.0338058841171)</t>
  </si>
  <si>
    <t>(49.866438143660076, -97.15337085827167)</t>
  </si>
  <si>
    <t>(49.91929102762856, -97.0921833503208)</t>
  </si>
  <si>
    <t>(49.881065504154634, -97.22072992235236)</t>
  </si>
  <si>
    <t>(49.88101512195783, -97.22072969869599)</t>
  </si>
  <si>
    <t>(49.89139272539271, -97.29156908978462)</t>
  </si>
  <si>
    <t>(49.86417493927072, -97.10156299749171)</t>
  </si>
  <si>
    <t>(49.8642024169403, -97.10146966838481)</t>
  </si>
  <si>
    <t>(49.864265880948345, -97.1077164615172)</t>
  </si>
  <si>
    <t>(49.864237611397094, -97.10781106120771)</t>
  </si>
  <si>
    <t>(49.86688957470106, -97.13101526157837)</t>
  </si>
  <si>
    <t>(49.887939339818566, -97.21285751978218)</t>
  </si>
  <si>
    <t>(49.86083924130023, -97.15426629173025)</t>
  </si>
  <si>
    <t>(49.87240793471604, -97.19073519151146)</t>
  </si>
  <si>
    <t>(49.87538426516679, -97.10812522034752)</t>
  </si>
  <si>
    <t>(49.875315908044975, -97.10811789969448)</t>
  </si>
  <si>
    <t>(49.83407317082329, -97.15362459358657)</t>
  </si>
  <si>
    <t>(49.834045500368575, -97.15369734930088)</t>
  </si>
  <si>
    <t>(49.91477418200682, -97.09824363328369)</t>
  </si>
  <si>
    <t>(49.83377420317387, -97.1531352342514)</t>
  </si>
  <si>
    <t>(49.86601541751648, -97.16988715715712)</t>
  </si>
  <si>
    <t>(49.865983073631305, -97.16998057927836)</t>
  </si>
  <si>
    <t>(49.91464895340063, -97.10747098558537)</t>
  </si>
  <si>
    <t>(49.871833485824546, -97.1077706176303)</t>
  </si>
  <si>
    <t>(49.83374430328047, -97.15323105490283)</t>
  </si>
  <si>
    <t>(49.91242723834691, -97.10668013053623)</t>
  </si>
  <si>
    <t>(49.91238247262324, -97.10658745907725)</t>
  </si>
  <si>
    <t>(49.919878421233435, -97.2043657081256)</t>
  </si>
  <si>
    <t>(49.91983681966088, -97.20428240482974)</t>
  </si>
  <si>
    <t>(49.87186573823295, -97.10768948954323)</t>
  </si>
  <si>
    <t>(49.91741669674273, -97.11007432883652)</t>
  </si>
  <si>
    <t>(49.90055615987304, -97.16398434719362)</t>
  </si>
  <si>
    <t>(49.86667037348555, -97.13059932789639)</t>
  </si>
  <si>
    <t>(49.86582483389916, -97.15263071497391)</t>
  </si>
  <si>
    <t>(49.91330930698085, -97.08149572306475)</t>
  </si>
  <si>
    <t>(49.91333480624904, -97.08157582333891)</t>
  </si>
  <si>
    <t>(49.86209885197136, -97.1545221728318)</t>
  </si>
  <si>
    <t>(49.85490575385376, -97.26652315160075)</t>
  </si>
  <si>
    <t>(49.84931229555022, -97.15850052983933)</t>
  </si>
  <si>
    <t>(49.93435717569133, -97.13688968873416)</t>
  </si>
  <si>
    <t>(49.918782472892886, -97.19833497395662)</t>
  </si>
  <si>
    <t>(49.85414073949203, -97.12177509884565)</t>
  </si>
  <si>
    <t>(49.90597990457699, -97.09916305904322)</t>
  </si>
  <si>
    <t>(49.88731964418875, -97.21531508607549)</t>
  </si>
  <si>
    <t>(49.9108689722069, -97.12898800135906)</t>
  </si>
  <si>
    <t>(49.86255572614508, -97.1051573297608)</t>
  </si>
  <si>
    <t>(49.8625931769626, -97.1050647737069)</t>
  </si>
  <si>
    <t>(49.85993711007474, -97.10559293095315)</t>
  </si>
  <si>
    <t>(49.85991669756436, -97.10568417739142)</t>
  </si>
  <si>
    <t>(49.87998173903325, -97.22082257411645)</t>
  </si>
  <si>
    <t>(49.87991247220951, -97.22082910862729)</t>
  </si>
  <si>
    <t>(49.86172886142666, -97.15415210852872)</t>
  </si>
  <si>
    <t>(49.86535622666006, -97.14990036103075)</t>
  </si>
  <si>
    <t>(49.865387745160774, -97.14980585548525)</t>
  </si>
  <si>
    <t>(49.861904595306875, -97.15510362763472)</t>
  </si>
  <si>
    <t>(49.89043826435579, -97.17306518138417)</t>
  </si>
  <si>
    <t>(49.89037439264839, -97.1730708165085)</t>
  </si>
  <si>
    <t>(49.872819476175, -97.1926974681955)</t>
  </si>
  <si>
    <t>(49.92417020149005, -97.08064105685368)</t>
  </si>
  <si>
    <t>(49.924145907675396, -97.08055310746643)</t>
  </si>
  <si>
    <t>(49.88374354793828, -97.21880051976855)</t>
  </si>
  <si>
    <t>(49.88368224955997, -97.21879653487946)</t>
  </si>
  <si>
    <t>(49.933993442616064, -97.11855712285964)</t>
  </si>
  <si>
    <t>(49.93402524737172, -97.11864579583055)</t>
  </si>
  <si>
    <t>(49.922436572055325, -97.10520574007279)</t>
  </si>
  <si>
    <t>(49.92239850687404, -97.10508817119475)</t>
  </si>
  <si>
    <t>(49.87272967296373, -97.10517813933537)</t>
  </si>
  <si>
    <t>(49.860860734310585, -97.10286100887673)</t>
  </si>
  <si>
    <t>(49.88510671289309, -97.10153865615801)</t>
  </si>
  <si>
    <t>(49.889138871273396, -97.16592277195662)</t>
  </si>
  <si>
    <t>(49.861247259818946, -97.15197339896669)</t>
  </si>
  <si>
    <t>(49.86089272490029, -97.10277034493997)</t>
  </si>
  <si>
    <t>(49.83443653403705, -97.15248707800096)</t>
  </si>
  <si>
    <t>(49.834460831049725, -97.15238499794376)</t>
  </si>
  <si>
    <t>(49.866845211960985, -97.10892325435111)</t>
  </si>
  <si>
    <t>(49.85971356033414, -97.10833005243144)</t>
  </si>
  <si>
    <t>(49.92660782907822, -97.17838914433328)</t>
  </si>
  <si>
    <t>(49.91873326836499, -97.20356153398671)</t>
  </si>
  <si>
    <t>(49.89388725895203, -97.16843285931137)</t>
  </si>
  <si>
    <t>(49.87134913677753, -97.19899046000272)</t>
  </si>
  <si>
    <t>(49.89383257592423, -97.16843991560069)</t>
  </si>
  <si>
    <t>(49.933867207364706, -97.11833306589543)</t>
  </si>
  <si>
    <t>(49.928937186899745, -97.09004432853293)</t>
  </si>
  <si>
    <t>(49.864769798624195, -97.10118788346625)</t>
  </si>
  <si>
    <t>(49.86480413818134, -97.10106814509581)</t>
  </si>
  <si>
    <t>(49.91785333717154, -97.19136462775106)</t>
  </si>
  <si>
    <t>(49.8516776756549, -97.10710525971483)</t>
  </si>
  <si>
    <t>(49.85860434301127, -97.10863116132654)</t>
  </si>
  <si>
    <t>(49.858574463823054, -97.10872923894063)</t>
  </si>
  <si>
    <t>(49.87866670585533, -97.1087610053891)</t>
  </si>
  <si>
    <t>(49.85660830276935, -97.14327695467246)</t>
  </si>
  <si>
    <t>(49.85657532004511, -97.14336146328266)</t>
  </si>
  <si>
    <t>(49.84313817999226, -97.15030303998293)</t>
  </si>
  <si>
    <t>(49.88123914230556, -97.2213922799553)</t>
  </si>
  <si>
    <t>(49.88655236638241, -97.21853511357516)</t>
  </si>
  <si>
    <t>(49.88661717814928, -97.21853131545848)</t>
  </si>
  <si>
    <t>(49.86924630851739, -97.10382553183534)</t>
  </si>
  <si>
    <t>(49.88811712066807, -97.21284936903258)</t>
  </si>
  <si>
    <t>(49.88818674780561, -97.21284154577681)</t>
  </si>
  <si>
    <t>(49.956125958034, -97.09834366771693)</t>
  </si>
  <si>
    <t>(49.862793178301324, -97.15243079462199)</t>
  </si>
  <si>
    <t>(49.862766818947314, -97.15251964627487)</t>
  </si>
  <si>
    <t>(49.82373565307791, -97.03330423465289)</t>
  </si>
  <si>
    <t>(49.840127954838565, -97.11349688157588)</t>
  </si>
  <si>
    <t>(49.879866658877795, -97.10648384715326)</t>
  </si>
  <si>
    <t>(49.8628295867824, -97.10451954719636)</t>
  </si>
  <si>
    <t>(49.91450580682688, -97.0863718638909)</t>
  </si>
  <si>
    <t>(49.91447240147578, -97.08627468912967)</t>
  </si>
  <si>
    <t>(49.868682721424825, -97.10845814469377)</t>
  </si>
  <si>
    <t>(49.86870779711001, -97.10836553147757)</t>
  </si>
  <si>
    <t>(49.8840300214742, -97.22108229207349)</t>
  </si>
  <si>
    <t>(49.8839773239966, -97.22108765868218)</t>
  </si>
  <si>
    <t>(49.919833611994314, -97.15872455983616)</t>
  </si>
  <si>
    <t>(49.83272217460535, -97.07962060524677)</t>
  </si>
  <si>
    <t>(49.91440836345642, -97.08716320158992)</t>
  </si>
  <si>
    <t>(49.901578964440176, -96.9628846416507)</t>
  </si>
  <si>
    <t>(49.913726283703, -97.10792534695382)</t>
  </si>
  <si>
    <t>(49.88367782224607, -97.11780629824571)</t>
  </si>
  <si>
    <t>(49.85989309715833, -97.13963733968808)</t>
  </si>
  <si>
    <t>(49.83457154282459, -97.15331983889156)</t>
  </si>
  <si>
    <t>(49.83454811442661, -97.1533989833038)</t>
  </si>
  <si>
    <t>(49.88309857855167, -97.20782622377733)</t>
  </si>
  <si>
    <t>(49.8713987143833, -97.10779706262883)</t>
  </si>
  <si>
    <t>(49.87142494544736, -97.10770244512811)</t>
  </si>
  <si>
    <t>(49.86664276673936, -97.13838065509896)</t>
  </si>
  <si>
    <t>(49.83431318780249, -97.1515448066525)</t>
  </si>
  <si>
    <t>(49.83428197913394, -97.15163982458127)</t>
  </si>
  <si>
    <t>(49.88965438095461, -97.11502797958094)</t>
  </si>
  <si>
    <t>(49.88179351486215, -97.22512091909317)</t>
  </si>
  <si>
    <t>(49.8817299901928, -97.22512420390817)</t>
  </si>
  <si>
    <t>(49.900445634745175, -97.00688077490433)</t>
  </si>
  <si>
    <t>(49.86895856205118, -97.14936937712513)</t>
  </si>
  <si>
    <t>(49.859574528242526, -97.10532372152686)</t>
  </si>
  <si>
    <t>(49.868946001360456, -97.1535663164704)</t>
  </si>
  <si>
    <t>(49.85692854317935, -97.11077472116453)</t>
  </si>
  <si>
    <t>(49.85696639305268, -97.11068765549504)</t>
  </si>
  <si>
    <t>(49.85686944421608, -97.11098134018684)</t>
  </si>
  <si>
    <t>(49.856906335752534, -97.11088131542562)</t>
  </si>
  <si>
    <t>(49.910590566611006, -97.09060714725256)</t>
  </si>
  <si>
    <t>(49.85604287131955, -97.10908359415092)</t>
  </si>
  <si>
    <t>(49.85607388505986, -97.10899272934188)</t>
  </si>
  <si>
    <t>(49.934609226660896, -97.11643074034038)</t>
  </si>
  <si>
    <t>(49.93458137966313, -97.11633290571956)</t>
  </si>
  <si>
    <t>(49.922922081384954, -97.20116870877926)</t>
  </si>
  <si>
    <t>(49.92295063554161, -97.20126533237413)</t>
  </si>
  <si>
    <t>(49.89153934005147, -97.16690667543014)</t>
  </si>
  <si>
    <t>(49.88669144566418, -97.20813571265032)</t>
  </si>
  <si>
    <t>(49.88675743643245, -97.2081323481306)</t>
  </si>
  <si>
    <t>(49.9179540385761, -97.107826978107)</t>
  </si>
  <si>
    <t>(49.88305408747988, -97.21328251989851)</t>
  </si>
  <si>
    <t>(49.91935994073785, -97.09590105514363)</t>
  </si>
  <si>
    <t>(49.86249131694125, -97.14312154612195)</t>
  </si>
  <si>
    <t>(49.906643592296895, -97.1092713719183)</t>
  </si>
  <si>
    <t>(49.90662959117072, -97.10917561526126)</t>
  </si>
  <si>
    <t>(49.87257128904262, -97.20008978628378)</t>
  </si>
  <si>
    <t>(49.865466881090825, -97.20331853096882)</t>
  </si>
  <si>
    <t>(49.93841643293465, -97.11796592405597)</t>
  </si>
  <si>
    <t>(49.90329231368563, -97.09297412585485)</t>
  </si>
  <si>
    <t>(49.8841938612984, -97.2143284431156)</t>
  </si>
  <si>
    <t>(49.88426179116877, -97.214322866681)</t>
  </si>
  <si>
    <t>(49.86027479242165, -97.15488473758238)</t>
  </si>
  <si>
    <t>(49.86029953402144, -97.15478714880119)</t>
  </si>
  <si>
    <t>(49.87236105209896, -97.1062960418774)</t>
  </si>
  <si>
    <t>(49.87238954332009, -97.1062022984159)</t>
  </si>
  <si>
    <t>(49.911195218287475, -96.98096521392168)</t>
  </si>
  <si>
    <t>(49.87820640123181, -97.10820030038171)</t>
  </si>
  <si>
    <t>(49.8782130798382, -97.10809041109273)</t>
  </si>
  <si>
    <t>(49.85960637571998, -97.17486713793501)</t>
  </si>
  <si>
    <t>(49.88669178774698, -97.21849878620468)</t>
  </si>
  <si>
    <t>(49.88675353595779, -97.21849713529991)</t>
  </si>
  <si>
    <t>(49.920272363724706, -97.13595779019593)</t>
  </si>
  <si>
    <t>(49.88788059800791, -97.22450631861592)</t>
  </si>
  <si>
    <t>(49.89567905825859, -96.99690776911713)</t>
  </si>
  <si>
    <t>(49.886729077676414, -97.21782602067296)</t>
  </si>
  <si>
    <t>(49.88679803650128, -97.217821432439)</t>
  </si>
  <si>
    <t>(49.8355665162492, -97.1529207461527)</t>
  </si>
  <si>
    <t>(49.83559997961013, -97.15282309456286)</t>
  </si>
  <si>
    <t>(49.92549222915769, -97.16792894294221)</t>
  </si>
  <si>
    <t>(49.8864332274165, -97.22089448651455)</t>
  </si>
  <si>
    <t>(49.884862932363866, -97.07341707189323)</t>
  </si>
  <si>
    <t>(49.84561129356246, -97.12366482446488)</t>
  </si>
  <si>
    <t>(49.8765111402655, -97.21754131761226)</t>
  </si>
  <si>
    <t>(49.896927518065375, -96.99613360410652)</t>
  </si>
  <si>
    <t>(49.85790233318341, -97.10779349248887)</t>
  </si>
  <si>
    <t>(49.96141775517032, -97.11771435093755)</t>
  </si>
  <si>
    <t>(49.85851015011958, -97.14377827583652)</t>
  </si>
  <si>
    <t>(49.84128269924826, -97.15795885687567)</t>
  </si>
  <si>
    <t>(49.88761431524531, -97.21401110022789)</t>
  </si>
  <si>
    <t>(49.88767807999215, -97.214007818076)</t>
  </si>
  <si>
    <t>(49.86768291826931, -97.13778743154923)</t>
  </si>
  <si>
    <t>(49.83985441365477, -97.09834069604575)</t>
  </si>
  <si>
    <t>(49.8819480845386, -97.21453895407741)</t>
  </si>
  <si>
    <t>(49.88495593466885, -97.21986190009322)</t>
  </si>
  <si>
    <t>(49.88172426410305, -97.21341356003747)</t>
  </si>
  <si>
    <t>(49.86145797047101, -97.1524140030033)</t>
  </si>
  <si>
    <t>(49.93849713255511, -97.09042812991763)</t>
  </si>
  <si>
    <t>(49.93846827470169, -97.09033128668777)</t>
  </si>
  <si>
    <t>(49.862505186749, -97.15182814262164)</t>
  </si>
  <si>
    <t>(49.85037810529202, -97.15643079390959)</t>
  </si>
  <si>
    <t>(49.87959505603209, -97.11651056567801)</t>
  </si>
  <si>
    <t>(49.85777863431344, -97.1383258718968)</t>
  </si>
  <si>
    <t>(49.85774718011253, -97.1384199160892)</t>
  </si>
  <si>
    <t>(49.84822530522335, -97.15907544712613)</t>
  </si>
  <si>
    <t>(49.848193405877055, -97.15917280706054)</t>
  </si>
  <si>
    <t>(49.88600835253492, -97.11745559262482)</t>
  </si>
  <si>
    <t>(49.85948640656929, -97.14420413036366)</t>
  </si>
  <si>
    <t>(49.86323969939704, -97.10189136956555)</t>
  </si>
  <si>
    <t>(49.86326877946169, -97.10179776852289)</t>
  </si>
  <si>
    <t>(49.92005050510897, -97.20607947691666)</t>
  </si>
  <si>
    <t>(49.885135170065745, -97.21916133589276)</t>
  </si>
  <si>
    <t>(49.86143561899873, -97.13836965616397)</t>
  </si>
  <si>
    <t>(49.80132601763017, -97.14202426850674)</t>
  </si>
  <si>
    <t>(49.84934780195424, -97.15575950728692)</t>
  </si>
  <si>
    <t>(49.84931450550357, -97.15585692488746)</t>
  </si>
  <si>
    <t>(49.86872977586735, -97.12294508343835)</t>
  </si>
  <si>
    <t>(49.883769297045454, -97.22115275372694)</t>
  </si>
  <si>
    <t>(49.88622882888959, -97.21413994935713)</t>
  </si>
  <si>
    <t>(49.87988686300118, -97.21793516231847)</t>
  </si>
  <si>
    <t>(49.766746633785246, -97.14275535956811)</t>
  </si>
  <si>
    <t>(49.88559398413135, -97.20886771024945)</t>
  </si>
  <si>
    <t>(49.84152677684693, -97.15723796577662)</t>
  </si>
  <si>
    <t>(49.841496260460055, -97.15733419027809)</t>
  </si>
  <si>
    <t>(49.92698018108446, -97.16029143377574)</t>
  </si>
  <si>
    <t>(49.91874040530945, -97.2019879366735)</t>
  </si>
  <si>
    <t>(49.88866991332455, -97.18898455135434)</t>
  </si>
  <si>
    <t>(49.86654467932093, -97.13097614444192)</t>
  </si>
  <si>
    <t>(49.88595185832074, -97.1166241295169)</t>
  </si>
  <si>
    <t>(49.92700902992172, -97.16038965581768)</t>
  </si>
  <si>
    <t>(49.839581732221085, -97.09915793447539)</t>
  </si>
  <si>
    <t>(49.886493215843416, -97.21031330910982)</t>
  </si>
  <si>
    <t>(49.88446704795794, -97.21430377934192)</t>
  </si>
  <si>
    <t>(49.86517507032597, -97.10365987122574)</t>
  </si>
  <si>
    <t>(49.86520198313316, -97.103571049764)</t>
  </si>
  <si>
    <t>(49.86380198879192, -97.10269553146843)</t>
  </si>
  <si>
    <t>(49.86383621491279, -97.10260425842486)</t>
  </si>
  <si>
    <t>(49.881107294836255, -97.21586177900612)</t>
  </si>
  <si>
    <t>(49.870171575219345, -97.15003980512152)</t>
  </si>
  <si>
    <t>(49.86573789173, -97.10077776055516)</t>
  </si>
  <si>
    <t>(49.86570443804136, -97.10087334248236)</t>
  </si>
  <si>
    <t>(49.88496308463136, -97.21425765370469)</t>
  </si>
  <si>
    <t>(49.881385357580854, -97.22512040246193)</t>
  </si>
  <si>
    <t>(49.84019148783631, -97.09256157511341)</t>
  </si>
  <si>
    <t>(49.86355952183127, -97.15680760983994)</t>
  </si>
  <si>
    <t>(49.875607050187824, -97.21763264767993)</t>
  </si>
  <si>
    <t>(49.87555515717674, -97.2176346833111)</t>
  </si>
  <si>
    <t>(49.866606993152764, -97.19895103212276)</t>
  </si>
  <si>
    <t>(49.938379878990226, -97.09114080081767)</t>
  </si>
  <si>
    <t>(49.938406576481036, -97.09123706974727)</t>
  </si>
  <si>
    <t>(49.91496634587954, -97.10272862820067)</t>
  </si>
  <si>
    <t>(49.8540760769701, -97.10525760262644)</t>
  </si>
  <si>
    <t>(49.864599504896965, -97.20089589639515)</t>
  </si>
  <si>
    <t>(49.86453799350009, -97.20090304839215)</t>
  </si>
  <si>
    <t>(49.900506657911436, -97.14971539643537)</t>
  </si>
  <si>
    <t>(49.915137056059734, -97.08210536242049)</t>
  </si>
  <si>
    <t>(49.91510746261397, -97.08201000086345)</t>
  </si>
  <si>
    <t>(49.849139249432255, -97.15901557466448)</t>
  </si>
  <si>
    <t>(49.84910592912081, -97.1591108408051)</t>
  </si>
  <si>
    <t>(49.85647203766851, -97.10940304219157)</t>
  </si>
  <si>
    <t>(49.8604660991192, -97.27000949964585)</t>
  </si>
  <si>
    <t>(49.867914828439126, -97.10571519368139)</t>
  </si>
  <si>
    <t>(49.86794200423812, -97.10562093996488)</t>
  </si>
  <si>
    <t>(49.865788113862145, -97.15532817048933)</t>
  </si>
  <si>
    <t>(49.86575399828384, -97.15542218920254)</t>
  </si>
  <si>
    <t>(49.87018416913526, -97.19909665356191)</t>
  </si>
  <si>
    <t>(49.77475785452251, -97.19795782642957)</t>
  </si>
  <si>
    <t>(49.84921837191915, -97.15613100179932)</t>
  </si>
  <si>
    <t>(49.89855375223432, -97.01106349949225)</t>
  </si>
  <si>
    <t>(49.877951618616464, -97.21687274944333)</t>
  </si>
  <si>
    <t>(49.879486675809375, -97.10780118742642)</t>
  </si>
  <si>
    <t>(49.84918893361557, -97.15622881365825)</t>
  </si>
  <si>
    <t>(49.879490262743246, -97.10769728506227)</t>
  </si>
  <si>
    <t>(49.84539756541762, -97.11095106236277)</t>
  </si>
  <si>
    <t>(49.85574100068494, -97.14743433284416)</t>
  </si>
  <si>
    <t>(49.855716624776896, -97.14753059835913)</t>
  </si>
  <si>
    <t>(49.94396930830775, -97.03774735586366)</t>
  </si>
  <si>
    <t>(49.914206471995406, -97.10150589734839)</t>
  </si>
  <si>
    <t>(49.8400776362278, -97.11460586660587)</t>
  </si>
  <si>
    <t>(49.92116901874577, -97.20432176725885)</t>
  </si>
  <si>
    <t>(49.92119211618603, -97.20440270070428)</t>
  </si>
  <si>
    <t>(49.86538068520675, -97.14069764160647)</t>
  </si>
  <si>
    <t>(49.8653534458446, -97.14078970562213)</t>
  </si>
  <si>
    <t>(49.86453037517904, -97.19961009642172)</t>
  </si>
  <si>
    <t>(49.84845947046812, -97.10071256419211)</t>
  </si>
  <si>
    <t>(49.849256841284216, -97.1560407369197)</t>
  </si>
  <si>
    <t>(49.849284257250794, -97.15594723400412)</t>
  </si>
  <si>
    <t>(49.87178662217899, -97.10409889983812)</t>
  </si>
  <si>
    <t>(49.89375695430267, -97.02185303185799)</t>
  </si>
  <si>
    <t>(49.87176268075265, -97.10419407618954)</t>
  </si>
  <si>
    <t>(49.930711424717856, -97.0978566603448)</t>
  </si>
  <si>
    <t>(49.930684885961384, -97.09775945995247)</t>
  </si>
  <si>
    <t>(49.90972372259452, -97.0384232570853)</t>
  </si>
  <si>
    <t>(49.83991146214157, -97.09818184964887)</t>
  </si>
  <si>
    <t>(49.896455365250446, -96.99946593830109)</t>
  </si>
  <si>
    <t>(49.896456241580736, -96.99960420158122)</t>
  </si>
  <si>
    <t>(49.84260360588707, -97.15647809186281)</t>
  </si>
  <si>
    <t>(49.84257514345704, -97.15657099663588)</t>
  </si>
  <si>
    <t>(49.89535060058691, -96.99740441249891)</t>
  </si>
  <si>
    <t>(49.895351973269044, -96.99729070952675)</t>
  </si>
  <si>
    <t>(49.85101266183664, -97.15044891537106)</t>
  </si>
  <si>
    <t>(49.850978307835874, -97.15055638442219)</t>
  </si>
  <si>
    <t>(49.879755885742064, -97.1034601789688)</t>
  </si>
  <si>
    <t>(49.87975759081694, -97.10332896247867)</t>
  </si>
  <si>
    <t>(49.84621968024883, -97.1552962068291)</t>
  </si>
  <si>
    <t>(49.831132265375075, -97.15283792055891)</t>
  </si>
  <si>
    <t>(49.83110390504645, -97.15291609107997)</t>
  </si>
  <si>
    <t>(49.84618532393504, -97.15539400254336)</t>
  </si>
  <si>
    <t>(49.88459047697568, -97.20832299239719)</t>
  </si>
  <si>
    <t>(49.85838439313088, -97.14415126859102)</t>
  </si>
  <si>
    <t>(49.85454468129958, -97.10717107272951)</t>
  </si>
  <si>
    <t>(49.85456290287764, -97.10707171540314)</t>
  </si>
  <si>
    <t>(49.8556116447638, -97.10772521164998)</t>
  </si>
  <si>
    <t>(49.88837075359854, -97.20735440379012)</t>
  </si>
  <si>
    <t>(49.84917244508481, -97.10937336639563)</t>
  </si>
  <si>
    <t>(49.849206316079524, -97.10928191394495)</t>
  </si>
  <si>
    <t>(49.88572779220636, -97.22210427137925)</t>
  </si>
  <si>
    <t>(49.88579158417158, -97.22209726779325)</t>
  </si>
  <si>
    <t>(49.86526864838374, -97.10218946367475)</t>
  </si>
  <si>
    <t>(49.88055027124639, -97.11532726363313)</t>
  </si>
  <si>
    <t>(49.880543960530275, -97.11543605953656)</t>
  </si>
  <si>
    <t>(49.865298283381435, -97.10209628348602)</t>
  </si>
  <si>
    <t>(49.832007534792645, -97.151953847148)</t>
  </si>
  <si>
    <t>(49.83197873046321, -97.15204924657277)</t>
  </si>
  <si>
    <t>(49.86909430775403, -97.15161006152653)</t>
  </si>
  <si>
    <t>(49.86962728497268, -97.19298120630386)</t>
  </si>
  <si>
    <t>(49.86955953990363, -97.19298928017264)</t>
  </si>
  <si>
    <t>(49.90958714605433, -97.09222472704997)</t>
  </si>
  <si>
    <t>(49.90962426130998, -97.09234289291649)</t>
  </si>
  <si>
    <t>(49.917372921280545, -97.19771509541202)</t>
  </si>
  <si>
    <t>(49.86018476952195, -97.16796426772235)</t>
  </si>
  <si>
    <t>(49.84603050000993, -97.15585482975267)</t>
  </si>
  <si>
    <t>(49.8459948398997, -97.155957199646)</t>
  </si>
  <si>
    <t>(49.8738185216162, -97.20069561720112)</t>
  </si>
  <si>
    <t>(49.873886336367455, -97.20068767806174)</t>
  </si>
  <si>
    <t>(49.91506029959973, -97.10301186607923)</t>
  </si>
  <si>
    <t>(49.83367723762414, -97.15341557578816)</t>
  </si>
  <si>
    <t>(49.83364875974719, -97.15351844736037)</t>
  </si>
  <si>
    <t>(49.83370523963536, -97.15332679914245)</t>
  </si>
  <si>
    <t>(49.77528636751083, -97.19427917581402)</t>
  </si>
  <si>
    <t>(49.84923968762182, -97.10918966197694)</t>
  </si>
  <si>
    <t>(49.84926866465228, -97.10909201729243)</t>
  </si>
  <si>
    <t>(49.86119096996886, -97.15469099579673)</t>
  </si>
  <si>
    <t>(49.84923483697348, -97.15718229231832)</t>
  </si>
  <si>
    <t>(49.8492099531989, -97.15727940544879)</t>
  </si>
  <si>
    <t>(49.865550952503305, -97.10384258824811)</t>
  </si>
  <si>
    <t>(49.86561228286832, -97.1036527309954)</t>
  </si>
  <si>
    <t>(49.89622692381032, -97.12652309926013)</t>
  </si>
  <si>
    <t>(49.86562923195754, -97.10378967928754)</t>
  </si>
  <si>
    <t>(49.889079082472904, -97.21830588106337)</t>
  </si>
  <si>
    <t>(49.86984080841048, -97.10640891025827)</t>
  </si>
  <si>
    <t>(49.86986845763654, -97.1063180998781)</t>
  </si>
  <si>
    <t>(49.87810584232121, -97.17740842672987)</t>
  </si>
  <si>
    <t>(49.861052695972454, -97.11029743714661)</t>
  </si>
  <si>
    <t>(49.86108266418653, -97.11021517683504)</t>
  </si>
  <si>
    <t>(49.87289031385633, -97.19275565186905)</t>
  </si>
  <si>
    <t>(49.87295708550899, -97.19274828188357)</t>
  </si>
  <si>
    <t>(49.90103916496119, -97.01123462366208)</t>
  </si>
  <si>
    <t>(49.90104144765524, -97.01135802419597)</t>
  </si>
  <si>
    <t>(49.86273059949993, -97.10481960284743)</t>
  </si>
  <si>
    <t>(49.862737182918465, -97.1047975337104)</t>
  </si>
  <si>
    <t>(49.86279196002316, -97.10463261088529)</t>
  </si>
  <si>
    <t>(49.86414696092359, -97.13923509945084)</t>
  </si>
  <si>
    <t>(49.92096132482653, -97.19822565389634)</t>
  </si>
  <si>
    <t>(49.86473647979561, -97.15174632928411)</t>
  </si>
  <si>
    <t>(49.8647673929964, -97.15165824020204)</t>
  </si>
  <si>
    <t>(49.943889767991294, -97.0378398877984)</t>
  </si>
  <si>
    <t>(49.94354506660874, -97.03818216079706)</t>
  </si>
  <si>
    <t>(49.92102966343759, -97.19817504824235)</t>
  </si>
  <si>
    <t>(49.864500073631326, -97.10199560389432)</t>
  </si>
  <si>
    <t>(49.864488839206736, -97.1031224448086)</t>
  </si>
  <si>
    <t>(49.86452194236507, -97.10302690464604)</t>
  </si>
  <si>
    <t>(49.91889250925227, -97.2024630049438)</t>
  </si>
  <si>
    <t>(49.87649173348889, -97.10606930675912)</t>
  </si>
  <si>
    <t>(49.876558955175895, -97.10607568763992)</t>
  </si>
  <si>
    <t>(49.925894158701844, -97.11538927643096)</t>
  </si>
  <si>
    <t>(49.856896695467064, -97.10812758370676)</t>
  </si>
  <si>
    <t>(49.85693030216061, -97.10801955975724)</t>
  </si>
  <si>
    <t>(49.88073362769183, -97.22075657621568)</t>
  </si>
  <si>
    <t>(49.88080338399069, -97.22075010676933)</t>
  </si>
  <si>
    <t>(49.94393242351933, -97.03958527541931)</t>
  </si>
  <si>
    <t>(49.846639599761666, -97.09458420726135)</t>
  </si>
  <si>
    <t>(49.86868292566718, -97.10321744275532)</t>
  </si>
  <si>
    <t>(49.835660734085096, -97.15263554957129)</t>
  </si>
  <si>
    <t>(49.83563187741268, -97.15271461685508)</t>
  </si>
  <si>
    <t>(49.92109770471289, -97.1981229381839)</t>
  </si>
  <si>
    <t>(49.921165716706575, -97.19807060589733)</t>
  </si>
  <si>
    <t>(49.857475632931504, -97.10759214791061)</t>
  </si>
  <si>
    <t>(49.857514463163064, -97.1074784531146)</t>
  </si>
  <si>
    <t>(49.84169517136992, -97.11340991032064)</t>
  </si>
  <si>
    <t>(49.86319064791294, -97.15638133051891)</t>
  </si>
  <si>
    <t>(49.8631529217389, -97.15650197203168)</t>
  </si>
  <si>
    <t>(49.88483865420315, -97.18927951953647)</t>
  </si>
  <si>
    <t>(49.912777055519484, -97.08118304695135)</t>
  </si>
  <si>
    <t>(49.92429643400901, -97.1654172742445)</t>
  </si>
  <si>
    <t>(49.92432655285664, -97.16551154430637)</t>
  </si>
  <si>
    <t>(49.88903684219499, -97.21708481658644)</t>
  </si>
  <si>
    <t>(49.864926266537495, -97.15118848751843)</t>
  </si>
  <si>
    <t>(49.88193453213056, -97.21774453249117)</t>
  </si>
  <si>
    <t>(49.82190653476549, -97.11718261617467)</t>
  </si>
  <si>
    <t>(49.85591777841771, -97.1455874719659)</t>
  </si>
  <si>
    <t>(49.85588858170246, -97.14568119622189)</t>
  </si>
  <si>
    <t>(49.87092000758731, -97.1106655377243)</t>
  </si>
  <si>
    <t>(49.8620490879188, -97.15319352275745)</t>
  </si>
  <si>
    <t>(49.94413056798455, -97.03997585099285)</t>
  </si>
  <si>
    <t>(49.869379797081585, -97.1471125646275)</t>
  </si>
  <si>
    <t>(49.87149572097808, -97.20090168726877)</t>
  </si>
  <si>
    <t>(49.87142093113236, -97.20090643574443)</t>
  </si>
  <si>
    <t>(49.83457532233737, -97.15589288734583)</t>
  </si>
  <si>
    <t>(49.86302638381626, -97.1415196520306)</t>
  </si>
  <si>
    <t>(49.83214371461207, -97.08009019282352)</t>
  </si>
  <si>
    <t>(49.8794950927293, -97.21236325989051)</t>
  </si>
  <si>
    <t>(49.87276949455068, -97.10626299316694)</t>
  </si>
  <si>
    <t>(49.94363439611323, -97.03807967622193)</t>
  </si>
  <si>
    <t>(49.88050042478927, -97.21788187854813)</t>
  </si>
  <si>
    <t>(49.88056723967364, -97.21787259901302)</t>
  </si>
  <si>
    <t>(49.94347074929408, -97.03833028249154)</t>
  </si>
  <si>
    <t>(49.89542043283026, -97.15556895244976)</t>
  </si>
  <si>
    <t>(49.8464125919887, -97.15713662120001)</t>
  </si>
  <si>
    <t>(49.84638260792381, -97.15723307633971)</t>
  </si>
  <si>
    <t>(49.943470634430305, -97.03851088961919)</t>
  </si>
  <si>
    <t>(49.84998416614782, -97.15651336814962)</t>
  </si>
  <si>
    <t>(49.8499524226532, -97.1566072579956)</t>
  </si>
  <si>
    <t>(49.94372009522939, -97.03799977456484)</t>
  </si>
  <si>
    <t>(49.87346210387565, -97.19526982822083)</t>
  </si>
  <si>
    <t>(49.873530951653656, -97.19526541265036)</t>
  </si>
  <si>
    <t>(49.892491972927346, -97.16121099693633)</t>
  </si>
  <si>
    <t>(49.94380416291169, -97.03791945730714)</t>
  </si>
  <si>
    <t>(49.920363123357774, -97.10029227889875)</t>
  </si>
  <si>
    <t>(49.92032044827279, -97.10016703636215)</t>
  </si>
  <si>
    <t>(49.91061470900756, -97.09309710151757)</t>
  </si>
  <si>
    <t>(49.928074397301536, -97.11402222080052)</t>
  </si>
  <si>
    <t>(49.928104652109894, -97.1141131132072)</t>
  </si>
  <si>
    <t>(49.94483320587772, -97.04161834123258)</t>
  </si>
  <si>
    <t>(49.883052027807985, -97.2084619324355)</t>
  </si>
  <si>
    <t>(49.88547816443558, -97.21741636025138)</t>
  </si>
  <si>
    <t>(49.88551451408099, -97.2174117692757)</t>
  </si>
  <si>
    <t>(49.88687261976751, -97.21021055919887)</t>
  </si>
  <si>
    <t>(49.86747601644074, -97.12818462633045)</t>
  </si>
  <si>
    <t>(49.88201585963461, -97.22013916009524)</t>
  </si>
  <si>
    <t>(49.85922428877349, -97.1426011172671)</t>
  </si>
  <si>
    <t>(49.88779135422576, -97.22074377933966)</t>
  </si>
  <si>
    <t>(49.855982911819204, -97.14221935248507)</t>
  </si>
  <si>
    <t>(49.88779215322566, -97.22077301914486)</t>
  </si>
  <si>
    <t>(49.88901665914083, -97.21830910058121)</t>
  </si>
  <si>
    <t>(49.924972967249545, -97.16191843795659)</t>
  </si>
  <si>
    <t>(49.93868871380506, -97.12253285770998)</t>
  </si>
  <si>
    <t>(49.93928037312274, -97.11884025547631)</t>
  </si>
  <si>
    <t>(49.870621903944986, -97.19905689334661)</t>
  </si>
  <si>
    <t>(49.8559542016391, -97.14230712066332)</t>
  </si>
  <si>
    <t>(49.91630629278676, -97.10537468183347)</t>
  </si>
  <si>
    <t>(49.9128096203261, -97.08128126368561)</t>
  </si>
  <si>
    <t>(49.821199359883074, -97.06057094423659)</t>
  </si>
  <si>
    <t>Demolish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</si>
</sst>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A4D32-9157-48B5-8561-E10CDA1CE0B5}">
  <dimension ref="A1:P981"/>
  <sheetViews>
    <sheetView tabSelected="1" zoomScale="75" zoomScaleNormal="75" workbookViewId="0">
      <pane ySplit="1" topLeftCell="A207" activePane="bottomLeft" state="frozen"/>
      <selection activeCell="F1" sqref="F1"/>
      <selection pane="bottomLeft" activeCell="D3" sqref="D3:D955"/>
    </sheetView>
  </sheetViews>
  <sheetFormatPr defaultRowHeight="14.5" x14ac:dyDescent="0.35"/>
  <cols>
    <col min="1" max="1" width="13.453125" bestFit="1" customWidth="1"/>
    <col min="2" max="2" width="28.54296875" style="2" bestFit="1" customWidth="1"/>
    <col min="3" max="3" width="23.36328125" style="2" bestFit="1" customWidth="1"/>
    <col min="4" max="4" width="18.54296875" bestFit="1" customWidth="1"/>
    <col min="5" max="5" width="34" bestFit="1" customWidth="1"/>
    <col min="6" max="6" width="11.7265625" bestFit="1" customWidth="1"/>
    <col min="7" max="7" width="17.6328125" bestFit="1" customWidth="1"/>
    <col min="8" max="8" width="13.26953125" bestFit="1" customWidth="1"/>
    <col min="9" max="9" width="11.81640625" bestFit="1" customWidth="1"/>
    <col min="10" max="10" width="26.6328125" bestFit="1" customWidth="1"/>
    <col min="11" max="11" width="41.54296875" bestFit="1" customWidth="1"/>
    <col min="12" max="12" width="13.08984375" bestFit="1" customWidth="1"/>
    <col min="13" max="13" width="14.36328125" bestFit="1" customWidth="1"/>
    <col min="14" max="14" width="18.26953125" bestFit="1" customWidth="1"/>
    <col min="15" max="15" width="26.90625" bestFit="1" customWidth="1"/>
    <col min="16" max="16" width="35" bestFit="1" customWidth="1"/>
  </cols>
  <sheetData>
    <row r="1" spans="1:16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5">
      <c r="A2" t="s">
        <v>16</v>
      </c>
      <c r="B2" s="2">
        <v>45334</v>
      </c>
      <c r="E2">
        <v>0</v>
      </c>
      <c r="F2">
        <v>584</v>
      </c>
      <c r="G2" t="s">
        <v>112</v>
      </c>
      <c r="H2" t="s">
        <v>113</v>
      </c>
      <c r="J2" t="str">
        <f>F2&amp;" "&amp;G2&amp;" "&amp;H2&amp;" "&amp;I2</f>
        <v xml:space="preserve">584 Deniset ST </v>
      </c>
      <c r="K2" t="s">
        <v>216</v>
      </c>
      <c r="L2">
        <v>49.878523200340403</v>
      </c>
      <c r="M2">
        <v>-97.098702836797898</v>
      </c>
      <c r="N2" t="s">
        <v>312</v>
      </c>
      <c r="O2" t="s">
        <v>313</v>
      </c>
      <c r="P2" t="str">
        <f>N2&amp;" "&amp;O2</f>
        <v>SFD Change of Use</v>
      </c>
    </row>
    <row r="3" spans="1:16" x14ac:dyDescent="0.35">
      <c r="A3" t="s">
        <v>17</v>
      </c>
      <c r="B3" s="2">
        <v>44000</v>
      </c>
      <c r="C3" s="2">
        <v>44246</v>
      </c>
      <c r="D3">
        <f>_xlfn.DAYS(C3,B3)</f>
        <v>246</v>
      </c>
      <c r="E3">
        <v>1</v>
      </c>
      <c r="F3">
        <v>829</v>
      </c>
      <c r="G3" t="s">
        <v>114</v>
      </c>
      <c r="H3" t="s">
        <v>115</v>
      </c>
      <c r="J3" t="str">
        <f t="shared" ref="J3:J66" si="0">F3&amp;" "&amp;G3&amp;" "&amp;H3&amp;" "&amp;I3</f>
        <v xml:space="preserve">829 Dufferin AVE </v>
      </c>
      <c r="K3" t="s">
        <v>217</v>
      </c>
      <c r="L3">
        <v>49.917388528288797</v>
      </c>
      <c r="M3">
        <v>-97.159433914096198</v>
      </c>
      <c r="N3" t="s">
        <v>312</v>
      </c>
      <c r="O3" t="s">
        <v>313</v>
      </c>
      <c r="P3" t="str">
        <f t="shared" ref="P3:P66" si="1">N3&amp;" "&amp;O3</f>
        <v>SFD Change of Use</v>
      </c>
    </row>
    <row r="4" spans="1:16" x14ac:dyDescent="0.35">
      <c r="A4" t="s">
        <v>18</v>
      </c>
      <c r="B4" s="2">
        <v>43955</v>
      </c>
      <c r="C4" s="2">
        <v>43979</v>
      </c>
      <c r="D4">
        <f t="shared" ref="D4:D5" si="2">_xlfn.DAYS(C4,B4)</f>
        <v>24</v>
      </c>
      <c r="E4">
        <v>1</v>
      </c>
      <c r="F4">
        <v>488</v>
      </c>
      <c r="G4" t="s">
        <v>116</v>
      </c>
      <c r="H4" t="s">
        <v>115</v>
      </c>
      <c r="J4" t="str">
        <f t="shared" si="0"/>
        <v xml:space="preserve">488 Walker AVE </v>
      </c>
      <c r="K4" t="s">
        <v>218</v>
      </c>
      <c r="L4">
        <v>49.862235506705503</v>
      </c>
      <c r="M4">
        <v>-97.133587573588798</v>
      </c>
      <c r="N4" t="s">
        <v>312</v>
      </c>
      <c r="O4" t="s">
        <v>314</v>
      </c>
      <c r="P4" t="str">
        <f t="shared" si="1"/>
        <v>SFD Partial Permit-Foundation</v>
      </c>
    </row>
    <row r="5" spans="1:16" x14ac:dyDescent="0.35">
      <c r="A5" t="s">
        <v>19</v>
      </c>
      <c r="B5" s="2">
        <v>43985</v>
      </c>
      <c r="C5" s="2">
        <v>44069</v>
      </c>
      <c r="D5">
        <f t="shared" si="2"/>
        <v>84</v>
      </c>
      <c r="E5">
        <v>1</v>
      </c>
      <c r="F5">
        <v>301</v>
      </c>
      <c r="G5" t="s">
        <v>117</v>
      </c>
      <c r="H5" t="s">
        <v>118</v>
      </c>
      <c r="J5" t="str">
        <f t="shared" si="0"/>
        <v xml:space="preserve">301 Ferry RD </v>
      </c>
      <c r="K5" t="s">
        <v>219</v>
      </c>
      <c r="L5">
        <v>49.882605548835798</v>
      </c>
      <c r="M5">
        <v>-97.218101140791504</v>
      </c>
      <c r="N5" t="s">
        <v>312</v>
      </c>
      <c r="O5" t="s">
        <v>315</v>
      </c>
      <c r="P5" t="str">
        <f t="shared" si="1"/>
        <v>SFD Develop Lower Level</v>
      </c>
    </row>
    <row r="6" spans="1:16" x14ac:dyDescent="0.35">
      <c r="A6" t="s">
        <v>20</v>
      </c>
      <c r="B6" s="2">
        <v>44039</v>
      </c>
      <c r="E6">
        <v>0</v>
      </c>
      <c r="F6">
        <v>308</v>
      </c>
      <c r="G6" t="s">
        <v>117</v>
      </c>
      <c r="H6" t="s">
        <v>118</v>
      </c>
      <c r="J6" t="str">
        <f t="shared" si="0"/>
        <v xml:space="preserve">308 Ferry RD </v>
      </c>
      <c r="K6" t="s">
        <v>220</v>
      </c>
      <c r="L6">
        <v>49.883066919873698</v>
      </c>
      <c r="M6">
        <v>-97.218953649020904</v>
      </c>
      <c r="N6" t="s">
        <v>312</v>
      </c>
      <c r="O6" t="s">
        <v>313</v>
      </c>
      <c r="P6" t="str">
        <f t="shared" si="1"/>
        <v>SFD Change of Use</v>
      </c>
    </row>
    <row r="7" spans="1:16" x14ac:dyDescent="0.35">
      <c r="A7" t="s">
        <v>21</v>
      </c>
      <c r="B7" s="2">
        <v>44032</v>
      </c>
      <c r="C7" s="2">
        <v>44211</v>
      </c>
      <c r="D7">
        <f t="shared" ref="D7:D23" si="3">_xlfn.DAYS(C7,B7)</f>
        <v>179</v>
      </c>
      <c r="E7">
        <v>1</v>
      </c>
      <c r="F7">
        <v>481</v>
      </c>
      <c r="G7" t="s">
        <v>119</v>
      </c>
      <c r="H7" t="s">
        <v>113</v>
      </c>
      <c r="J7" t="str">
        <f t="shared" si="0"/>
        <v xml:space="preserve">481 Craig ST </v>
      </c>
      <c r="K7" t="s">
        <v>221</v>
      </c>
      <c r="L7">
        <v>49.880129681749096</v>
      </c>
      <c r="M7">
        <v>-97.189411836329896</v>
      </c>
      <c r="N7" t="s">
        <v>312</v>
      </c>
      <c r="O7" t="s">
        <v>313</v>
      </c>
      <c r="P7" t="str">
        <f t="shared" si="1"/>
        <v>SFD Change of Use</v>
      </c>
    </row>
    <row r="8" spans="1:16" x14ac:dyDescent="0.35">
      <c r="A8" t="s">
        <v>22</v>
      </c>
      <c r="B8" s="2">
        <v>44069</v>
      </c>
      <c r="C8" s="2">
        <v>44243</v>
      </c>
      <c r="D8">
        <f t="shared" si="3"/>
        <v>174</v>
      </c>
      <c r="E8">
        <v>1</v>
      </c>
      <c r="F8">
        <v>334</v>
      </c>
      <c r="G8" t="s">
        <v>120</v>
      </c>
      <c r="H8" t="s">
        <v>118</v>
      </c>
      <c r="J8" t="str">
        <f t="shared" si="0"/>
        <v xml:space="preserve">334 Nightingale RD </v>
      </c>
      <c r="K8" t="s">
        <v>222</v>
      </c>
      <c r="L8">
        <v>49.882163711654599</v>
      </c>
      <c r="M8">
        <v>-97.268602850970893</v>
      </c>
      <c r="N8" t="s">
        <v>316</v>
      </c>
      <c r="O8" t="s">
        <v>313</v>
      </c>
      <c r="P8" t="str">
        <f t="shared" si="1"/>
        <v>SFD &amp; Att. Gar. Change of Use</v>
      </c>
    </row>
    <row r="9" spans="1:16" x14ac:dyDescent="0.35">
      <c r="A9" t="s">
        <v>23</v>
      </c>
      <c r="B9" s="2">
        <v>44085</v>
      </c>
      <c r="C9" s="2">
        <v>44398</v>
      </c>
      <c r="D9">
        <f t="shared" si="3"/>
        <v>313</v>
      </c>
      <c r="E9">
        <v>1</v>
      </c>
      <c r="F9">
        <v>610</v>
      </c>
      <c r="G9" t="s">
        <v>121</v>
      </c>
      <c r="H9" t="s">
        <v>113</v>
      </c>
      <c r="J9" t="str">
        <f t="shared" si="0"/>
        <v xml:space="preserve">610 Beverley ST </v>
      </c>
      <c r="K9" t="s">
        <v>223</v>
      </c>
      <c r="L9">
        <v>49.897444201041701</v>
      </c>
      <c r="M9">
        <v>-97.165405389388198</v>
      </c>
      <c r="N9" t="s">
        <v>312</v>
      </c>
      <c r="O9" t="s">
        <v>313</v>
      </c>
      <c r="P9" t="str">
        <f t="shared" si="1"/>
        <v>SFD Change of Use</v>
      </c>
    </row>
    <row r="10" spans="1:16" x14ac:dyDescent="0.35">
      <c r="A10" t="s">
        <v>24</v>
      </c>
      <c r="B10" s="2">
        <v>44089</v>
      </c>
      <c r="C10" s="2">
        <v>44203</v>
      </c>
      <c r="D10">
        <f t="shared" si="3"/>
        <v>114</v>
      </c>
      <c r="E10">
        <v>1</v>
      </c>
      <c r="F10">
        <v>283</v>
      </c>
      <c r="G10" t="s">
        <v>122</v>
      </c>
      <c r="H10" t="s">
        <v>115</v>
      </c>
      <c r="J10" t="str">
        <f t="shared" si="0"/>
        <v xml:space="preserve">283 Helmsdale AVE </v>
      </c>
      <c r="K10" t="s">
        <v>224</v>
      </c>
      <c r="L10">
        <v>49.927556281724598</v>
      </c>
      <c r="M10">
        <v>-97.099579757690805</v>
      </c>
      <c r="N10" t="s">
        <v>312</v>
      </c>
      <c r="O10" t="s">
        <v>313</v>
      </c>
      <c r="P10" t="str">
        <f t="shared" si="1"/>
        <v>SFD Change of Use</v>
      </c>
    </row>
    <row r="11" spans="1:16" x14ac:dyDescent="0.35">
      <c r="A11" t="s">
        <v>25</v>
      </c>
      <c r="B11" s="2">
        <v>44118</v>
      </c>
      <c r="C11" s="2">
        <v>44645</v>
      </c>
      <c r="D11">
        <f t="shared" si="3"/>
        <v>527</v>
      </c>
      <c r="E11">
        <v>1</v>
      </c>
      <c r="F11">
        <v>192</v>
      </c>
      <c r="G11" t="s">
        <v>123</v>
      </c>
      <c r="H11" t="s">
        <v>124</v>
      </c>
      <c r="J11" t="str">
        <f t="shared" si="0"/>
        <v xml:space="preserve">192 Rupertsland BLVD </v>
      </c>
      <c r="K11" t="s">
        <v>225</v>
      </c>
      <c r="L11">
        <v>49.931332141080098</v>
      </c>
      <c r="M11">
        <v>-97.121012717546904</v>
      </c>
      <c r="N11" t="s">
        <v>312</v>
      </c>
      <c r="O11" t="s">
        <v>313</v>
      </c>
      <c r="P11" t="str">
        <f t="shared" si="1"/>
        <v>SFD Change of Use</v>
      </c>
    </row>
    <row r="12" spans="1:16" x14ac:dyDescent="0.35">
      <c r="A12" t="s">
        <v>26</v>
      </c>
      <c r="B12" s="2">
        <v>44102</v>
      </c>
      <c r="C12" s="2">
        <v>45163</v>
      </c>
      <c r="D12">
        <f t="shared" si="3"/>
        <v>1061</v>
      </c>
      <c r="E12">
        <v>1</v>
      </c>
      <c r="F12">
        <v>720</v>
      </c>
      <c r="G12" t="s">
        <v>125</v>
      </c>
      <c r="H12" t="s">
        <v>115</v>
      </c>
      <c r="J12" t="str">
        <f t="shared" si="0"/>
        <v xml:space="preserve">720 Oakenwald AVE </v>
      </c>
      <c r="K12" t="s">
        <v>226</v>
      </c>
      <c r="L12">
        <v>49.844295896301098</v>
      </c>
      <c r="M12">
        <v>-97.143954482367903</v>
      </c>
      <c r="N12" t="s">
        <v>312</v>
      </c>
      <c r="O12" t="s">
        <v>313</v>
      </c>
      <c r="P12" t="str">
        <f t="shared" si="1"/>
        <v>SFD Change of Use</v>
      </c>
    </row>
    <row r="13" spans="1:16" x14ac:dyDescent="0.35">
      <c r="A13" t="s">
        <v>27</v>
      </c>
      <c r="B13" s="2">
        <v>44118</v>
      </c>
      <c r="C13" s="2">
        <v>44532</v>
      </c>
      <c r="D13">
        <f t="shared" si="3"/>
        <v>414</v>
      </c>
      <c r="E13">
        <v>1</v>
      </c>
      <c r="F13">
        <v>78</v>
      </c>
      <c r="G13" t="s">
        <v>126</v>
      </c>
      <c r="H13" t="s">
        <v>115</v>
      </c>
      <c r="J13" t="str">
        <f t="shared" si="0"/>
        <v xml:space="preserve">78 Essex AVE </v>
      </c>
      <c r="K13" t="s">
        <v>227</v>
      </c>
      <c r="L13">
        <v>49.868445386014997</v>
      </c>
      <c r="M13">
        <v>-97.106499523158504</v>
      </c>
      <c r="N13" t="s">
        <v>312</v>
      </c>
      <c r="O13" t="s">
        <v>313</v>
      </c>
      <c r="P13" t="str">
        <f t="shared" si="1"/>
        <v>SFD Change of Use</v>
      </c>
    </row>
    <row r="14" spans="1:16" x14ac:dyDescent="0.35">
      <c r="A14" t="s">
        <v>28</v>
      </c>
      <c r="B14" s="2">
        <v>44137</v>
      </c>
      <c r="C14" s="2">
        <v>44796</v>
      </c>
      <c r="D14">
        <f t="shared" si="3"/>
        <v>659</v>
      </c>
      <c r="E14">
        <v>1</v>
      </c>
      <c r="F14">
        <v>615</v>
      </c>
      <c r="G14" t="s">
        <v>127</v>
      </c>
      <c r="H14" t="s">
        <v>115</v>
      </c>
      <c r="I14" t="s">
        <v>128</v>
      </c>
      <c r="J14" t="str">
        <f t="shared" si="0"/>
        <v>615 Johnson AVE E</v>
      </c>
      <c r="K14" t="s">
        <v>228</v>
      </c>
      <c r="L14">
        <v>49.907367934264201</v>
      </c>
      <c r="M14">
        <v>-97.092602979585607</v>
      </c>
      <c r="N14" t="s">
        <v>312</v>
      </c>
      <c r="O14" t="s">
        <v>313</v>
      </c>
      <c r="P14" t="str">
        <f t="shared" si="1"/>
        <v>SFD Change of Use</v>
      </c>
    </row>
    <row r="15" spans="1:16" x14ac:dyDescent="0.35">
      <c r="A15" t="s">
        <v>29</v>
      </c>
      <c r="B15" s="2">
        <v>44161</v>
      </c>
      <c r="C15" s="2">
        <v>44337</v>
      </c>
      <c r="D15">
        <f t="shared" si="3"/>
        <v>176</v>
      </c>
      <c r="E15">
        <v>1</v>
      </c>
      <c r="F15">
        <v>329</v>
      </c>
      <c r="G15" t="s">
        <v>122</v>
      </c>
      <c r="H15" t="s">
        <v>115</v>
      </c>
      <c r="J15" t="str">
        <f t="shared" si="0"/>
        <v xml:space="preserve">329 Helmsdale AVE </v>
      </c>
      <c r="K15" t="s">
        <v>229</v>
      </c>
      <c r="L15">
        <v>49.926843049560802</v>
      </c>
      <c r="M15">
        <v>-97.097469733425001</v>
      </c>
      <c r="N15" t="s">
        <v>312</v>
      </c>
      <c r="O15" t="s">
        <v>313</v>
      </c>
      <c r="P15" t="str">
        <f t="shared" si="1"/>
        <v>SFD Change of Use</v>
      </c>
    </row>
    <row r="16" spans="1:16" x14ac:dyDescent="0.35">
      <c r="A16" t="s">
        <v>30</v>
      </c>
      <c r="B16" s="2">
        <v>44157</v>
      </c>
      <c r="C16" s="2">
        <v>44250</v>
      </c>
      <c r="D16">
        <f t="shared" si="3"/>
        <v>93</v>
      </c>
      <c r="E16">
        <v>1</v>
      </c>
      <c r="F16">
        <v>723</v>
      </c>
      <c r="G16" t="s">
        <v>129</v>
      </c>
      <c r="H16" t="s">
        <v>115</v>
      </c>
      <c r="I16" t="s">
        <v>130</v>
      </c>
      <c r="J16" t="str">
        <f t="shared" si="0"/>
        <v>723 Regent AVE W</v>
      </c>
      <c r="K16" t="s">
        <v>230</v>
      </c>
      <c r="L16">
        <v>49.895503930313502</v>
      </c>
      <c r="M16">
        <v>-97.024150407888797</v>
      </c>
      <c r="N16" t="s">
        <v>312</v>
      </c>
      <c r="O16" t="s">
        <v>313</v>
      </c>
      <c r="P16" t="str">
        <f t="shared" si="1"/>
        <v>SFD Change of Use</v>
      </c>
    </row>
    <row r="17" spans="1:16" x14ac:dyDescent="0.35">
      <c r="A17" t="s">
        <v>31</v>
      </c>
      <c r="B17" s="2">
        <v>44319</v>
      </c>
      <c r="C17" s="2">
        <v>44725</v>
      </c>
      <c r="D17">
        <f t="shared" si="3"/>
        <v>406</v>
      </c>
      <c r="E17">
        <v>1</v>
      </c>
      <c r="F17">
        <v>819</v>
      </c>
      <c r="G17" t="s">
        <v>131</v>
      </c>
      <c r="H17" t="s">
        <v>113</v>
      </c>
      <c r="J17" t="str">
        <f t="shared" si="0"/>
        <v xml:space="preserve">819 McPhillips ST </v>
      </c>
      <c r="K17" t="s">
        <v>231</v>
      </c>
      <c r="L17">
        <v>49.928876315937103</v>
      </c>
      <c r="M17">
        <v>-97.168416011549994</v>
      </c>
      <c r="N17" t="s">
        <v>312</v>
      </c>
      <c r="O17" t="s">
        <v>315</v>
      </c>
      <c r="P17" t="str">
        <f t="shared" si="1"/>
        <v>SFD Develop Lower Level</v>
      </c>
    </row>
    <row r="18" spans="1:16" x14ac:dyDescent="0.35">
      <c r="A18" t="s">
        <v>32</v>
      </c>
      <c r="B18" s="2">
        <v>44162</v>
      </c>
      <c r="C18" s="2">
        <v>44665</v>
      </c>
      <c r="D18">
        <f t="shared" si="3"/>
        <v>503</v>
      </c>
      <c r="E18">
        <v>1</v>
      </c>
      <c r="F18">
        <v>553</v>
      </c>
      <c r="G18" t="s">
        <v>132</v>
      </c>
      <c r="H18" t="s">
        <v>115</v>
      </c>
      <c r="I18" t="s">
        <v>128</v>
      </c>
      <c r="J18" t="str">
        <f t="shared" si="0"/>
        <v>553 Melrose AVE E</v>
      </c>
      <c r="K18" t="s">
        <v>232</v>
      </c>
      <c r="L18">
        <v>49.8945988088959</v>
      </c>
      <c r="M18">
        <v>-96.989506236373401</v>
      </c>
      <c r="N18" t="s">
        <v>312</v>
      </c>
      <c r="O18" t="s">
        <v>313</v>
      </c>
      <c r="P18" t="str">
        <f t="shared" si="1"/>
        <v>SFD Change of Use</v>
      </c>
    </row>
    <row r="19" spans="1:16" x14ac:dyDescent="0.35">
      <c r="A19" t="s">
        <v>33</v>
      </c>
      <c r="B19" s="2">
        <v>44173</v>
      </c>
      <c r="C19" s="2">
        <v>44319</v>
      </c>
      <c r="D19">
        <f t="shared" si="3"/>
        <v>146</v>
      </c>
      <c r="E19">
        <v>1</v>
      </c>
      <c r="F19">
        <v>342</v>
      </c>
      <c r="G19" t="s">
        <v>133</v>
      </c>
      <c r="H19" t="s">
        <v>113</v>
      </c>
      <c r="J19" t="str">
        <f t="shared" si="0"/>
        <v xml:space="preserve">342 Mandeville ST </v>
      </c>
      <c r="K19" t="s">
        <v>233</v>
      </c>
      <c r="L19">
        <v>49.8828553481844</v>
      </c>
      <c r="M19">
        <v>-97.2319983365133</v>
      </c>
      <c r="N19" t="s">
        <v>312</v>
      </c>
      <c r="O19" t="s">
        <v>313</v>
      </c>
      <c r="P19" t="str">
        <f t="shared" si="1"/>
        <v>SFD Change of Use</v>
      </c>
    </row>
    <row r="20" spans="1:16" x14ac:dyDescent="0.35">
      <c r="A20" t="s">
        <v>34</v>
      </c>
      <c r="B20" s="2">
        <v>44200</v>
      </c>
      <c r="C20" s="2">
        <v>44504</v>
      </c>
      <c r="D20">
        <f t="shared" si="3"/>
        <v>304</v>
      </c>
      <c r="E20">
        <v>1</v>
      </c>
      <c r="F20">
        <v>40</v>
      </c>
      <c r="G20" t="s">
        <v>134</v>
      </c>
      <c r="H20" t="s">
        <v>118</v>
      </c>
      <c r="J20" t="str">
        <f t="shared" si="0"/>
        <v xml:space="preserve">40 Paddington RD </v>
      </c>
      <c r="K20" t="s">
        <v>234</v>
      </c>
      <c r="L20">
        <v>49.814913440081597</v>
      </c>
      <c r="M20">
        <v>-97.100083926230099</v>
      </c>
      <c r="N20" t="s">
        <v>312</v>
      </c>
      <c r="O20" t="s">
        <v>313</v>
      </c>
      <c r="P20" t="str">
        <f t="shared" si="1"/>
        <v>SFD Change of Use</v>
      </c>
    </row>
    <row r="21" spans="1:16" x14ac:dyDescent="0.35">
      <c r="A21" t="s">
        <v>35</v>
      </c>
      <c r="B21" s="2">
        <v>44214</v>
      </c>
      <c r="C21" s="2">
        <v>44365</v>
      </c>
      <c r="D21">
        <f t="shared" si="3"/>
        <v>151</v>
      </c>
      <c r="E21">
        <v>1</v>
      </c>
      <c r="F21">
        <v>222</v>
      </c>
      <c r="G21" t="s">
        <v>135</v>
      </c>
      <c r="H21" t="s">
        <v>115</v>
      </c>
      <c r="J21" t="str">
        <f t="shared" si="0"/>
        <v xml:space="preserve">222 Polson AVE </v>
      </c>
      <c r="K21" t="s">
        <v>235</v>
      </c>
      <c r="L21">
        <v>49.926451783895203</v>
      </c>
      <c r="M21">
        <v>-97.126186491834702</v>
      </c>
      <c r="N21" t="s">
        <v>312</v>
      </c>
      <c r="O21" t="s">
        <v>313</v>
      </c>
      <c r="P21" t="str">
        <f t="shared" si="1"/>
        <v>SFD Change of Use</v>
      </c>
    </row>
    <row r="22" spans="1:16" x14ac:dyDescent="0.35">
      <c r="A22" t="s">
        <v>36</v>
      </c>
      <c r="B22" s="2">
        <v>44222</v>
      </c>
      <c r="C22" s="2">
        <v>44768</v>
      </c>
      <c r="D22">
        <f t="shared" si="3"/>
        <v>546</v>
      </c>
      <c r="E22">
        <v>1</v>
      </c>
      <c r="F22">
        <v>161</v>
      </c>
      <c r="G22" t="s">
        <v>136</v>
      </c>
      <c r="H22" t="s">
        <v>124</v>
      </c>
      <c r="J22" t="str">
        <f t="shared" si="0"/>
        <v xml:space="preserve">161 Princeton BLVD </v>
      </c>
      <c r="K22" t="s">
        <v>236</v>
      </c>
      <c r="L22">
        <v>49.869478927378303</v>
      </c>
      <c r="M22">
        <v>-97.259930220327007</v>
      </c>
      <c r="N22" t="s">
        <v>312</v>
      </c>
      <c r="O22" t="s">
        <v>313</v>
      </c>
      <c r="P22" t="str">
        <f t="shared" si="1"/>
        <v>SFD Change of Use</v>
      </c>
    </row>
    <row r="23" spans="1:16" x14ac:dyDescent="0.35">
      <c r="A23" t="s">
        <v>37</v>
      </c>
      <c r="B23" s="2">
        <v>44232</v>
      </c>
      <c r="C23" s="2">
        <v>44301</v>
      </c>
      <c r="D23">
        <f t="shared" si="3"/>
        <v>69</v>
      </c>
      <c r="E23">
        <v>1</v>
      </c>
      <c r="F23">
        <v>434</v>
      </c>
      <c r="G23" t="s">
        <v>137</v>
      </c>
      <c r="H23" t="s">
        <v>113</v>
      </c>
      <c r="J23" t="str">
        <f t="shared" si="0"/>
        <v xml:space="preserve">434 Davidson ST </v>
      </c>
      <c r="K23" t="s">
        <v>237</v>
      </c>
      <c r="L23">
        <v>49.884594497497197</v>
      </c>
      <c r="M23">
        <v>-97.2496562136797</v>
      </c>
      <c r="N23" t="s">
        <v>312</v>
      </c>
      <c r="O23" t="s">
        <v>313</v>
      </c>
      <c r="P23" t="str">
        <f t="shared" si="1"/>
        <v>SFD Change of Use</v>
      </c>
    </row>
    <row r="24" spans="1:16" x14ac:dyDescent="0.35">
      <c r="A24" t="s">
        <v>38</v>
      </c>
      <c r="B24" s="2">
        <v>44398</v>
      </c>
      <c r="E24">
        <v>0</v>
      </c>
      <c r="F24">
        <v>5730</v>
      </c>
      <c r="G24" t="s">
        <v>138</v>
      </c>
      <c r="H24" t="s">
        <v>124</v>
      </c>
      <c r="J24" t="str">
        <f t="shared" si="0"/>
        <v xml:space="preserve">5730 Roblin BLVD </v>
      </c>
      <c r="K24" t="s">
        <v>238</v>
      </c>
      <c r="L24">
        <v>49.859981915337798</v>
      </c>
      <c r="M24">
        <v>-97.297605681985999</v>
      </c>
      <c r="N24" t="s">
        <v>312</v>
      </c>
      <c r="O24" t="s">
        <v>313</v>
      </c>
      <c r="P24" t="str">
        <f t="shared" si="1"/>
        <v>SFD Change of Use</v>
      </c>
    </row>
    <row r="25" spans="1:16" x14ac:dyDescent="0.35">
      <c r="A25" t="s">
        <v>39</v>
      </c>
      <c r="B25" s="2">
        <v>44264</v>
      </c>
      <c r="C25" s="2">
        <v>44383</v>
      </c>
      <c r="D25">
        <f>_xlfn.DAYS(C25,B25)</f>
        <v>119</v>
      </c>
      <c r="E25">
        <v>1</v>
      </c>
      <c r="F25">
        <v>800</v>
      </c>
      <c r="G25" t="s">
        <v>139</v>
      </c>
      <c r="H25" t="s">
        <v>115</v>
      </c>
      <c r="J25" t="str">
        <f t="shared" si="0"/>
        <v xml:space="preserve">800 Consol AVE </v>
      </c>
      <c r="K25" t="s">
        <v>239</v>
      </c>
      <c r="L25">
        <v>49.915097144302202</v>
      </c>
      <c r="M25">
        <v>-97.078436588244998</v>
      </c>
      <c r="N25" t="s">
        <v>312</v>
      </c>
      <c r="O25" t="s">
        <v>313</v>
      </c>
      <c r="P25" t="str">
        <f t="shared" si="1"/>
        <v>SFD Change of Use</v>
      </c>
    </row>
    <row r="26" spans="1:16" x14ac:dyDescent="0.35">
      <c r="A26" t="s">
        <v>40</v>
      </c>
      <c r="B26" s="2">
        <v>44396</v>
      </c>
      <c r="E26">
        <v>0</v>
      </c>
      <c r="F26">
        <v>19</v>
      </c>
      <c r="G26" t="s">
        <v>140</v>
      </c>
      <c r="H26" t="s">
        <v>141</v>
      </c>
      <c r="J26" t="str">
        <f t="shared" si="0"/>
        <v xml:space="preserve">19 Cranlea PATH </v>
      </c>
      <c r="K26" t="s">
        <v>240</v>
      </c>
      <c r="L26">
        <v>49.946065160012402</v>
      </c>
      <c r="M26">
        <v>-97.065446820557796</v>
      </c>
      <c r="N26" t="s">
        <v>312</v>
      </c>
      <c r="O26" t="s">
        <v>313</v>
      </c>
      <c r="P26" t="str">
        <f t="shared" si="1"/>
        <v>SFD Change of Use</v>
      </c>
    </row>
    <row r="27" spans="1:16" x14ac:dyDescent="0.35">
      <c r="A27" t="s">
        <v>41</v>
      </c>
      <c r="B27" s="2">
        <v>44593</v>
      </c>
      <c r="C27" s="2">
        <v>45440</v>
      </c>
      <c r="D27">
        <f>_xlfn.DAYS(C27,B27)</f>
        <v>847</v>
      </c>
      <c r="E27">
        <v>1</v>
      </c>
      <c r="F27">
        <v>63</v>
      </c>
      <c r="G27" t="s">
        <v>142</v>
      </c>
      <c r="H27" t="s">
        <v>143</v>
      </c>
      <c r="J27" t="str">
        <f t="shared" si="0"/>
        <v xml:space="preserve">63 Delisle CRT </v>
      </c>
      <c r="K27" t="s">
        <v>241</v>
      </c>
      <c r="L27">
        <v>49.7782260739896</v>
      </c>
      <c r="M27">
        <v>-97.198147303511703</v>
      </c>
      <c r="N27" t="s">
        <v>316</v>
      </c>
      <c r="O27" t="s">
        <v>313</v>
      </c>
      <c r="P27" t="str">
        <f t="shared" si="1"/>
        <v>SFD &amp; Att. Gar. Change of Use</v>
      </c>
    </row>
    <row r="28" spans="1:16" x14ac:dyDescent="0.35">
      <c r="A28" t="s">
        <v>42</v>
      </c>
      <c r="B28" s="2">
        <v>44293</v>
      </c>
      <c r="E28">
        <v>0</v>
      </c>
      <c r="F28">
        <v>127</v>
      </c>
      <c r="G28" t="s">
        <v>144</v>
      </c>
      <c r="H28" t="s">
        <v>115</v>
      </c>
      <c r="J28" t="str">
        <f t="shared" si="0"/>
        <v xml:space="preserve">127 Pilgrim AVE </v>
      </c>
      <c r="K28" t="s">
        <v>242</v>
      </c>
      <c r="L28">
        <v>49.8636429808206</v>
      </c>
      <c r="M28">
        <v>-97.102084798843507</v>
      </c>
      <c r="N28" t="s">
        <v>312</v>
      </c>
      <c r="O28" t="s">
        <v>313</v>
      </c>
      <c r="P28" t="str">
        <f t="shared" si="1"/>
        <v>SFD Change of Use</v>
      </c>
    </row>
    <row r="29" spans="1:16" x14ac:dyDescent="0.35">
      <c r="A29" t="s">
        <v>43</v>
      </c>
      <c r="B29" s="2">
        <v>44292</v>
      </c>
      <c r="C29" s="2">
        <v>44676</v>
      </c>
      <c r="D29">
        <f t="shared" ref="D29:D30" si="4">_xlfn.DAYS(C29,B29)</f>
        <v>384</v>
      </c>
      <c r="E29">
        <v>1</v>
      </c>
      <c r="F29">
        <v>129</v>
      </c>
      <c r="G29" t="s">
        <v>144</v>
      </c>
      <c r="H29" t="s">
        <v>115</v>
      </c>
      <c r="J29" t="str">
        <f t="shared" si="0"/>
        <v xml:space="preserve">129 Pilgrim AVE </v>
      </c>
      <c r="K29" t="s">
        <v>243</v>
      </c>
      <c r="L29">
        <v>49.8636720507616</v>
      </c>
      <c r="M29">
        <v>-97.101992547396506</v>
      </c>
      <c r="N29" t="s">
        <v>312</v>
      </c>
      <c r="O29" t="s">
        <v>313</v>
      </c>
      <c r="P29" t="str">
        <f t="shared" si="1"/>
        <v>SFD Change of Use</v>
      </c>
    </row>
    <row r="30" spans="1:16" x14ac:dyDescent="0.35">
      <c r="A30" t="s">
        <v>44</v>
      </c>
      <c r="B30" s="2">
        <v>44292</v>
      </c>
      <c r="C30" s="2">
        <v>44935</v>
      </c>
      <c r="D30">
        <f t="shared" si="4"/>
        <v>643</v>
      </c>
      <c r="E30">
        <v>1</v>
      </c>
      <c r="F30">
        <v>67</v>
      </c>
      <c r="G30" t="s">
        <v>145</v>
      </c>
      <c r="H30" t="s">
        <v>146</v>
      </c>
      <c r="J30" t="str">
        <f t="shared" si="0"/>
        <v xml:space="preserve">67 Philip Lee DR </v>
      </c>
      <c r="K30" t="s">
        <v>244</v>
      </c>
      <c r="L30">
        <v>49.908893563061703</v>
      </c>
      <c r="M30">
        <v>-97.054077992879201</v>
      </c>
      <c r="N30" t="s">
        <v>312</v>
      </c>
      <c r="O30" t="s">
        <v>313</v>
      </c>
      <c r="P30" t="str">
        <f t="shared" si="1"/>
        <v>SFD Change of Use</v>
      </c>
    </row>
    <row r="31" spans="1:16" x14ac:dyDescent="0.35">
      <c r="A31" t="s">
        <v>45</v>
      </c>
      <c r="B31" s="2">
        <v>44328</v>
      </c>
      <c r="E31">
        <v>0</v>
      </c>
      <c r="F31">
        <v>62</v>
      </c>
      <c r="G31" t="s">
        <v>147</v>
      </c>
      <c r="H31" t="s">
        <v>148</v>
      </c>
      <c r="J31" t="str">
        <f t="shared" si="0"/>
        <v xml:space="preserve">62 Picardy PL </v>
      </c>
      <c r="K31" t="s">
        <v>245</v>
      </c>
      <c r="L31">
        <v>49.885449540723997</v>
      </c>
      <c r="M31">
        <v>-97.165757835098205</v>
      </c>
      <c r="N31" t="s">
        <v>312</v>
      </c>
      <c r="O31" t="s">
        <v>313</v>
      </c>
      <c r="P31" t="str">
        <f t="shared" si="1"/>
        <v>SFD Change of Use</v>
      </c>
    </row>
    <row r="32" spans="1:16" x14ac:dyDescent="0.35">
      <c r="A32" t="s">
        <v>46</v>
      </c>
      <c r="B32" s="2">
        <v>44301</v>
      </c>
      <c r="E32">
        <v>0</v>
      </c>
      <c r="F32">
        <v>957</v>
      </c>
      <c r="G32" t="s">
        <v>149</v>
      </c>
      <c r="H32" t="s">
        <v>113</v>
      </c>
      <c r="J32" t="str">
        <f t="shared" si="0"/>
        <v xml:space="preserve">957 Minto ST </v>
      </c>
      <c r="K32" t="s">
        <v>246</v>
      </c>
      <c r="L32">
        <v>49.895876167623499</v>
      </c>
      <c r="M32">
        <v>-97.179465574276605</v>
      </c>
      <c r="N32" t="s">
        <v>312</v>
      </c>
      <c r="O32" t="s">
        <v>317</v>
      </c>
      <c r="P32" t="str">
        <f t="shared" si="1"/>
        <v>SFD Interior Alteration</v>
      </c>
    </row>
    <row r="33" spans="1:16" x14ac:dyDescent="0.35">
      <c r="A33" t="s">
        <v>47</v>
      </c>
      <c r="B33" s="2">
        <v>44326</v>
      </c>
      <c r="C33" s="2">
        <v>45426</v>
      </c>
      <c r="D33">
        <f t="shared" ref="D33:D34" si="5">_xlfn.DAYS(C33,B33)</f>
        <v>1100</v>
      </c>
      <c r="E33">
        <v>1</v>
      </c>
      <c r="F33">
        <v>454</v>
      </c>
      <c r="G33" t="s">
        <v>150</v>
      </c>
      <c r="H33" t="s">
        <v>113</v>
      </c>
      <c r="J33" t="str">
        <f t="shared" si="0"/>
        <v xml:space="preserve">454 Ritchot ST </v>
      </c>
      <c r="K33" t="s">
        <v>247</v>
      </c>
      <c r="L33">
        <v>49.886961261484103</v>
      </c>
      <c r="M33">
        <v>-97.115224406478603</v>
      </c>
      <c r="N33" t="s">
        <v>318</v>
      </c>
      <c r="O33" t="s">
        <v>317</v>
      </c>
      <c r="P33" t="str">
        <f t="shared" si="1"/>
        <v>Duplex / Side by Side Interior Alteration</v>
      </c>
    </row>
    <row r="34" spans="1:16" x14ac:dyDescent="0.35">
      <c r="A34" t="s">
        <v>48</v>
      </c>
      <c r="B34" s="2">
        <v>44371</v>
      </c>
      <c r="C34" s="2">
        <v>44602</v>
      </c>
      <c r="D34">
        <f t="shared" si="5"/>
        <v>231</v>
      </c>
      <c r="E34">
        <v>1</v>
      </c>
      <c r="F34">
        <v>139</v>
      </c>
      <c r="G34" t="s">
        <v>151</v>
      </c>
      <c r="H34" t="s">
        <v>115</v>
      </c>
      <c r="J34" t="str">
        <f t="shared" si="0"/>
        <v xml:space="preserve">139 Clonard AVE </v>
      </c>
      <c r="K34" t="s">
        <v>248</v>
      </c>
      <c r="L34">
        <v>49.865780776017402</v>
      </c>
      <c r="M34">
        <v>-97.103290891732101</v>
      </c>
      <c r="N34" t="s">
        <v>312</v>
      </c>
      <c r="O34" t="s">
        <v>313</v>
      </c>
      <c r="P34" t="str">
        <f t="shared" si="1"/>
        <v>SFD Change of Use</v>
      </c>
    </row>
    <row r="35" spans="1:16" x14ac:dyDescent="0.35">
      <c r="A35" t="s">
        <v>49</v>
      </c>
      <c r="B35" s="2">
        <v>44350</v>
      </c>
      <c r="E35">
        <v>0</v>
      </c>
      <c r="F35">
        <v>380</v>
      </c>
      <c r="G35" t="s">
        <v>152</v>
      </c>
      <c r="H35" t="s">
        <v>141</v>
      </c>
      <c r="J35" t="str">
        <f t="shared" si="0"/>
        <v xml:space="preserve">380 Old Commonwealth PATH </v>
      </c>
      <c r="K35" t="s">
        <v>249</v>
      </c>
      <c r="L35">
        <v>49.956879129536901</v>
      </c>
      <c r="M35">
        <v>-97.206441479346296</v>
      </c>
      <c r="N35" t="s">
        <v>312</v>
      </c>
      <c r="O35" t="s">
        <v>313</v>
      </c>
      <c r="P35" t="str">
        <f t="shared" si="1"/>
        <v>SFD Change of Use</v>
      </c>
    </row>
    <row r="36" spans="1:16" x14ac:dyDescent="0.35">
      <c r="A36" t="s">
        <v>50</v>
      </c>
      <c r="B36" s="2">
        <v>44442</v>
      </c>
      <c r="C36" s="2">
        <v>44722</v>
      </c>
      <c r="D36">
        <f>_xlfn.DAYS(C36,B36)</f>
        <v>280</v>
      </c>
      <c r="E36">
        <v>1</v>
      </c>
      <c r="F36">
        <v>192</v>
      </c>
      <c r="G36" t="s">
        <v>153</v>
      </c>
      <c r="H36" t="s">
        <v>115</v>
      </c>
      <c r="J36" t="str">
        <f t="shared" si="0"/>
        <v xml:space="preserve">192 Perth AVE </v>
      </c>
      <c r="K36" t="s">
        <v>250</v>
      </c>
      <c r="L36">
        <v>49.935173882654603</v>
      </c>
      <c r="M36">
        <v>-97.118013511977196</v>
      </c>
      <c r="N36" t="s">
        <v>312</v>
      </c>
      <c r="O36" t="s">
        <v>313</v>
      </c>
      <c r="P36" t="str">
        <f t="shared" si="1"/>
        <v>SFD Change of Use</v>
      </c>
    </row>
    <row r="37" spans="1:16" x14ac:dyDescent="0.35">
      <c r="A37" t="s">
        <v>51</v>
      </c>
      <c r="B37" s="2">
        <v>44414</v>
      </c>
      <c r="E37">
        <v>0</v>
      </c>
      <c r="F37">
        <v>285</v>
      </c>
      <c r="G37" t="s">
        <v>154</v>
      </c>
      <c r="H37" t="s">
        <v>113</v>
      </c>
      <c r="J37" t="str">
        <f t="shared" si="0"/>
        <v xml:space="preserve">285 Milton ST </v>
      </c>
      <c r="K37" t="s">
        <v>251</v>
      </c>
      <c r="L37">
        <v>49.919827523464598</v>
      </c>
      <c r="M37">
        <v>-97.1881019700389</v>
      </c>
      <c r="N37" t="s">
        <v>312</v>
      </c>
      <c r="O37" t="s">
        <v>315</v>
      </c>
      <c r="P37" t="str">
        <f t="shared" si="1"/>
        <v>SFD Develop Lower Level</v>
      </c>
    </row>
    <row r="38" spans="1:16" x14ac:dyDescent="0.35">
      <c r="A38" t="s">
        <v>52</v>
      </c>
      <c r="B38" s="2">
        <v>44414</v>
      </c>
      <c r="E38">
        <v>0</v>
      </c>
      <c r="F38">
        <v>287</v>
      </c>
      <c r="G38" t="s">
        <v>154</v>
      </c>
      <c r="H38" t="s">
        <v>113</v>
      </c>
      <c r="J38" t="str">
        <f t="shared" si="0"/>
        <v xml:space="preserve">287 Milton ST </v>
      </c>
      <c r="K38" t="s">
        <v>252</v>
      </c>
      <c r="L38">
        <v>49.919883038534998</v>
      </c>
      <c r="M38">
        <v>-97.188044975700905</v>
      </c>
      <c r="N38" t="s">
        <v>312</v>
      </c>
      <c r="O38" t="s">
        <v>315</v>
      </c>
      <c r="P38" t="str">
        <f t="shared" si="1"/>
        <v>SFD Develop Lower Level</v>
      </c>
    </row>
    <row r="39" spans="1:16" x14ac:dyDescent="0.35">
      <c r="A39" t="s">
        <v>53</v>
      </c>
      <c r="B39" s="2">
        <v>44404</v>
      </c>
      <c r="C39" s="2">
        <v>44789</v>
      </c>
      <c r="D39">
        <f t="shared" ref="D39:D43" si="6">_xlfn.DAYS(C39,B39)</f>
        <v>385</v>
      </c>
      <c r="E39">
        <v>1</v>
      </c>
      <c r="F39">
        <v>884</v>
      </c>
      <c r="G39" t="s">
        <v>155</v>
      </c>
      <c r="H39" t="s">
        <v>113</v>
      </c>
      <c r="J39" t="str">
        <f t="shared" si="0"/>
        <v xml:space="preserve">884 Archibald ST </v>
      </c>
      <c r="K39" t="s">
        <v>253</v>
      </c>
      <c r="L39">
        <v>49.873320151776703</v>
      </c>
      <c r="M39">
        <v>-97.093805029101603</v>
      </c>
      <c r="N39" t="s">
        <v>312</v>
      </c>
      <c r="O39" t="s">
        <v>319</v>
      </c>
      <c r="P39" t="str">
        <f t="shared" si="1"/>
        <v>SFD Interior and Exterior Alterations</v>
      </c>
    </row>
    <row r="40" spans="1:16" x14ac:dyDescent="0.35">
      <c r="A40" t="s">
        <v>54</v>
      </c>
      <c r="B40" s="2">
        <v>44403</v>
      </c>
      <c r="C40" s="2">
        <v>44733</v>
      </c>
      <c r="D40">
        <f t="shared" si="6"/>
        <v>330</v>
      </c>
      <c r="E40">
        <v>1</v>
      </c>
      <c r="F40">
        <v>650</v>
      </c>
      <c r="G40" t="s">
        <v>156</v>
      </c>
      <c r="H40" t="s">
        <v>115</v>
      </c>
      <c r="J40" t="str">
        <f t="shared" si="0"/>
        <v xml:space="preserve">650 Dudley AVE </v>
      </c>
      <c r="K40" t="s">
        <v>254</v>
      </c>
      <c r="L40">
        <v>49.866910110776303</v>
      </c>
      <c r="M40">
        <v>-97.147839434925203</v>
      </c>
      <c r="N40" t="s">
        <v>312</v>
      </c>
      <c r="O40" t="s">
        <v>313</v>
      </c>
      <c r="P40" t="str">
        <f t="shared" si="1"/>
        <v>SFD Change of Use</v>
      </c>
    </row>
    <row r="41" spans="1:16" x14ac:dyDescent="0.35">
      <c r="A41" t="s">
        <v>55</v>
      </c>
      <c r="B41" s="2">
        <v>44474</v>
      </c>
      <c r="C41" s="2">
        <v>45215</v>
      </c>
      <c r="D41">
        <f t="shared" si="6"/>
        <v>741</v>
      </c>
      <c r="E41">
        <v>1</v>
      </c>
      <c r="F41">
        <v>96</v>
      </c>
      <c r="G41" t="s">
        <v>157</v>
      </c>
      <c r="H41" t="s">
        <v>115</v>
      </c>
      <c r="J41" t="str">
        <f t="shared" si="0"/>
        <v xml:space="preserve">96 Guay AVE </v>
      </c>
      <c r="K41" t="s">
        <v>255</v>
      </c>
      <c r="L41">
        <v>49.871758799721299</v>
      </c>
      <c r="M41">
        <v>-97.106529832667405</v>
      </c>
      <c r="N41" t="s">
        <v>312</v>
      </c>
      <c r="O41" t="s">
        <v>313</v>
      </c>
      <c r="P41" t="str">
        <f t="shared" si="1"/>
        <v>SFD Change of Use</v>
      </c>
    </row>
    <row r="42" spans="1:16" x14ac:dyDescent="0.35">
      <c r="A42" t="s">
        <v>56</v>
      </c>
      <c r="B42" s="2">
        <v>44525</v>
      </c>
      <c r="C42" s="2">
        <v>45435</v>
      </c>
      <c r="D42">
        <f t="shared" si="6"/>
        <v>910</v>
      </c>
      <c r="E42">
        <v>1</v>
      </c>
      <c r="F42">
        <v>968</v>
      </c>
      <c r="G42" t="s">
        <v>158</v>
      </c>
      <c r="H42" t="s">
        <v>115</v>
      </c>
      <c r="J42" t="str">
        <f t="shared" si="0"/>
        <v xml:space="preserve">968 Winnipeg AVE </v>
      </c>
      <c r="K42" t="s">
        <v>256</v>
      </c>
      <c r="L42">
        <v>49.905626804415498</v>
      </c>
      <c r="M42">
        <v>-97.170498099822794</v>
      </c>
      <c r="N42" t="s">
        <v>312</v>
      </c>
      <c r="O42" t="s">
        <v>313</v>
      </c>
      <c r="P42" t="str">
        <f t="shared" si="1"/>
        <v>SFD Change of Use</v>
      </c>
    </row>
    <row r="43" spans="1:16" x14ac:dyDescent="0.35">
      <c r="A43" t="s">
        <v>57</v>
      </c>
      <c r="B43" s="2">
        <v>44412</v>
      </c>
      <c r="C43" s="2">
        <v>44530</v>
      </c>
      <c r="D43">
        <f t="shared" si="6"/>
        <v>118</v>
      </c>
      <c r="E43">
        <v>1</v>
      </c>
      <c r="F43">
        <v>123</v>
      </c>
      <c r="G43" t="s">
        <v>159</v>
      </c>
      <c r="H43" t="s">
        <v>146</v>
      </c>
      <c r="J43" t="str">
        <f t="shared" si="0"/>
        <v xml:space="preserve">123 Colebrook DR </v>
      </c>
      <c r="K43" t="s">
        <v>257</v>
      </c>
      <c r="L43">
        <v>49.793461558466198</v>
      </c>
      <c r="M43">
        <v>-97.166675443821802</v>
      </c>
      <c r="N43" t="s">
        <v>312</v>
      </c>
      <c r="O43" t="s">
        <v>315</v>
      </c>
      <c r="P43" t="str">
        <f t="shared" si="1"/>
        <v>SFD Develop Lower Level</v>
      </c>
    </row>
    <row r="44" spans="1:16" x14ac:dyDescent="0.35">
      <c r="A44" t="s">
        <v>58</v>
      </c>
      <c r="B44" s="2">
        <v>44487</v>
      </c>
      <c r="E44">
        <v>0</v>
      </c>
      <c r="F44">
        <v>301</v>
      </c>
      <c r="G44" t="s">
        <v>160</v>
      </c>
      <c r="H44" t="s">
        <v>115</v>
      </c>
      <c r="J44" t="str">
        <f t="shared" si="0"/>
        <v xml:space="preserve">301 Atlantic AVE </v>
      </c>
      <c r="K44" t="s">
        <v>258</v>
      </c>
      <c r="L44">
        <v>49.927243152400997</v>
      </c>
      <c r="M44">
        <v>-97.129491604996005</v>
      </c>
      <c r="N44" t="s">
        <v>312</v>
      </c>
      <c r="O44" t="s">
        <v>313</v>
      </c>
      <c r="P44" t="str">
        <f t="shared" si="1"/>
        <v>SFD Change of Use</v>
      </c>
    </row>
    <row r="45" spans="1:16" x14ac:dyDescent="0.35">
      <c r="A45" t="s">
        <v>59</v>
      </c>
      <c r="B45" s="2">
        <v>44487</v>
      </c>
      <c r="C45" s="2">
        <v>44589</v>
      </c>
      <c r="D45">
        <f>_xlfn.DAYS(C45,B45)</f>
        <v>102</v>
      </c>
      <c r="E45">
        <v>1</v>
      </c>
      <c r="F45">
        <v>108</v>
      </c>
      <c r="G45" t="s">
        <v>161</v>
      </c>
      <c r="H45" t="s">
        <v>113</v>
      </c>
      <c r="J45" t="str">
        <f t="shared" si="0"/>
        <v xml:space="preserve">108 Champlain ST </v>
      </c>
      <c r="K45" t="s">
        <v>259</v>
      </c>
      <c r="L45">
        <v>49.875005434171001</v>
      </c>
      <c r="M45">
        <v>-97.113827512908898</v>
      </c>
      <c r="N45" t="s">
        <v>312</v>
      </c>
      <c r="O45" t="s">
        <v>313</v>
      </c>
      <c r="P45" t="str">
        <f t="shared" si="1"/>
        <v>SFD Change of Use</v>
      </c>
    </row>
    <row r="46" spans="1:16" x14ac:dyDescent="0.35">
      <c r="A46" t="s">
        <v>60</v>
      </c>
      <c r="B46" s="2">
        <v>44517</v>
      </c>
      <c r="E46">
        <v>0</v>
      </c>
      <c r="F46">
        <v>118</v>
      </c>
      <c r="G46" t="s">
        <v>162</v>
      </c>
      <c r="H46" t="s">
        <v>163</v>
      </c>
      <c r="J46" t="str">
        <f t="shared" si="0"/>
        <v xml:space="preserve">118 Dalemore LANE </v>
      </c>
      <c r="K46" t="s">
        <v>260</v>
      </c>
      <c r="L46">
        <v>49.7920639277365</v>
      </c>
      <c r="M46">
        <v>-97.166499668728704</v>
      </c>
      <c r="N46" t="s">
        <v>316</v>
      </c>
      <c r="O46" t="s">
        <v>313</v>
      </c>
      <c r="P46" t="str">
        <f t="shared" si="1"/>
        <v>SFD &amp; Att. Gar. Change of Use</v>
      </c>
    </row>
    <row r="47" spans="1:16" x14ac:dyDescent="0.35">
      <c r="A47" t="s">
        <v>61</v>
      </c>
      <c r="B47" s="2">
        <v>44515</v>
      </c>
      <c r="C47" s="2">
        <v>44826</v>
      </c>
      <c r="D47">
        <f t="shared" ref="D47:D52" si="7">_xlfn.DAYS(C47,B47)</f>
        <v>311</v>
      </c>
      <c r="E47">
        <v>1</v>
      </c>
      <c r="F47">
        <v>645</v>
      </c>
      <c r="G47" t="s">
        <v>164</v>
      </c>
      <c r="H47" t="s">
        <v>118</v>
      </c>
      <c r="J47" t="str">
        <f t="shared" si="0"/>
        <v xml:space="preserve">645 Valour RD </v>
      </c>
      <c r="K47" t="s">
        <v>261</v>
      </c>
      <c r="L47">
        <v>49.885205334639799</v>
      </c>
      <c r="M47">
        <v>-97.188654317904593</v>
      </c>
      <c r="N47" t="s">
        <v>312</v>
      </c>
      <c r="O47" t="s">
        <v>313</v>
      </c>
      <c r="P47" t="str">
        <f t="shared" si="1"/>
        <v>SFD Change of Use</v>
      </c>
    </row>
    <row r="48" spans="1:16" x14ac:dyDescent="0.35">
      <c r="A48" t="s">
        <v>62</v>
      </c>
      <c r="B48" s="2">
        <v>44483</v>
      </c>
      <c r="C48" s="2">
        <v>44621</v>
      </c>
      <c r="D48">
        <f t="shared" si="7"/>
        <v>138</v>
      </c>
      <c r="E48">
        <v>1</v>
      </c>
      <c r="F48">
        <v>66</v>
      </c>
      <c r="G48" t="s">
        <v>165</v>
      </c>
      <c r="H48" t="s">
        <v>166</v>
      </c>
      <c r="J48" t="str">
        <f t="shared" si="0"/>
        <v xml:space="preserve">66 Wapta CRES </v>
      </c>
      <c r="K48" t="s">
        <v>262</v>
      </c>
      <c r="L48">
        <v>49.822437079405198</v>
      </c>
      <c r="M48">
        <v>-97.064582970349306</v>
      </c>
      <c r="N48" t="s">
        <v>312</v>
      </c>
      <c r="O48" t="s">
        <v>315</v>
      </c>
      <c r="P48" t="str">
        <f t="shared" si="1"/>
        <v>SFD Develop Lower Level</v>
      </c>
    </row>
    <row r="49" spans="1:16" x14ac:dyDescent="0.35">
      <c r="A49" t="s">
        <v>63</v>
      </c>
      <c r="B49" s="2">
        <v>44531</v>
      </c>
      <c r="C49" s="2">
        <v>44820</v>
      </c>
      <c r="D49">
        <f t="shared" si="7"/>
        <v>289</v>
      </c>
      <c r="E49">
        <v>1</v>
      </c>
      <c r="F49">
        <v>252</v>
      </c>
      <c r="G49" t="s">
        <v>167</v>
      </c>
      <c r="H49" t="s">
        <v>146</v>
      </c>
      <c r="J49" t="str">
        <f t="shared" si="0"/>
        <v xml:space="preserve">252 Alex Taylor DR </v>
      </c>
      <c r="K49" t="s">
        <v>263</v>
      </c>
      <c r="L49">
        <v>49.903483250024799</v>
      </c>
      <c r="M49">
        <v>-96.963089907475194</v>
      </c>
      <c r="N49" t="s">
        <v>312</v>
      </c>
      <c r="O49" t="s">
        <v>313</v>
      </c>
      <c r="P49" t="str">
        <f t="shared" si="1"/>
        <v>SFD Change of Use</v>
      </c>
    </row>
    <row r="50" spans="1:16" x14ac:dyDescent="0.35">
      <c r="A50" t="s">
        <v>64</v>
      </c>
      <c r="B50" s="2">
        <v>44519</v>
      </c>
      <c r="C50" s="2">
        <v>44868</v>
      </c>
      <c r="D50">
        <f t="shared" si="7"/>
        <v>349</v>
      </c>
      <c r="E50">
        <v>1</v>
      </c>
      <c r="F50">
        <v>220</v>
      </c>
      <c r="G50" t="s">
        <v>168</v>
      </c>
      <c r="H50" t="s">
        <v>146</v>
      </c>
      <c r="J50" t="str">
        <f t="shared" si="0"/>
        <v xml:space="preserve">220 Bredin DR </v>
      </c>
      <c r="K50" t="s">
        <v>264</v>
      </c>
      <c r="L50">
        <v>49.9184781146825</v>
      </c>
      <c r="M50">
        <v>-97.113337705561804</v>
      </c>
      <c r="N50" t="s">
        <v>312</v>
      </c>
      <c r="O50" t="s">
        <v>313</v>
      </c>
      <c r="P50" t="str">
        <f t="shared" si="1"/>
        <v>SFD Change of Use</v>
      </c>
    </row>
    <row r="51" spans="1:16" x14ac:dyDescent="0.35">
      <c r="A51" t="s">
        <v>65</v>
      </c>
      <c r="B51" s="2">
        <v>44525</v>
      </c>
      <c r="C51" s="2">
        <v>44790</v>
      </c>
      <c r="D51">
        <f t="shared" si="7"/>
        <v>265</v>
      </c>
      <c r="E51">
        <v>1</v>
      </c>
      <c r="F51">
        <v>375</v>
      </c>
      <c r="G51" t="s">
        <v>169</v>
      </c>
      <c r="H51" t="s">
        <v>115</v>
      </c>
      <c r="I51" t="s">
        <v>130</v>
      </c>
      <c r="J51" t="str">
        <f t="shared" si="0"/>
        <v>375 Union AVE W</v>
      </c>
      <c r="K51" t="s">
        <v>265</v>
      </c>
      <c r="L51">
        <v>49.912860454131099</v>
      </c>
      <c r="M51">
        <v>-97.104291446957205</v>
      </c>
      <c r="N51" t="s">
        <v>312</v>
      </c>
      <c r="O51" t="s">
        <v>313</v>
      </c>
      <c r="P51" t="str">
        <f t="shared" si="1"/>
        <v>SFD Change of Use</v>
      </c>
    </row>
    <row r="52" spans="1:16" x14ac:dyDescent="0.35">
      <c r="A52" t="s">
        <v>66</v>
      </c>
      <c r="B52" s="2">
        <v>44539</v>
      </c>
      <c r="C52" s="2">
        <v>44861</v>
      </c>
      <c r="D52">
        <f t="shared" si="7"/>
        <v>322</v>
      </c>
      <c r="E52">
        <v>1</v>
      </c>
      <c r="F52">
        <v>84</v>
      </c>
      <c r="G52" t="s">
        <v>170</v>
      </c>
      <c r="H52" t="s">
        <v>115</v>
      </c>
      <c r="J52" t="str">
        <f t="shared" si="0"/>
        <v xml:space="preserve">84 Woodydell AVE </v>
      </c>
      <c r="K52" t="s">
        <v>266</v>
      </c>
      <c r="L52">
        <v>49.822631382384699</v>
      </c>
      <c r="M52">
        <v>-97.109066989291307</v>
      </c>
      <c r="N52" t="s">
        <v>312</v>
      </c>
      <c r="O52" t="s">
        <v>313</v>
      </c>
      <c r="P52" t="str">
        <f t="shared" si="1"/>
        <v>SFD Change of Use</v>
      </c>
    </row>
    <row r="53" spans="1:16" x14ac:dyDescent="0.35">
      <c r="A53" t="s">
        <v>67</v>
      </c>
      <c r="B53" s="2">
        <v>44578</v>
      </c>
      <c r="E53">
        <v>0</v>
      </c>
      <c r="F53">
        <v>537</v>
      </c>
      <c r="G53" t="s">
        <v>160</v>
      </c>
      <c r="H53" t="s">
        <v>115</v>
      </c>
      <c r="J53" t="str">
        <f t="shared" si="0"/>
        <v xml:space="preserve">537 Atlantic AVE </v>
      </c>
      <c r="K53" t="s">
        <v>267</v>
      </c>
      <c r="L53">
        <v>49.930267034073204</v>
      </c>
      <c r="M53">
        <v>-97.138894572127199</v>
      </c>
      <c r="N53" t="s">
        <v>312</v>
      </c>
      <c r="O53" t="s">
        <v>313</v>
      </c>
      <c r="P53" t="str">
        <f t="shared" si="1"/>
        <v>SFD Change of Use</v>
      </c>
    </row>
    <row r="54" spans="1:16" x14ac:dyDescent="0.35">
      <c r="A54" t="s">
        <v>68</v>
      </c>
      <c r="B54" s="2">
        <v>44578</v>
      </c>
      <c r="C54" s="2">
        <v>44616</v>
      </c>
      <c r="D54">
        <f t="shared" ref="D54:D60" si="8">_xlfn.DAYS(C54,B54)</f>
        <v>38</v>
      </c>
      <c r="E54">
        <v>1</v>
      </c>
      <c r="F54">
        <v>427</v>
      </c>
      <c r="G54" t="s">
        <v>171</v>
      </c>
      <c r="H54" t="s">
        <v>113</v>
      </c>
      <c r="J54" t="str">
        <f t="shared" si="0"/>
        <v xml:space="preserve">427 Simcoe ST </v>
      </c>
      <c r="K54" t="s">
        <v>268</v>
      </c>
      <c r="L54">
        <v>49.892351951888102</v>
      </c>
      <c r="M54">
        <v>-97.166194196788396</v>
      </c>
      <c r="N54" t="s">
        <v>312</v>
      </c>
      <c r="O54" t="s">
        <v>313</v>
      </c>
      <c r="P54" t="str">
        <f t="shared" si="1"/>
        <v>SFD Change of Use</v>
      </c>
    </row>
    <row r="55" spans="1:16" x14ac:dyDescent="0.35">
      <c r="A55" t="s">
        <v>69</v>
      </c>
      <c r="B55" s="2">
        <v>44551</v>
      </c>
      <c r="C55" s="2">
        <v>44784</v>
      </c>
      <c r="D55">
        <f t="shared" si="8"/>
        <v>233</v>
      </c>
      <c r="E55">
        <v>1</v>
      </c>
      <c r="F55">
        <v>511</v>
      </c>
      <c r="G55" t="s">
        <v>172</v>
      </c>
      <c r="H55" t="s">
        <v>113</v>
      </c>
      <c r="J55" t="str">
        <f t="shared" si="0"/>
        <v xml:space="preserve">511 Hay ST </v>
      </c>
      <c r="K55" t="s">
        <v>269</v>
      </c>
      <c r="L55">
        <v>49.867486926021101</v>
      </c>
      <c r="M55">
        <v>-97.1328172669715</v>
      </c>
      <c r="N55" t="s">
        <v>312</v>
      </c>
      <c r="O55" t="s">
        <v>313</v>
      </c>
      <c r="P55" t="str">
        <f t="shared" si="1"/>
        <v>SFD Change of Use</v>
      </c>
    </row>
    <row r="56" spans="1:16" x14ac:dyDescent="0.35">
      <c r="A56" t="s">
        <v>70</v>
      </c>
      <c r="B56" s="2">
        <v>44545</v>
      </c>
      <c r="C56" s="2">
        <v>44697</v>
      </c>
      <c r="D56">
        <f t="shared" si="8"/>
        <v>152</v>
      </c>
      <c r="E56">
        <v>1</v>
      </c>
      <c r="F56">
        <v>74</v>
      </c>
      <c r="G56" t="s">
        <v>173</v>
      </c>
      <c r="H56" t="s">
        <v>113</v>
      </c>
      <c r="J56" t="str">
        <f t="shared" si="0"/>
        <v xml:space="preserve">74 Langside ST </v>
      </c>
      <c r="K56" t="s">
        <v>270</v>
      </c>
      <c r="L56">
        <v>49.880850214850803</v>
      </c>
      <c r="M56">
        <v>-97.157101855036203</v>
      </c>
      <c r="N56" t="s">
        <v>312</v>
      </c>
      <c r="O56" t="s">
        <v>313</v>
      </c>
      <c r="P56" t="str">
        <f t="shared" si="1"/>
        <v>SFD Change of Use</v>
      </c>
    </row>
    <row r="57" spans="1:16" x14ac:dyDescent="0.35">
      <c r="A57" t="s">
        <v>71</v>
      </c>
      <c r="B57" s="2">
        <v>44546</v>
      </c>
      <c r="C57" s="2">
        <v>44701</v>
      </c>
      <c r="D57">
        <f t="shared" si="8"/>
        <v>155</v>
      </c>
      <c r="E57">
        <v>1</v>
      </c>
      <c r="F57">
        <v>438</v>
      </c>
      <c r="G57" t="s">
        <v>174</v>
      </c>
      <c r="H57" t="s">
        <v>113</v>
      </c>
      <c r="J57" t="str">
        <f t="shared" si="0"/>
        <v xml:space="preserve">438 Tinniswood ST </v>
      </c>
      <c r="K57" t="s">
        <v>271</v>
      </c>
      <c r="L57">
        <v>49.9327244842139</v>
      </c>
      <c r="M57">
        <v>-97.164527440166395</v>
      </c>
      <c r="N57" t="s">
        <v>312</v>
      </c>
      <c r="O57" t="s">
        <v>313</v>
      </c>
      <c r="P57" t="str">
        <f t="shared" si="1"/>
        <v>SFD Change of Use</v>
      </c>
    </row>
    <row r="58" spans="1:16" x14ac:dyDescent="0.35">
      <c r="A58" t="s">
        <v>72</v>
      </c>
      <c r="B58" s="2">
        <v>44543</v>
      </c>
      <c r="C58" s="2">
        <v>45232</v>
      </c>
      <c r="D58">
        <f t="shared" si="8"/>
        <v>689</v>
      </c>
      <c r="E58">
        <v>1</v>
      </c>
      <c r="F58">
        <v>1521</v>
      </c>
      <c r="G58" t="s">
        <v>175</v>
      </c>
      <c r="H58" t="s">
        <v>115</v>
      </c>
      <c r="I58" t="s">
        <v>130</v>
      </c>
      <c r="J58" t="str">
        <f t="shared" si="0"/>
        <v>1521 Ross AVE W</v>
      </c>
      <c r="K58" t="s">
        <v>272</v>
      </c>
      <c r="L58">
        <v>49.917284129312598</v>
      </c>
      <c r="M58">
        <v>-97.189433202737106</v>
      </c>
      <c r="N58" t="s">
        <v>312</v>
      </c>
      <c r="O58" t="s">
        <v>313</v>
      </c>
      <c r="P58" t="str">
        <f t="shared" si="1"/>
        <v>SFD Change of Use</v>
      </c>
    </row>
    <row r="59" spans="1:16" x14ac:dyDescent="0.35">
      <c r="A59" t="s">
        <v>73</v>
      </c>
      <c r="B59" s="2">
        <v>44586</v>
      </c>
      <c r="C59" s="2">
        <v>44768</v>
      </c>
      <c r="D59">
        <f t="shared" si="8"/>
        <v>182</v>
      </c>
      <c r="E59">
        <v>1</v>
      </c>
      <c r="F59">
        <v>40</v>
      </c>
      <c r="G59" t="s">
        <v>176</v>
      </c>
      <c r="H59" t="s">
        <v>113</v>
      </c>
      <c r="J59" t="str">
        <f t="shared" si="0"/>
        <v xml:space="preserve">40 Grove ST </v>
      </c>
      <c r="K59" t="s">
        <v>273</v>
      </c>
      <c r="L59">
        <v>49.909000670007899</v>
      </c>
      <c r="M59">
        <v>-97.124953412768093</v>
      </c>
      <c r="N59" t="s">
        <v>312</v>
      </c>
      <c r="O59" t="s">
        <v>313</v>
      </c>
      <c r="P59" t="str">
        <f t="shared" si="1"/>
        <v>SFD Change of Use</v>
      </c>
    </row>
    <row r="60" spans="1:16" x14ac:dyDescent="0.35">
      <c r="A60" t="s">
        <v>74</v>
      </c>
      <c r="B60" s="2">
        <v>44627</v>
      </c>
      <c r="C60" s="2">
        <v>45126</v>
      </c>
      <c r="D60">
        <f t="shared" si="8"/>
        <v>499</v>
      </c>
      <c r="E60">
        <v>1</v>
      </c>
      <c r="F60">
        <v>6</v>
      </c>
      <c r="G60" t="s">
        <v>177</v>
      </c>
      <c r="H60" t="s">
        <v>178</v>
      </c>
      <c r="J60" t="str">
        <f t="shared" si="0"/>
        <v xml:space="preserve">6 Westgrove WAY </v>
      </c>
      <c r="K60" t="s">
        <v>274</v>
      </c>
      <c r="L60">
        <v>49.860530528613502</v>
      </c>
      <c r="M60">
        <v>-97.315001067144493</v>
      </c>
      <c r="N60" t="s">
        <v>312</v>
      </c>
      <c r="O60" t="s">
        <v>313</v>
      </c>
      <c r="P60" t="str">
        <f t="shared" si="1"/>
        <v>SFD Change of Use</v>
      </c>
    </row>
    <row r="61" spans="1:16" x14ac:dyDescent="0.35">
      <c r="A61" t="s">
        <v>75</v>
      </c>
      <c r="B61" s="2">
        <v>44571</v>
      </c>
      <c r="E61">
        <v>0</v>
      </c>
      <c r="F61">
        <v>14</v>
      </c>
      <c r="G61" t="s">
        <v>179</v>
      </c>
      <c r="H61" t="s">
        <v>118</v>
      </c>
      <c r="J61" t="str">
        <f t="shared" si="0"/>
        <v xml:space="preserve">14 Lincrest RD </v>
      </c>
      <c r="K61" t="s">
        <v>275</v>
      </c>
      <c r="L61">
        <v>49.944175741340302</v>
      </c>
      <c r="M61">
        <v>-97.132211835336307</v>
      </c>
      <c r="N61" t="s">
        <v>312</v>
      </c>
      <c r="O61" t="s">
        <v>313</v>
      </c>
      <c r="P61" t="str">
        <f t="shared" si="1"/>
        <v>SFD Change of Use</v>
      </c>
    </row>
    <row r="62" spans="1:16" x14ac:dyDescent="0.35">
      <c r="A62" t="s">
        <v>76</v>
      </c>
      <c r="B62" s="2">
        <v>44734</v>
      </c>
      <c r="C62" s="2">
        <v>45156</v>
      </c>
      <c r="D62">
        <f t="shared" ref="D62:D68" si="9">_xlfn.DAYS(C62,B62)</f>
        <v>422</v>
      </c>
      <c r="E62">
        <v>1</v>
      </c>
      <c r="F62">
        <v>223</v>
      </c>
      <c r="G62" t="s">
        <v>180</v>
      </c>
      <c r="H62" t="s">
        <v>181</v>
      </c>
      <c r="J62" t="str">
        <f t="shared" si="0"/>
        <v xml:space="preserve">223 Tennant GATE </v>
      </c>
      <c r="K62" t="s">
        <v>276</v>
      </c>
      <c r="L62">
        <v>49.96269665949</v>
      </c>
      <c r="M62">
        <v>-97.154492577194205</v>
      </c>
      <c r="N62" t="s">
        <v>316</v>
      </c>
      <c r="O62" t="s">
        <v>313</v>
      </c>
      <c r="P62" t="str">
        <f t="shared" si="1"/>
        <v>SFD &amp; Att. Gar. Change of Use</v>
      </c>
    </row>
    <row r="63" spans="1:16" x14ac:dyDescent="0.35">
      <c r="A63" t="s">
        <v>77</v>
      </c>
      <c r="B63" s="2">
        <v>44603</v>
      </c>
      <c r="C63" s="2">
        <v>44827</v>
      </c>
      <c r="D63">
        <f t="shared" si="9"/>
        <v>224</v>
      </c>
      <c r="E63">
        <v>1</v>
      </c>
      <c r="F63">
        <v>362</v>
      </c>
      <c r="G63" t="s">
        <v>182</v>
      </c>
      <c r="H63" t="s">
        <v>115</v>
      </c>
      <c r="I63" t="s">
        <v>130</v>
      </c>
      <c r="J63" t="str">
        <f t="shared" si="0"/>
        <v>362 Martin AVE W</v>
      </c>
      <c r="K63" t="s">
        <v>277</v>
      </c>
      <c r="L63">
        <v>49.913370713467899</v>
      </c>
      <c r="M63">
        <v>-97.104839214355806</v>
      </c>
      <c r="N63" t="s">
        <v>312</v>
      </c>
      <c r="O63" t="s">
        <v>313</v>
      </c>
      <c r="P63" t="str">
        <f t="shared" si="1"/>
        <v>SFD Change of Use</v>
      </c>
    </row>
    <row r="64" spans="1:16" x14ac:dyDescent="0.35">
      <c r="A64" t="s">
        <v>78</v>
      </c>
      <c r="B64" s="2">
        <v>44609</v>
      </c>
      <c r="C64" s="2">
        <v>45072</v>
      </c>
      <c r="D64">
        <f t="shared" si="9"/>
        <v>463</v>
      </c>
      <c r="E64">
        <v>1</v>
      </c>
      <c r="F64">
        <v>687</v>
      </c>
      <c r="G64" t="s">
        <v>183</v>
      </c>
      <c r="H64" t="s">
        <v>115</v>
      </c>
      <c r="I64" t="s">
        <v>128</v>
      </c>
      <c r="J64" t="str">
        <f t="shared" si="0"/>
        <v>687 Kildare AVE E</v>
      </c>
      <c r="K64" t="s">
        <v>278</v>
      </c>
      <c r="L64">
        <v>49.901188023788997</v>
      </c>
      <c r="M64">
        <v>-96.983813148700506</v>
      </c>
      <c r="N64" t="s">
        <v>312</v>
      </c>
      <c r="O64" t="s">
        <v>313</v>
      </c>
      <c r="P64" t="str">
        <f t="shared" si="1"/>
        <v>SFD Change of Use</v>
      </c>
    </row>
    <row r="65" spans="1:16" x14ac:dyDescent="0.35">
      <c r="A65" t="s">
        <v>79</v>
      </c>
      <c r="B65" s="2">
        <v>44662</v>
      </c>
      <c r="C65" s="2">
        <v>45054</v>
      </c>
      <c r="D65">
        <f t="shared" si="9"/>
        <v>392</v>
      </c>
      <c r="E65">
        <v>1</v>
      </c>
      <c r="F65">
        <v>134</v>
      </c>
      <c r="G65" t="s">
        <v>184</v>
      </c>
      <c r="H65" t="s">
        <v>118</v>
      </c>
      <c r="J65" t="str">
        <f t="shared" si="0"/>
        <v xml:space="preserve">134 Winston RD </v>
      </c>
      <c r="K65" t="s">
        <v>279</v>
      </c>
      <c r="L65">
        <v>49.876512335153002</v>
      </c>
      <c r="M65">
        <v>-97.211109864404804</v>
      </c>
      <c r="N65" t="s">
        <v>312</v>
      </c>
      <c r="O65" t="s">
        <v>313</v>
      </c>
      <c r="P65" t="str">
        <f t="shared" si="1"/>
        <v>SFD Change of Use</v>
      </c>
    </row>
    <row r="66" spans="1:16" x14ac:dyDescent="0.35">
      <c r="A66" t="s">
        <v>80</v>
      </c>
      <c r="B66" s="2">
        <v>44698</v>
      </c>
      <c r="C66" s="2">
        <v>44965</v>
      </c>
      <c r="D66">
        <f t="shared" si="9"/>
        <v>267</v>
      </c>
      <c r="E66">
        <v>1</v>
      </c>
      <c r="F66">
        <v>99</v>
      </c>
      <c r="G66" t="s">
        <v>185</v>
      </c>
      <c r="H66" t="s">
        <v>115</v>
      </c>
      <c r="J66" t="str">
        <f t="shared" si="0"/>
        <v xml:space="preserve">99 Newton AVE </v>
      </c>
      <c r="K66" t="s">
        <v>280</v>
      </c>
      <c r="L66">
        <v>49.941665475678697</v>
      </c>
      <c r="M66">
        <v>-97.107758683952497</v>
      </c>
      <c r="N66" t="s">
        <v>312</v>
      </c>
      <c r="O66" t="s">
        <v>313</v>
      </c>
      <c r="P66" t="str">
        <f t="shared" si="1"/>
        <v>SFD Change of Use</v>
      </c>
    </row>
    <row r="67" spans="1:16" x14ac:dyDescent="0.35">
      <c r="A67" t="s">
        <v>81</v>
      </c>
      <c r="B67" s="2">
        <v>44645</v>
      </c>
      <c r="C67" s="2">
        <v>44830</v>
      </c>
      <c r="D67">
        <f t="shared" si="9"/>
        <v>185</v>
      </c>
      <c r="E67">
        <v>1</v>
      </c>
      <c r="F67">
        <v>1194</v>
      </c>
      <c r="G67" t="s">
        <v>186</v>
      </c>
      <c r="H67" t="s">
        <v>187</v>
      </c>
      <c r="I67" t="s">
        <v>130</v>
      </c>
      <c r="J67" t="str">
        <f t="shared" ref="J67:J130" si="10">F67&amp;" "&amp;G67&amp;" "&amp;H67&amp;" "&amp;I67</f>
        <v>1194 Hector BAY W</v>
      </c>
      <c r="K67" t="s">
        <v>281</v>
      </c>
      <c r="L67">
        <v>49.855206811314801</v>
      </c>
      <c r="M67">
        <v>-97.164909477271294</v>
      </c>
      <c r="N67" t="s">
        <v>312</v>
      </c>
      <c r="O67" t="s">
        <v>313</v>
      </c>
      <c r="P67" t="str">
        <f t="shared" ref="P67:P130" si="11">N67&amp;" "&amp;O67</f>
        <v>SFD Change of Use</v>
      </c>
    </row>
    <row r="68" spans="1:16" x14ac:dyDescent="0.35">
      <c r="A68" t="s">
        <v>82</v>
      </c>
      <c r="B68" s="2">
        <v>44645</v>
      </c>
      <c r="C68" s="2">
        <v>45254</v>
      </c>
      <c r="D68">
        <f t="shared" si="9"/>
        <v>609</v>
      </c>
      <c r="E68">
        <v>1</v>
      </c>
      <c r="F68">
        <v>136</v>
      </c>
      <c r="G68" t="s">
        <v>188</v>
      </c>
      <c r="H68" t="s">
        <v>115</v>
      </c>
      <c r="I68" t="s">
        <v>130</v>
      </c>
      <c r="J68" t="str">
        <f t="shared" si="10"/>
        <v>136 Ralph AVE W</v>
      </c>
      <c r="K68" t="s">
        <v>282</v>
      </c>
      <c r="L68">
        <v>49.9020600601891</v>
      </c>
      <c r="M68">
        <v>-97.005187057510696</v>
      </c>
      <c r="N68" t="s">
        <v>312</v>
      </c>
      <c r="O68" t="s">
        <v>313</v>
      </c>
      <c r="P68" t="str">
        <f t="shared" si="11"/>
        <v>SFD Change of Use</v>
      </c>
    </row>
    <row r="69" spans="1:16" x14ac:dyDescent="0.35">
      <c r="A69" t="s">
        <v>83</v>
      </c>
      <c r="B69" s="2">
        <v>44711</v>
      </c>
      <c r="E69">
        <v>0</v>
      </c>
      <c r="F69">
        <v>326</v>
      </c>
      <c r="G69" t="s">
        <v>189</v>
      </c>
      <c r="H69" t="s">
        <v>115</v>
      </c>
      <c r="J69" t="str">
        <f t="shared" si="10"/>
        <v xml:space="preserve">326 Manitoba AVE </v>
      </c>
      <c r="K69" t="s">
        <v>283</v>
      </c>
      <c r="L69">
        <v>49.914606323410801</v>
      </c>
      <c r="M69">
        <v>-97.136895649182904</v>
      </c>
      <c r="N69" t="s">
        <v>312</v>
      </c>
      <c r="O69" t="s">
        <v>313</v>
      </c>
      <c r="P69" t="str">
        <f t="shared" si="11"/>
        <v>SFD Change of Use</v>
      </c>
    </row>
    <row r="70" spans="1:16" x14ac:dyDescent="0.35">
      <c r="A70" t="s">
        <v>84</v>
      </c>
      <c r="B70" s="2">
        <v>44896</v>
      </c>
      <c r="C70" s="2">
        <v>45135</v>
      </c>
      <c r="D70">
        <f t="shared" ref="D70:D73" si="12">_xlfn.DAYS(C70,B70)</f>
        <v>239</v>
      </c>
      <c r="E70">
        <v>1</v>
      </c>
      <c r="F70">
        <v>962</v>
      </c>
      <c r="G70" t="s">
        <v>189</v>
      </c>
      <c r="H70" t="s">
        <v>115</v>
      </c>
      <c r="J70" t="str">
        <f t="shared" si="10"/>
        <v xml:space="preserve">962 Manitoba AVE </v>
      </c>
      <c r="K70" t="s">
        <v>284</v>
      </c>
      <c r="L70">
        <v>49.923207176174003</v>
      </c>
      <c r="M70">
        <v>-97.163694292710503</v>
      </c>
      <c r="N70" t="s">
        <v>312</v>
      </c>
      <c r="O70" t="s">
        <v>313</v>
      </c>
      <c r="P70" t="str">
        <f t="shared" si="11"/>
        <v>SFD Change of Use</v>
      </c>
    </row>
    <row r="71" spans="1:16" x14ac:dyDescent="0.35">
      <c r="A71" t="s">
        <v>85</v>
      </c>
      <c r="B71" s="2">
        <v>44713</v>
      </c>
      <c r="C71" s="2">
        <v>45182</v>
      </c>
      <c r="D71">
        <f t="shared" si="12"/>
        <v>469</v>
      </c>
      <c r="E71">
        <v>1</v>
      </c>
      <c r="F71">
        <v>104</v>
      </c>
      <c r="G71" t="s">
        <v>190</v>
      </c>
      <c r="H71" t="s">
        <v>166</v>
      </c>
      <c r="J71" t="str">
        <f t="shared" si="10"/>
        <v xml:space="preserve">104 Tangle Ridge CRES </v>
      </c>
      <c r="K71" t="s">
        <v>285</v>
      </c>
      <c r="L71">
        <v>49.825092203774702</v>
      </c>
      <c r="M71">
        <v>-97.181882561743095</v>
      </c>
      <c r="N71" t="s">
        <v>316</v>
      </c>
      <c r="O71" t="s">
        <v>313</v>
      </c>
      <c r="P71" t="str">
        <f t="shared" si="11"/>
        <v>SFD &amp; Att. Gar. Change of Use</v>
      </c>
    </row>
    <row r="72" spans="1:16" x14ac:dyDescent="0.35">
      <c r="A72" t="s">
        <v>86</v>
      </c>
      <c r="B72" s="2">
        <v>44718</v>
      </c>
      <c r="C72" s="2">
        <v>45170</v>
      </c>
      <c r="D72">
        <f t="shared" si="12"/>
        <v>452</v>
      </c>
      <c r="E72">
        <v>1</v>
      </c>
      <c r="F72">
        <v>185</v>
      </c>
      <c r="G72" t="s">
        <v>191</v>
      </c>
      <c r="H72" t="s">
        <v>146</v>
      </c>
      <c r="J72" t="str">
        <f t="shared" si="10"/>
        <v xml:space="preserve">185 Parkville DR </v>
      </c>
      <c r="K72" t="s">
        <v>286</v>
      </c>
      <c r="L72">
        <v>49.832115752222101</v>
      </c>
      <c r="M72">
        <v>-97.127792388228897</v>
      </c>
      <c r="N72" t="s">
        <v>316</v>
      </c>
      <c r="O72" t="s">
        <v>313</v>
      </c>
      <c r="P72" t="str">
        <f t="shared" si="11"/>
        <v>SFD &amp; Att. Gar. Change of Use</v>
      </c>
    </row>
    <row r="73" spans="1:16" x14ac:dyDescent="0.35">
      <c r="A73" t="s">
        <v>87</v>
      </c>
      <c r="B73" s="2">
        <v>44748</v>
      </c>
      <c r="C73" s="2">
        <v>44967</v>
      </c>
      <c r="D73">
        <f t="shared" si="12"/>
        <v>219</v>
      </c>
      <c r="E73">
        <v>1</v>
      </c>
      <c r="F73">
        <v>344</v>
      </c>
      <c r="G73" t="s">
        <v>192</v>
      </c>
      <c r="H73" t="s">
        <v>115</v>
      </c>
      <c r="J73" t="str">
        <f t="shared" si="10"/>
        <v xml:space="preserve">344 Oakland AVE </v>
      </c>
      <c r="K73" t="s">
        <v>287</v>
      </c>
      <c r="L73">
        <v>49.935909587124897</v>
      </c>
      <c r="M73">
        <v>-97.088814244936898</v>
      </c>
      <c r="N73" t="s">
        <v>312</v>
      </c>
      <c r="O73" t="s">
        <v>313</v>
      </c>
      <c r="P73" t="str">
        <f t="shared" si="11"/>
        <v>SFD Change of Use</v>
      </c>
    </row>
    <row r="74" spans="1:16" x14ac:dyDescent="0.35">
      <c r="A74" t="s">
        <v>88</v>
      </c>
      <c r="B74" s="2">
        <v>44756</v>
      </c>
      <c r="E74">
        <v>0</v>
      </c>
      <c r="F74">
        <v>957</v>
      </c>
      <c r="G74" t="s">
        <v>125</v>
      </c>
      <c r="H74" t="s">
        <v>115</v>
      </c>
      <c r="J74" t="str">
        <f t="shared" si="10"/>
        <v xml:space="preserve">957 Oakenwald AVE </v>
      </c>
      <c r="K74" t="s">
        <v>288</v>
      </c>
      <c r="L74">
        <v>49.841937219267102</v>
      </c>
      <c r="M74">
        <v>-97.152543606482297</v>
      </c>
      <c r="N74" t="s">
        <v>312</v>
      </c>
      <c r="O74" t="s">
        <v>313</v>
      </c>
      <c r="P74" t="str">
        <f t="shared" si="11"/>
        <v>SFD Change of Use</v>
      </c>
    </row>
    <row r="75" spans="1:16" x14ac:dyDescent="0.35">
      <c r="A75" t="s">
        <v>89</v>
      </c>
      <c r="B75" s="2">
        <v>44789</v>
      </c>
      <c r="C75" s="2">
        <v>45048</v>
      </c>
      <c r="D75">
        <f>_xlfn.DAYS(C75,B75)</f>
        <v>259</v>
      </c>
      <c r="E75">
        <v>1</v>
      </c>
      <c r="F75">
        <v>1339</v>
      </c>
      <c r="G75" t="s">
        <v>193</v>
      </c>
      <c r="H75" t="s">
        <v>115</v>
      </c>
      <c r="J75" t="str">
        <f t="shared" si="10"/>
        <v xml:space="preserve">1339 Selkirk AVE </v>
      </c>
      <c r="K75" t="s">
        <v>289</v>
      </c>
      <c r="L75">
        <v>49.926459614258597</v>
      </c>
      <c r="M75">
        <v>-97.177914580331901</v>
      </c>
      <c r="N75" t="s">
        <v>312</v>
      </c>
      <c r="O75" t="s">
        <v>313</v>
      </c>
      <c r="P75" t="str">
        <f t="shared" si="11"/>
        <v>SFD Change of Use</v>
      </c>
    </row>
    <row r="76" spans="1:16" x14ac:dyDescent="0.35">
      <c r="A76" t="s">
        <v>90</v>
      </c>
      <c r="B76" s="2">
        <v>44796</v>
      </c>
      <c r="E76">
        <v>0</v>
      </c>
      <c r="F76">
        <v>1846</v>
      </c>
      <c r="G76" t="s">
        <v>194</v>
      </c>
      <c r="H76" t="s">
        <v>115</v>
      </c>
      <c r="I76" t="s">
        <v>130</v>
      </c>
      <c r="J76" t="str">
        <f t="shared" si="10"/>
        <v>1846 Elgin AVE W</v>
      </c>
      <c r="K76" t="s">
        <v>290</v>
      </c>
      <c r="L76">
        <v>49.918655601087401</v>
      </c>
      <c r="M76">
        <v>-97.197959268195305</v>
      </c>
      <c r="N76" t="s">
        <v>312</v>
      </c>
      <c r="O76" t="s">
        <v>313</v>
      </c>
      <c r="P76" t="str">
        <f t="shared" si="11"/>
        <v>SFD Change of Use</v>
      </c>
    </row>
    <row r="77" spans="1:16" x14ac:dyDescent="0.35">
      <c r="A77" t="s">
        <v>91</v>
      </c>
      <c r="B77" s="2">
        <v>44805</v>
      </c>
      <c r="C77" s="2">
        <v>45048</v>
      </c>
      <c r="D77">
        <f t="shared" ref="D77:D78" si="13">_xlfn.DAYS(C77,B77)</f>
        <v>243</v>
      </c>
      <c r="E77">
        <v>1</v>
      </c>
      <c r="F77">
        <v>820</v>
      </c>
      <c r="G77" t="s">
        <v>195</v>
      </c>
      <c r="H77" t="s">
        <v>115</v>
      </c>
      <c r="J77" t="str">
        <f t="shared" si="10"/>
        <v xml:space="preserve">820 Prince Rupert AVE </v>
      </c>
      <c r="K77" t="s">
        <v>291</v>
      </c>
      <c r="L77">
        <v>49.913020788924797</v>
      </c>
      <c r="M77">
        <v>-97.076994753071403</v>
      </c>
      <c r="N77" t="s">
        <v>312</v>
      </c>
      <c r="O77" t="s">
        <v>313</v>
      </c>
      <c r="P77" t="str">
        <f t="shared" si="11"/>
        <v>SFD Change of Use</v>
      </c>
    </row>
    <row r="78" spans="1:16" x14ac:dyDescent="0.35">
      <c r="A78" t="s">
        <v>92</v>
      </c>
      <c r="B78" s="2">
        <v>44819</v>
      </c>
      <c r="C78" s="2">
        <v>45103</v>
      </c>
      <c r="D78">
        <f t="shared" si="13"/>
        <v>284</v>
      </c>
      <c r="E78">
        <v>1</v>
      </c>
      <c r="F78">
        <v>537</v>
      </c>
      <c r="G78" t="s">
        <v>196</v>
      </c>
      <c r="H78" t="s">
        <v>115</v>
      </c>
      <c r="J78" t="str">
        <f t="shared" si="10"/>
        <v xml:space="preserve">537 Mark Pearce AVE </v>
      </c>
      <c r="K78" t="s">
        <v>292</v>
      </c>
      <c r="L78">
        <v>49.933257664980601</v>
      </c>
      <c r="M78">
        <v>-97.074298243742504</v>
      </c>
      <c r="N78" t="s">
        <v>312</v>
      </c>
      <c r="O78" t="s">
        <v>313</v>
      </c>
      <c r="P78" t="str">
        <f t="shared" si="11"/>
        <v>SFD Change of Use</v>
      </c>
    </row>
    <row r="79" spans="1:16" x14ac:dyDescent="0.35">
      <c r="A79" t="s">
        <v>93</v>
      </c>
      <c r="B79" s="2">
        <v>44840</v>
      </c>
      <c r="E79">
        <v>0</v>
      </c>
      <c r="F79">
        <v>445</v>
      </c>
      <c r="G79" t="s">
        <v>197</v>
      </c>
      <c r="H79" t="s">
        <v>113</v>
      </c>
      <c r="J79" t="str">
        <f t="shared" si="10"/>
        <v xml:space="preserve">445 Marjorie ST </v>
      </c>
      <c r="K79" t="s">
        <v>293</v>
      </c>
      <c r="L79">
        <v>49.888031688490798</v>
      </c>
      <c r="M79">
        <v>-97.212850856814697</v>
      </c>
      <c r="N79" t="s">
        <v>312</v>
      </c>
      <c r="O79" t="s">
        <v>313</v>
      </c>
      <c r="P79" t="str">
        <f t="shared" si="11"/>
        <v>SFD Change of Use</v>
      </c>
    </row>
    <row r="80" spans="1:16" x14ac:dyDescent="0.35">
      <c r="A80" t="s">
        <v>94</v>
      </c>
      <c r="B80" s="2">
        <v>44860</v>
      </c>
      <c r="E80">
        <v>0</v>
      </c>
      <c r="F80">
        <v>24</v>
      </c>
      <c r="G80" t="s">
        <v>198</v>
      </c>
      <c r="H80" t="s">
        <v>124</v>
      </c>
      <c r="J80" t="str">
        <f t="shared" si="10"/>
        <v xml:space="preserve">24 Merkel Manza BLVD </v>
      </c>
      <c r="K80" t="s">
        <v>294</v>
      </c>
      <c r="L80">
        <v>49.891144268950001</v>
      </c>
      <c r="M80">
        <v>-96.966945815943902</v>
      </c>
      <c r="N80" t="s">
        <v>312</v>
      </c>
      <c r="O80" t="s">
        <v>313</v>
      </c>
      <c r="P80" t="str">
        <f t="shared" si="11"/>
        <v>SFD Change of Use</v>
      </c>
    </row>
    <row r="81" spans="1:16" x14ac:dyDescent="0.35">
      <c r="A81" t="s">
        <v>95</v>
      </c>
      <c r="B81" s="2">
        <v>44853</v>
      </c>
      <c r="E81">
        <v>0</v>
      </c>
      <c r="F81">
        <v>27</v>
      </c>
      <c r="G81" t="s">
        <v>199</v>
      </c>
      <c r="H81" t="s">
        <v>115</v>
      </c>
      <c r="J81" t="str">
        <f t="shared" si="10"/>
        <v xml:space="preserve">27 Peony AVE </v>
      </c>
      <c r="K81" t="s">
        <v>295</v>
      </c>
      <c r="L81">
        <v>49.947637153494298</v>
      </c>
      <c r="M81">
        <v>-97.143860821682694</v>
      </c>
      <c r="N81" t="s">
        <v>312</v>
      </c>
      <c r="O81" t="s">
        <v>313</v>
      </c>
      <c r="P81" t="str">
        <f t="shared" si="11"/>
        <v>SFD Change of Use</v>
      </c>
    </row>
    <row r="82" spans="1:16" x14ac:dyDescent="0.35">
      <c r="A82" t="s">
        <v>96</v>
      </c>
      <c r="B82" s="2">
        <v>44838</v>
      </c>
      <c r="E82">
        <v>0</v>
      </c>
      <c r="F82">
        <v>393</v>
      </c>
      <c r="G82" t="s">
        <v>200</v>
      </c>
      <c r="H82" t="s">
        <v>113</v>
      </c>
      <c r="J82" t="str">
        <f t="shared" si="10"/>
        <v xml:space="preserve">393 Horace ST </v>
      </c>
      <c r="K82" t="s">
        <v>296</v>
      </c>
      <c r="L82">
        <v>49.881367873058899</v>
      </c>
      <c r="M82">
        <v>-97.108973125642393</v>
      </c>
      <c r="N82" t="s">
        <v>312</v>
      </c>
      <c r="O82" t="s">
        <v>313</v>
      </c>
      <c r="P82" t="str">
        <f t="shared" si="11"/>
        <v>SFD Change of Use</v>
      </c>
    </row>
    <row r="83" spans="1:16" x14ac:dyDescent="0.35">
      <c r="A83" t="s">
        <v>97</v>
      </c>
      <c r="B83" s="2">
        <v>44907</v>
      </c>
      <c r="E83">
        <v>0</v>
      </c>
      <c r="F83">
        <v>643</v>
      </c>
      <c r="G83" t="s">
        <v>201</v>
      </c>
      <c r="H83" t="s">
        <v>113</v>
      </c>
      <c r="J83" t="str">
        <f t="shared" si="10"/>
        <v xml:space="preserve">643 Sherburn ST </v>
      </c>
      <c r="K83" t="s">
        <v>297</v>
      </c>
      <c r="L83">
        <v>49.889835313844898</v>
      </c>
      <c r="M83">
        <v>-97.1752823046196</v>
      </c>
      <c r="N83" t="s">
        <v>312</v>
      </c>
      <c r="O83" t="s">
        <v>313</v>
      </c>
      <c r="P83" t="str">
        <f t="shared" si="11"/>
        <v>SFD Change of Use</v>
      </c>
    </row>
    <row r="84" spans="1:16" x14ac:dyDescent="0.35">
      <c r="A84" t="s">
        <v>98</v>
      </c>
      <c r="B84" s="2">
        <v>45120</v>
      </c>
      <c r="E84">
        <v>0</v>
      </c>
      <c r="F84">
        <v>575</v>
      </c>
      <c r="G84" t="s">
        <v>202</v>
      </c>
      <c r="H84" t="s">
        <v>115</v>
      </c>
      <c r="J84" t="str">
        <f t="shared" si="10"/>
        <v xml:space="preserve">575 Mountain AVE </v>
      </c>
      <c r="K84" t="s">
        <v>298</v>
      </c>
      <c r="L84">
        <v>49.923983753757298</v>
      </c>
      <c r="M84">
        <v>-97.142753730744502</v>
      </c>
      <c r="N84" t="s">
        <v>320</v>
      </c>
      <c r="O84" t="s">
        <v>313</v>
      </c>
      <c r="P84" t="str">
        <f t="shared" si="11"/>
        <v>Row Housing Change of Use</v>
      </c>
    </row>
    <row r="85" spans="1:16" x14ac:dyDescent="0.35">
      <c r="A85" t="s">
        <v>99</v>
      </c>
      <c r="B85" s="2">
        <v>45062</v>
      </c>
      <c r="C85" s="2">
        <v>45338</v>
      </c>
      <c r="D85">
        <f t="shared" ref="D85:D86" si="14">_xlfn.DAYS(C85,B85)</f>
        <v>276</v>
      </c>
      <c r="E85">
        <v>1</v>
      </c>
      <c r="F85">
        <v>353</v>
      </c>
      <c r="G85" t="s">
        <v>203</v>
      </c>
      <c r="H85" t="s">
        <v>118</v>
      </c>
      <c r="J85" t="str">
        <f t="shared" si="10"/>
        <v xml:space="preserve">353 Carpathia RD </v>
      </c>
      <c r="K85" t="s">
        <v>299</v>
      </c>
      <c r="L85">
        <v>49.864841516474002</v>
      </c>
      <c r="M85">
        <v>-97.204884279911596</v>
      </c>
      <c r="N85" t="s">
        <v>312</v>
      </c>
      <c r="O85" t="s">
        <v>313</v>
      </c>
      <c r="P85" t="str">
        <f t="shared" si="11"/>
        <v>SFD Change of Use</v>
      </c>
    </row>
    <row r="86" spans="1:16" x14ac:dyDescent="0.35">
      <c r="A86" t="s">
        <v>100</v>
      </c>
      <c r="B86" s="2">
        <v>45033</v>
      </c>
      <c r="C86" s="2">
        <v>45211</v>
      </c>
      <c r="D86">
        <f t="shared" si="14"/>
        <v>178</v>
      </c>
      <c r="E86">
        <v>1</v>
      </c>
      <c r="F86">
        <v>74</v>
      </c>
      <c r="G86" t="s">
        <v>204</v>
      </c>
      <c r="H86" t="s">
        <v>187</v>
      </c>
      <c r="J86" t="str">
        <f t="shared" si="10"/>
        <v xml:space="preserve">74 Collingham BAY </v>
      </c>
      <c r="K86" t="s">
        <v>300</v>
      </c>
      <c r="L86">
        <v>49.853114615203197</v>
      </c>
      <c r="M86">
        <v>-97.3198693668582</v>
      </c>
      <c r="N86" t="s">
        <v>316</v>
      </c>
      <c r="O86" t="s">
        <v>313</v>
      </c>
      <c r="P86" t="str">
        <f t="shared" si="11"/>
        <v>SFD &amp; Att. Gar. Change of Use</v>
      </c>
    </row>
    <row r="87" spans="1:16" x14ac:dyDescent="0.35">
      <c r="A87" t="s">
        <v>101</v>
      </c>
      <c r="B87" s="2">
        <v>45230</v>
      </c>
      <c r="E87">
        <v>0</v>
      </c>
      <c r="F87">
        <v>1173</v>
      </c>
      <c r="G87" t="s">
        <v>205</v>
      </c>
      <c r="H87" t="s">
        <v>115</v>
      </c>
      <c r="J87" t="str">
        <f t="shared" si="10"/>
        <v xml:space="preserve">1173 Jefferson AVE </v>
      </c>
      <c r="K87" t="s">
        <v>301</v>
      </c>
      <c r="L87">
        <v>49.949969947976498</v>
      </c>
      <c r="M87">
        <v>-97.167849757369893</v>
      </c>
      <c r="N87" t="s">
        <v>312</v>
      </c>
      <c r="O87" t="s">
        <v>313</v>
      </c>
      <c r="P87" t="str">
        <f t="shared" si="11"/>
        <v>SFD Change of Use</v>
      </c>
    </row>
    <row r="88" spans="1:16" x14ac:dyDescent="0.35">
      <c r="A88" t="s">
        <v>102</v>
      </c>
      <c r="B88" s="2">
        <v>45202</v>
      </c>
      <c r="E88">
        <v>0</v>
      </c>
      <c r="F88">
        <v>35</v>
      </c>
      <c r="G88" t="s">
        <v>206</v>
      </c>
      <c r="H88" t="s">
        <v>146</v>
      </c>
      <c r="I88" t="s">
        <v>128</v>
      </c>
      <c r="J88" t="str">
        <f t="shared" si="10"/>
        <v>35 Larry Vickar DR E</v>
      </c>
      <c r="K88" t="s">
        <v>302</v>
      </c>
      <c r="L88">
        <v>49.9019804264301</v>
      </c>
      <c r="M88">
        <v>-97.041878645837997</v>
      </c>
      <c r="N88" t="s">
        <v>312</v>
      </c>
      <c r="O88" t="s">
        <v>313</v>
      </c>
      <c r="P88" t="str">
        <f t="shared" si="11"/>
        <v>SFD Change of Use</v>
      </c>
    </row>
    <row r="89" spans="1:16" x14ac:dyDescent="0.35">
      <c r="A89" t="s">
        <v>103</v>
      </c>
      <c r="B89" s="2">
        <v>45218</v>
      </c>
      <c r="E89">
        <v>0</v>
      </c>
      <c r="F89">
        <v>50</v>
      </c>
      <c r="G89" t="s">
        <v>207</v>
      </c>
      <c r="H89" t="s">
        <v>187</v>
      </c>
      <c r="J89" t="str">
        <f t="shared" si="10"/>
        <v xml:space="preserve">50 Burnaby BAY </v>
      </c>
      <c r="K89" t="s">
        <v>303</v>
      </c>
      <c r="L89">
        <v>49.902250755694702</v>
      </c>
      <c r="M89">
        <v>-97.022434362656497</v>
      </c>
      <c r="N89" t="s">
        <v>312</v>
      </c>
      <c r="O89" t="s">
        <v>313</v>
      </c>
      <c r="P89" t="str">
        <f t="shared" si="11"/>
        <v>SFD Change of Use</v>
      </c>
    </row>
    <row r="90" spans="1:16" x14ac:dyDescent="0.35">
      <c r="A90" t="s">
        <v>104</v>
      </c>
      <c r="B90" s="2">
        <v>45264</v>
      </c>
      <c r="E90">
        <v>0</v>
      </c>
      <c r="F90">
        <v>325</v>
      </c>
      <c r="G90" t="s">
        <v>208</v>
      </c>
      <c r="H90" t="s">
        <v>115</v>
      </c>
      <c r="J90" t="str">
        <f t="shared" si="10"/>
        <v xml:space="preserve">325 Belmont AVE </v>
      </c>
      <c r="K90" t="s">
        <v>304</v>
      </c>
      <c r="L90">
        <v>49.939176403248197</v>
      </c>
      <c r="M90">
        <v>-97.123883940164205</v>
      </c>
      <c r="N90" t="s">
        <v>312</v>
      </c>
      <c r="O90" t="s">
        <v>313</v>
      </c>
      <c r="P90" t="str">
        <f t="shared" si="11"/>
        <v>SFD Change of Use</v>
      </c>
    </row>
    <row r="91" spans="1:16" x14ac:dyDescent="0.35">
      <c r="A91" t="s">
        <v>105</v>
      </c>
      <c r="B91" s="2">
        <v>45336</v>
      </c>
      <c r="E91">
        <v>0</v>
      </c>
      <c r="F91">
        <v>37</v>
      </c>
      <c r="G91" t="s">
        <v>209</v>
      </c>
      <c r="H91" t="s">
        <v>187</v>
      </c>
      <c r="J91" t="str">
        <f t="shared" si="10"/>
        <v xml:space="preserve">37 Triton BAY </v>
      </c>
      <c r="K91" t="s">
        <v>305</v>
      </c>
      <c r="L91">
        <v>49.833737688093997</v>
      </c>
      <c r="M91">
        <v>-97.127231533968896</v>
      </c>
      <c r="N91" t="s">
        <v>312</v>
      </c>
      <c r="O91" t="s">
        <v>313</v>
      </c>
      <c r="P91" t="str">
        <f t="shared" si="11"/>
        <v>SFD Change of Use</v>
      </c>
    </row>
    <row r="92" spans="1:16" x14ac:dyDescent="0.35">
      <c r="A92" t="s">
        <v>106</v>
      </c>
      <c r="B92" s="2">
        <v>45308</v>
      </c>
      <c r="E92">
        <v>0</v>
      </c>
      <c r="F92">
        <v>642</v>
      </c>
      <c r="G92" t="s">
        <v>210</v>
      </c>
      <c r="H92" t="s">
        <v>115</v>
      </c>
      <c r="J92" t="str">
        <f t="shared" si="10"/>
        <v xml:space="preserve">642 Government AVE </v>
      </c>
      <c r="K92" t="s">
        <v>306</v>
      </c>
      <c r="L92">
        <v>49.9151738664305</v>
      </c>
      <c r="M92">
        <v>-97.085932485968399</v>
      </c>
      <c r="N92" t="s">
        <v>312</v>
      </c>
      <c r="O92" t="s">
        <v>313</v>
      </c>
      <c r="P92" t="str">
        <f t="shared" si="11"/>
        <v>SFD Change of Use</v>
      </c>
    </row>
    <row r="93" spans="1:16" x14ac:dyDescent="0.35">
      <c r="A93" t="s">
        <v>107</v>
      </c>
      <c r="B93" s="2">
        <v>45362</v>
      </c>
      <c r="E93">
        <v>0</v>
      </c>
      <c r="F93">
        <v>726</v>
      </c>
      <c r="G93" t="s">
        <v>132</v>
      </c>
      <c r="H93" t="s">
        <v>115</v>
      </c>
      <c r="I93" t="s">
        <v>130</v>
      </c>
      <c r="J93" t="str">
        <f t="shared" si="10"/>
        <v>726 Melrose AVE W</v>
      </c>
      <c r="K93" t="s">
        <v>307</v>
      </c>
      <c r="L93">
        <v>49.894141808783999</v>
      </c>
      <c r="M93">
        <v>-97.024369627353806</v>
      </c>
      <c r="N93" t="s">
        <v>312</v>
      </c>
      <c r="O93" t="s">
        <v>313</v>
      </c>
      <c r="P93" t="str">
        <f t="shared" si="11"/>
        <v>SFD Change of Use</v>
      </c>
    </row>
    <row r="94" spans="1:16" x14ac:dyDescent="0.35">
      <c r="A94" t="s">
        <v>108</v>
      </c>
      <c r="B94" s="2">
        <v>45412</v>
      </c>
      <c r="E94">
        <v>0</v>
      </c>
      <c r="F94">
        <v>16</v>
      </c>
      <c r="G94" t="s">
        <v>211</v>
      </c>
      <c r="H94" t="s">
        <v>163</v>
      </c>
      <c r="J94" t="str">
        <f t="shared" si="10"/>
        <v xml:space="preserve">16 Fireweed LANE </v>
      </c>
      <c r="K94" t="s">
        <v>308</v>
      </c>
      <c r="L94">
        <v>49.826107190407903</v>
      </c>
      <c r="M94">
        <v>-97.035905620009501</v>
      </c>
      <c r="N94" t="s">
        <v>316</v>
      </c>
      <c r="O94" t="s">
        <v>313</v>
      </c>
      <c r="P94" t="str">
        <f t="shared" si="11"/>
        <v>SFD &amp; Att. Gar. Change of Use</v>
      </c>
    </row>
    <row r="95" spans="1:16" x14ac:dyDescent="0.35">
      <c r="A95" t="s">
        <v>109</v>
      </c>
      <c r="B95" s="2">
        <v>45420</v>
      </c>
      <c r="E95">
        <v>0</v>
      </c>
      <c r="F95">
        <v>465</v>
      </c>
      <c r="G95" t="s">
        <v>212</v>
      </c>
      <c r="H95" t="s">
        <v>115</v>
      </c>
      <c r="J95" t="str">
        <f t="shared" si="10"/>
        <v xml:space="preserve">465 Dunrobin AVE </v>
      </c>
      <c r="K95" t="s">
        <v>309</v>
      </c>
      <c r="L95">
        <v>49.925648073018301</v>
      </c>
      <c r="M95">
        <v>-97.091154743248595</v>
      </c>
      <c r="N95" t="s">
        <v>312</v>
      </c>
      <c r="O95" t="s">
        <v>313</v>
      </c>
      <c r="P95" t="str">
        <f t="shared" si="11"/>
        <v>SFD Change of Use</v>
      </c>
    </row>
    <row r="96" spans="1:16" x14ac:dyDescent="0.35">
      <c r="A96" t="s">
        <v>110</v>
      </c>
      <c r="B96" s="2">
        <v>45422</v>
      </c>
      <c r="E96">
        <v>0</v>
      </c>
      <c r="F96">
        <v>21</v>
      </c>
      <c r="G96" t="s">
        <v>213</v>
      </c>
      <c r="H96" t="s">
        <v>146</v>
      </c>
      <c r="J96" t="str">
        <f t="shared" si="10"/>
        <v xml:space="preserve">21 Mager DR </v>
      </c>
      <c r="K96" t="s">
        <v>310</v>
      </c>
      <c r="L96">
        <v>49.861365061502497</v>
      </c>
      <c r="M96">
        <v>-97.113644139834307</v>
      </c>
      <c r="N96" t="s">
        <v>316</v>
      </c>
      <c r="O96" t="s">
        <v>313</v>
      </c>
      <c r="P96" t="str">
        <f t="shared" si="11"/>
        <v>SFD &amp; Att. Gar. Change of Use</v>
      </c>
    </row>
    <row r="97" spans="1:16" x14ac:dyDescent="0.35">
      <c r="A97" t="s">
        <v>111</v>
      </c>
      <c r="B97" s="2">
        <v>45421</v>
      </c>
      <c r="E97">
        <v>0</v>
      </c>
      <c r="F97">
        <v>31</v>
      </c>
      <c r="G97" t="s">
        <v>214</v>
      </c>
      <c r="H97" t="s">
        <v>215</v>
      </c>
      <c r="J97" t="str">
        <f t="shared" si="10"/>
        <v xml:space="preserve">31 Mutchmor CLOSE </v>
      </c>
      <c r="K97" t="s">
        <v>311</v>
      </c>
      <c r="L97">
        <v>49.924599036927901</v>
      </c>
      <c r="M97">
        <v>-97.069250130403404</v>
      </c>
      <c r="N97" t="s">
        <v>312</v>
      </c>
      <c r="O97" t="s">
        <v>313</v>
      </c>
      <c r="P97" t="str">
        <f t="shared" si="11"/>
        <v>SFD Change of Use</v>
      </c>
    </row>
    <row r="98" spans="1:16" x14ac:dyDescent="0.35">
      <c r="A98" t="s">
        <v>321</v>
      </c>
      <c r="B98" s="2">
        <v>41817</v>
      </c>
      <c r="C98" s="2">
        <v>43559</v>
      </c>
      <c r="D98">
        <f t="shared" ref="D98:D109" si="15">_xlfn.DAYS(C98,B98)</f>
        <v>1742</v>
      </c>
      <c r="E98">
        <v>1</v>
      </c>
      <c r="F98">
        <v>492</v>
      </c>
      <c r="G98" t="s">
        <v>116</v>
      </c>
      <c r="H98" t="s">
        <v>115</v>
      </c>
      <c r="J98" t="str">
        <f t="shared" si="10"/>
        <v xml:space="preserve">492 Walker AVE </v>
      </c>
      <c r="K98" t="s">
        <v>836</v>
      </c>
      <c r="L98">
        <v>49.862175679808097</v>
      </c>
      <c r="M98">
        <v>-97.133760228579405</v>
      </c>
      <c r="N98" t="s">
        <v>312</v>
      </c>
      <c r="O98" t="s">
        <v>1181</v>
      </c>
      <c r="P98" t="str">
        <f t="shared" si="11"/>
        <v>SFD Construct New</v>
      </c>
    </row>
    <row r="99" spans="1:16" x14ac:dyDescent="0.35">
      <c r="A99" t="s">
        <v>322</v>
      </c>
      <c r="B99" s="2">
        <v>41936</v>
      </c>
      <c r="C99" s="2">
        <v>44629</v>
      </c>
      <c r="D99">
        <f t="shared" si="15"/>
        <v>2693</v>
      </c>
      <c r="E99">
        <v>1</v>
      </c>
      <c r="F99">
        <v>34</v>
      </c>
      <c r="G99" t="s">
        <v>670</v>
      </c>
      <c r="H99" t="s">
        <v>118</v>
      </c>
      <c r="J99" t="str">
        <f t="shared" si="10"/>
        <v xml:space="preserve">34 St Vital RD </v>
      </c>
      <c r="K99" t="s">
        <v>837</v>
      </c>
      <c r="L99">
        <v>49.8415352369394</v>
      </c>
      <c r="M99">
        <v>-97.114822578897403</v>
      </c>
      <c r="N99" t="s">
        <v>316</v>
      </c>
      <c r="O99" t="s">
        <v>1181</v>
      </c>
      <c r="P99" t="str">
        <f t="shared" si="11"/>
        <v>SFD &amp; Att. Gar. Construct New</v>
      </c>
    </row>
    <row r="100" spans="1:16" x14ac:dyDescent="0.35">
      <c r="A100" t="s">
        <v>323</v>
      </c>
      <c r="B100" s="2">
        <v>41983</v>
      </c>
      <c r="C100" s="2">
        <v>42216</v>
      </c>
      <c r="D100">
        <f t="shared" si="15"/>
        <v>233</v>
      </c>
      <c r="E100">
        <v>1</v>
      </c>
      <c r="F100">
        <v>797</v>
      </c>
      <c r="G100" t="s">
        <v>671</v>
      </c>
      <c r="H100" t="s">
        <v>115</v>
      </c>
      <c r="J100" t="str">
        <f t="shared" si="10"/>
        <v xml:space="preserve">797 Carter AVE </v>
      </c>
      <c r="K100" t="s">
        <v>838</v>
      </c>
      <c r="L100">
        <v>49.861671049585503</v>
      </c>
      <c r="M100">
        <v>-97.153067148152999</v>
      </c>
      <c r="N100" t="s">
        <v>312</v>
      </c>
      <c r="O100" t="s">
        <v>1181</v>
      </c>
      <c r="P100" t="str">
        <f t="shared" si="11"/>
        <v>SFD Construct New</v>
      </c>
    </row>
    <row r="101" spans="1:16" x14ac:dyDescent="0.35">
      <c r="A101" t="s">
        <v>324</v>
      </c>
      <c r="B101" s="2">
        <v>41971</v>
      </c>
      <c r="C101" s="2">
        <v>42220</v>
      </c>
      <c r="D101">
        <f t="shared" si="15"/>
        <v>249</v>
      </c>
      <c r="E101">
        <v>1</v>
      </c>
      <c r="F101">
        <v>511</v>
      </c>
      <c r="G101" t="s">
        <v>672</v>
      </c>
      <c r="H101" t="s">
        <v>113</v>
      </c>
      <c r="J101" t="str">
        <f t="shared" si="10"/>
        <v xml:space="preserve">511 Tremblay ST </v>
      </c>
      <c r="K101" t="s">
        <v>839</v>
      </c>
      <c r="L101">
        <v>49.8797223378117</v>
      </c>
      <c r="M101">
        <v>-97.102627667419398</v>
      </c>
      <c r="N101" t="s">
        <v>312</v>
      </c>
      <c r="O101" t="s">
        <v>1181</v>
      </c>
      <c r="P101" t="str">
        <f t="shared" si="11"/>
        <v>SFD Construct New</v>
      </c>
    </row>
    <row r="102" spans="1:16" x14ac:dyDescent="0.35">
      <c r="A102" t="s">
        <v>325</v>
      </c>
      <c r="B102" s="2">
        <v>41935</v>
      </c>
      <c r="C102" s="2">
        <v>42160</v>
      </c>
      <c r="D102">
        <f t="shared" si="15"/>
        <v>225</v>
      </c>
      <c r="E102">
        <v>1</v>
      </c>
      <c r="F102">
        <v>71</v>
      </c>
      <c r="G102" t="s">
        <v>673</v>
      </c>
      <c r="H102" t="s">
        <v>115</v>
      </c>
      <c r="J102" t="str">
        <f t="shared" si="10"/>
        <v xml:space="preserve">71 Regal AVE </v>
      </c>
      <c r="K102" t="s">
        <v>840</v>
      </c>
      <c r="L102">
        <v>49.8579004601308</v>
      </c>
      <c r="M102">
        <v>-97.108073773979697</v>
      </c>
      <c r="N102" t="s">
        <v>312</v>
      </c>
      <c r="O102" t="s">
        <v>1181</v>
      </c>
      <c r="P102" t="str">
        <f t="shared" si="11"/>
        <v>SFD Construct New</v>
      </c>
    </row>
    <row r="103" spans="1:16" x14ac:dyDescent="0.35">
      <c r="A103" t="s">
        <v>326</v>
      </c>
      <c r="B103" s="2">
        <v>42104</v>
      </c>
      <c r="C103" s="2">
        <v>43602</v>
      </c>
      <c r="D103">
        <f t="shared" si="15"/>
        <v>1498</v>
      </c>
      <c r="E103">
        <v>1</v>
      </c>
      <c r="F103">
        <v>608</v>
      </c>
      <c r="G103" t="s">
        <v>674</v>
      </c>
      <c r="H103" t="s">
        <v>115</v>
      </c>
      <c r="J103" t="str">
        <f t="shared" si="10"/>
        <v xml:space="preserve">608 Silverstone AVE </v>
      </c>
      <c r="K103" t="s">
        <v>841</v>
      </c>
      <c r="L103">
        <v>49.800633410331201</v>
      </c>
      <c r="M103">
        <v>-97.133181759503401</v>
      </c>
      <c r="N103" t="s">
        <v>316</v>
      </c>
      <c r="O103" t="s">
        <v>1181</v>
      </c>
      <c r="P103" t="str">
        <f t="shared" si="11"/>
        <v>SFD &amp; Att. Gar. Construct New</v>
      </c>
    </row>
    <row r="104" spans="1:16" x14ac:dyDescent="0.35">
      <c r="A104" t="s">
        <v>327</v>
      </c>
      <c r="B104" s="2">
        <v>42150</v>
      </c>
      <c r="C104" s="2">
        <v>42495</v>
      </c>
      <c r="D104">
        <f t="shared" si="15"/>
        <v>345</v>
      </c>
      <c r="E104">
        <v>1</v>
      </c>
      <c r="F104">
        <v>652</v>
      </c>
      <c r="G104" t="s">
        <v>675</v>
      </c>
      <c r="H104" t="s">
        <v>115</v>
      </c>
      <c r="J104" t="str">
        <f t="shared" si="10"/>
        <v xml:space="preserve">652 Kylemore AVE </v>
      </c>
      <c r="K104" t="s">
        <v>842</v>
      </c>
      <c r="L104">
        <v>49.860678247417503</v>
      </c>
      <c r="M104">
        <v>-97.140781461312599</v>
      </c>
      <c r="N104" t="s">
        <v>312</v>
      </c>
      <c r="O104" t="s">
        <v>1181</v>
      </c>
      <c r="P104" t="str">
        <f t="shared" si="11"/>
        <v>SFD Construct New</v>
      </c>
    </row>
    <row r="105" spans="1:16" x14ac:dyDescent="0.35">
      <c r="A105" t="s">
        <v>328</v>
      </c>
      <c r="B105" s="2">
        <v>42216</v>
      </c>
      <c r="C105" s="2">
        <v>43193</v>
      </c>
      <c r="D105">
        <f t="shared" si="15"/>
        <v>977</v>
      </c>
      <c r="E105">
        <v>1</v>
      </c>
      <c r="F105">
        <v>71</v>
      </c>
      <c r="G105" t="s">
        <v>676</v>
      </c>
      <c r="H105" t="s">
        <v>118</v>
      </c>
      <c r="J105" t="str">
        <f t="shared" si="10"/>
        <v xml:space="preserve">71 Eagleview RD </v>
      </c>
      <c r="K105" t="s">
        <v>843</v>
      </c>
      <c r="L105">
        <v>49.799960578210701</v>
      </c>
      <c r="M105">
        <v>-97.211437814722203</v>
      </c>
      <c r="N105" t="s">
        <v>316</v>
      </c>
      <c r="O105" t="s">
        <v>1181</v>
      </c>
      <c r="P105" t="str">
        <f t="shared" si="11"/>
        <v>SFD &amp; Att. Gar. Construct New</v>
      </c>
    </row>
    <row r="106" spans="1:16" x14ac:dyDescent="0.35">
      <c r="A106" t="s">
        <v>329</v>
      </c>
      <c r="B106" s="2">
        <v>42129</v>
      </c>
      <c r="C106" s="2">
        <v>42401</v>
      </c>
      <c r="D106">
        <f t="shared" si="15"/>
        <v>272</v>
      </c>
      <c r="E106">
        <v>1</v>
      </c>
      <c r="F106">
        <v>73</v>
      </c>
      <c r="G106" t="s">
        <v>673</v>
      </c>
      <c r="H106" t="s">
        <v>115</v>
      </c>
      <c r="J106" t="str">
        <f t="shared" si="10"/>
        <v xml:space="preserve">73 Regal AVE </v>
      </c>
      <c r="K106" t="s">
        <v>844</v>
      </c>
      <c r="L106">
        <v>49.857870309507803</v>
      </c>
      <c r="M106">
        <v>-97.107900781948601</v>
      </c>
      <c r="N106" t="s">
        <v>312</v>
      </c>
      <c r="O106" t="s">
        <v>1181</v>
      </c>
      <c r="P106" t="str">
        <f t="shared" si="11"/>
        <v>SFD Construct New</v>
      </c>
    </row>
    <row r="107" spans="1:16" x14ac:dyDescent="0.35">
      <c r="A107" t="s">
        <v>330</v>
      </c>
      <c r="B107" s="2">
        <v>42164</v>
      </c>
      <c r="C107" s="2">
        <v>42724</v>
      </c>
      <c r="D107">
        <f t="shared" si="15"/>
        <v>560</v>
      </c>
      <c r="E107">
        <v>1</v>
      </c>
      <c r="F107">
        <v>165</v>
      </c>
      <c r="G107" t="s">
        <v>677</v>
      </c>
      <c r="H107" t="s">
        <v>115</v>
      </c>
      <c r="J107" t="str">
        <f t="shared" si="10"/>
        <v xml:space="preserve">165 Royal AVE </v>
      </c>
      <c r="K107" t="s">
        <v>845</v>
      </c>
      <c r="L107">
        <v>49.9399659126546</v>
      </c>
      <c r="M107">
        <v>-97.112758733941703</v>
      </c>
      <c r="N107" t="s">
        <v>312</v>
      </c>
      <c r="O107" t="s">
        <v>1181</v>
      </c>
      <c r="P107" t="str">
        <f t="shared" si="11"/>
        <v>SFD Construct New</v>
      </c>
    </row>
    <row r="108" spans="1:16" x14ac:dyDescent="0.35">
      <c r="A108" t="s">
        <v>331</v>
      </c>
      <c r="B108" s="2">
        <v>42164</v>
      </c>
      <c r="C108" s="2">
        <v>42724</v>
      </c>
      <c r="D108">
        <f t="shared" si="15"/>
        <v>560</v>
      </c>
      <c r="E108">
        <v>1</v>
      </c>
      <c r="F108">
        <v>165</v>
      </c>
      <c r="G108" t="s">
        <v>677</v>
      </c>
      <c r="H108" t="s">
        <v>115</v>
      </c>
      <c r="J108" t="str">
        <f t="shared" si="10"/>
        <v xml:space="preserve">165 Royal AVE </v>
      </c>
      <c r="K108" t="s">
        <v>846</v>
      </c>
      <c r="L108">
        <v>49.939993747698701</v>
      </c>
      <c r="M108">
        <v>-97.112847828101096</v>
      </c>
      <c r="N108" t="s">
        <v>312</v>
      </c>
      <c r="O108" t="s">
        <v>1181</v>
      </c>
      <c r="P108" t="str">
        <f t="shared" si="11"/>
        <v>SFD Construct New</v>
      </c>
    </row>
    <row r="109" spans="1:16" x14ac:dyDescent="0.35">
      <c r="A109" t="s">
        <v>332</v>
      </c>
      <c r="B109" s="2">
        <v>42213</v>
      </c>
      <c r="C109" s="2">
        <v>43269</v>
      </c>
      <c r="D109">
        <f t="shared" si="15"/>
        <v>1056</v>
      </c>
      <c r="E109">
        <v>1</v>
      </c>
      <c r="F109">
        <v>1003</v>
      </c>
      <c r="G109" t="s">
        <v>678</v>
      </c>
      <c r="H109" t="s">
        <v>113</v>
      </c>
      <c r="J109" t="str">
        <f t="shared" si="10"/>
        <v xml:space="preserve">1003 Isbister ST </v>
      </c>
      <c r="K109" t="s">
        <v>847</v>
      </c>
      <c r="L109">
        <v>49.895228001591803</v>
      </c>
      <c r="M109">
        <v>-97.317499180347895</v>
      </c>
      <c r="N109" t="s">
        <v>312</v>
      </c>
      <c r="O109" t="s">
        <v>1182</v>
      </c>
      <c r="P109" t="str">
        <f t="shared" si="11"/>
        <v>SFD Construct Addition</v>
      </c>
    </row>
    <row r="110" spans="1:16" x14ac:dyDescent="0.35">
      <c r="A110" t="s">
        <v>333</v>
      </c>
      <c r="B110" s="2">
        <v>42282</v>
      </c>
      <c r="E110">
        <v>0</v>
      </c>
      <c r="F110">
        <v>235</v>
      </c>
      <c r="G110" t="s">
        <v>205</v>
      </c>
      <c r="H110" t="s">
        <v>115</v>
      </c>
      <c r="J110" t="str">
        <f t="shared" si="10"/>
        <v xml:space="preserve">235 Jefferson AVE </v>
      </c>
      <c r="K110" t="s">
        <v>848</v>
      </c>
      <c r="L110">
        <v>49.934728663088002</v>
      </c>
      <c r="M110">
        <v>-97.121671013649703</v>
      </c>
      <c r="N110" t="s">
        <v>312</v>
      </c>
      <c r="O110" t="s">
        <v>1182</v>
      </c>
      <c r="P110" t="str">
        <f t="shared" si="11"/>
        <v>SFD Construct Addition</v>
      </c>
    </row>
    <row r="111" spans="1:16" x14ac:dyDescent="0.35">
      <c r="A111" t="s">
        <v>334</v>
      </c>
      <c r="B111" s="2">
        <v>42241</v>
      </c>
      <c r="C111" s="2">
        <v>43871</v>
      </c>
      <c r="D111">
        <f t="shared" ref="D111:D161" si="16">_xlfn.DAYS(C111,B111)</f>
        <v>1630</v>
      </c>
      <c r="E111">
        <v>1</v>
      </c>
      <c r="F111">
        <v>104</v>
      </c>
      <c r="G111" t="s">
        <v>679</v>
      </c>
      <c r="H111" t="s">
        <v>115</v>
      </c>
      <c r="J111" t="str">
        <f t="shared" si="10"/>
        <v xml:space="preserve">104 Moore AVE </v>
      </c>
      <c r="K111" t="s">
        <v>849</v>
      </c>
      <c r="L111">
        <v>49.837630039388003</v>
      </c>
      <c r="M111">
        <v>-97.1190915137811</v>
      </c>
      <c r="N111" t="s">
        <v>312</v>
      </c>
      <c r="O111" t="s">
        <v>1181</v>
      </c>
      <c r="P111" t="str">
        <f t="shared" si="11"/>
        <v>SFD Construct New</v>
      </c>
    </row>
    <row r="112" spans="1:16" x14ac:dyDescent="0.35">
      <c r="A112" t="s">
        <v>335</v>
      </c>
      <c r="B112" s="2">
        <v>43166</v>
      </c>
      <c r="C112" s="2">
        <v>43402</v>
      </c>
      <c r="D112">
        <f t="shared" si="16"/>
        <v>236</v>
      </c>
      <c r="E112">
        <v>1</v>
      </c>
      <c r="F112">
        <v>29</v>
      </c>
      <c r="G112" t="s">
        <v>680</v>
      </c>
      <c r="H112" t="s">
        <v>115</v>
      </c>
      <c r="J112" t="str">
        <f t="shared" si="10"/>
        <v xml:space="preserve">29 Crystal AVE </v>
      </c>
      <c r="K112" t="s">
        <v>850</v>
      </c>
      <c r="L112">
        <v>49.856141680017103</v>
      </c>
      <c r="M112">
        <v>-97.110391162960497</v>
      </c>
      <c r="N112" t="s">
        <v>312</v>
      </c>
      <c r="O112" t="s">
        <v>1181</v>
      </c>
      <c r="P112" t="str">
        <f t="shared" si="11"/>
        <v>SFD Construct New</v>
      </c>
    </row>
    <row r="113" spans="1:16" x14ac:dyDescent="0.35">
      <c r="A113" t="s">
        <v>336</v>
      </c>
      <c r="B113" s="2">
        <v>42590</v>
      </c>
      <c r="C113" s="2">
        <v>42992</v>
      </c>
      <c r="D113">
        <f t="shared" si="16"/>
        <v>402</v>
      </c>
      <c r="E113">
        <v>1</v>
      </c>
      <c r="F113">
        <v>66</v>
      </c>
      <c r="G113" t="s">
        <v>680</v>
      </c>
      <c r="H113" t="s">
        <v>115</v>
      </c>
      <c r="J113" t="str">
        <f t="shared" si="10"/>
        <v xml:space="preserve">66 Crystal AVE </v>
      </c>
      <c r="K113" t="s">
        <v>851</v>
      </c>
      <c r="L113">
        <v>49.856437896494498</v>
      </c>
      <c r="M113">
        <v>-97.107969094603007</v>
      </c>
      <c r="N113" t="s">
        <v>312</v>
      </c>
      <c r="O113" t="s">
        <v>1181</v>
      </c>
      <c r="P113" t="str">
        <f t="shared" si="11"/>
        <v>SFD Construct New</v>
      </c>
    </row>
    <row r="114" spans="1:16" x14ac:dyDescent="0.35">
      <c r="A114" t="s">
        <v>337</v>
      </c>
      <c r="B114" s="2">
        <v>42590</v>
      </c>
      <c r="C114" s="2">
        <v>42992</v>
      </c>
      <c r="D114">
        <f t="shared" si="16"/>
        <v>402</v>
      </c>
      <c r="E114">
        <v>1</v>
      </c>
      <c r="F114">
        <v>68</v>
      </c>
      <c r="G114" t="s">
        <v>680</v>
      </c>
      <c r="H114" t="s">
        <v>115</v>
      </c>
      <c r="J114" t="str">
        <f t="shared" si="10"/>
        <v xml:space="preserve">68 Crystal AVE </v>
      </c>
      <c r="K114" t="s">
        <v>852</v>
      </c>
      <c r="L114">
        <v>49.856462331632798</v>
      </c>
      <c r="M114">
        <v>-97.107879436909002</v>
      </c>
      <c r="N114" t="s">
        <v>312</v>
      </c>
      <c r="O114" t="s">
        <v>1181</v>
      </c>
      <c r="P114" t="str">
        <f t="shared" si="11"/>
        <v>SFD Construct New</v>
      </c>
    </row>
    <row r="115" spans="1:16" x14ac:dyDescent="0.35">
      <c r="A115" t="s">
        <v>338</v>
      </c>
      <c r="B115" s="2">
        <v>42380</v>
      </c>
      <c r="C115" s="2">
        <v>42752</v>
      </c>
      <c r="D115">
        <f t="shared" si="16"/>
        <v>372</v>
      </c>
      <c r="E115">
        <v>1</v>
      </c>
      <c r="F115">
        <v>910</v>
      </c>
      <c r="G115" t="s">
        <v>681</v>
      </c>
      <c r="H115" t="s">
        <v>115</v>
      </c>
      <c r="J115" t="str">
        <f t="shared" si="10"/>
        <v xml:space="preserve">910 Garwood AVE </v>
      </c>
      <c r="K115" t="s">
        <v>853</v>
      </c>
      <c r="L115">
        <v>49.863917139797799</v>
      </c>
      <c r="M115">
        <v>-97.159488516200199</v>
      </c>
      <c r="N115" t="s">
        <v>312</v>
      </c>
      <c r="O115" t="s">
        <v>1181</v>
      </c>
      <c r="P115" t="str">
        <f t="shared" si="11"/>
        <v>SFD Construct New</v>
      </c>
    </row>
    <row r="116" spans="1:16" x14ac:dyDescent="0.35">
      <c r="A116" t="s">
        <v>339</v>
      </c>
      <c r="B116" s="2">
        <v>42443</v>
      </c>
      <c r="C116" s="2">
        <v>42752</v>
      </c>
      <c r="D116">
        <f t="shared" si="16"/>
        <v>309</v>
      </c>
      <c r="E116">
        <v>1</v>
      </c>
      <c r="F116">
        <v>928</v>
      </c>
      <c r="G116" t="s">
        <v>671</v>
      </c>
      <c r="H116" t="s">
        <v>115</v>
      </c>
      <c r="J116" t="str">
        <f t="shared" si="10"/>
        <v xml:space="preserve">928 Carter AVE </v>
      </c>
      <c r="K116" t="s">
        <v>854</v>
      </c>
      <c r="L116">
        <v>49.8595818043447</v>
      </c>
      <c r="M116">
        <v>-97.158177361632895</v>
      </c>
      <c r="N116" t="s">
        <v>312</v>
      </c>
      <c r="O116" t="s">
        <v>1181</v>
      </c>
      <c r="P116" t="str">
        <f t="shared" si="11"/>
        <v>SFD Construct New</v>
      </c>
    </row>
    <row r="117" spans="1:16" x14ac:dyDescent="0.35">
      <c r="A117" t="s">
        <v>340</v>
      </c>
      <c r="B117" s="2">
        <v>42380</v>
      </c>
      <c r="C117" s="2">
        <v>42752</v>
      </c>
      <c r="D117">
        <f t="shared" si="16"/>
        <v>372</v>
      </c>
      <c r="E117">
        <v>1</v>
      </c>
      <c r="F117">
        <v>912</v>
      </c>
      <c r="G117" t="s">
        <v>681</v>
      </c>
      <c r="H117" t="s">
        <v>115</v>
      </c>
      <c r="J117" t="str">
        <f t="shared" si="10"/>
        <v xml:space="preserve">912 Garwood AVE </v>
      </c>
      <c r="K117" t="s">
        <v>855</v>
      </c>
      <c r="L117">
        <v>49.863884451622901</v>
      </c>
      <c r="M117">
        <v>-97.159586536084305</v>
      </c>
      <c r="N117" t="s">
        <v>312</v>
      </c>
      <c r="O117" t="s">
        <v>1181</v>
      </c>
      <c r="P117" t="str">
        <f t="shared" si="11"/>
        <v>SFD Construct New</v>
      </c>
    </row>
    <row r="118" spans="1:16" x14ac:dyDescent="0.35">
      <c r="A118" t="s">
        <v>341</v>
      </c>
      <c r="B118" s="2">
        <v>42492</v>
      </c>
      <c r="C118" s="2">
        <v>42998</v>
      </c>
      <c r="D118">
        <f t="shared" si="16"/>
        <v>506</v>
      </c>
      <c r="E118">
        <v>1</v>
      </c>
      <c r="F118">
        <v>153</v>
      </c>
      <c r="G118" t="s">
        <v>682</v>
      </c>
      <c r="H118" t="s">
        <v>113</v>
      </c>
      <c r="J118" t="str">
        <f t="shared" si="10"/>
        <v xml:space="preserve">153 Bertrand ST </v>
      </c>
      <c r="K118" t="s">
        <v>856</v>
      </c>
      <c r="L118">
        <v>49.884356739245</v>
      </c>
      <c r="M118">
        <v>-97.122108430375206</v>
      </c>
      <c r="N118" t="s">
        <v>312</v>
      </c>
      <c r="O118" t="s">
        <v>1181</v>
      </c>
      <c r="P118" t="str">
        <f t="shared" si="11"/>
        <v>SFD Construct New</v>
      </c>
    </row>
    <row r="119" spans="1:16" x14ac:dyDescent="0.35">
      <c r="A119" t="s">
        <v>342</v>
      </c>
      <c r="B119" s="2">
        <v>42507</v>
      </c>
      <c r="C119" s="2">
        <v>42688</v>
      </c>
      <c r="D119">
        <f t="shared" si="16"/>
        <v>181</v>
      </c>
      <c r="E119">
        <v>1</v>
      </c>
      <c r="F119">
        <v>435</v>
      </c>
      <c r="G119" t="s">
        <v>683</v>
      </c>
      <c r="H119" t="s">
        <v>115</v>
      </c>
      <c r="J119" t="str">
        <f t="shared" si="10"/>
        <v xml:space="preserve">435 Jamison AVE </v>
      </c>
      <c r="K119" t="s">
        <v>857</v>
      </c>
      <c r="L119">
        <v>49.9161031072559</v>
      </c>
      <c r="M119">
        <v>-97.102241375414494</v>
      </c>
      <c r="N119" t="s">
        <v>312</v>
      </c>
      <c r="O119" t="s">
        <v>1181</v>
      </c>
      <c r="P119" t="str">
        <f t="shared" si="11"/>
        <v>SFD Construct New</v>
      </c>
    </row>
    <row r="120" spans="1:16" x14ac:dyDescent="0.35">
      <c r="A120" t="s">
        <v>343</v>
      </c>
      <c r="B120" s="2">
        <v>42832</v>
      </c>
      <c r="C120" s="2">
        <v>43280</v>
      </c>
      <c r="D120">
        <f t="shared" si="16"/>
        <v>448</v>
      </c>
      <c r="E120">
        <v>1</v>
      </c>
      <c r="F120">
        <v>48</v>
      </c>
      <c r="G120" t="s">
        <v>684</v>
      </c>
      <c r="H120" t="s">
        <v>115</v>
      </c>
      <c r="J120" t="str">
        <f t="shared" si="10"/>
        <v xml:space="preserve">48 Frederick AVE </v>
      </c>
      <c r="K120" t="s">
        <v>858</v>
      </c>
      <c r="L120">
        <v>49.846748560950701</v>
      </c>
      <c r="M120">
        <v>-97.108504633406795</v>
      </c>
      <c r="N120" t="s">
        <v>312</v>
      </c>
      <c r="O120" t="s">
        <v>1181</v>
      </c>
      <c r="P120" t="str">
        <f t="shared" si="11"/>
        <v>SFD Construct New</v>
      </c>
    </row>
    <row r="121" spans="1:16" x14ac:dyDescent="0.35">
      <c r="A121" t="s">
        <v>344</v>
      </c>
      <c r="B121" s="2">
        <v>42585</v>
      </c>
      <c r="C121" s="2">
        <v>43019</v>
      </c>
      <c r="D121">
        <f t="shared" si="16"/>
        <v>434</v>
      </c>
      <c r="E121">
        <v>1</v>
      </c>
      <c r="F121">
        <v>1579</v>
      </c>
      <c r="G121" t="s">
        <v>685</v>
      </c>
      <c r="H121" t="s">
        <v>118</v>
      </c>
      <c r="J121" t="str">
        <f t="shared" si="10"/>
        <v xml:space="preserve">1579 McCreary RD </v>
      </c>
      <c r="K121" t="s">
        <v>859</v>
      </c>
      <c r="L121">
        <v>49.831857537169803</v>
      </c>
      <c r="M121">
        <v>-97.231078790620103</v>
      </c>
      <c r="N121" t="s">
        <v>316</v>
      </c>
      <c r="O121" t="s">
        <v>1181</v>
      </c>
      <c r="P121" t="str">
        <f t="shared" si="11"/>
        <v>SFD &amp; Att. Gar. Construct New</v>
      </c>
    </row>
    <row r="122" spans="1:16" x14ac:dyDescent="0.35">
      <c r="A122" t="s">
        <v>345</v>
      </c>
      <c r="B122" s="2">
        <v>42712</v>
      </c>
      <c r="C122" s="2">
        <v>43327</v>
      </c>
      <c r="D122">
        <f t="shared" si="16"/>
        <v>615</v>
      </c>
      <c r="E122">
        <v>1</v>
      </c>
      <c r="F122">
        <v>368</v>
      </c>
      <c r="G122" t="s">
        <v>686</v>
      </c>
      <c r="H122" t="s">
        <v>115</v>
      </c>
      <c r="J122" t="str">
        <f t="shared" si="10"/>
        <v xml:space="preserve">368 Roberta AVE </v>
      </c>
      <c r="K122" t="s">
        <v>860</v>
      </c>
      <c r="L122">
        <v>49.929990896715701</v>
      </c>
      <c r="M122">
        <v>-97.0930811163865</v>
      </c>
      <c r="N122" t="s">
        <v>312</v>
      </c>
      <c r="O122" t="s">
        <v>1181</v>
      </c>
      <c r="P122" t="str">
        <f t="shared" si="11"/>
        <v>SFD Construct New</v>
      </c>
    </row>
    <row r="123" spans="1:16" x14ac:dyDescent="0.35">
      <c r="A123" t="s">
        <v>346</v>
      </c>
      <c r="B123" s="2">
        <v>42563</v>
      </c>
      <c r="C123" s="2">
        <v>43083</v>
      </c>
      <c r="D123">
        <f t="shared" si="16"/>
        <v>520</v>
      </c>
      <c r="E123">
        <v>1</v>
      </c>
      <c r="F123">
        <v>861</v>
      </c>
      <c r="G123" t="s">
        <v>687</v>
      </c>
      <c r="H123" t="s">
        <v>115</v>
      </c>
      <c r="J123" t="str">
        <f t="shared" si="10"/>
        <v xml:space="preserve">861 Jubilee AVE </v>
      </c>
      <c r="K123" t="s">
        <v>861</v>
      </c>
      <c r="L123">
        <v>49.854084232743098</v>
      </c>
      <c r="M123">
        <v>-97.147528410702805</v>
      </c>
      <c r="N123" t="s">
        <v>312</v>
      </c>
      <c r="O123" t="s">
        <v>1181</v>
      </c>
      <c r="P123" t="str">
        <f t="shared" si="11"/>
        <v>SFD Construct New</v>
      </c>
    </row>
    <row r="124" spans="1:16" x14ac:dyDescent="0.35">
      <c r="A124" t="s">
        <v>347</v>
      </c>
      <c r="B124" s="2">
        <v>42534</v>
      </c>
      <c r="C124" s="2">
        <v>45013</v>
      </c>
      <c r="D124">
        <f t="shared" si="16"/>
        <v>2479</v>
      </c>
      <c r="E124">
        <v>1</v>
      </c>
      <c r="F124">
        <v>861</v>
      </c>
      <c r="G124" t="s">
        <v>687</v>
      </c>
      <c r="H124" t="s">
        <v>115</v>
      </c>
      <c r="J124" t="str">
        <f t="shared" si="10"/>
        <v xml:space="preserve">861 Jubilee AVE </v>
      </c>
      <c r="K124" t="s">
        <v>862</v>
      </c>
      <c r="L124">
        <v>49.854053730154497</v>
      </c>
      <c r="M124">
        <v>-97.147627319859893</v>
      </c>
      <c r="N124" t="s">
        <v>312</v>
      </c>
      <c r="O124" t="s">
        <v>1181</v>
      </c>
      <c r="P124" t="str">
        <f t="shared" si="11"/>
        <v>SFD Construct New</v>
      </c>
    </row>
    <row r="125" spans="1:16" x14ac:dyDescent="0.35">
      <c r="A125" t="s">
        <v>348</v>
      </c>
      <c r="B125" s="2">
        <v>42571</v>
      </c>
      <c r="C125" s="2">
        <v>43928</v>
      </c>
      <c r="D125">
        <f t="shared" si="16"/>
        <v>1357</v>
      </c>
      <c r="E125">
        <v>1</v>
      </c>
      <c r="F125">
        <v>665</v>
      </c>
      <c r="G125" t="s">
        <v>688</v>
      </c>
      <c r="H125" t="s">
        <v>146</v>
      </c>
      <c r="J125" t="str">
        <f t="shared" si="10"/>
        <v xml:space="preserve">665 Lyndale DR </v>
      </c>
      <c r="K125" t="s">
        <v>863</v>
      </c>
      <c r="L125">
        <v>49.872538130198798</v>
      </c>
      <c r="M125">
        <v>-97.117073423359003</v>
      </c>
      <c r="N125" t="s">
        <v>312</v>
      </c>
      <c r="O125" t="s">
        <v>1181</v>
      </c>
      <c r="P125" t="str">
        <f t="shared" si="11"/>
        <v>SFD Construct New</v>
      </c>
    </row>
    <row r="126" spans="1:16" x14ac:dyDescent="0.35">
      <c r="A126" t="s">
        <v>349</v>
      </c>
      <c r="B126" s="2">
        <v>42594</v>
      </c>
      <c r="C126" s="2">
        <v>42809</v>
      </c>
      <c r="D126">
        <f t="shared" si="16"/>
        <v>215</v>
      </c>
      <c r="E126">
        <v>1</v>
      </c>
      <c r="F126">
        <v>494</v>
      </c>
      <c r="G126" t="s">
        <v>689</v>
      </c>
      <c r="H126" t="s">
        <v>115</v>
      </c>
      <c r="J126" t="str">
        <f t="shared" si="10"/>
        <v xml:space="preserve">494 Hethrington AVE </v>
      </c>
      <c r="K126" t="s">
        <v>864</v>
      </c>
      <c r="L126">
        <v>49.865669454377901</v>
      </c>
      <c r="M126">
        <v>-97.1372555334449</v>
      </c>
      <c r="N126" t="s">
        <v>312</v>
      </c>
      <c r="O126" t="s">
        <v>1181</v>
      </c>
      <c r="P126" t="str">
        <f t="shared" si="11"/>
        <v>SFD Construct New</v>
      </c>
    </row>
    <row r="127" spans="1:16" x14ac:dyDescent="0.35">
      <c r="A127" t="s">
        <v>350</v>
      </c>
      <c r="B127" s="2">
        <v>42594</v>
      </c>
      <c r="C127" s="2">
        <v>42809</v>
      </c>
      <c r="D127">
        <f t="shared" si="16"/>
        <v>215</v>
      </c>
      <c r="E127">
        <v>1</v>
      </c>
      <c r="F127">
        <v>496</v>
      </c>
      <c r="G127" t="s">
        <v>689</v>
      </c>
      <c r="H127" t="s">
        <v>115</v>
      </c>
      <c r="J127" t="str">
        <f t="shared" si="10"/>
        <v xml:space="preserve">496 Hethrington AVE </v>
      </c>
      <c r="K127" t="s">
        <v>865</v>
      </c>
      <c r="L127">
        <v>49.865640985278297</v>
      </c>
      <c r="M127">
        <v>-97.137342017009701</v>
      </c>
      <c r="N127" t="s">
        <v>312</v>
      </c>
      <c r="O127" t="s">
        <v>1181</v>
      </c>
      <c r="P127" t="str">
        <f t="shared" si="11"/>
        <v>SFD Construct New</v>
      </c>
    </row>
    <row r="128" spans="1:16" x14ac:dyDescent="0.35">
      <c r="A128" t="s">
        <v>351</v>
      </c>
      <c r="B128" s="2">
        <v>42712</v>
      </c>
      <c r="C128" s="2">
        <v>43327</v>
      </c>
      <c r="D128">
        <f t="shared" si="16"/>
        <v>615</v>
      </c>
      <c r="E128">
        <v>1</v>
      </c>
      <c r="F128">
        <v>366</v>
      </c>
      <c r="G128" t="s">
        <v>686</v>
      </c>
      <c r="H128" t="s">
        <v>115</v>
      </c>
      <c r="J128" t="str">
        <f t="shared" si="10"/>
        <v xml:space="preserve">366 Roberta AVE </v>
      </c>
      <c r="K128" t="s">
        <v>866</v>
      </c>
      <c r="L128">
        <v>49.930017905318401</v>
      </c>
      <c r="M128">
        <v>-97.093172699529305</v>
      </c>
      <c r="N128" t="s">
        <v>312</v>
      </c>
      <c r="O128" t="s">
        <v>1181</v>
      </c>
      <c r="P128" t="str">
        <f t="shared" si="11"/>
        <v>SFD Construct New</v>
      </c>
    </row>
    <row r="129" spans="1:16" x14ac:dyDescent="0.35">
      <c r="A129" t="s">
        <v>352</v>
      </c>
      <c r="B129" s="2">
        <v>42593</v>
      </c>
      <c r="C129" s="2">
        <v>42899</v>
      </c>
      <c r="D129">
        <f t="shared" si="16"/>
        <v>306</v>
      </c>
      <c r="E129">
        <v>1</v>
      </c>
      <c r="F129">
        <v>420</v>
      </c>
      <c r="G129" t="s">
        <v>117</v>
      </c>
      <c r="H129" t="s">
        <v>118</v>
      </c>
      <c r="J129" t="str">
        <f t="shared" si="10"/>
        <v xml:space="preserve">420 Ferry RD </v>
      </c>
      <c r="K129" t="s">
        <v>867</v>
      </c>
      <c r="L129">
        <v>49.887089278853502</v>
      </c>
      <c r="M129">
        <v>-97.218414185506404</v>
      </c>
      <c r="N129" t="s">
        <v>312</v>
      </c>
      <c r="O129" t="s">
        <v>1181</v>
      </c>
      <c r="P129" t="str">
        <f t="shared" si="11"/>
        <v>SFD Construct New</v>
      </c>
    </row>
    <row r="130" spans="1:16" x14ac:dyDescent="0.35">
      <c r="A130" t="s">
        <v>353</v>
      </c>
      <c r="B130" s="2">
        <v>42593</v>
      </c>
      <c r="C130" s="2">
        <v>42899</v>
      </c>
      <c r="D130">
        <f t="shared" si="16"/>
        <v>306</v>
      </c>
      <c r="E130">
        <v>1</v>
      </c>
      <c r="F130">
        <v>422</v>
      </c>
      <c r="G130" t="s">
        <v>117</v>
      </c>
      <c r="H130" t="s">
        <v>118</v>
      </c>
      <c r="J130" t="str">
        <f t="shared" si="10"/>
        <v xml:space="preserve">422 Ferry RD </v>
      </c>
      <c r="K130" t="s">
        <v>868</v>
      </c>
      <c r="L130">
        <v>49.887165950748901</v>
      </c>
      <c r="M130">
        <v>-97.218407967818607</v>
      </c>
      <c r="N130" t="s">
        <v>312</v>
      </c>
      <c r="O130" t="s">
        <v>1181</v>
      </c>
      <c r="P130" t="str">
        <f t="shared" si="11"/>
        <v>SFD Construct New</v>
      </c>
    </row>
    <row r="131" spans="1:16" x14ac:dyDescent="0.35">
      <c r="A131" t="s">
        <v>354</v>
      </c>
      <c r="B131" s="2">
        <v>42628</v>
      </c>
      <c r="C131" s="2">
        <v>43004</v>
      </c>
      <c r="D131">
        <f t="shared" si="16"/>
        <v>376</v>
      </c>
      <c r="E131">
        <v>1</v>
      </c>
      <c r="F131">
        <v>33</v>
      </c>
      <c r="G131" t="s">
        <v>690</v>
      </c>
      <c r="H131" t="s">
        <v>115</v>
      </c>
      <c r="J131" t="str">
        <f t="shared" ref="J131:J194" si="17">F131&amp;" "&amp;G131&amp;" "&amp;H131&amp;" "&amp;I131</f>
        <v xml:space="preserve">33 Nichol AVE </v>
      </c>
      <c r="K131" t="s">
        <v>869</v>
      </c>
      <c r="L131">
        <v>49.849604143997098</v>
      </c>
      <c r="M131">
        <v>-97.115840344695201</v>
      </c>
      <c r="N131" t="s">
        <v>312</v>
      </c>
      <c r="O131" t="s">
        <v>317</v>
      </c>
      <c r="P131" t="str">
        <f t="shared" ref="P131:P194" si="18">N131&amp;" "&amp;O131</f>
        <v>SFD Interior Alteration</v>
      </c>
    </row>
    <row r="132" spans="1:16" x14ac:dyDescent="0.35">
      <c r="A132" t="s">
        <v>355</v>
      </c>
      <c r="B132" s="2">
        <v>42594</v>
      </c>
      <c r="C132" s="2">
        <v>43665</v>
      </c>
      <c r="D132">
        <f t="shared" si="16"/>
        <v>1071</v>
      </c>
      <c r="E132">
        <v>1</v>
      </c>
      <c r="F132">
        <v>936</v>
      </c>
      <c r="G132" t="s">
        <v>691</v>
      </c>
      <c r="H132" t="s">
        <v>146</v>
      </c>
      <c r="J132" t="str">
        <f t="shared" si="17"/>
        <v xml:space="preserve">936 Crescent DR </v>
      </c>
      <c r="K132" t="s">
        <v>870</v>
      </c>
      <c r="L132">
        <v>49.832496041204799</v>
      </c>
      <c r="M132">
        <v>-97.147726328957802</v>
      </c>
      <c r="N132" t="s">
        <v>312</v>
      </c>
      <c r="O132" t="s">
        <v>1182</v>
      </c>
      <c r="P132" t="str">
        <f t="shared" si="18"/>
        <v>SFD Construct Addition</v>
      </c>
    </row>
    <row r="133" spans="1:16" x14ac:dyDescent="0.35">
      <c r="A133" t="s">
        <v>356</v>
      </c>
      <c r="B133" s="2">
        <v>42614</v>
      </c>
      <c r="C133" s="2">
        <v>43291</v>
      </c>
      <c r="D133">
        <f t="shared" si="16"/>
        <v>677</v>
      </c>
      <c r="E133">
        <v>1</v>
      </c>
      <c r="F133">
        <v>176</v>
      </c>
      <c r="G133" t="s">
        <v>692</v>
      </c>
      <c r="H133" t="s">
        <v>113</v>
      </c>
      <c r="J133" t="str">
        <f t="shared" si="17"/>
        <v xml:space="preserve">176 Lindsay ST </v>
      </c>
      <c r="K133" t="s">
        <v>871</v>
      </c>
      <c r="L133">
        <v>49.873687498486497</v>
      </c>
      <c r="M133">
        <v>-97.192534825838294</v>
      </c>
      <c r="N133" t="s">
        <v>312</v>
      </c>
      <c r="O133" t="s">
        <v>1183</v>
      </c>
      <c r="P133" t="str">
        <f t="shared" si="18"/>
        <v>SFD Structural Alteration</v>
      </c>
    </row>
    <row r="134" spans="1:16" x14ac:dyDescent="0.35">
      <c r="A134" t="s">
        <v>357</v>
      </c>
      <c r="B134" s="2">
        <v>42566</v>
      </c>
      <c r="C134" s="2">
        <v>42741</v>
      </c>
      <c r="D134">
        <f t="shared" si="16"/>
        <v>175</v>
      </c>
      <c r="E134">
        <v>1</v>
      </c>
      <c r="F134">
        <v>1579</v>
      </c>
      <c r="G134" t="s">
        <v>685</v>
      </c>
      <c r="H134" t="s">
        <v>118</v>
      </c>
      <c r="J134" t="str">
        <f t="shared" si="17"/>
        <v xml:space="preserve">1579 McCreary RD </v>
      </c>
      <c r="K134" t="s">
        <v>859</v>
      </c>
      <c r="L134">
        <v>49.831857537169803</v>
      </c>
      <c r="M134">
        <v>-97.231078790620103</v>
      </c>
      <c r="N134" t="s">
        <v>316</v>
      </c>
      <c r="O134" t="s">
        <v>314</v>
      </c>
      <c r="P134" t="str">
        <f t="shared" si="18"/>
        <v>SFD &amp; Att. Gar. Partial Permit-Foundation</v>
      </c>
    </row>
    <row r="135" spans="1:16" x14ac:dyDescent="0.35">
      <c r="A135" t="s">
        <v>358</v>
      </c>
      <c r="B135" s="2">
        <v>42969</v>
      </c>
      <c r="C135" s="2">
        <v>43280</v>
      </c>
      <c r="D135">
        <f t="shared" si="16"/>
        <v>311</v>
      </c>
      <c r="E135">
        <v>1</v>
      </c>
      <c r="F135">
        <v>782</v>
      </c>
      <c r="G135" t="s">
        <v>671</v>
      </c>
      <c r="H135" t="s">
        <v>115</v>
      </c>
      <c r="J135" t="str">
        <f t="shared" si="17"/>
        <v xml:space="preserve">782 Carter AVE </v>
      </c>
      <c r="K135" t="s">
        <v>872</v>
      </c>
      <c r="L135">
        <v>49.861390634758699</v>
      </c>
      <c r="M135">
        <v>-97.152731145463207</v>
      </c>
      <c r="N135" t="s">
        <v>312</v>
      </c>
      <c r="O135" t="s">
        <v>1181</v>
      </c>
      <c r="P135" t="str">
        <f t="shared" si="18"/>
        <v>SFD Construct New</v>
      </c>
    </row>
    <row r="136" spans="1:16" x14ac:dyDescent="0.35">
      <c r="A136" t="s">
        <v>359</v>
      </c>
      <c r="B136" s="2">
        <v>42969</v>
      </c>
      <c r="C136" s="2">
        <v>43280</v>
      </c>
      <c r="D136">
        <f t="shared" si="16"/>
        <v>311</v>
      </c>
      <c r="E136">
        <v>1</v>
      </c>
      <c r="F136">
        <v>784</v>
      </c>
      <c r="G136" t="s">
        <v>671</v>
      </c>
      <c r="H136" t="s">
        <v>115</v>
      </c>
      <c r="J136" t="str">
        <f t="shared" si="17"/>
        <v xml:space="preserve">784 Carter AVE </v>
      </c>
      <c r="K136" t="s">
        <v>873</v>
      </c>
      <c r="L136">
        <v>49.861367269295798</v>
      </c>
      <c r="M136">
        <v>-97.152818866767802</v>
      </c>
      <c r="N136" t="s">
        <v>312</v>
      </c>
      <c r="O136" t="s">
        <v>1181</v>
      </c>
      <c r="P136" t="str">
        <f t="shared" si="18"/>
        <v>SFD Construct New</v>
      </c>
    </row>
    <row r="137" spans="1:16" x14ac:dyDescent="0.35">
      <c r="A137" t="s">
        <v>360</v>
      </c>
      <c r="B137" s="2">
        <v>42710</v>
      </c>
      <c r="C137" s="2">
        <v>43126</v>
      </c>
      <c r="D137">
        <f t="shared" si="16"/>
        <v>416</v>
      </c>
      <c r="E137">
        <v>1</v>
      </c>
      <c r="F137">
        <v>3066</v>
      </c>
      <c r="G137" t="s">
        <v>693</v>
      </c>
      <c r="H137" t="s">
        <v>115</v>
      </c>
      <c r="J137" t="str">
        <f t="shared" si="17"/>
        <v xml:space="preserve">3066 Ness AVE </v>
      </c>
      <c r="K137" t="s">
        <v>874</v>
      </c>
      <c r="L137">
        <v>49.887745897114002</v>
      </c>
      <c r="M137">
        <v>-97.282124151294298</v>
      </c>
      <c r="N137" t="s">
        <v>312</v>
      </c>
      <c r="O137" t="s">
        <v>313</v>
      </c>
      <c r="P137" t="str">
        <f t="shared" si="18"/>
        <v>SFD Change of Use</v>
      </c>
    </row>
    <row r="138" spans="1:16" x14ac:dyDescent="0.35">
      <c r="A138" t="s">
        <v>361</v>
      </c>
      <c r="B138" s="2">
        <v>42656</v>
      </c>
      <c r="C138" s="2">
        <v>44609</v>
      </c>
      <c r="D138">
        <f t="shared" si="16"/>
        <v>1953</v>
      </c>
      <c r="E138">
        <v>1</v>
      </c>
      <c r="F138">
        <v>658</v>
      </c>
      <c r="G138" t="s">
        <v>694</v>
      </c>
      <c r="H138" t="s">
        <v>115</v>
      </c>
      <c r="I138" t="s">
        <v>128</v>
      </c>
      <c r="J138" t="str">
        <f t="shared" si="17"/>
        <v>658 Harbison AVE E</v>
      </c>
      <c r="K138" t="s">
        <v>875</v>
      </c>
      <c r="L138">
        <v>49.909162598981297</v>
      </c>
      <c r="M138">
        <v>-97.090097422517502</v>
      </c>
      <c r="N138" t="s">
        <v>312</v>
      </c>
      <c r="O138" t="s">
        <v>317</v>
      </c>
      <c r="P138" t="str">
        <f t="shared" si="18"/>
        <v>SFD Interior Alteration</v>
      </c>
    </row>
    <row r="139" spans="1:16" x14ac:dyDescent="0.35">
      <c r="A139" t="s">
        <v>362</v>
      </c>
      <c r="B139" s="2">
        <v>42758</v>
      </c>
      <c r="C139" s="2">
        <v>42878</v>
      </c>
      <c r="D139">
        <f t="shared" si="16"/>
        <v>120</v>
      </c>
      <c r="E139">
        <v>1</v>
      </c>
      <c r="F139">
        <v>134</v>
      </c>
      <c r="G139" t="s">
        <v>200</v>
      </c>
      <c r="H139" t="s">
        <v>113</v>
      </c>
      <c r="J139" t="str">
        <f t="shared" si="17"/>
        <v xml:space="preserve">134 Horace ST </v>
      </c>
      <c r="K139" t="s">
        <v>876</v>
      </c>
      <c r="L139">
        <v>49.880185028816797</v>
      </c>
      <c r="M139">
        <v>-97.122649193166794</v>
      </c>
      <c r="N139" t="s">
        <v>312</v>
      </c>
      <c r="O139" t="s">
        <v>313</v>
      </c>
      <c r="P139" t="str">
        <f t="shared" si="18"/>
        <v>SFD Change of Use</v>
      </c>
    </row>
    <row r="140" spans="1:16" x14ac:dyDescent="0.35">
      <c r="A140" t="s">
        <v>363</v>
      </c>
      <c r="B140" s="2">
        <v>42936</v>
      </c>
      <c r="C140" s="2">
        <v>43502</v>
      </c>
      <c r="D140">
        <f t="shared" si="16"/>
        <v>566</v>
      </c>
      <c r="E140">
        <v>1</v>
      </c>
      <c r="F140">
        <v>113</v>
      </c>
      <c r="G140" t="s">
        <v>695</v>
      </c>
      <c r="H140" t="s">
        <v>115</v>
      </c>
      <c r="J140" t="str">
        <f t="shared" si="17"/>
        <v xml:space="preserve">113 Chandos AVE </v>
      </c>
      <c r="K140" t="s">
        <v>877</v>
      </c>
      <c r="L140">
        <v>49.8749465631494</v>
      </c>
      <c r="M140">
        <v>-97.120745780454001</v>
      </c>
      <c r="N140" t="s">
        <v>312</v>
      </c>
      <c r="O140" t="s">
        <v>1181</v>
      </c>
      <c r="P140" t="str">
        <f t="shared" si="18"/>
        <v>SFD Construct New</v>
      </c>
    </row>
    <row r="141" spans="1:16" x14ac:dyDescent="0.35">
      <c r="A141" t="s">
        <v>364</v>
      </c>
      <c r="B141" s="2">
        <v>42936</v>
      </c>
      <c r="C141" s="2">
        <v>43502</v>
      </c>
      <c r="D141">
        <f t="shared" si="16"/>
        <v>566</v>
      </c>
      <c r="E141">
        <v>1</v>
      </c>
      <c r="F141">
        <v>111</v>
      </c>
      <c r="G141" t="s">
        <v>695</v>
      </c>
      <c r="H141" t="s">
        <v>115</v>
      </c>
      <c r="J141" t="str">
        <f t="shared" si="17"/>
        <v xml:space="preserve">111 Chandos AVE </v>
      </c>
      <c r="K141" t="s">
        <v>878</v>
      </c>
      <c r="L141">
        <v>49.874882347272397</v>
      </c>
      <c r="M141">
        <v>-97.120748273378396</v>
      </c>
      <c r="N141" t="s">
        <v>312</v>
      </c>
      <c r="O141" t="s">
        <v>1181</v>
      </c>
      <c r="P141" t="str">
        <f t="shared" si="18"/>
        <v>SFD Construct New</v>
      </c>
    </row>
    <row r="142" spans="1:16" x14ac:dyDescent="0.35">
      <c r="A142" t="s">
        <v>365</v>
      </c>
      <c r="B142" s="2">
        <v>42664</v>
      </c>
      <c r="C142" s="2">
        <v>42815</v>
      </c>
      <c r="D142">
        <f t="shared" si="16"/>
        <v>151</v>
      </c>
      <c r="E142">
        <v>1</v>
      </c>
      <c r="F142">
        <v>258</v>
      </c>
      <c r="G142" t="s">
        <v>696</v>
      </c>
      <c r="H142" t="s">
        <v>115</v>
      </c>
      <c r="J142" t="str">
        <f t="shared" si="17"/>
        <v xml:space="preserve">258 Cathedral AVE </v>
      </c>
      <c r="K142" t="s">
        <v>879</v>
      </c>
      <c r="L142">
        <v>49.9244314540151</v>
      </c>
      <c r="M142">
        <v>-97.128641714737</v>
      </c>
      <c r="N142" t="s">
        <v>312</v>
      </c>
      <c r="O142" t="s">
        <v>313</v>
      </c>
      <c r="P142" t="str">
        <f t="shared" si="18"/>
        <v>SFD Change of Use</v>
      </c>
    </row>
    <row r="143" spans="1:16" x14ac:dyDescent="0.35">
      <c r="A143" t="s">
        <v>366</v>
      </c>
      <c r="B143" s="2">
        <v>42747</v>
      </c>
      <c r="C143" s="2">
        <v>43782</v>
      </c>
      <c r="D143">
        <f t="shared" si="16"/>
        <v>1035</v>
      </c>
      <c r="E143">
        <v>1</v>
      </c>
      <c r="F143">
        <v>739</v>
      </c>
      <c r="G143" t="s">
        <v>697</v>
      </c>
      <c r="H143" t="s">
        <v>115</v>
      </c>
      <c r="J143" t="str">
        <f t="shared" si="17"/>
        <v xml:space="preserve">739 Lorette AVE </v>
      </c>
      <c r="K143" t="s">
        <v>880</v>
      </c>
      <c r="L143">
        <v>49.865930239134997</v>
      </c>
      <c r="M143">
        <v>-97.149882961157104</v>
      </c>
      <c r="N143" t="s">
        <v>312</v>
      </c>
      <c r="O143" t="s">
        <v>313</v>
      </c>
      <c r="P143" t="str">
        <f t="shared" si="18"/>
        <v>SFD Change of Use</v>
      </c>
    </row>
    <row r="144" spans="1:16" x14ac:dyDescent="0.35">
      <c r="A144" t="s">
        <v>367</v>
      </c>
      <c r="B144" s="2">
        <v>42810</v>
      </c>
      <c r="C144" s="2">
        <v>43145</v>
      </c>
      <c r="D144">
        <f t="shared" si="16"/>
        <v>335</v>
      </c>
      <c r="E144">
        <v>1</v>
      </c>
      <c r="F144">
        <v>24</v>
      </c>
      <c r="G144" t="s">
        <v>698</v>
      </c>
      <c r="H144" t="s">
        <v>115</v>
      </c>
      <c r="J144" t="str">
        <f t="shared" si="17"/>
        <v xml:space="preserve">24 Morier AVE </v>
      </c>
      <c r="K144" t="s">
        <v>881</v>
      </c>
      <c r="L144">
        <v>49.8700562556511</v>
      </c>
      <c r="M144">
        <v>-97.109405522243193</v>
      </c>
      <c r="N144" t="s">
        <v>312</v>
      </c>
      <c r="O144" t="s">
        <v>1181</v>
      </c>
      <c r="P144" t="str">
        <f t="shared" si="18"/>
        <v>SFD Construct New</v>
      </c>
    </row>
    <row r="145" spans="1:16" x14ac:dyDescent="0.35">
      <c r="A145" t="s">
        <v>368</v>
      </c>
      <c r="B145" s="2">
        <v>42710</v>
      </c>
      <c r="C145" s="2">
        <v>43222</v>
      </c>
      <c r="D145">
        <f t="shared" si="16"/>
        <v>512</v>
      </c>
      <c r="E145">
        <v>1</v>
      </c>
      <c r="F145">
        <v>6</v>
      </c>
      <c r="G145" t="s">
        <v>699</v>
      </c>
      <c r="H145" t="s">
        <v>166</v>
      </c>
      <c r="J145" t="str">
        <f t="shared" si="17"/>
        <v xml:space="preserve">6 Massena CRES </v>
      </c>
      <c r="K145" t="s">
        <v>882</v>
      </c>
      <c r="L145">
        <v>49.950013789241602</v>
      </c>
      <c r="M145">
        <v>-97.172631926298607</v>
      </c>
      <c r="N145" t="s">
        <v>316</v>
      </c>
      <c r="O145" t="s">
        <v>313</v>
      </c>
      <c r="P145" t="str">
        <f t="shared" si="18"/>
        <v>SFD &amp; Att. Gar. Change of Use</v>
      </c>
    </row>
    <row r="146" spans="1:16" x14ac:dyDescent="0.35">
      <c r="A146" t="s">
        <v>369</v>
      </c>
      <c r="B146" s="2">
        <v>42718</v>
      </c>
      <c r="C146" s="2">
        <v>42886</v>
      </c>
      <c r="D146">
        <f t="shared" si="16"/>
        <v>168</v>
      </c>
      <c r="E146">
        <v>1</v>
      </c>
      <c r="F146">
        <v>60</v>
      </c>
      <c r="G146" t="s">
        <v>700</v>
      </c>
      <c r="H146" t="s">
        <v>124</v>
      </c>
      <c r="J146" t="str">
        <f t="shared" si="17"/>
        <v xml:space="preserve">60 Whitehall BLVD </v>
      </c>
      <c r="K146" t="s">
        <v>883</v>
      </c>
      <c r="L146">
        <v>49.902194613235302</v>
      </c>
      <c r="M146">
        <v>-96.985370057935597</v>
      </c>
      <c r="N146" t="s">
        <v>312</v>
      </c>
      <c r="O146" t="s">
        <v>313</v>
      </c>
      <c r="P146" t="str">
        <f t="shared" si="18"/>
        <v>SFD Change of Use</v>
      </c>
    </row>
    <row r="147" spans="1:16" x14ac:dyDescent="0.35">
      <c r="A147" t="s">
        <v>370</v>
      </c>
      <c r="B147" s="2">
        <v>42732</v>
      </c>
      <c r="C147" s="2">
        <v>43707</v>
      </c>
      <c r="D147">
        <f t="shared" si="16"/>
        <v>975</v>
      </c>
      <c r="E147">
        <v>1</v>
      </c>
      <c r="F147">
        <v>690</v>
      </c>
      <c r="G147" t="s">
        <v>701</v>
      </c>
      <c r="H147" t="s">
        <v>113</v>
      </c>
      <c r="I147" t="s">
        <v>702</v>
      </c>
      <c r="J147" t="str">
        <f t="shared" si="17"/>
        <v>690 Hugo ST S</v>
      </c>
      <c r="K147" t="s">
        <v>884</v>
      </c>
      <c r="L147">
        <v>49.861746703145897</v>
      </c>
      <c r="M147">
        <v>-97.144032168267799</v>
      </c>
      <c r="N147" t="s">
        <v>320</v>
      </c>
      <c r="O147" t="s">
        <v>315</v>
      </c>
      <c r="P147" t="str">
        <f t="shared" si="18"/>
        <v>Row Housing Develop Lower Level</v>
      </c>
    </row>
    <row r="148" spans="1:16" x14ac:dyDescent="0.35">
      <c r="A148" t="s">
        <v>371</v>
      </c>
      <c r="B148" s="2">
        <v>42802</v>
      </c>
      <c r="C148" s="2">
        <v>44090</v>
      </c>
      <c r="D148">
        <f t="shared" si="16"/>
        <v>1288</v>
      </c>
      <c r="E148">
        <v>1</v>
      </c>
      <c r="F148">
        <v>676</v>
      </c>
      <c r="G148" t="s">
        <v>703</v>
      </c>
      <c r="H148" t="s">
        <v>115</v>
      </c>
      <c r="J148" t="str">
        <f t="shared" si="17"/>
        <v xml:space="preserve">676 Anderson AVE </v>
      </c>
      <c r="K148" t="s">
        <v>885</v>
      </c>
      <c r="L148">
        <v>49.926721448245097</v>
      </c>
      <c r="M148">
        <v>-97.146016816777305</v>
      </c>
      <c r="N148" t="s">
        <v>312</v>
      </c>
      <c r="O148" t="s">
        <v>313</v>
      </c>
      <c r="P148" t="str">
        <f t="shared" si="18"/>
        <v>SFD Change of Use</v>
      </c>
    </row>
    <row r="149" spans="1:16" x14ac:dyDescent="0.35">
      <c r="A149" t="s">
        <v>372</v>
      </c>
      <c r="B149" s="2">
        <v>42845</v>
      </c>
      <c r="C149" s="2">
        <v>43341</v>
      </c>
      <c r="D149">
        <f t="shared" si="16"/>
        <v>496</v>
      </c>
      <c r="E149">
        <v>1</v>
      </c>
      <c r="F149">
        <v>932</v>
      </c>
      <c r="G149" t="s">
        <v>704</v>
      </c>
      <c r="H149" t="s">
        <v>115</v>
      </c>
      <c r="J149" t="str">
        <f t="shared" si="17"/>
        <v xml:space="preserve">932 Aberdeen AVE </v>
      </c>
      <c r="K149" t="s">
        <v>886</v>
      </c>
      <c r="L149">
        <v>49.925425858430202</v>
      </c>
      <c r="M149">
        <v>-97.159997392835805</v>
      </c>
      <c r="N149" t="s">
        <v>312</v>
      </c>
      <c r="O149" t="s">
        <v>1181</v>
      </c>
      <c r="P149" t="str">
        <f t="shared" si="18"/>
        <v>SFD Construct New</v>
      </c>
    </row>
    <row r="150" spans="1:16" x14ac:dyDescent="0.35">
      <c r="A150" t="s">
        <v>373</v>
      </c>
      <c r="B150" s="2">
        <v>42845</v>
      </c>
      <c r="C150" s="2">
        <v>43341</v>
      </c>
      <c r="D150">
        <f t="shared" si="16"/>
        <v>496</v>
      </c>
      <c r="E150">
        <v>1</v>
      </c>
      <c r="F150">
        <v>930</v>
      </c>
      <c r="G150" t="s">
        <v>704</v>
      </c>
      <c r="H150" t="s">
        <v>115</v>
      </c>
      <c r="J150" t="str">
        <f t="shared" si="17"/>
        <v xml:space="preserve">930 Aberdeen AVE </v>
      </c>
      <c r="K150" t="s">
        <v>887</v>
      </c>
      <c r="L150">
        <v>49.925385803582301</v>
      </c>
      <c r="M150">
        <v>-97.159873496872393</v>
      </c>
      <c r="N150" t="s">
        <v>312</v>
      </c>
      <c r="O150" t="s">
        <v>1181</v>
      </c>
      <c r="P150" t="str">
        <f t="shared" si="18"/>
        <v>SFD Construct New</v>
      </c>
    </row>
    <row r="151" spans="1:16" x14ac:dyDescent="0.35">
      <c r="A151" t="s">
        <v>374</v>
      </c>
      <c r="B151" s="2">
        <v>42849</v>
      </c>
      <c r="C151" s="2">
        <v>43130</v>
      </c>
      <c r="D151">
        <f t="shared" si="16"/>
        <v>281</v>
      </c>
      <c r="E151">
        <v>1</v>
      </c>
      <c r="F151">
        <v>220</v>
      </c>
      <c r="G151" t="s">
        <v>705</v>
      </c>
      <c r="H151" t="s">
        <v>115</v>
      </c>
      <c r="J151" t="str">
        <f t="shared" si="17"/>
        <v xml:space="preserve">220 Havelock AVE </v>
      </c>
      <c r="K151" t="s">
        <v>888</v>
      </c>
      <c r="L151">
        <v>49.848598818300502</v>
      </c>
      <c r="M151">
        <v>-97.100261744794295</v>
      </c>
      <c r="N151" t="s">
        <v>312</v>
      </c>
      <c r="O151" t="s">
        <v>1181</v>
      </c>
      <c r="P151" t="str">
        <f t="shared" si="18"/>
        <v>SFD Construct New</v>
      </c>
    </row>
    <row r="152" spans="1:16" x14ac:dyDescent="0.35">
      <c r="A152" t="s">
        <v>375</v>
      </c>
      <c r="B152" s="2">
        <v>42852</v>
      </c>
      <c r="C152" s="2">
        <v>43158</v>
      </c>
      <c r="D152">
        <f t="shared" si="16"/>
        <v>306</v>
      </c>
      <c r="E152">
        <v>1</v>
      </c>
      <c r="F152">
        <v>266</v>
      </c>
      <c r="G152" t="s">
        <v>706</v>
      </c>
      <c r="H152" t="s">
        <v>124</v>
      </c>
      <c r="J152" t="str">
        <f t="shared" si="17"/>
        <v xml:space="preserve">266 Grassie BLVD </v>
      </c>
      <c r="K152" t="s">
        <v>889</v>
      </c>
      <c r="L152">
        <v>49.922182757156101</v>
      </c>
      <c r="M152">
        <v>-97.049490960128495</v>
      </c>
      <c r="N152" t="s">
        <v>312</v>
      </c>
      <c r="O152" t="s">
        <v>1181</v>
      </c>
      <c r="P152" t="str">
        <f t="shared" si="18"/>
        <v>SFD Construct New</v>
      </c>
    </row>
    <row r="153" spans="1:16" x14ac:dyDescent="0.35">
      <c r="A153" t="s">
        <v>376</v>
      </c>
      <c r="B153" s="2">
        <v>42793</v>
      </c>
      <c r="C153" s="2">
        <v>43025</v>
      </c>
      <c r="D153">
        <f t="shared" si="16"/>
        <v>232</v>
      </c>
      <c r="E153">
        <v>1</v>
      </c>
      <c r="F153">
        <v>719</v>
      </c>
      <c r="G153" t="s">
        <v>707</v>
      </c>
      <c r="H153" t="s">
        <v>115</v>
      </c>
      <c r="J153" t="str">
        <f t="shared" si="17"/>
        <v xml:space="preserve">719 Scotland AVE </v>
      </c>
      <c r="K153" t="s">
        <v>890</v>
      </c>
      <c r="L153">
        <v>49.865448492463301</v>
      </c>
      <c r="M153">
        <v>-97.149493905762696</v>
      </c>
      <c r="N153" t="s">
        <v>312</v>
      </c>
      <c r="O153" t="s">
        <v>1181</v>
      </c>
      <c r="P153" t="str">
        <f t="shared" si="18"/>
        <v>SFD Construct New</v>
      </c>
    </row>
    <row r="154" spans="1:16" x14ac:dyDescent="0.35">
      <c r="A154" t="s">
        <v>377</v>
      </c>
      <c r="B154" s="2">
        <v>42793</v>
      </c>
      <c r="C154" s="2">
        <v>42993</v>
      </c>
      <c r="D154">
        <f t="shared" si="16"/>
        <v>200</v>
      </c>
      <c r="E154">
        <v>1</v>
      </c>
      <c r="F154">
        <v>773</v>
      </c>
      <c r="G154" t="s">
        <v>707</v>
      </c>
      <c r="H154" t="s">
        <v>115</v>
      </c>
      <c r="J154" t="str">
        <f t="shared" si="17"/>
        <v xml:space="preserve">773 Scotland AVE </v>
      </c>
      <c r="K154" t="s">
        <v>891</v>
      </c>
      <c r="L154">
        <v>49.8646700601292</v>
      </c>
      <c r="M154">
        <v>-97.151829238795997</v>
      </c>
      <c r="N154" t="s">
        <v>312</v>
      </c>
      <c r="O154" t="s">
        <v>1181</v>
      </c>
      <c r="P154" t="str">
        <f t="shared" si="18"/>
        <v>SFD Construct New</v>
      </c>
    </row>
    <row r="155" spans="1:16" x14ac:dyDescent="0.35">
      <c r="A155" t="s">
        <v>378</v>
      </c>
      <c r="B155" s="2">
        <v>42857</v>
      </c>
      <c r="C155" s="2">
        <v>43118</v>
      </c>
      <c r="D155">
        <f t="shared" si="16"/>
        <v>261</v>
      </c>
      <c r="E155">
        <v>1</v>
      </c>
      <c r="F155">
        <v>1135</v>
      </c>
      <c r="G155" t="s">
        <v>708</v>
      </c>
      <c r="H155" t="s">
        <v>115</v>
      </c>
      <c r="J155" t="str">
        <f t="shared" si="17"/>
        <v xml:space="preserve">1135 Parker AVE </v>
      </c>
      <c r="K155" t="s">
        <v>892</v>
      </c>
      <c r="L155">
        <v>49.8496479676786</v>
      </c>
      <c r="M155">
        <v>-97.158593205425106</v>
      </c>
      <c r="N155" t="s">
        <v>312</v>
      </c>
      <c r="O155" t="s">
        <v>1181</v>
      </c>
      <c r="P155" t="str">
        <f t="shared" si="18"/>
        <v>SFD Construct New</v>
      </c>
    </row>
    <row r="156" spans="1:16" x14ac:dyDescent="0.35">
      <c r="A156" t="s">
        <v>379</v>
      </c>
      <c r="B156" s="2">
        <v>42857</v>
      </c>
      <c r="C156" s="2">
        <v>43110</v>
      </c>
      <c r="D156">
        <f t="shared" si="16"/>
        <v>253</v>
      </c>
      <c r="E156">
        <v>1</v>
      </c>
      <c r="F156">
        <v>1137</v>
      </c>
      <c r="G156" t="s">
        <v>708</v>
      </c>
      <c r="H156" t="s">
        <v>115</v>
      </c>
      <c r="J156" t="str">
        <f t="shared" si="17"/>
        <v xml:space="preserve">1137 Parker AVE </v>
      </c>
      <c r="K156" t="s">
        <v>893</v>
      </c>
      <c r="L156">
        <v>49.849617193327099</v>
      </c>
      <c r="M156">
        <v>-97.158683748893694</v>
      </c>
      <c r="N156" t="s">
        <v>312</v>
      </c>
      <c r="O156" t="s">
        <v>1181</v>
      </c>
      <c r="P156" t="str">
        <f t="shared" si="18"/>
        <v>SFD Construct New</v>
      </c>
    </row>
    <row r="157" spans="1:16" x14ac:dyDescent="0.35">
      <c r="A157" t="s">
        <v>380</v>
      </c>
      <c r="B157" s="2">
        <v>42921</v>
      </c>
      <c r="C157" s="2">
        <v>43062</v>
      </c>
      <c r="D157">
        <f t="shared" si="16"/>
        <v>141</v>
      </c>
      <c r="E157">
        <v>1</v>
      </c>
      <c r="F157">
        <v>690</v>
      </c>
      <c r="G157" t="s">
        <v>701</v>
      </c>
      <c r="H157" t="s">
        <v>113</v>
      </c>
      <c r="I157" t="s">
        <v>702</v>
      </c>
      <c r="J157" t="str">
        <f t="shared" si="17"/>
        <v>690 Hugo ST S</v>
      </c>
      <c r="K157" t="s">
        <v>894</v>
      </c>
      <c r="L157">
        <v>49.861661435790097</v>
      </c>
      <c r="M157">
        <v>-97.144290707973795</v>
      </c>
      <c r="N157" t="s">
        <v>320</v>
      </c>
      <c r="O157" t="s">
        <v>313</v>
      </c>
      <c r="P157" t="str">
        <f t="shared" si="18"/>
        <v>Row Housing Change of Use</v>
      </c>
    </row>
    <row r="158" spans="1:16" x14ac:dyDescent="0.35">
      <c r="A158" t="s">
        <v>381</v>
      </c>
      <c r="B158" s="2">
        <v>42913</v>
      </c>
      <c r="C158" s="2">
        <v>42999</v>
      </c>
      <c r="D158">
        <f t="shared" si="16"/>
        <v>86</v>
      </c>
      <c r="E158">
        <v>1</v>
      </c>
      <c r="F158">
        <v>641</v>
      </c>
      <c r="G158" t="s">
        <v>709</v>
      </c>
      <c r="H158" t="s">
        <v>113</v>
      </c>
      <c r="I158" t="s">
        <v>710</v>
      </c>
      <c r="J158" t="str">
        <f t="shared" si="17"/>
        <v>641 Garfield ST N</v>
      </c>
      <c r="K158" t="s">
        <v>895</v>
      </c>
      <c r="L158">
        <v>49.888584787635097</v>
      </c>
      <c r="M158">
        <v>-97.176478360006499</v>
      </c>
      <c r="N158" t="s">
        <v>312</v>
      </c>
      <c r="O158" t="s">
        <v>313</v>
      </c>
      <c r="P158" t="str">
        <f t="shared" si="18"/>
        <v>SFD Change of Use</v>
      </c>
    </row>
    <row r="159" spans="1:16" x14ac:dyDescent="0.35">
      <c r="A159" t="s">
        <v>382</v>
      </c>
      <c r="B159" s="2">
        <v>42929</v>
      </c>
      <c r="C159" s="2">
        <v>44011</v>
      </c>
      <c r="D159">
        <f t="shared" si="16"/>
        <v>1082</v>
      </c>
      <c r="E159">
        <v>1</v>
      </c>
      <c r="F159">
        <v>639</v>
      </c>
      <c r="G159" t="s">
        <v>711</v>
      </c>
      <c r="H159" t="s">
        <v>118</v>
      </c>
      <c r="J159" t="str">
        <f t="shared" si="17"/>
        <v xml:space="preserve">639 St Anne's RD </v>
      </c>
      <c r="K159" t="s">
        <v>896</v>
      </c>
      <c r="L159">
        <v>49.829981955231901</v>
      </c>
      <c r="M159">
        <v>-97.086096988231205</v>
      </c>
      <c r="N159" t="s">
        <v>312</v>
      </c>
      <c r="O159" t="s">
        <v>1182</v>
      </c>
      <c r="P159" t="str">
        <f t="shared" si="18"/>
        <v>SFD Construct Addition</v>
      </c>
    </row>
    <row r="160" spans="1:16" x14ac:dyDescent="0.35">
      <c r="A160" t="s">
        <v>383</v>
      </c>
      <c r="B160" s="2">
        <v>42795</v>
      </c>
      <c r="C160" s="2">
        <v>43469</v>
      </c>
      <c r="D160">
        <f t="shared" si="16"/>
        <v>674</v>
      </c>
      <c r="E160">
        <v>1</v>
      </c>
      <c r="F160">
        <v>182</v>
      </c>
      <c r="G160" t="s">
        <v>688</v>
      </c>
      <c r="H160" t="s">
        <v>146</v>
      </c>
      <c r="J160" t="str">
        <f t="shared" si="17"/>
        <v xml:space="preserve">182 Lyndale DR </v>
      </c>
      <c r="K160" t="s">
        <v>897</v>
      </c>
      <c r="L160">
        <v>49.876343943616703</v>
      </c>
      <c r="M160">
        <v>-97.135371597242496</v>
      </c>
      <c r="N160" t="s">
        <v>312</v>
      </c>
      <c r="O160" t="s">
        <v>313</v>
      </c>
      <c r="P160" t="str">
        <f t="shared" si="18"/>
        <v>SFD Change of Use</v>
      </c>
    </row>
    <row r="161" spans="1:16" x14ac:dyDescent="0.35">
      <c r="A161" t="s">
        <v>384</v>
      </c>
      <c r="B161" s="2">
        <v>42817</v>
      </c>
      <c r="C161" s="2">
        <v>43042</v>
      </c>
      <c r="D161">
        <f t="shared" si="16"/>
        <v>225</v>
      </c>
      <c r="E161">
        <v>1</v>
      </c>
      <c r="F161">
        <v>541</v>
      </c>
      <c r="G161" t="s">
        <v>712</v>
      </c>
      <c r="H161" t="s">
        <v>113</v>
      </c>
      <c r="J161" t="str">
        <f t="shared" si="17"/>
        <v xml:space="preserve">541 St Jean Baptiste ST </v>
      </c>
      <c r="K161" t="s">
        <v>898</v>
      </c>
      <c r="L161">
        <v>49.889882878754499</v>
      </c>
      <c r="M161">
        <v>-97.115141956412401</v>
      </c>
      <c r="N161" t="s">
        <v>312</v>
      </c>
      <c r="O161" t="s">
        <v>317</v>
      </c>
      <c r="P161" t="str">
        <f t="shared" si="18"/>
        <v>SFD Interior Alteration</v>
      </c>
    </row>
    <row r="162" spans="1:16" x14ac:dyDescent="0.35">
      <c r="A162" t="s">
        <v>385</v>
      </c>
      <c r="B162" s="2">
        <v>42811</v>
      </c>
      <c r="E162">
        <v>0</v>
      </c>
      <c r="F162">
        <v>423</v>
      </c>
      <c r="G162" t="s">
        <v>713</v>
      </c>
      <c r="H162" t="s">
        <v>113</v>
      </c>
      <c r="J162" t="str">
        <f t="shared" si="17"/>
        <v xml:space="preserve">423 Edgewood ST </v>
      </c>
      <c r="K162" t="s">
        <v>899</v>
      </c>
      <c r="L162">
        <v>49.879556541465199</v>
      </c>
      <c r="M162">
        <v>-97.107112780970297</v>
      </c>
      <c r="N162" t="s">
        <v>312</v>
      </c>
      <c r="O162" t="s">
        <v>313</v>
      </c>
      <c r="P162" t="str">
        <f t="shared" si="18"/>
        <v>SFD Change of Use</v>
      </c>
    </row>
    <row r="163" spans="1:16" x14ac:dyDescent="0.35">
      <c r="A163" t="s">
        <v>386</v>
      </c>
      <c r="B163" s="2">
        <v>42881</v>
      </c>
      <c r="C163" s="2">
        <v>43306</v>
      </c>
      <c r="D163">
        <f t="shared" ref="D163:D172" si="19">_xlfn.DAYS(C163,B163)</f>
        <v>425</v>
      </c>
      <c r="E163">
        <v>1</v>
      </c>
      <c r="F163">
        <v>26</v>
      </c>
      <c r="G163" t="s">
        <v>684</v>
      </c>
      <c r="H163" t="s">
        <v>115</v>
      </c>
      <c r="J163" t="str">
        <f t="shared" si="17"/>
        <v xml:space="preserve">26 Frederick AVE </v>
      </c>
      <c r="K163" t="s">
        <v>900</v>
      </c>
      <c r="L163">
        <v>49.846061965742898</v>
      </c>
      <c r="M163">
        <v>-97.110514045857499</v>
      </c>
      <c r="N163" t="s">
        <v>312</v>
      </c>
      <c r="O163" t="s">
        <v>1181</v>
      </c>
      <c r="P163" t="str">
        <f t="shared" si="18"/>
        <v>SFD Construct New</v>
      </c>
    </row>
    <row r="164" spans="1:16" x14ac:dyDescent="0.35">
      <c r="A164" t="s">
        <v>387</v>
      </c>
      <c r="B164" s="2">
        <v>42881</v>
      </c>
      <c r="C164" s="2">
        <v>43980</v>
      </c>
      <c r="D164">
        <f t="shared" si="19"/>
        <v>1099</v>
      </c>
      <c r="E164">
        <v>1</v>
      </c>
      <c r="F164">
        <v>26</v>
      </c>
      <c r="G164" t="s">
        <v>684</v>
      </c>
      <c r="H164" t="s">
        <v>115</v>
      </c>
      <c r="J164" t="str">
        <f t="shared" si="17"/>
        <v xml:space="preserve">26 Frederick AVE </v>
      </c>
      <c r="K164" t="s">
        <v>901</v>
      </c>
      <c r="L164">
        <v>49.846030782279001</v>
      </c>
      <c r="M164">
        <v>-97.1106074313373</v>
      </c>
      <c r="N164" t="s">
        <v>312</v>
      </c>
      <c r="O164" t="s">
        <v>1181</v>
      </c>
      <c r="P164" t="str">
        <f t="shared" si="18"/>
        <v>SFD Construct New</v>
      </c>
    </row>
    <row r="165" spans="1:16" x14ac:dyDescent="0.35">
      <c r="A165" t="s">
        <v>388</v>
      </c>
      <c r="B165" s="2">
        <v>42838</v>
      </c>
      <c r="C165" s="2">
        <v>42846</v>
      </c>
      <c r="D165">
        <f t="shared" si="19"/>
        <v>8</v>
      </c>
      <c r="E165">
        <v>1</v>
      </c>
      <c r="F165">
        <v>26</v>
      </c>
      <c r="G165" t="s">
        <v>714</v>
      </c>
      <c r="H165" t="s">
        <v>178</v>
      </c>
      <c r="J165" t="str">
        <f t="shared" si="17"/>
        <v xml:space="preserve">26 Summerfield WAY </v>
      </c>
      <c r="K165" t="s">
        <v>902</v>
      </c>
      <c r="L165">
        <v>49.948993979327902</v>
      </c>
      <c r="M165">
        <v>-97.073602454179706</v>
      </c>
      <c r="N165" t="s">
        <v>312</v>
      </c>
      <c r="O165" t="s">
        <v>313</v>
      </c>
      <c r="P165" t="str">
        <f t="shared" si="18"/>
        <v>SFD Change of Use</v>
      </c>
    </row>
    <row r="166" spans="1:16" x14ac:dyDescent="0.35">
      <c r="A166" t="s">
        <v>389</v>
      </c>
      <c r="B166" s="2">
        <v>42838</v>
      </c>
      <c r="C166" s="2">
        <v>43227</v>
      </c>
      <c r="D166">
        <f t="shared" si="19"/>
        <v>389</v>
      </c>
      <c r="E166">
        <v>1</v>
      </c>
      <c r="F166">
        <v>48</v>
      </c>
      <c r="G166" t="s">
        <v>684</v>
      </c>
      <c r="H166" t="s">
        <v>115</v>
      </c>
      <c r="J166" t="str">
        <f t="shared" si="17"/>
        <v xml:space="preserve">48 Frederick AVE </v>
      </c>
      <c r="K166" t="s">
        <v>903</v>
      </c>
      <c r="L166">
        <v>49.846717117274899</v>
      </c>
      <c r="M166">
        <v>-97.108598455690597</v>
      </c>
      <c r="N166" t="s">
        <v>312</v>
      </c>
      <c r="O166" t="s">
        <v>1181</v>
      </c>
      <c r="P166" t="str">
        <f t="shared" si="18"/>
        <v>SFD Construct New</v>
      </c>
    </row>
    <row r="167" spans="1:16" x14ac:dyDescent="0.35">
      <c r="A167" t="s">
        <v>390</v>
      </c>
      <c r="B167" s="2">
        <v>42860</v>
      </c>
      <c r="C167" s="2">
        <v>44819</v>
      </c>
      <c r="D167">
        <f t="shared" si="19"/>
        <v>1959</v>
      </c>
      <c r="E167">
        <v>1</v>
      </c>
      <c r="F167">
        <v>1021</v>
      </c>
      <c r="G167" t="s">
        <v>707</v>
      </c>
      <c r="H167" t="s">
        <v>115</v>
      </c>
      <c r="J167" t="str">
        <f t="shared" si="17"/>
        <v xml:space="preserve">1021 Scotland AVE </v>
      </c>
      <c r="K167" t="s">
        <v>904</v>
      </c>
      <c r="L167">
        <v>49.861198866858899</v>
      </c>
      <c r="M167">
        <v>-97.162336079750304</v>
      </c>
      <c r="N167" t="s">
        <v>312</v>
      </c>
      <c r="O167" t="s">
        <v>1181</v>
      </c>
      <c r="P167" t="str">
        <f t="shared" si="18"/>
        <v>SFD Construct New</v>
      </c>
    </row>
    <row r="168" spans="1:16" x14ac:dyDescent="0.35">
      <c r="A168" t="s">
        <v>391</v>
      </c>
      <c r="B168" s="2">
        <v>42858</v>
      </c>
      <c r="C168" s="2">
        <v>43139</v>
      </c>
      <c r="D168">
        <f t="shared" si="19"/>
        <v>281</v>
      </c>
      <c r="E168">
        <v>1</v>
      </c>
      <c r="F168">
        <v>1836</v>
      </c>
      <c r="G168" t="s">
        <v>715</v>
      </c>
      <c r="H168" t="s">
        <v>115</v>
      </c>
      <c r="I168" t="s">
        <v>130</v>
      </c>
      <c r="J168" t="str">
        <f t="shared" si="17"/>
        <v>1836 Pacific AVE W</v>
      </c>
      <c r="K168" t="s">
        <v>905</v>
      </c>
      <c r="L168">
        <v>49.9201385213373</v>
      </c>
      <c r="M168">
        <v>-97.197555866095001</v>
      </c>
      <c r="N168" t="s">
        <v>312</v>
      </c>
      <c r="O168" t="s">
        <v>317</v>
      </c>
      <c r="P168" t="str">
        <f t="shared" si="18"/>
        <v>SFD Interior Alteration</v>
      </c>
    </row>
    <row r="169" spans="1:16" x14ac:dyDescent="0.35">
      <c r="A169" t="s">
        <v>392</v>
      </c>
      <c r="B169" s="2">
        <v>42853</v>
      </c>
      <c r="C169" s="2">
        <v>43048</v>
      </c>
      <c r="D169">
        <f t="shared" si="19"/>
        <v>195</v>
      </c>
      <c r="E169">
        <v>1</v>
      </c>
      <c r="F169">
        <v>19</v>
      </c>
      <c r="G169" t="s">
        <v>716</v>
      </c>
      <c r="H169" t="s">
        <v>146</v>
      </c>
      <c r="J169" t="str">
        <f t="shared" si="17"/>
        <v xml:space="preserve">19 Dallinger DR </v>
      </c>
      <c r="K169" t="s">
        <v>906</v>
      </c>
      <c r="L169">
        <v>49.863314744563098</v>
      </c>
      <c r="M169">
        <v>-97.260576664824498</v>
      </c>
      <c r="N169" t="s">
        <v>316</v>
      </c>
      <c r="O169" t="s">
        <v>1181</v>
      </c>
      <c r="P169" t="str">
        <f t="shared" si="18"/>
        <v>SFD &amp; Att. Gar. Construct New</v>
      </c>
    </row>
    <row r="170" spans="1:16" x14ac:dyDescent="0.35">
      <c r="A170" t="s">
        <v>393</v>
      </c>
      <c r="B170" s="2">
        <v>42916</v>
      </c>
      <c r="C170" s="2">
        <v>43962</v>
      </c>
      <c r="D170">
        <f t="shared" si="19"/>
        <v>1046</v>
      </c>
      <c r="E170">
        <v>1</v>
      </c>
      <c r="F170">
        <v>929</v>
      </c>
      <c r="G170" t="s">
        <v>681</v>
      </c>
      <c r="H170" t="s">
        <v>115</v>
      </c>
      <c r="J170" t="str">
        <f t="shared" si="17"/>
        <v xml:space="preserve">929 Garwood AVE </v>
      </c>
      <c r="K170" t="s">
        <v>907</v>
      </c>
      <c r="L170">
        <v>49.864175276724197</v>
      </c>
      <c r="M170">
        <v>-97.160153625939699</v>
      </c>
      <c r="N170" t="s">
        <v>312</v>
      </c>
      <c r="O170" t="s">
        <v>1181</v>
      </c>
      <c r="P170" t="str">
        <f t="shared" si="18"/>
        <v>SFD Construct New</v>
      </c>
    </row>
    <row r="171" spans="1:16" x14ac:dyDescent="0.35">
      <c r="A171" t="s">
        <v>394</v>
      </c>
      <c r="B171" s="2">
        <v>42892</v>
      </c>
      <c r="C171" s="2">
        <v>43468</v>
      </c>
      <c r="D171">
        <f t="shared" si="19"/>
        <v>576</v>
      </c>
      <c r="E171">
        <v>1</v>
      </c>
      <c r="F171">
        <v>71</v>
      </c>
      <c r="G171" t="s">
        <v>717</v>
      </c>
      <c r="H171" t="s">
        <v>718</v>
      </c>
      <c r="J171" t="str">
        <f t="shared" si="17"/>
        <v xml:space="preserve">71 Burrowing Owl COVE </v>
      </c>
      <c r="K171" t="s">
        <v>908</v>
      </c>
      <c r="L171">
        <v>49.957396651452498</v>
      </c>
      <c r="M171">
        <v>-97.198078370365295</v>
      </c>
      <c r="N171" t="s">
        <v>312</v>
      </c>
      <c r="O171" t="s">
        <v>1181</v>
      </c>
      <c r="P171" t="str">
        <f t="shared" si="18"/>
        <v>SFD Construct New</v>
      </c>
    </row>
    <row r="172" spans="1:16" x14ac:dyDescent="0.35">
      <c r="A172" t="s">
        <v>395</v>
      </c>
      <c r="B172" s="2">
        <v>42913</v>
      </c>
      <c r="C172" s="2">
        <v>43167</v>
      </c>
      <c r="D172">
        <f t="shared" si="19"/>
        <v>254</v>
      </c>
      <c r="E172">
        <v>1</v>
      </c>
      <c r="F172">
        <v>67</v>
      </c>
      <c r="G172" t="s">
        <v>719</v>
      </c>
      <c r="H172" t="s">
        <v>118</v>
      </c>
      <c r="J172" t="str">
        <f t="shared" si="17"/>
        <v xml:space="preserve">67 Carriage RD </v>
      </c>
      <c r="K172" t="s">
        <v>909</v>
      </c>
      <c r="L172">
        <v>49.8902561080832</v>
      </c>
      <c r="M172">
        <v>-97.2816857760332</v>
      </c>
      <c r="N172" t="s">
        <v>312</v>
      </c>
      <c r="O172" t="s">
        <v>313</v>
      </c>
      <c r="P172" t="str">
        <f t="shared" si="18"/>
        <v>SFD Change of Use</v>
      </c>
    </row>
    <row r="173" spans="1:16" x14ac:dyDescent="0.35">
      <c r="A173" t="s">
        <v>396</v>
      </c>
      <c r="B173" s="2">
        <v>42912</v>
      </c>
      <c r="E173">
        <v>0</v>
      </c>
      <c r="F173">
        <v>878</v>
      </c>
      <c r="G173" t="s">
        <v>720</v>
      </c>
      <c r="H173" t="s">
        <v>115</v>
      </c>
      <c r="J173" t="str">
        <f t="shared" si="17"/>
        <v xml:space="preserve">878 Redwood AVE </v>
      </c>
      <c r="K173" t="s">
        <v>910</v>
      </c>
      <c r="L173">
        <v>49.924939229110002</v>
      </c>
      <c r="M173">
        <v>-97.155899640993397</v>
      </c>
      <c r="N173" t="s">
        <v>312</v>
      </c>
      <c r="O173" t="s">
        <v>313</v>
      </c>
      <c r="P173" t="str">
        <f t="shared" si="18"/>
        <v>SFD Change of Use</v>
      </c>
    </row>
    <row r="174" spans="1:16" x14ac:dyDescent="0.35">
      <c r="A174" t="s">
        <v>397</v>
      </c>
      <c r="B174" s="2">
        <v>42898</v>
      </c>
      <c r="C174" s="2">
        <v>43139</v>
      </c>
      <c r="D174">
        <f t="shared" ref="D174:D178" si="20">_xlfn.DAYS(C174,B174)</f>
        <v>241</v>
      </c>
      <c r="E174">
        <v>1</v>
      </c>
      <c r="F174">
        <v>68</v>
      </c>
      <c r="G174" t="s">
        <v>721</v>
      </c>
      <c r="H174" t="s">
        <v>115</v>
      </c>
      <c r="J174" t="str">
        <f t="shared" si="17"/>
        <v xml:space="preserve">68 Fifth AVE </v>
      </c>
      <c r="K174" t="s">
        <v>911</v>
      </c>
      <c r="L174">
        <v>49.872018793706403</v>
      </c>
      <c r="M174">
        <v>-97.108543404027699</v>
      </c>
      <c r="N174" t="s">
        <v>312</v>
      </c>
      <c r="O174" t="s">
        <v>1181</v>
      </c>
      <c r="P174" t="str">
        <f t="shared" si="18"/>
        <v>SFD Construct New</v>
      </c>
    </row>
    <row r="175" spans="1:16" x14ac:dyDescent="0.35">
      <c r="A175" t="s">
        <v>398</v>
      </c>
      <c r="B175" s="2">
        <v>43033</v>
      </c>
      <c r="C175" s="2">
        <v>43713</v>
      </c>
      <c r="D175">
        <f t="shared" si="20"/>
        <v>680</v>
      </c>
      <c r="E175">
        <v>1</v>
      </c>
      <c r="F175">
        <v>151</v>
      </c>
      <c r="G175" t="s">
        <v>180</v>
      </c>
      <c r="H175" t="s">
        <v>181</v>
      </c>
      <c r="J175" t="str">
        <f t="shared" si="17"/>
        <v xml:space="preserve">151 Tennant GATE </v>
      </c>
      <c r="K175" t="s">
        <v>912</v>
      </c>
      <c r="L175">
        <v>49.964465468534598</v>
      </c>
      <c r="M175">
        <v>-97.153582094322303</v>
      </c>
      <c r="N175" t="s">
        <v>316</v>
      </c>
      <c r="O175" t="s">
        <v>1181</v>
      </c>
      <c r="P175" t="str">
        <f t="shared" si="18"/>
        <v>SFD &amp; Att. Gar. Construct New</v>
      </c>
    </row>
    <row r="176" spans="1:16" x14ac:dyDescent="0.35">
      <c r="A176" t="s">
        <v>399</v>
      </c>
      <c r="B176" s="2">
        <v>42955</v>
      </c>
      <c r="C176" s="2">
        <v>43782</v>
      </c>
      <c r="D176">
        <f t="shared" si="20"/>
        <v>827</v>
      </c>
      <c r="E176">
        <v>1</v>
      </c>
      <c r="F176">
        <v>426</v>
      </c>
      <c r="G176" t="s">
        <v>722</v>
      </c>
      <c r="H176" t="s">
        <v>115</v>
      </c>
      <c r="J176" t="str">
        <f t="shared" si="17"/>
        <v xml:space="preserve">426 Morley AVE </v>
      </c>
      <c r="K176" t="s">
        <v>913</v>
      </c>
      <c r="L176">
        <v>49.862876735984102</v>
      </c>
      <c r="M176">
        <v>-97.140484267115497</v>
      </c>
      <c r="N176" t="s">
        <v>312</v>
      </c>
      <c r="O176" t="s">
        <v>1181</v>
      </c>
      <c r="P176" t="str">
        <f t="shared" si="18"/>
        <v>SFD Construct New</v>
      </c>
    </row>
    <row r="177" spans="1:16" x14ac:dyDescent="0.35">
      <c r="A177" t="s">
        <v>400</v>
      </c>
      <c r="B177" s="2">
        <v>42957</v>
      </c>
      <c r="C177" s="2">
        <v>44812</v>
      </c>
      <c r="D177">
        <f t="shared" si="20"/>
        <v>1855</v>
      </c>
      <c r="E177">
        <v>1</v>
      </c>
      <c r="F177">
        <v>63</v>
      </c>
      <c r="G177" t="s">
        <v>723</v>
      </c>
      <c r="H177" t="s">
        <v>118</v>
      </c>
      <c r="J177" t="str">
        <f t="shared" si="17"/>
        <v xml:space="preserve">63 St Michael RD </v>
      </c>
      <c r="K177" t="s">
        <v>914</v>
      </c>
      <c r="L177">
        <v>49.831379501164299</v>
      </c>
      <c r="M177">
        <v>-97.120319944419194</v>
      </c>
      <c r="N177" t="s">
        <v>312</v>
      </c>
      <c r="O177" t="s">
        <v>1181</v>
      </c>
      <c r="P177" t="str">
        <f t="shared" si="18"/>
        <v>SFD Construct New</v>
      </c>
    </row>
    <row r="178" spans="1:16" x14ac:dyDescent="0.35">
      <c r="A178" t="s">
        <v>401</v>
      </c>
      <c r="B178" s="2">
        <v>42962</v>
      </c>
      <c r="C178" s="2">
        <v>43259</v>
      </c>
      <c r="D178">
        <f t="shared" si="20"/>
        <v>297</v>
      </c>
      <c r="E178">
        <v>1</v>
      </c>
      <c r="F178">
        <v>424</v>
      </c>
      <c r="G178" t="s">
        <v>722</v>
      </c>
      <c r="H178" t="s">
        <v>115</v>
      </c>
      <c r="J178" t="str">
        <f t="shared" si="17"/>
        <v xml:space="preserve">424 Morley AVE </v>
      </c>
      <c r="K178" t="s">
        <v>915</v>
      </c>
      <c r="L178">
        <v>49.8629053565719</v>
      </c>
      <c r="M178">
        <v>-97.140387349574596</v>
      </c>
      <c r="N178" t="s">
        <v>312</v>
      </c>
      <c r="O178" t="s">
        <v>1181</v>
      </c>
      <c r="P178" t="str">
        <f t="shared" si="18"/>
        <v>SFD Construct New</v>
      </c>
    </row>
    <row r="179" spans="1:16" x14ac:dyDescent="0.35">
      <c r="A179" t="s">
        <v>402</v>
      </c>
      <c r="B179" s="2">
        <v>42955</v>
      </c>
      <c r="E179">
        <v>0</v>
      </c>
      <c r="F179">
        <v>188</v>
      </c>
      <c r="G179" t="s">
        <v>724</v>
      </c>
      <c r="H179" t="s">
        <v>115</v>
      </c>
      <c r="J179" t="str">
        <f t="shared" si="17"/>
        <v xml:space="preserve">188 Lawndale AVE </v>
      </c>
      <c r="K179" t="s">
        <v>916</v>
      </c>
      <c r="L179">
        <v>49.877820557609603</v>
      </c>
      <c r="M179">
        <v>-97.127982872808303</v>
      </c>
      <c r="N179" t="s">
        <v>312</v>
      </c>
      <c r="O179" t="s">
        <v>1182</v>
      </c>
      <c r="P179" t="str">
        <f t="shared" si="18"/>
        <v>SFD Construct Addition</v>
      </c>
    </row>
    <row r="180" spans="1:16" x14ac:dyDescent="0.35">
      <c r="A180" t="s">
        <v>403</v>
      </c>
      <c r="B180" s="2">
        <v>43007</v>
      </c>
      <c r="C180" s="2">
        <v>43312</v>
      </c>
      <c r="D180">
        <f t="shared" ref="D180:D197" si="21">_xlfn.DAYS(C180,B180)</f>
        <v>305</v>
      </c>
      <c r="E180">
        <v>1</v>
      </c>
      <c r="F180">
        <v>352</v>
      </c>
      <c r="G180" t="s">
        <v>677</v>
      </c>
      <c r="H180" t="s">
        <v>115</v>
      </c>
      <c r="J180" t="str">
        <f t="shared" si="17"/>
        <v xml:space="preserve">352 Royal AVE </v>
      </c>
      <c r="K180" t="s">
        <v>917</v>
      </c>
      <c r="L180">
        <v>49.942325883311703</v>
      </c>
      <c r="M180">
        <v>-97.122292793054797</v>
      </c>
      <c r="N180" t="s">
        <v>312</v>
      </c>
      <c r="O180" t="s">
        <v>1181</v>
      </c>
      <c r="P180" t="str">
        <f t="shared" si="18"/>
        <v>SFD Construct New</v>
      </c>
    </row>
    <row r="181" spans="1:16" x14ac:dyDescent="0.35">
      <c r="A181" t="s">
        <v>404</v>
      </c>
      <c r="B181" s="2">
        <v>42955</v>
      </c>
      <c r="C181" s="2">
        <v>43335</v>
      </c>
      <c r="D181">
        <f t="shared" si="21"/>
        <v>380</v>
      </c>
      <c r="E181">
        <v>1</v>
      </c>
      <c r="F181">
        <v>113</v>
      </c>
      <c r="G181" t="s">
        <v>725</v>
      </c>
      <c r="H181" t="s">
        <v>115</v>
      </c>
      <c r="J181" t="str">
        <f t="shared" si="17"/>
        <v xml:space="preserve">113 Haig AVE </v>
      </c>
      <c r="K181" t="s">
        <v>918</v>
      </c>
      <c r="L181">
        <v>49.871110443842603</v>
      </c>
      <c r="M181">
        <v>-97.1049511689734</v>
      </c>
      <c r="N181" t="s">
        <v>312</v>
      </c>
      <c r="O181" t="s">
        <v>1181</v>
      </c>
      <c r="P181" t="str">
        <f t="shared" si="18"/>
        <v>SFD Construct New</v>
      </c>
    </row>
    <row r="182" spans="1:16" x14ac:dyDescent="0.35">
      <c r="A182" t="s">
        <v>405</v>
      </c>
      <c r="B182" s="2">
        <v>42955</v>
      </c>
      <c r="C182" s="2">
        <v>43335</v>
      </c>
      <c r="D182">
        <f t="shared" si="21"/>
        <v>380</v>
      </c>
      <c r="E182">
        <v>1</v>
      </c>
      <c r="F182">
        <v>111</v>
      </c>
      <c r="G182" t="s">
        <v>725</v>
      </c>
      <c r="H182" t="s">
        <v>115</v>
      </c>
      <c r="J182" t="str">
        <f t="shared" si="17"/>
        <v xml:space="preserve">111 Haig AVE </v>
      </c>
      <c r="K182" t="s">
        <v>919</v>
      </c>
      <c r="L182">
        <v>49.871080835422902</v>
      </c>
      <c r="M182">
        <v>-97.105039715109498</v>
      </c>
      <c r="N182" t="s">
        <v>312</v>
      </c>
      <c r="O182" t="s">
        <v>1181</v>
      </c>
      <c r="P182" t="str">
        <f t="shared" si="18"/>
        <v>SFD Construct New</v>
      </c>
    </row>
    <row r="183" spans="1:16" x14ac:dyDescent="0.35">
      <c r="A183" t="s">
        <v>406</v>
      </c>
      <c r="B183" s="2">
        <v>42963</v>
      </c>
      <c r="C183" s="2">
        <v>43322</v>
      </c>
      <c r="D183">
        <f t="shared" si="21"/>
        <v>359</v>
      </c>
      <c r="E183">
        <v>1</v>
      </c>
      <c r="F183">
        <v>26</v>
      </c>
      <c r="G183" t="s">
        <v>726</v>
      </c>
      <c r="H183" t="s">
        <v>115</v>
      </c>
      <c r="J183" t="str">
        <f t="shared" si="17"/>
        <v xml:space="preserve">26 Vivian AVE </v>
      </c>
      <c r="K183" t="s">
        <v>920</v>
      </c>
      <c r="L183">
        <v>49.868532659281598</v>
      </c>
      <c r="M183">
        <v>-97.109061037075506</v>
      </c>
      <c r="N183" t="s">
        <v>312</v>
      </c>
      <c r="O183" t="s">
        <v>1181</v>
      </c>
      <c r="P183" t="str">
        <f t="shared" si="18"/>
        <v>SFD Construct New</v>
      </c>
    </row>
    <row r="184" spans="1:16" x14ac:dyDescent="0.35">
      <c r="A184" t="s">
        <v>407</v>
      </c>
      <c r="B184" s="2">
        <v>42963</v>
      </c>
      <c r="C184" s="2">
        <v>43322</v>
      </c>
      <c r="D184">
        <f t="shared" si="21"/>
        <v>359</v>
      </c>
      <c r="E184">
        <v>1</v>
      </c>
      <c r="F184">
        <v>28</v>
      </c>
      <c r="G184" t="s">
        <v>726</v>
      </c>
      <c r="H184" t="s">
        <v>115</v>
      </c>
      <c r="J184" t="str">
        <f t="shared" si="17"/>
        <v xml:space="preserve">28 Vivian AVE </v>
      </c>
      <c r="K184" t="s">
        <v>921</v>
      </c>
      <c r="L184">
        <v>49.868568769469903</v>
      </c>
      <c r="M184">
        <v>-97.108968346369096</v>
      </c>
      <c r="N184" t="s">
        <v>312</v>
      </c>
      <c r="O184" t="s">
        <v>1181</v>
      </c>
      <c r="P184" t="str">
        <f t="shared" si="18"/>
        <v>SFD Construct New</v>
      </c>
    </row>
    <row r="185" spans="1:16" x14ac:dyDescent="0.35">
      <c r="A185" t="s">
        <v>408</v>
      </c>
      <c r="B185" s="2">
        <v>42983</v>
      </c>
      <c r="C185" s="2">
        <v>43091</v>
      </c>
      <c r="D185">
        <f t="shared" si="21"/>
        <v>108</v>
      </c>
      <c r="E185">
        <v>1</v>
      </c>
      <c r="F185">
        <v>5</v>
      </c>
      <c r="G185" t="s">
        <v>727</v>
      </c>
      <c r="H185" t="s">
        <v>187</v>
      </c>
      <c r="J185" t="str">
        <f t="shared" si="17"/>
        <v xml:space="preserve">5 Kinbrace BAY </v>
      </c>
      <c r="K185" t="s">
        <v>922</v>
      </c>
      <c r="L185">
        <v>49.930496018804902</v>
      </c>
      <c r="M185">
        <v>-97.076451878332705</v>
      </c>
      <c r="N185" t="s">
        <v>312</v>
      </c>
      <c r="O185" t="s">
        <v>313</v>
      </c>
      <c r="P185" t="str">
        <f t="shared" si="18"/>
        <v>SFD Change of Use</v>
      </c>
    </row>
    <row r="186" spans="1:16" x14ac:dyDescent="0.35">
      <c r="A186" t="s">
        <v>409</v>
      </c>
      <c r="B186" s="2">
        <v>43024</v>
      </c>
      <c r="C186" s="2">
        <v>43398</v>
      </c>
      <c r="D186">
        <f t="shared" si="21"/>
        <v>374</v>
      </c>
      <c r="E186">
        <v>1</v>
      </c>
      <c r="F186">
        <v>690</v>
      </c>
      <c r="G186" t="s">
        <v>701</v>
      </c>
      <c r="H186" t="s">
        <v>113</v>
      </c>
      <c r="I186" t="s">
        <v>702</v>
      </c>
      <c r="J186" t="str">
        <f t="shared" si="17"/>
        <v>690 Hugo ST S</v>
      </c>
      <c r="K186" t="s">
        <v>923</v>
      </c>
      <c r="L186">
        <v>49.861615766775699</v>
      </c>
      <c r="M186">
        <v>-97.145478934073395</v>
      </c>
      <c r="N186" t="s">
        <v>320</v>
      </c>
      <c r="O186" t="s">
        <v>313</v>
      </c>
      <c r="P186" t="str">
        <f t="shared" si="18"/>
        <v>Row Housing Change of Use</v>
      </c>
    </row>
    <row r="187" spans="1:16" x14ac:dyDescent="0.35">
      <c r="A187" t="s">
        <v>410</v>
      </c>
      <c r="B187" s="2">
        <v>43053</v>
      </c>
      <c r="C187" s="2">
        <v>43395</v>
      </c>
      <c r="D187">
        <f t="shared" si="21"/>
        <v>342</v>
      </c>
      <c r="E187">
        <v>1</v>
      </c>
      <c r="F187">
        <v>941</v>
      </c>
      <c r="G187" t="s">
        <v>728</v>
      </c>
      <c r="H187" t="s">
        <v>118</v>
      </c>
      <c r="J187" t="str">
        <f t="shared" si="17"/>
        <v xml:space="preserve">941 Elizabeth RD </v>
      </c>
      <c r="K187" t="s">
        <v>924</v>
      </c>
      <c r="L187">
        <v>49.8712004025478</v>
      </c>
      <c r="M187">
        <v>-97.078237415833897</v>
      </c>
      <c r="N187" t="s">
        <v>312</v>
      </c>
      <c r="O187" t="s">
        <v>1181</v>
      </c>
      <c r="P187" t="str">
        <f t="shared" si="18"/>
        <v>SFD Construct New</v>
      </c>
    </row>
    <row r="188" spans="1:16" x14ac:dyDescent="0.35">
      <c r="A188" t="s">
        <v>411</v>
      </c>
      <c r="B188" s="2">
        <v>43024</v>
      </c>
      <c r="C188" s="2">
        <v>43313</v>
      </c>
      <c r="D188">
        <f t="shared" si="21"/>
        <v>289</v>
      </c>
      <c r="E188">
        <v>1</v>
      </c>
      <c r="F188">
        <v>540</v>
      </c>
      <c r="G188" t="s">
        <v>729</v>
      </c>
      <c r="H188" t="s">
        <v>113</v>
      </c>
      <c r="J188" t="str">
        <f t="shared" si="17"/>
        <v xml:space="preserve">540 Agnes ST </v>
      </c>
      <c r="K188" t="s">
        <v>925</v>
      </c>
      <c r="L188">
        <v>49.895155005514702</v>
      </c>
      <c r="M188">
        <v>-97.162136006883699</v>
      </c>
      <c r="N188" t="s">
        <v>312</v>
      </c>
      <c r="O188" t="s">
        <v>1181</v>
      </c>
      <c r="P188" t="str">
        <f t="shared" si="18"/>
        <v>SFD Construct New</v>
      </c>
    </row>
    <row r="189" spans="1:16" x14ac:dyDescent="0.35">
      <c r="A189" t="s">
        <v>412</v>
      </c>
      <c r="B189" s="2">
        <v>43103</v>
      </c>
      <c r="C189" s="2">
        <v>43426</v>
      </c>
      <c r="D189">
        <f t="shared" si="21"/>
        <v>323</v>
      </c>
      <c r="E189">
        <v>1</v>
      </c>
      <c r="F189">
        <v>149</v>
      </c>
      <c r="G189" t="s">
        <v>144</v>
      </c>
      <c r="H189" t="s">
        <v>115</v>
      </c>
      <c r="J189" t="str">
        <f t="shared" si="17"/>
        <v xml:space="preserve">149 Pilgrim AVE </v>
      </c>
      <c r="K189" t="s">
        <v>926</v>
      </c>
      <c r="L189">
        <v>49.8639755196401</v>
      </c>
      <c r="M189">
        <v>-97.101038413107204</v>
      </c>
      <c r="N189" t="s">
        <v>312</v>
      </c>
      <c r="O189" t="s">
        <v>1181</v>
      </c>
      <c r="P189" t="str">
        <f t="shared" si="18"/>
        <v>SFD Construct New</v>
      </c>
    </row>
    <row r="190" spans="1:16" x14ac:dyDescent="0.35">
      <c r="A190" t="s">
        <v>413</v>
      </c>
      <c r="B190" s="2">
        <v>43103</v>
      </c>
      <c r="C190" s="2">
        <v>43426</v>
      </c>
      <c r="D190">
        <f t="shared" si="21"/>
        <v>323</v>
      </c>
      <c r="E190">
        <v>1</v>
      </c>
      <c r="F190">
        <v>147</v>
      </c>
      <c r="G190" t="s">
        <v>144</v>
      </c>
      <c r="H190" t="s">
        <v>115</v>
      </c>
      <c r="J190" t="str">
        <f t="shared" si="17"/>
        <v xml:space="preserve">147 Pilgrim AVE </v>
      </c>
      <c r="K190" t="s">
        <v>927</v>
      </c>
      <c r="L190">
        <v>49.863945264627198</v>
      </c>
      <c r="M190">
        <v>-97.1011305066327</v>
      </c>
      <c r="N190" t="s">
        <v>312</v>
      </c>
      <c r="O190" t="s">
        <v>1181</v>
      </c>
      <c r="P190" t="str">
        <f t="shared" si="18"/>
        <v>SFD Construct New</v>
      </c>
    </row>
    <row r="191" spans="1:16" x14ac:dyDescent="0.35">
      <c r="A191" t="s">
        <v>414</v>
      </c>
      <c r="B191" s="2">
        <v>43098</v>
      </c>
      <c r="C191" s="2">
        <v>43474</v>
      </c>
      <c r="D191">
        <f t="shared" si="21"/>
        <v>376</v>
      </c>
      <c r="E191">
        <v>1</v>
      </c>
      <c r="F191">
        <v>73</v>
      </c>
      <c r="G191" t="s">
        <v>126</v>
      </c>
      <c r="H191" t="s">
        <v>115</v>
      </c>
      <c r="J191" t="str">
        <f t="shared" si="17"/>
        <v xml:space="preserve">73 Essex AVE </v>
      </c>
      <c r="K191" t="s">
        <v>928</v>
      </c>
      <c r="L191">
        <v>49.868901004374003</v>
      </c>
      <c r="M191">
        <v>-97.106737025055196</v>
      </c>
      <c r="N191" t="s">
        <v>312</v>
      </c>
      <c r="O191" t="s">
        <v>1181</v>
      </c>
      <c r="P191" t="str">
        <f t="shared" si="18"/>
        <v>SFD Construct New</v>
      </c>
    </row>
    <row r="192" spans="1:16" x14ac:dyDescent="0.35">
      <c r="A192" t="s">
        <v>415</v>
      </c>
      <c r="B192" s="2">
        <v>43098</v>
      </c>
      <c r="C192" s="2">
        <v>43474</v>
      </c>
      <c r="D192">
        <f t="shared" si="21"/>
        <v>376</v>
      </c>
      <c r="E192">
        <v>1</v>
      </c>
      <c r="F192">
        <v>71</v>
      </c>
      <c r="G192" t="s">
        <v>126</v>
      </c>
      <c r="H192" t="s">
        <v>115</v>
      </c>
      <c r="J192" t="str">
        <f t="shared" si="17"/>
        <v xml:space="preserve">71 Essex AVE </v>
      </c>
      <c r="K192" t="s">
        <v>929</v>
      </c>
      <c r="L192">
        <v>49.868871814105901</v>
      </c>
      <c r="M192">
        <v>-97.106822754043193</v>
      </c>
      <c r="N192" t="s">
        <v>312</v>
      </c>
      <c r="O192" t="s">
        <v>1181</v>
      </c>
      <c r="P192" t="str">
        <f t="shared" si="18"/>
        <v>SFD Construct New</v>
      </c>
    </row>
    <row r="193" spans="1:16" x14ac:dyDescent="0.35">
      <c r="A193" t="s">
        <v>416</v>
      </c>
      <c r="B193" s="2">
        <v>42992</v>
      </c>
      <c r="C193" s="2">
        <v>43356</v>
      </c>
      <c r="D193">
        <f t="shared" si="21"/>
        <v>364</v>
      </c>
      <c r="E193">
        <v>1</v>
      </c>
      <c r="F193">
        <v>340</v>
      </c>
      <c r="G193" t="s">
        <v>682</v>
      </c>
      <c r="H193" t="s">
        <v>113</v>
      </c>
      <c r="J193" t="str">
        <f t="shared" si="17"/>
        <v xml:space="preserve">340 Bertrand ST </v>
      </c>
      <c r="K193" t="s">
        <v>930</v>
      </c>
      <c r="L193">
        <v>49.884179105411498</v>
      </c>
      <c r="M193">
        <v>-97.112174673356705</v>
      </c>
      <c r="N193" t="s">
        <v>312</v>
      </c>
      <c r="O193" t="s">
        <v>317</v>
      </c>
      <c r="P193" t="str">
        <f t="shared" si="18"/>
        <v>SFD Interior Alteration</v>
      </c>
    </row>
    <row r="194" spans="1:16" x14ac:dyDescent="0.35">
      <c r="A194" t="s">
        <v>417</v>
      </c>
      <c r="B194" s="2">
        <v>43125</v>
      </c>
      <c r="C194" s="2">
        <v>43713</v>
      </c>
      <c r="D194">
        <f t="shared" si="21"/>
        <v>588</v>
      </c>
      <c r="E194">
        <v>1</v>
      </c>
      <c r="F194">
        <v>15</v>
      </c>
      <c r="G194" t="s">
        <v>673</v>
      </c>
      <c r="H194" t="s">
        <v>115</v>
      </c>
      <c r="J194" t="str">
        <f t="shared" si="17"/>
        <v xml:space="preserve">15 Regal AVE </v>
      </c>
      <c r="K194" t="s">
        <v>931</v>
      </c>
      <c r="L194">
        <v>49.8568178038418</v>
      </c>
      <c r="M194">
        <v>-97.1112177807573</v>
      </c>
      <c r="N194" t="s">
        <v>312</v>
      </c>
      <c r="O194" t="s">
        <v>1181</v>
      </c>
      <c r="P194" t="str">
        <f t="shared" si="18"/>
        <v>SFD Construct New</v>
      </c>
    </row>
    <row r="195" spans="1:16" x14ac:dyDescent="0.35">
      <c r="A195" t="s">
        <v>418</v>
      </c>
      <c r="B195" s="2">
        <v>43013</v>
      </c>
      <c r="C195" s="2">
        <v>44728</v>
      </c>
      <c r="D195">
        <f t="shared" si="21"/>
        <v>1715</v>
      </c>
      <c r="E195">
        <v>1</v>
      </c>
      <c r="F195">
        <v>48</v>
      </c>
      <c r="G195" t="s">
        <v>726</v>
      </c>
      <c r="H195" t="s">
        <v>115</v>
      </c>
      <c r="J195" t="str">
        <f t="shared" ref="J195:J258" si="22">F195&amp;" "&amp;G195&amp;" "&amp;H195&amp;" "&amp;I195</f>
        <v xml:space="preserve">48 Vivian AVE </v>
      </c>
      <c r="K195" t="s">
        <v>932</v>
      </c>
      <c r="L195">
        <v>49.868860189548101</v>
      </c>
      <c r="M195">
        <v>-97.108011246735202</v>
      </c>
      <c r="N195" t="s">
        <v>312</v>
      </c>
      <c r="O195" t="s">
        <v>1181</v>
      </c>
      <c r="P195" t="str">
        <f t="shared" ref="P195:P258" si="23">N195&amp;" "&amp;O195</f>
        <v>SFD Construct New</v>
      </c>
    </row>
    <row r="196" spans="1:16" x14ac:dyDescent="0.35">
      <c r="A196" t="s">
        <v>419</v>
      </c>
      <c r="B196" s="2">
        <v>43012</v>
      </c>
      <c r="C196" s="2">
        <v>44117</v>
      </c>
      <c r="D196">
        <f t="shared" si="21"/>
        <v>1105</v>
      </c>
      <c r="E196">
        <v>1</v>
      </c>
      <c r="F196">
        <v>436</v>
      </c>
      <c r="G196" t="s">
        <v>730</v>
      </c>
      <c r="H196" t="s">
        <v>115</v>
      </c>
      <c r="J196" t="str">
        <f t="shared" si="22"/>
        <v xml:space="preserve">436 McLeod AVE </v>
      </c>
      <c r="K196" t="s">
        <v>933</v>
      </c>
      <c r="L196">
        <v>49.934044202165502</v>
      </c>
      <c r="M196">
        <v>-97.086821870375502</v>
      </c>
      <c r="N196" t="s">
        <v>312</v>
      </c>
      <c r="O196" t="s">
        <v>313</v>
      </c>
      <c r="P196" t="str">
        <f t="shared" si="23"/>
        <v>SFD Change of Use</v>
      </c>
    </row>
    <row r="197" spans="1:16" x14ac:dyDescent="0.35">
      <c r="A197" t="s">
        <v>420</v>
      </c>
      <c r="B197" s="2">
        <v>43040</v>
      </c>
      <c r="C197" s="2">
        <v>43171</v>
      </c>
      <c r="D197">
        <f t="shared" si="21"/>
        <v>131</v>
      </c>
      <c r="E197">
        <v>1</v>
      </c>
      <c r="F197">
        <v>223</v>
      </c>
      <c r="G197" t="s">
        <v>731</v>
      </c>
      <c r="H197" t="s">
        <v>113</v>
      </c>
      <c r="J197" t="str">
        <f t="shared" si="22"/>
        <v xml:space="preserve">223 Olive ST </v>
      </c>
      <c r="K197" t="s">
        <v>934</v>
      </c>
      <c r="L197">
        <v>49.876518345336599</v>
      </c>
      <c r="M197">
        <v>-97.255933074721895</v>
      </c>
      <c r="N197" t="s">
        <v>312</v>
      </c>
      <c r="O197" t="s">
        <v>313</v>
      </c>
      <c r="P197" t="str">
        <f t="shared" si="23"/>
        <v>SFD Change of Use</v>
      </c>
    </row>
    <row r="198" spans="1:16" x14ac:dyDescent="0.35">
      <c r="A198" t="s">
        <v>421</v>
      </c>
      <c r="B198" s="2">
        <v>43188</v>
      </c>
      <c r="E198">
        <v>0</v>
      </c>
      <c r="F198">
        <v>1413</v>
      </c>
      <c r="G198" t="s">
        <v>732</v>
      </c>
      <c r="H198" t="s">
        <v>115</v>
      </c>
      <c r="J198" t="str">
        <f t="shared" si="22"/>
        <v xml:space="preserve">1413 Pritchard AVE </v>
      </c>
      <c r="K198" t="s">
        <v>935</v>
      </c>
      <c r="L198">
        <v>49.928541402319397</v>
      </c>
      <c r="M198">
        <v>-97.181535553405695</v>
      </c>
      <c r="N198" t="s">
        <v>312</v>
      </c>
      <c r="O198" t="s">
        <v>1182</v>
      </c>
      <c r="P198" t="str">
        <f t="shared" si="23"/>
        <v>SFD Construct Addition</v>
      </c>
    </row>
    <row r="199" spans="1:16" x14ac:dyDescent="0.35">
      <c r="A199" t="s">
        <v>422</v>
      </c>
      <c r="B199" s="2">
        <v>43087</v>
      </c>
      <c r="C199" s="2">
        <v>44686</v>
      </c>
      <c r="D199">
        <f t="shared" ref="D199:D209" si="24">_xlfn.DAYS(C199,B199)</f>
        <v>1599</v>
      </c>
      <c r="E199">
        <v>1</v>
      </c>
      <c r="F199">
        <v>464</v>
      </c>
      <c r="G199" t="s">
        <v>117</v>
      </c>
      <c r="H199" t="s">
        <v>118</v>
      </c>
      <c r="J199" t="str">
        <f t="shared" si="22"/>
        <v xml:space="preserve">464 Ferry RD </v>
      </c>
      <c r="K199" t="s">
        <v>936</v>
      </c>
      <c r="L199">
        <v>49.888665730803197</v>
      </c>
      <c r="M199">
        <v>-97.218337666494307</v>
      </c>
      <c r="N199" t="s">
        <v>312</v>
      </c>
      <c r="O199" t="s">
        <v>1181</v>
      </c>
      <c r="P199" t="str">
        <f t="shared" si="23"/>
        <v>SFD Construct New</v>
      </c>
    </row>
    <row r="200" spans="1:16" x14ac:dyDescent="0.35">
      <c r="A200" t="s">
        <v>423</v>
      </c>
      <c r="B200" s="2">
        <v>43087</v>
      </c>
      <c r="C200" s="2">
        <v>44686</v>
      </c>
      <c r="D200">
        <f t="shared" si="24"/>
        <v>1599</v>
      </c>
      <c r="E200">
        <v>1</v>
      </c>
      <c r="F200">
        <v>462</v>
      </c>
      <c r="G200" t="s">
        <v>117</v>
      </c>
      <c r="H200" t="s">
        <v>118</v>
      </c>
      <c r="J200" t="str">
        <f t="shared" si="22"/>
        <v xml:space="preserve">462 Ferry RD </v>
      </c>
      <c r="K200" t="s">
        <v>937</v>
      </c>
      <c r="L200">
        <v>49.888607029751199</v>
      </c>
      <c r="M200">
        <v>-97.218343683921006</v>
      </c>
      <c r="N200" t="s">
        <v>312</v>
      </c>
      <c r="O200" t="s">
        <v>1181</v>
      </c>
      <c r="P200" t="str">
        <f t="shared" si="23"/>
        <v>SFD Construct New</v>
      </c>
    </row>
    <row r="201" spans="1:16" x14ac:dyDescent="0.35">
      <c r="A201" t="s">
        <v>424</v>
      </c>
      <c r="B201" s="2">
        <v>43024</v>
      </c>
      <c r="C201" s="2">
        <v>43406</v>
      </c>
      <c r="D201">
        <f t="shared" si="24"/>
        <v>382</v>
      </c>
      <c r="E201">
        <v>1</v>
      </c>
      <c r="F201">
        <v>690</v>
      </c>
      <c r="G201" t="s">
        <v>701</v>
      </c>
      <c r="H201" t="s">
        <v>113</v>
      </c>
      <c r="I201" t="s">
        <v>702</v>
      </c>
      <c r="J201" t="str">
        <f t="shared" si="22"/>
        <v>690 Hugo ST S</v>
      </c>
      <c r="K201" t="s">
        <v>938</v>
      </c>
      <c r="L201">
        <v>49.861491986586103</v>
      </c>
      <c r="M201">
        <v>-97.145786537736299</v>
      </c>
      <c r="N201" t="s">
        <v>320</v>
      </c>
      <c r="O201" t="s">
        <v>313</v>
      </c>
      <c r="P201" t="str">
        <f t="shared" si="23"/>
        <v>Row Housing Change of Use</v>
      </c>
    </row>
    <row r="202" spans="1:16" x14ac:dyDescent="0.35">
      <c r="A202" t="s">
        <v>425</v>
      </c>
      <c r="B202" s="2">
        <v>43054</v>
      </c>
      <c r="C202" s="2">
        <v>43298</v>
      </c>
      <c r="D202">
        <f t="shared" si="24"/>
        <v>244</v>
      </c>
      <c r="E202">
        <v>1</v>
      </c>
      <c r="F202">
        <v>291</v>
      </c>
      <c r="G202" t="s">
        <v>733</v>
      </c>
      <c r="H202" t="s">
        <v>115</v>
      </c>
      <c r="J202" t="str">
        <f t="shared" si="22"/>
        <v xml:space="preserve">291 Ottawa AVE </v>
      </c>
      <c r="K202" t="s">
        <v>939</v>
      </c>
      <c r="L202">
        <v>49.919333722578301</v>
      </c>
      <c r="M202">
        <v>-97.107041877312099</v>
      </c>
      <c r="N202" t="s">
        <v>312</v>
      </c>
      <c r="O202" t="s">
        <v>1181</v>
      </c>
      <c r="P202" t="str">
        <f t="shared" si="23"/>
        <v>SFD Construct New</v>
      </c>
    </row>
    <row r="203" spans="1:16" x14ac:dyDescent="0.35">
      <c r="A203" t="s">
        <v>426</v>
      </c>
      <c r="B203" s="2">
        <v>43060</v>
      </c>
      <c r="C203" s="2">
        <v>43445</v>
      </c>
      <c r="D203">
        <f t="shared" si="24"/>
        <v>385</v>
      </c>
      <c r="E203">
        <v>1</v>
      </c>
      <c r="F203">
        <v>253</v>
      </c>
      <c r="G203" t="s">
        <v>734</v>
      </c>
      <c r="H203" t="s">
        <v>115</v>
      </c>
      <c r="J203" t="str">
        <f t="shared" si="22"/>
        <v xml:space="preserve">253 Kimberly AVE </v>
      </c>
      <c r="K203" t="s">
        <v>940</v>
      </c>
      <c r="L203">
        <v>49.926624176162903</v>
      </c>
      <c r="M203">
        <v>-97.100260826537095</v>
      </c>
      <c r="N203" t="s">
        <v>312</v>
      </c>
      <c r="O203" t="s">
        <v>1181</v>
      </c>
      <c r="P203" t="str">
        <f t="shared" si="23"/>
        <v>SFD Construct New</v>
      </c>
    </row>
    <row r="204" spans="1:16" x14ac:dyDescent="0.35">
      <c r="A204" t="s">
        <v>427</v>
      </c>
      <c r="B204" s="2">
        <v>43054</v>
      </c>
      <c r="C204" s="2">
        <v>44603</v>
      </c>
      <c r="D204">
        <f t="shared" si="24"/>
        <v>1549</v>
      </c>
      <c r="E204">
        <v>1</v>
      </c>
      <c r="F204">
        <v>533</v>
      </c>
      <c r="G204" t="s">
        <v>735</v>
      </c>
      <c r="H204" t="s">
        <v>124</v>
      </c>
      <c r="I204" t="s">
        <v>710</v>
      </c>
      <c r="J204" t="str">
        <f t="shared" si="22"/>
        <v>533 Manchester BLVD N</v>
      </c>
      <c r="K204" t="s">
        <v>941</v>
      </c>
      <c r="L204">
        <v>49.846277361906203</v>
      </c>
      <c r="M204">
        <v>-97.137132148782499</v>
      </c>
      <c r="N204" t="s">
        <v>316</v>
      </c>
      <c r="O204" t="s">
        <v>1181</v>
      </c>
      <c r="P204" t="str">
        <f t="shared" si="23"/>
        <v>SFD &amp; Att. Gar. Construct New</v>
      </c>
    </row>
    <row r="205" spans="1:16" x14ac:dyDescent="0.35">
      <c r="A205" t="s">
        <v>428</v>
      </c>
      <c r="B205" s="2">
        <v>43090</v>
      </c>
      <c r="C205" s="2">
        <v>43347</v>
      </c>
      <c r="D205">
        <f t="shared" si="24"/>
        <v>257</v>
      </c>
      <c r="E205">
        <v>1</v>
      </c>
      <c r="F205">
        <v>715</v>
      </c>
      <c r="G205" t="s">
        <v>736</v>
      </c>
      <c r="H205" t="s">
        <v>115</v>
      </c>
      <c r="J205" t="str">
        <f t="shared" si="22"/>
        <v xml:space="preserve">715 Warsaw AVE </v>
      </c>
      <c r="K205" t="s">
        <v>942</v>
      </c>
      <c r="L205">
        <v>49.869484810391697</v>
      </c>
      <c r="M205">
        <v>-97.152093375210001</v>
      </c>
      <c r="N205" t="s">
        <v>312</v>
      </c>
      <c r="O205" t="s">
        <v>313</v>
      </c>
      <c r="P205" t="str">
        <f t="shared" si="23"/>
        <v>SFD Change of Use</v>
      </c>
    </row>
    <row r="206" spans="1:16" x14ac:dyDescent="0.35">
      <c r="A206" t="s">
        <v>429</v>
      </c>
      <c r="B206" s="2">
        <v>43041</v>
      </c>
      <c r="C206" s="2">
        <v>43724</v>
      </c>
      <c r="D206">
        <f t="shared" si="24"/>
        <v>683</v>
      </c>
      <c r="E206">
        <v>1</v>
      </c>
      <c r="F206">
        <v>220</v>
      </c>
      <c r="G206" t="s">
        <v>737</v>
      </c>
      <c r="H206" t="s">
        <v>124</v>
      </c>
      <c r="J206" t="str">
        <f t="shared" si="22"/>
        <v xml:space="preserve">220 Dollard BLVD </v>
      </c>
      <c r="K206" t="s">
        <v>943</v>
      </c>
      <c r="L206">
        <v>49.884869989754698</v>
      </c>
      <c r="M206">
        <v>-97.118664445047798</v>
      </c>
      <c r="N206" t="s">
        <v>312</v>
      </c>
      <c r="O206" t="s">
        <v>1181</v>
      </c>
      <c r="P206" t="str">
        <f t="shared" si="23"/>
        <v>SFD Construct New</v>
      </c>
    </row>
    <row r="207" spans="1:16" x14ac:dyDescent="0.35">
      <c r="A207" t="s">
        <v>430</v>
      </c>
      <c r="B207" s="2">
        <v>43027</v>
      </c>
      <c r="C207" s="2">
        <v>43033</v>
      </c>
      <c r="D207">
        <f t="shared" si="24"/>
        <v>6</v>
      </c>
      <c r="E207">
        <v>1</v>
      </c>
      <c r="F207">
        <v>151</v>
      </c>
      <c r="G207" t="s">
        <v>180</v>
      </c>
      <c r="H207" t="s">
        <v>181</v>
      </c>
      <c r="J207" t="str">
        <f t="shared" si="22"/>
        <v xml:space="preserve">151 Tennant GATE </v>
      </c>
      <c r="K207" t="s">
        <v>912</v>
      </c>
      <c r="L207">
        <v>49.964465468534598</v>
      </c>
      <c r="M207">
        <v>-97.153582094322303</v>
      </c>
      <c r="N207" t="s">
        <v>316</v>
      </c>
      <c r="O207" t="s">
        <v>314</v>
      </c>
      <c r="P207" t="str">
        <f t="shared" si="23"/>
        <v>SFD &amp; Att. Gar. Partial Permit-Foundation</v>
      </c>
    </row>
    <row r="208" spans="1:16" x14ac:dyDescent="0.35">
      <c r="A208" t="s">
        <v>431</v>
      </c>
      <c r="B208" s="2">
        <v>43080</v>
      </c>
      <c r="C208" s="2">
        <v>43313</v>
      </c>
      <c r="D208">
        <f t="shared" si="24"/>
        <v>233</v>
      </c>
      <c r="E208">
        <v>1</v>
      </c>
      <c r="F208">
        <v>547</v>
      </c>
      <c r="G208" t="s">
        <v>683</v>
      </c>
      <c r="H208" t="s">
        <v>115</v>
      </c>
      <c r="J208" t="str">
        <f t="shared" si="22"/>
        <v xml:space="preserve">547 Jamison AVE </v>
      </c>
      <c r="K208" t="s">
        <v>944</v>
      </c>
      <c r="L208">
        <v>49.914673519753798</v>
      </c>
      <c r="M208">
        <v>-97.097952601668197</v>
      </c>
      <c r="N208" t="s">
        <v>312</v>
      </c>
      <c r="O208" t="s">
        <v>1181</v>
      </c>
      <c r="P208" t="str">
        <f t="shared" si="23"/>
        <v>SFD Construct New</v>
      </c>
    </row>
    <row r="209" spans="1:16" x14ac:dyDescent="0.35">
      <c r="A209" t="s">
        <v>432</v>
      </c>
      <c r="B209" s="2">
        <v>43031</v>
      </c>
      <c r="C209" s="2">
        <v>43356</v>
      </c>
      <c r="D209">
        <f t="shared" si="24"/>
        <v>325</v>
      </c>
      <c r="E209">
        <v>1</v>
      </c>
      <c r="F209">
        <v>340</v>
      </c>
      <c r="G209" t="s">
        <v>682</v>
      </c>
      <c r="H209" t="s">
        <v>113</v>
      </c>
      <c r="J209" t="str">
        <f t="shared" si="22"/>
        <v xml:space="preserve">340 Bertrand ST </v>
      </c>
      <c r="K209" t="s">
        <v>930</v>
      </c>
      <c r="L209">
        <v>49.884179105411498</v>
      </c>
      <c r="M209">
        <v>-97.112174673356705</v>
      </c>
      <c r="N209" t="s">
        <v>312</v>
      </c>
      <c r="O209" t="s">
        <v>315</v>
      </c>
      <c r="P209" t="str">
        <f t="shared" si="23"/>
        <v>SFD Develop Lower Level</v>
      </c>
    </row>
    <row r="210" spans="1:16" x14ac:dyDescent="0.35">
      <c r="A210" t="s">
        <v>433</v>
      </c>
      <c r="B210" s="2">
        <v>43060</v>
      </c>
      <c r="E210">
        <v>0</v>
      </c>
      <c r="F210">
        <v>382</v>
      </c>
      <c r="G210" t="s">
        <v>738</v>
      </c>
      <c r="H210" t="s">
        <v>115</v>
      </c>
      <c r="J210" t="str">
        <f t="shared" si="22"/>
        <v xml:space="preserve">382 Tweed AVE </v>
      </c>
      <c r="K210" t="s">
        <v>945</v>
      </c>
      <c r="L210">
        <v>49.908205196226596</v>
      </c>
      <c r="M210">
        <v>-97.1054450579161</v>
      </c>
      <c r="N210" t="s">
        <v>312</v>
      </c>
      <c r="O210" t="s">
        <v>313</v>
      </c>
      <c r="P210" t="str">
        <f t="shared" si="23"/>
        <v>SFD Change of Use</v>
      </c>
    </row>
    <row r="211" spans="1:16" x14ac:dyDescent="0.35">
      <c r="A211" t="s">
        <v>434</v>
      </c>
      <c r="B211" s="2">
        <v>43070</v>
      </c>
      <c r="C211" s="2">
        <v>43258</v>
      </c>
      <c r="D211">
        <f t="shared" ref="D211:D212" si="25">_xlfn.DAYS(C211,B211)</f>
        <v>188</v>
      </c>
      <c r="E211">
        <v>1</v>
      </c>
      <c r="F211">
        <v>639</v>
      </c>
      <c r="G211" t="s">
        <v>739</v>
      </c>
      <c r="H211" t="s">
        <v>115</v>
      </c>
      <c r="J211" t="str">
        <f t="shared" si="22"/>
        <v xml:space="preserve">639 Nottingham AVE </v>
      </c>
      <c r="K211" t="s">
        <v>946</v>
      </c>
      <c r="L211">
        <v>49.910928440994702</v>
      </c>
      <c r="M211">
        <v>-97.091436602098497</v>
      </c>
      <c r="N211" t="s">
        <v>312</v>
      </c>
      <c r="O211" t="s">
        <v>313</v>
      </c>
      <c r="P211" t="str">
        <f t="shared" si="23"/>
        <v>SFD Change of Use</v>
      </c>
    </row>
    <row r="212" spans="1:16" x14ac:dyDescent="0.35">
      <c r="A212" t="s">
        <v>435</v>
      </c>
      <c r="B212" s="2">
        <v>43172</v>
      </c>
      <c r="C212" s="2">
        <v>43738</v>
      </c>
      <c r="D212">
        <f t="shared" si="25"/>
        <v>566</v>
      </c>
      <c r="E212">
        <v>1</v>
      </c>
      <c r="F212">
        <v>217</v>
      </c>
      <c r="G212" t="s">
        <v>169</v>
      </c>
      <c r="H212" t="s">
        <v>115</v>
      </c>
      <c r="I212" t="s">
        <v>130</v>
      </c>
      <c r="J212" t="str">
        <f t="shared" si="22"/>
        <v>217 Union AVE W</v>
      </c>
      <c r="K212" t="s">
        <v>947</v>
      </c>
      <c r="L212">
        <v>49.914967046432899</v>
      </c>
      <c r="M212">
        <v>-97.1106504018735</v>
      </c>
      <c r="N212" t="s">
        <v>312</v>
      </c>
      <c r="O212" t="s">
        <v>1181</v>
      </c>
      <c r="P212" t="str">
        <f t="shared" si="23"/>
        <v>SFD Construct New</v>
      </c>
    </row>
    <row r="213" spans="1:16" x14ac:dyDescent="0.35">
      <c r="A213" t="s">
        <v>436</v>
      </c>
      <c r="B213" s="2">
        <v>43224</v>
      </c>
      <c r="E213">
        <v>0</v>
      </c>
      <c r="F213">
        <v>736</v>
      </c>
      <c r="G213" t="s">
        <v>116</v>
      </c>
      <c r="H213" t="s">
        <v>115</v>
      </c>
      <c r="J213" t="str">
        <f t="shared" si="22"/>
        <v xml:space="preserve">736 Walker AVE </v>
      </c>
      <c r="K213" t="s">
        <v>948</v>
      </c>
      <c r="L213">
        <v>49.858606675212201</v>
      </c>
      <c r="M213">
        <v>-97.144449093629504</v>
      </c>
      <c r="N213" t="s">
        <v>312</v>
      </c>
      <c r="O213" t="s">
        <v>1181</v>
      </c>
      <c r="P213" t="str">
        <f t="shared" si="23"/>
        <v>SFD Construct New</v>
      </c>
    </row>
    <row r="214" spans="1:16" x14ac:dyDescent="0.35">
      <c r="A214" t="s">
        <v>437</v>
      </c>
      <c r="B214" s="2">
        <v>43108</v>
      </c>
      <c r="C214" s="2">
        <v>43448</v>
      </c>
      <c r="D214">
        <f>_xlfn.DAYS(C214,B214)</f>
        <v>340</v>
      </c>
      <c r="E214">
        <v>1</v>
      </c>
      <c r="F214">
        <v>250</v>
      </c>
      <c r="G214" t="s">
        <v>740</v>
      </c>
      <c r="H214" t="s">
        <v>115</v>
      </c>
      <c r="J214" t="str">
        <f t="shared" si="22"/>
        <v xml:space="preserve">250 Gilmore AVE </v>
      </c>
      <c r="K214" t="s">
        <v>949</v>
      </c>
      <c r="L214">
        <v>49.949047491801103</v>
      </c>
      <c r="M214">
        <v>-97.077560952782903</v>
      </c>
      <c r="N214" t="s">
        <v>312</v>
      </c>
      <c r="O214" t="s">
        <v>1182</v>
      </c>
      <c r="P214" t="str">
        <f t="shared" si="23"/>
        <v>SFD Construct Addition</v>
      </c>
    </row>
    <row r="215" spans="1:16" x14ac:dyDescent="0.35">
      <c r="A215" t="s">
        <v>438</v>
      </c>
      <c r="B215" s="2">
        <v>43122</v>
      </c>
      <c r="E215">
        <v>0</v>
      </c>
      <c r="F215">
        <v>170</v>
      </c>
      <c r="G215" t="s">
        <v>144</v>
      </c>
      <c r="H215" t="s">
        <v>115</v>
      </c>
      <c r="J215" t="str">
        <f t="shared" si="22"/>
        <v xml:space="preserve">170 Pilgrim AVE </v>
      </c>
      <c r="K215" t="s">
        <v>950</v>
      </c>
      <c r="L215">
        <v>49.863864699244203</v>
      </c>
      <c r="M215">
        <v>-97.099997416143495</v>
      </c>
      <c r="N215" t="s">
        <v>312</v>
      </c>
      <c r="O215" t="s">
        <v>1181</v>
      </c>
      <c r="P215" t="str">
        <f t="shared" si="23"/>
        <v>SFD Construct New</v>
      </c>
    </row>
    <row r="216" spans="1:16" x14ac:dyDescent="0.35">
      <c r="A216" t="s">
        <v>439</v>
      </c>
      <c r="B216" s="2">
        <v>43122</v>
      </c>
      <c r="E216">
        <v>0</v>
      </c>
      <c r="F216">
        <v>172</v>
      </c>
      <c r="G216" t="s">
        <v>144</v>
      </c>
      <c r="H216" t="s">
        <v>115</v>
      </c>
      <c r="J216" t="str">
        <f t="shared" si="22"/>
        <v xml:space="preserve">172 Pilgrim AVE </v>
      </c>
      <c r="K216" t="s">
        <v>951</v>
      </c>
      <c r="L216">
        <v>49.863895154626697</v>
      </c>
      <c r="M216">
        <v>-97.099917598928499</v>
      </c>
      <c r="N216" t="s">
        <v>312</v>
      </c>
      <c r="O216" t="s">
        <v>1181</v>
      </c>
      <c r="P216" t="str">
        <f t="shared" si="23"/>
        <v>SFD Construct New</v>
      </c>
    </row>
    <row r="217" spans="1:16" x14ac:dyDescent="0.35">
      <c r="A217" t="s">
        <v>440</v>
      </c>
      <c r="B217" s="2">
        <v>43146</v>
      </c>
      <c r="C217" s="2">
        <v>43258</v>
      </c>
      <c r="D217">
        <f t="shared" ref="D217:D234" si="26">_xlfn.DAYS(C217,B217)</f>
        <v>112</v>
      </c>
      <c r="E217">
        <v>1</v>
      </c>
      <c r="F217">
        <v>602</v>
      </c>
      <c r="G217" t="s">
        <v>741</v>
      </c>
      <c r="H217" t="s">
        <v>113</v>
      </c>
      <c r="J217" t="str">
        <f t="shared" si="22"/>
        <v xml:space="preserve">602 Winona ST </v>
      </c>
      <c r="K217" t="s">
        <v>952</v>
      </c>
      <c r="L217">
        <v>49.897801407307099</v>
      </c>
      <c r="M217">
        <v>-97.007490532973605</v>
      </c>
      <c r="N217" t="s">
        <v>312</v>
      </c>
      <c r="O217" t="s">
        <v>313</v>
      </c>
      <c r="P217" t="str">
        <f t="shared" si="23"/>
        <v>SFD Change of Use</v>
      </c>
    </row>
    <row r="218" spans="1:16" x14ac:dyDescent="0.35">
      <c r="A218" t="s">
        <v>441</v>
      </c>
      <c r="B218" s="2">
        <v>43146</v>
      </c>
      <c r="C218" s="2">
        <v>43252</v>
      </c>
      <c r="D218">
        <f t="shared" si="26"/>
        <v>106</v>
      </c>
      <c r="E218">
        <v>1</v>
      </c>
      <c r="F218">
        <v>604</v>
      </c>
      <c r="G218" t="s">
        <v>741</v>
      </c>
      <c r="H218" t="s">
        <v>113</v>
      </c>
      <c r="J218" t="str">
        <f t="shared" si="22"/>
        <v xml:space="preserve">604 Winona ST </v>
      </c>
      <c r="K218" t="s">
        <v>953</v>
      </c>
      <c r="L218">
        <v>49.897874412960903</v>
      </c>
      <c r="M218">
        <v>-97.007487525430605</v>
      </c>
      <c r="N218" t="s">
        <v>312</v>
      </c>
      <c r="O218" t="s">
        <v>313</v>
      </c>
      <c r="P218" t="str">
        <f t="shared" si="23"/>
        <v>SFD Change of Use</v>
      </c>
    </row>
    <row r="219" spans="1:16" x14ac:dyDescent="0.35">
      <c r="A219" t="s">
        <v>442</v>
      </c>
      <c r="B219" s="2">
        <v>43157</v>
      </c>
      <c r="C219" s="2">
        <v>44246</v>
      </c>
      <c r="D219">
        <f t="shared" si="26"/>
        <v>1089</v>
      </c>
      <c r="E219">
        <v>1</v>
      </c>
      <c r="F219">
        <v>52</v>
      </c>
      <c r="G219" t="s">
        <v>742</v>
      </c>
      <c r="H219" t="s">
        <v>115</v>
      </c>
      <c r="J219" t="str">
        <f t="shared" si="22"/>
        <v xml:space="preserve">52 Bank AVE </v>
      </c>
      <c r="K219" t="s">
        <v>954</v>
      </c>
      <c r="L219">
        <v>49.8599897275773</v>
      </c>
      <c r="M219">
        <v>-97.104215363950104</v>
      </c>
      <c r="N219" t="s">
        <v>312</v>
      </c>
      <c r="O219" t="s">
        <v>1181</v>
      </c>
      <c r="P219" t="str">
        <f t="shared" si="23"/>
        <v>SFD Construct New</v>
      </c>
    </row>
    <row r="220" spans="1:16" x14ac:dyDescent="0.35">
      <c r="A220" t="s">
        <v>443</v>
      </c>
      <c r="B220" s="2">
        <v>43157</v>
      </c>
      <c r="C220" s="2">
        <v>44246</v>
      </c>
      <c r="D220">
        <f t="shared" si="26"/>
        <v>1089</v>
      </c>
      <c r="E220">
        <v>1</v>
      </c>
      <c r="F220">
        <v>54</v>
      </c>
      <c r="G220" t="s">
        <v>742</v>
      </c>
      <c r="H220" t="s">
        <v>115</v>
      </c>
      <c r="J220" t="str">
        <f t="shared" si="22"/>
        <v xml:space="preserve">54 Bank AVE </v>
      </c>
      <c r="K220" t="s">
        <v>955</v>
      </c>
      <c r="L220">
        <v>49.860026479728603</v>
      </c>
      <c r="M220">
        <v>-97.104104398927305</v>
      </c>
      <c r="N220" t="s">
        <v>312</v>
      </c>
      <c r="O220" t="s">
        <v>1181</v>
      </c>
      <c r="P220" t="str">
        <f t="shared" si="23"/>
        <v>SFD Construct New</v>
      </c>
    </row>
    <row r="221" spans="1:16" x14ac:dyDescent="0.35">
      <c r="A221" t="s">
        <v>444</v>
      </c>
      <c r="B221" s="2">
        <v>43195</v>
      </c>
      <c r="C221" s="2">
        <v>44117</v>
      </c>
      <c r="D221">
        <f t="shared" si="26"/>
        <v>922</v>
      </c>
      <c r="E221">
        <v>1</v>
      </c>
      <c r="F221">
        <v>225</v>
      </c>
      <c r="G221" t="s">
        <v>743</v>
      </c>
      <c r="H221" t="s">
        <v>115</v>
      </c>
      <c r="J221" t="str">
        <f t="shared" si="22"/>
        <v xml:space="preserve">225 Dromore AVE </v>
      </c>
      <c r="K221" t="s">
        <v>956</v>
      </c>
      <c r="L221">
        <v>49.872525713768098</v>
      </c>
      <c r="M221">
        <v>-97.170945237362005</v>
      </c>
      <c r="N221" t="s">
        <v>312</v>
      </c>
      <c r="O221" t="s">
        <v>313</v>
      </c>
      <c r="P221" t="str">
        <f t="shared" si="23"/>
        <v>SFD Change of Use</v>
      </c>
    </row>
    <row r="222" spans="1:16" x14ac:dyDescent="0.35">
      <c r="A222" t="s">
        <v>445</v>
      </c>
      <c r="B222" s="2">
        <v>43224</v>
      </c>
      <c r="C222" s="2">
        <v>44278</v>
      </c>
      <c r="D222">
        <f t="shared" si="26"/>
        <v>1054</v>
      </c>
      <c r="E222">
        <v>1</v>
      </c>
      <c r="F222">
        <v>137</v>
      </c>
      <c r="G222" t="s">
        <v>144</v>
      </c>
      <c r="H222" t="s">
        <v>115</v>
      </c>
      <c r="J222" t="str">
        <f t="shared" si="22"/>
        <v xml:space="preserve">137 Pilgrim AVE </v>
      </c>
      <c r="K222" t="s">
        <v>957</v>
      </c>
      <c r="L222">
        <v>49.863789508445798</v>
      </c>
      <c r="M222">
        <v>-97.101608346769595</v>
      </c>
      <c r="N222" t="s">
        <v>312</v>
      </c>
      <c r="O222" t="s">
        <v>1181</v>
      </c>
      <c r="P222" t="str">
        <f t="shared" si="23"/>
        <v>SFD Construct New</v>
      </c>
    </row>
    <row r="223" spans="1:16" x14ac:dyDescent="0.35">
      <c r="A223" t="s">
        <v>446</v>
      </c>
      <c r="B223" s="2">
        <v>43224</v>
      </c>
      <c r="C223" s="2">
        <v>44278</v>
      </c>
      <c r="D223">
        <f t="shared" si="26"/>
        <v>1054</v>
      </c>
      <c r="E223">
        <v>1</v>
      </c>
      <c r="F223">
        <v>135</v>
      </c>
      <c r="G223" t="s">
        <v>144</v>
      </c>
      <c r="H223" t="s">
        <v>115</v>
      </c>
      <c r="J223" t="str">
        <f t="shared" si="22"/>
        <v xml:space="preserve">135 Pilgrim AVE </v>
      </c>
      <c r="K223" t="s">
        <v>958</v>
      </c>
      <c r="L223">
        <v>49.863760472871199</v>
      </c>
      <c r="M223">
        <v>-97.101696392713606</v>
      </c>
      <c r="N223" t="s">
        <v>312</v>
      </c>
      <c r="O223" t="s">
        <v>1181</v>
      </c>
      <c r="P223" t="str">
        <f t="shared" si="23"/>
        <v>SFD Construct New</v>
      </c>
    </row>
    <row r="224" spans="1:16" x14ac:dyDescent="0.35">
      <c r="A224" t="s">
        <v>447</v>
      </c>
      <c r="B224" s="2">
        <v>43201</v>
      </c>
      <c r="C224" s="2">
        <v>44286</v>
      </c>
      <c r="D224">
        <f t="shared" si="26"/>
        <v>1085</v>
      </c>
      <c r="E224">
        <v>1</v>
      </c>
      <c r="F224">
        <v>10</v>
      </c>
      <c r="G224" t="s">
        <v>744</v>
      </c>
      <c r="H224" t="s">
        <v>115</v>
      </c>
      <c r="J224" t="str">
        <f t="shared" si="22"/>
        <v xml:space="preserve">10 Ellesmere AVE </v>
      </c>
      <c r="K224" t="s">
        <v>959</v>
      </c>
      <c r="L224">
        <v>49.8666150124956</v>
      </c>
      <c r="M224">
        <v>-97.109806969274501</v>
      </c>
      <c r="N224" t="s">
        <v>312</v>
      </c>
      <c r="O224" t="s">
        <v>1181</v>
      </c>
      <c r="P224" t="str">
        <f t="shared" si="23"/>
        <v>SFD Construct New</v>
      </c>
    </row>
    <row r="225" spans="1:16" x14ac:dyDescent="0.35">
      <c r="A225" t="s">
        <v>448</v>
      </c>
      <c r="B225" s="2">
        <v>43201</v>
      </c>
      <c r="C225" s="2">
        <v>44286</v>
      </c>
      <c r="D225">
        <f t="shared" si="26"/>
        <v>1085</v>
      </c>
      <c r="E225">
        <v>1</v>
      </c>
      <c r="F225">
        <v>10</v>
      </c>
      <c r="G225" t="s">
        <v>744</v>
      </c>
      <c r="H225" t="s">
        <v>115</v>
      </c>
      <c r="J225" t="str">
        <f t="shared" si="22"/>
        <v xml:space="preserve">10 Ellesmere AVE </v>
      </c>
      <c r="K225" t="s">
        <v>960</v>
      </c>
      <c r="L225">
        <v>49.866644150777603</v>
      </c>
      <c r="M225">
        <v>-97.109713318692201</v>
      </c>
      <c r="N225" t="s">
        <v>312</v>
      </c>
      <c r="O225" t="s">
        <v>1181</v>
      </c>
      <c r="P225" t="str">
        <f t="shared" si="23"/>
        <v>SFD Construct New</v>
      </c>
    </row>
    <row r="226" spans="1:16" x14ac:dyDescent="0.35">
      <c r="A226" t="s">
        <v>449</v>
      </c>
      <c r="B226" s="2">
        <v>43334</v>
      </c>
      <c r="C226" s="2">
        <v>45309</v>
      </c>
      <c r="D226">
        <f t="shared" si="26"/>
        <v>1975</v>
      </c>
      <c r="E226">
        <v>1</v>
      </c>
      <c r="F226">
        <v>1024</v>
      </c>
      <c r="G226" t="s">
        <v>745</v>
      </c>
      <c r="H226" t="s">
        <v>115</v>
      </c>
      <c r="J226" t="str">
        <f t="shared" si="22"/>
        <v xml:space="preserve">1024 Boston AVE </v>
      </c>
      <c r="K226" t="s">
        <v>961</v>
      </c>
      <c r="L226">
        <v>49.8348918038186</v>
      </c>
      <c r="M226">
        <v>-97.152371047255002</v>
      </c>
      <c r="N226" t="s">
        <v>312</v>
      </c>
      <c r="O226" t="s">
        <v>1181</v>
      </c>
      <c r="P226" t="str">
        <f t="shared" si="23"/>
        <v>SFD Construct New</v>
      </c>
    </row>
    <row r="227" spans="1:16" x14ac:dyDescent="0.35">
      <c r="A227" t="s">
        <v>450</v>
      </c>
      <c r="B227" s="2">
        <v>43452</v>
      </c>
      <c r="C227" s="2">
        <v>43810</v>
      </c>
      <c r="D227">
        <f t="shared" si="26"/>
        <v>358</v>
      </c>
      <c r="E227">
        <v>1</v>
      </c>
      <c r="F227">
        <v>76</v>
      </c>
      <c r="G227" t="s">
        <v>746</v>
      </c>
      <c r="H227" t="s">
        <v>115</v>
      </c>
      <c r="J227" t="str">
        <f t="shared" si="22"/>
        <v xml:space="preserve">76 Harrowby AVE </v>
      </c>
      <c r="K227" t="s">
        <v>962</v>
      </c>
      <c r="L227">
        <v>49.866702938737198</v>
      </c>
      <c r="M227">
        <v>-97.106780874581503</v>
      </c>
      <c r="N227" t="s">
        <v>312</v>
      </c>
      <c r="O227" t="s">
        <v>1181</v>
      </c>
      <c r="P227" t="str">
        <f t="shared" si="23"/>
        <v>SFD Construct New</v>
      </c>
    </row>
    <row r="228" spans="1:16" x14ac:dyDescent="0.35">
      <c r="A228" t="s">
        <v>451</v>
      </c>
      <c r="B228" s="2">
        <v>43286</v>
      </c>
      <c r="C228" s="2">
        <v>45373</v>
      </c>
      <c r="D228">
        <f t="shared" si="26"/>
        <v>2087</v>
      </c>
      <c r="E228">
        <v>1</v>
      </c>
      <c r="F228">
        <v>4289</v>
      </c>
      <c r="G228" t="s">
        <v>747</v>
      </c>
      <c r="H228" t="s">
        <v>115</v>
      </c>
      <c r="J228" t="str">
        <f t="shared" si="22"/>
        <v xml:space="preserve">4289 Ridgewood AVE </v>
      </c>
      <c r="K228" t="s">
        <v>963</v>
      </c>
      <c r="L228">
        <v>49.845823207461002</v>
      </c>
      <c r="M228">
        <v>-97.273436249607997</v>
      </c>
      <c r="N228" t="s">
        <v>312</v>
      </c>
      <c r="O228" t="s">
        <v>313</v>
      </c>
      <c r="P228" t="str">
        <f t="shared" si="23"/>
        <v>SFD Change of Use</v>
      </c>
    </row>
    <row r="229" spans="1:16" x14ac:dyDescent="0.35">
      <c r="A229" t="s">
        <v>452</v>
      </c>
      <c r="B229" s="2">
        <v>43454</v>
      </c>
      <c r="C229" s="2">
        <v>43872</v>
      </c>
      <c r="D229">
        <f t="shared" si="26"/>
        <v>418</v>
      </c>
      <c r="E229">
        <v>1</v>
      </c>
      <c r="F229">
        <v>78</v>
      </c>
      <c r="G229" t="s">
        <v>746</v>
      </c>
      <c r="H229" t="s">
        <v>115</v>
      </c>
      <c r="J229" t="str">
        <f t="shared" si="22"/>
        <v xml:space="preserve">78 Harrowby AVE </v>
      </c>
      <c r="K229" t="s">
        <v>964</v>
      </c>
      <c r="L229">
        <v>49.866728396549497</v>
      </c>
      <c r="M229">
        <v>-97.106686509825096</v>
      </c>
      <c r="N229" t="s">
        <v>312</v>
      </c>
      <c r="O229" t="s">
        <v>1181</v>
      </c>
      <c r="P229" t="str">
        <f t="shared" si="23"/>
        <v>SFD Construct New</v>
      </c>
    </row>
    <row r="230" spans="1:16" x14ac:dyDescent="0.35">
      <c r="A230" t="s">
        <v>453</v>
      </c>
      <c r="B230" s="2">
        <v>43334</v>
      </c>
      <c r="C230" s="2">
        <v>43924</v>
      </c>
      <c r="D230">
        <f t="shared" si="26"/>
        <v>590</v>
      </c>
      <c r="E230">
        <v>1</v>
      </c>
      <c r="F230">
        <v>1026</v>
      </c>
      <c r="G230" t="s">
        <v>745</v>
      </c>
      <c r="H230" t="s">
        <v>115</v>
      </c>
      <c r="J230" t="str">
        <f t="shared" si="22"/>
        <v xml:space="preserve">1026 Boston AVE </v>
      </c>
      <c r="K230" t="s">
        <v>965</v>
      </c>
      <c r="L230">
        <v>49.8348615460026</v>
      </c>
      <c r="M230">
        <v>-97.152465508036997</v>
      </c>
      <c r="N230" t="s">
        <v>312</v>
      </c>
      <c r="O230" t="s">
        <v>1181</v>
      </c>
      <c r="P230" t="str">
        <f t="shared" si="23"/>
        <v>SFD Construct New</v>
      </c>
    </row>
    <row r="231" spans="1:16" x14ac:dyDescent="0.35">
      <c r="A231" t="s">
        <v>454</v>
      </c>
      <c r="B231" s="2">
        <v>43217</v>
      </c>
      <c r="C231" s="2">
        <v>43727</v>
      </c>
      <c r="D231">
        <f t="shared" si="26"/>
        <v>510</v>
      </c>
      <c r="E231">
        <v>1</v>
      </c>
      <c r="F231">
        <v>1014</v>
      </c>
      <c r="G231" t="s">
        <v>748</v>
      </c>
      <c r="H231" t="s">
        <v>115</v>
      </c>
      <c r="J231" t="str">
        <f t="shared" si="22"/>
        <v xml:space="preserve">1014 Southwood AVE </v>
      </c>
      <c r="K231" t="s">
        <v>966</v>
      </c>
      <c r="L231">
        <v>49.842556091477398</v>
      </c>
      <c r="M231">
        <v>-97.155249732326496</v>
      </c>
      <c r="N231" t="s">
        <v>312</v>
      </c>
      <c r="O231" t="s">
        <v>1181</v>
      </c>
      <c r="P231" t="str">
        <f t="shared" si="23"/>
        <v>SFD Construct New</v>
      </c>
    </row>
    <row r="232" spans="1:16" x14ac:dyDescent="0.35">
      <c r="A232" t="s">
        <v>455</v>
      </c>
      <c r="B232" s="2">
        <v>43217</v>
      </c>
      <c r="C232" s="2">
        <v>43767</v>
      </c>
      <c r="D232">
        <f t="shared" si="26"/>
        <v>550</v>
      </c>
      <c r="E232">
        <v>1</v>
      </c>
      <c r="F232">
        <v>1016</v>
      </c>
      <c r="G232" t="s">
        <v>748</v>
      </c>
      <c r="H232" t="s">
        <v>115</v>
      </c>
      <c r="J232" t="str">
        <f t="shared" si="22"/>
        <v xml:space="preserve">1016 Southwood AVE </v>
      </c>
      <c r="K232" t="s">
        <v>967</v>
      </c>
      <c r="L232">
        <v>49.842529048621103</v>
      </c>
      <c r="M232">
        <v>-97.155342091513106</v>
      </c>
      <c r="N232" t="s">
        <v>312</v>
      </c>
      <c r="O232" t="s">
        <v>1181</v>
      </c>
      <c r="P232" t="str">
        <f t="shared" si="23"/>
        <v>SFD Construct New</v>
      </c>
    </row>
    <row r="233" spans="1:16" x14ac:dyDescent="0.35">
      <c r="A233" t="s">
        <v>456</v>
      </c>
      <c r="B233" s="2">
        <v>43193</v>
      </c>
      <c r="C233" s="2">
        <v>43257</v>
      </c>
      <c r="D233">
        <f t="shared" si="26"/>
        <v>64</v>
      </c>
      <c r="E233">
        <v>1</v>
      </c>
      <c r="F233">
        <v>917</v>
      </c>
      <c r="G233" t="s">
        <v>749</v>
      </c>
      <c r="H233" t="s">
        <v>115</v>
      </c>
      <c r="J233" t="str">
        <f t="shared" si="22"/>
        <v xml:space="preserve">917 Somerset AVE </v>
      </c>
      <c r="K233" t="s">
        <v>968</v>
      </c>
      <c r="L233">
        <v>49.8475345522819</v>
      </c>
      <c r="M233">
        <v>-97.150559240373497</v>
      </c>
      <c r="N233" t="s">
        <v>312</v>
      </c>
      <c r="O233" t="s">
        <v>317</v>
      </c>
      <c r="P233" t="str">
        <f t="shared" si="23"/>
        <v>SFD Interior Alteration</v>
      </c>
    </row>
    <row r="234" spans="1:16" x14ac:dyDescent="0.35">
      <c r="A234" t="s">
        <v>457</v>
      </c>
      <c r="B234" s="2">
        <v>43196</v>
      </c>
      <c r="C234" s="2">
        <v>43404</v>
      </c>
      <c r="D234">
        <f t="shared" si="26"/>
        <v>208</v>
      </c>
      <c r="E234">
        <v>1</v>
      </c>
      <c r="F234">
        <v>492</v>
      </c>
      <c r="G234" t="s">
        <v>689</v>
      </c>
      <c r="H234" t="s">
        <v>115</v>
      </c>
      <c r="J234" t="str">
        <f t="shared" si="22"/>
        <v xml:space="preserve">492 Hethrington AVE </v>
      </c>
      <c r="K234" t="s">
        <v>969</v>
      </c>
      <c r="L234">
        <v>49.865704841166199</v>
      </c>
      <c r="M234">
        <v>-97.137157329410599</v>
      </c>
      <c r="N234" t="s">
        <v>312</v>
      </c>
      <c r="O234" t="s">
        <v>1181</v>
      </c>
      <c r="P234" t="str">
        <f t="shared" si="23"/>
        <v>SFD Construct New</v>
      </c>
    </row>
    <row r="235" spans="1:16" x14ac:dyDescent="0.35">
      <c r="A235" t="s">
        <v>458</v>
      </c>
      <c r="B235" s="2">
        <v>43451</v>
      </c>
      <c r="E235">
        <v>0</v>
      </c>
      <c r="F235">
        <v>135</v>
      </c>
      <c r="G235" t="s">
        <v>750</v>
      </c>
      <c r="H235" t="s">
        <v>113</v>
      </c>
      <c r="J235" t="str">
        <f t="shared" si="22"/>
        <v xml:space="preserve">135 Seine ST </v>
      </c>
      <c r="K235" t="s">
        <v>970</v>
      </c>
      <c r="L235">
        <v>49.876420122412298</v>
      </c>
      <c r="M235">
        <v>-97.104501774147806</v>
      </c>
      <c r="N235" t="s">
        <v>312</v>
      </c>
      <c r="O235" t="s">
        <v>1181</v>
      </c>
      <c r="P235" t="str">
        <f t="shared" si="23"/>
        <v>SFD Construct New</v>
      </c>
    </row>
    <row r="236" spans="1:16" x14ac:dyDescent="0.35">
      <c r="A236" t="s">
        <v>459</v>
      </c>
      <c r="B236" s="2">
        <v>43222</v>
      </c>
      <c r="C236" s="2">
        <v>43431</v>
      </c>
      <c r="D236">
        <f t="shared" ref="D236:D238" si="27">_xlfn.DAYS(C236,B236)</f>
        <v>209</v>
      </c>
      <c r="E236">
        <v>1</v>
      </c>
      <c r="F236">
        <v>11</v>
      </c>
      <c r="G236" t="s">
        <v>751</v>
      </c>
      <c r="H236" t="s">
        <v>166</v>
      </c>
      <c r="J236" t="str">
        <f t="shared" si="22"/>
        <v xml:space="preserve">11 Epsom CRES </v>
      </c>
      <c r="K236" t="s">
        <v>971</v>
      </c>
      <c r="L236">
        <v>49.8555822208302</v>
      </c>
      <c r="M236">
        <v>-97.261030815652802</v>
      </c>
      <c r="N236" t="s">
        <v>312</v>
      </c>
      <c r="O236" t="s">
        <v>313</v>
      </c>
      <c r="P236" t="str">
        <f t="shared" si="23"/>
        <v>SFD Change of Use</v>
      </c>
    </row>
    <row r="237" spans="1:16" x14ac:dyDescent="0.35">
      <c r="A237" t="s">
        <v>460</v>
      </c>
      <c r="B237" s="2">
        <v>43238</v>
      </c>
      <c r="C237" s="2">
        <v>43455</v>
      </c>
      <c r="D237">
        <f t="shared" si="27"/>
        <v>217</v>
      </c>
      <c r="E237">
        <v>1</v>
      </c>
      <c r="F237">
        <v>340</v>
      </c>
      <c r="G237" t="s">
        <v>752</v>
      </c>
      <c r="H237" t="s">
        <v>115</v>
      </c>
      <c r="J237" t="str">
        <f t="shared" si="22"/>
        <v xml:space="preserve">340 Bartlet AVE </v>
      </c>
      <c r="K237" t="s">
        <v>972</v>
      </c>
      <c r="L237">
        <v>49.864641209410998</v>
      </c>
      <c r="M237">
        <v>-97.132087620374904</v>
      </c>
      <c r="N237" t="s">
        <v>312</v>
      </c>
      <c r="O237" t="s">
        <v>1181</v>
      </c>
      <c r="P237" t="str">
        <f t="shared" si="23"/>
        <v>SFD Construct New</v>
      </c>
    </row>
    <row r="238" spans="1:16" x14ac:dyDescent="0.35">
      <c r="A238" t="s">
        <v>461</v>
      </c>
      <c r="B238" s="2">
        <v>43251</v>
      </c>
      <c r="C238" s="2">
        <v>44648</v>
      </c>
      <c r="D238">
        <f t="shared" si="27"/>
        <v>1397</v>
      </c>
      <c r="E238">
        <v>1</v>
      </c>
      <c r="F238">
        <v>177</v>
      </c>
      <c r="G238" t="s">
        <v>753</v>
      </c>
      <c r="H238" t="s">
        <v>113</v>
      </c>
      <c r="J238" t="str">
        <f t="shared" si="22"/>
        <v xml:space="preserve">177 Borebank ST </v>
      </c>
      <c r="K238" t="s">
        <v>973</v>
      </c>
      <c r="L238">
        <v>49.873616540159297</v>
      </c>
      <c r="M238">
        <v>-97.192026400129706</v>
      </c>
      <c r="N238" t="s">
        <v>312</v>
      </c>
      <c r="O238" t="s">
        <v>1181</v>
      </c>
      <c r="P238" t="str">
        <f t="shared" si="23"/>
        <v>SFD Construct New</v>
      </c>
    </row>
    <row r="239" spans="1:16" x14ac:dyDescent="0.35">
      <c r="A239" t="s">
        <v>462</v>
      </c>
      <c r="B239" s="2">
        <v>43245</v>
      </c>
      <c r="E239">
        <v>0</v>
      </c>
      <c r="F239">
        <v>137</v>
      </c>
      <c r="G239" t="s">
        <v>750</v>
      </c>
      <c r="H239" t="s">
        <v>113</v>
      </c>
      <c r="J239" t="str">
        <f t="shared" si="22"/>
        <v xml:space="preserve">137 Seine ST </v>
      </c>
      <c r="K239" t="s">
        <v>974</v>
      </c>
      <c r="L239">
        <v>49.876488393792798</v>
      </c>
      <c r="M239">
        <v>-97.104518955216705</v>
      </c>
      <c r="N239" t="s">
        <v>312</v>
      </c>
      <c r="O239" t="s">
        <v>1181</v>
      </c>
      <c r="P239" t="str">
        <f t="shared" si="23"/>
        <v>SFD Construct New</v>
      </c>
    </row>
    <row r="240" spans="1:16" x14ac:dyDescent="0.35">
      <c r="A240" t="s">
        <v>463</v>
      </c>
      <c r="B240" s="2">
        <v>43245</v>
      </c>
      <c r="E240">
        <v>0</v>
      </c>
      <c r="F240">
        <v>139</v>
      </c>
      <c r="G240" t="s">
        <v>750</v>
      </c>
      <c r="H240" t="s">
        <v>113</v>
      </c>
      <c r="J240" t="str">
        <f t="shared" si="22"/>
        <v xml:space="preserve">139 Seine ST </v>
      </c>
      <c r="K240" t="s">
        <v>975</v>
      </c>
      <c r="L240">
        <v>49.876560138060199</v>
      </c>
      <c r="M240">
        <v>-97.104535806515401</v>
      </c>
      <c r="N240" t="s">
        <v>312</v>
      </c>
      <c r="O240" t="s">
        <v>1181</v>
      </c>
      <c r="P240" t="str">
        <f t="shared" si="23"/>
        <v>SFD Construct New</v>
      </c>
    </row>
    <row r="241" spans="1:16" x14ac:dyDescent="0.35">
      <c r="A241" t="s">
        <v>464</v>
      </c>
      <c r="B241" s="2">
        <v>43244</v>
      </c>
      <c r="C241" s="2">
        <v>44099</v>
      </c>
      <c r="D241">
        <f t="shared" ref="D241:D249" si="28">_xlfn.DAYS(C241,B241)</f>
        <v>855</v>
      </c>
      <c r="E241">
        <v>1</v>
      </c>
      <c r="F241">
        <v>520</v>
      </c>
      <c r="G241" t="s">
        <v>754</v>
      </c>
      <c r="H241" t="s">
        <v>115</v>
      </c>
      <c r="J241" t="str">
        <f t="shared" si="22"/>
        <v xml:space="preserve">520 Glenway AVE </v>
      </c>
      <c r="K241" t="s">
        <v>976</v>
      </c>
      <c r="L241">
        <v>49.9545535261989</v>
      </c>
      <c r="M241">
        <v>-97.052786680283603</v>
      </c>
      <c r="N241" t="s">
        <v>316</v>
      </c>
      <c r="O241" t="s">
        <v>1181</v>
      </c>
      <c r="P241" t="str">
        <f t="shared" si="23"/>
        <v>SFD &amp; Att. Gar. Construct New</v>
      </c>
    </row>
    <row r="242" spans="1:16" x14ac:dyDescent="0.35">
      <c r="A242" t="s">
        <v>465</v>
      </c>
      <c r="B242" s="2">
        <v>43229</v>
      </c>
      <c r="C242" s="2">
        <v>43444</v>
      </c>
      <c r="D242">
        <f t="shared" si="28"/>
        <v>215</v>
      </c>
      <c r="E242">
        <v>1</v>
      </c>
      <c r="F242">
        <v>309</v>
      </c>
      <c r="G242" t="s">
        <v>197</v>
      </c>
      <c r="H242" t="s">
        <v>113</v>
      </c>
      <c r="J242" t="str">
        <f t="shared" si="22"/>
        <v xml:space="preserve">309 Marjorie ST </v>
      </c>
      <c r="K242" t="s">
        <v>977</v>
      </c>
      <c r="L242">
        <v>49.882980937440898</v>
      </c>
      <c r="M242">
        <v>-97.213183377544993</v>
      </c>
      <c r="N242" t="s">
        <v>312</v>
      </c>
      <c r="O242" t="s">
        <v>313</v>
      </c>
      <c r="P242" t="str">
        <f t="shared" si="23"/>
        <v>SFD Change of Use</v>
      </c>
    </row>
    <row r="243" spans="1:16" x14ac:dyDescent="0.35">
      <c r="A243" t="s">
        <v>466</v>
      </c>
      <c r="B243" s="2">
        <v>43279</v>
      </c>
      <c r="C243" s="2">
        <v>43901</v>
      </c>
      <c r="D243">
        <f t="shared" si="28"/>
        <v>622</v>
      </c>
      <c r="E243">
        <v>1</v>
      </c>
      <c r="F243">
        <v>693</v>
      </c>
      <c r="G243" t="s">
        <v>755</v>
      </c>
      <c r="H243" t="s">
        <v>115</v>
      </c>
      <c r="J243" t="str">
        <f t="shared" si="22"/>
        <v xml:space="preserve">693 Mulvey AVE </v>
      </c>
      <c r="K243" t="s">
        <v>978</v>
      </c>
      <c r="L243">
        <v>49.8686288668289</v>
      </c>
      <c r="M243">
        <v>-97.151877348434596</v>
      </c>
      <c r="N243" t="s">
        <v>312</v>
      </c>
      <c r="O243" t="s">
        <v>1181</v>
      </c>
      <c r="P243" t="str">
        <f t="shared" si="23"/>
        <v>SFD Construct New</v>
      </c>
    </row>
    <row r="244" spans="1:16" x14ac:dyDescent="0.35">
      <c r="A244" t="s">
        <v>467</v>
      </c>
      <c r="B244" s="2">
        <v>43236</v>
      </c>
      <c r="C244" s="2">
        <v>43770</v>
      </c>
      <c r="D244">
        <f t="shared" si="28"/>
        <v>534</v>
      </c>
      <c r="E244">
        <v>1</v>
      </c>
      <c r="F244">
        <v>268</v>
      </c>
      <c r="G244" t="s">
        <v>756</v>
      </c>
      <c r="H244" t="s">
        <v>118</v>
      </c>
      <c r="J244" t="str">
        <f t="shared" si="22"/>
        <v xml:space="preserve">268 Cherrywood RD </v>
      </c>
      <c r="K244" t="s">
        <v>979</v>
      </c>
      <c r="L244">
        <v>49.784849588680601</v>
      </c>
      <c r="M244">
        <v>-97.205436753609902</v>
      </c>
      <c r="N244" t="s">
        <v>316</v>
      </c>
      <c r="O244" t="s">
        <v>313</v>
      </c>
      <c r="P244" t="str">
        <f t="shared" si="23"/>
        <v>SFD &amp; Att. Gar. Change of Use</v>
      </c>
    </row>
    <row r="245" spans="1:16" x14ac:dyDescent="0.35">
      <c r="A245" t="s">
        <v>468</v>
      </c>
      <c r="B245" s="2">
        <v>43229</v>
      </c>
      <c r="C245" s="2">
        <v>43508</v>
      </c>
      <c r="D245">
        <f t="shared" si="28"/>
        <v>279</v>
      </c>
      <c r="E245">
        <v>1</v>
      </c>
      <c r="F245">
        <v>909</v>
      </c>
      <c r="G245" t="s">
        <v>739</v>
      </c>
      <c r="H245" t="s">
        <v>115</v>
      </c>
      <c r="J245" t="str">
        <f t="shared" si="22"/>
        <v xml:space="preserve">909 Nottingham AVE </v>
      </c>
      <c r="K245" t="s">
        <v>980</v>
      </c>
      <c r="L245">
        <v>49.907137058190401</v>
      </c>
      <c r="M245">
        <v>-97.080003423717798</v>
      </c>
      <c r="N245" t="s">
        <v>316</v>
      </c>
      <c r="O245" t="s">
        <v>313</v>
      </c>
      <c r="P245" t="str">
        <f t="shared" si="23"/>
        <v>SFD &amp; Att. Gar. Change of Use</v>
      </c>
    </row>
    <row r="246" spans="1:16" x14ac:dyDescent="0.35">
      <c r="A246" t="s">
        <v>469</v>
      </c>
      <c r="B246" s="2">
        <v>43273</v>
      </c>
      <c r="C246" s="2">
        <v>44301</v>
      </c>
      <c r="D246">
        <f t="shared" si="28"/>
        <v>1028</v>
      </c>
      <c r="E246">
        <v>1</v>
      </c>
      <c r="F246">
        <v>684</v>
      </c>
      <c r="G246" t="s">
        <v>755</v>
      </c>
      <c r="H246" t="s">
        <v>115</v>
      </c>
      <c r="J246" t="str">
        <f t="shared" si="22"/>
        <v xml:space="preserve">684 Mulvey AVE </v>
      </c>
      <c r="K246" t="s">
        <v>981</v>
      </c>
      <c r="L246">
        <v>49.8684011607887</v>
      </c>
      <c r="M246">
        <v>-97.1510367353156</v>
      </c>
      <c r="N246" t="s">
        <v>312</v>
      </c>
      <c r="O246" t="s">
        <v>1181</v>
      </c>
      <c r="P246" t="str">
        <f t="shared" si="23"/>
        <v>SFD Construct New</v>
      </c>
    </row>
    <row r="247" spans="1:16" x14ac:dyDescent="0.35">
      <c r="A247" t="s">
        <v>470</v>
      </c>
      <c r="B247" s="2">
        <v>43250</v>
      </c>
      <c r="C247" s="2">
        <v>43570</v>
      </c>
      <c r="D247">
        <f t="shared" si="28"/>
        <v>320</v>
      </c>
      <c r="E247">
        <v>1</v>
      </c>
      <c r="F247">
        <v>690</v>
      </c>
      <c r="G247" t="s">
        <v>701</v>
      </c>
      <c r="H247" t="s">
        <v>113</v>
      </c>
      <c r="I247" t="s">
        <v>702</v>
      </c>
      <c r="J247" t="str">
        <f t="shared" si="22"/>
        <v>690 Hugo ST S</v>
      </c>
      <c r="K247" t="s">
        <v>982</v>
      </c>
      <c r="L247">
        <v>49.862026364752602</v>
      </c>
      <c r="M247">
        <v>-97.143276728435893</v>
      </c>
      <c r="N247" t="s">
        <v>320</v>
      </c>
      <c r="O247" t="s">
        <v>313</v>
      </c>
      <c r="P247" t="str">
        <f t="shared" si="23"/>
        <v>Row Housing Change of Use</v>
      </c>
    </row>
    <row r="248" spans="1:16" x14ac:dyDescent="0.35">
      <c r="A248" t="s">
        <v>471</v>
      </c>
      <c r="B248" s="2">
        <v>43259</v>
      </c>
      <c r="C248" s="2">
        <v>43510</v>
      </c>
      <c r="D248">
        <f t="shared" si="28"/>
        <v>251</v>
      </c>
      <c r="E248">
        <v>1</v>
      </c>
      <c r="F248">
        <v>690</v>
      </c>
      <c r="G248" t="s">
        <v>701</v>
      </c>
      <c r="H248" t="s">
        <v>113</v>
      </c>
      <c r="I248" t="s">
        <v>702</v>
      </c>
      <c r="J248" t="str">
        <f t="shared" si="22"/>
        <v>690 Hugo ST S</v>
      </c>
      <c r="K248" t="s">
        <v>983</v>
      </c>
      <c r="L248">
        <v>49.861607101758601</v>
      </c>
      <c r="M248">
        <v>-97.1457773537159</v>
      </c>
      <c r="N248" t="s">
        <v>320</v>
      </c>
      <c r="O248" t="s">
        <v>313</v>
      </c>
      <c r="P248" t="str">
        <f t="shared" si="23"/>
        <v>Row Housing Change of Use</v>
      </c>
    </row>
    <row r="249" spans="1:16" x14ac:dyDescent="0.35">
      <c r="A249" t="s">
        <v>472</v>
      </c>
      <c r="B249" s="2">
        <v>43426</v>
      </c>
      <c r="C249" s="2">
        <v>43913</v>
      </c>
      <c r="D249">
        <f t="shared" si="28"/>
        <v>487</v>
      </c>
      <c r="E249">
        <v>1</v>
      </c>
      <c r="F249">
        <v>847</v>
      </c>
      <c r="G249" t="s">
        <v>757</v>
      </c>
      <c r="H249" t="s">
        <v>115</v>
      </c>
      <c r="J249" t="str">
        <f t="shared" si="22"/>
        <v xml:space="preserve">847 Weatherdon AVE </v>
      </c>
      <c r="K249" t="s">
        <v>984</v>
      </c>
      <c r="L249">
        <v>49.861863164292899</v>
      </c>
      <c r="M249">
        <v>-97.155221320115203</v>
      </c>
      <c r="N249" t="s">
        <v>312</v>
      </c>
      <c r="O249" t="s">
        <v>1181</v>
      </c>
      <c r="P249" t="str">
        <f t="shared" si="23"/>
        <v>SFD Construct New</v>
      </c>
    </row>
    <row r="250" spans="1:16" x14ac:dyDescent="0.35">
      <c r="A250" t="s">
        <v>473</v>
      </c>
      <c r="B250" s="2">
        <v>43348</v>
      </c>
      <c r="E250">
        <v>0</v>
      </c>
      <c r="F250">
        <v>375</v>
      </c>
      <c r="G250" t="s">
        <v>713</v>
      </c>
      <c r="H250" t="s">
        <v>113</v>
      </c>
      <c r="J250" t="str">
        <f t="shared" si="22"/>
        <v xml:space="preserve">375 Edgewood ST </v>
      </c>
      <c r="K250" t="s">
        <v>985</v>
      </c>
      <c r="L250">
        <v>49.8793918281822</v>
      </c>
      <c r="M250">
        <v>-97.1097964230336</v>
      </c>
      <c r="N250" t="s">
        <v>312</v>
      </c>
      <c r="O250" t="s">
        <v>1181</v>
      </c>
      <c r="P250" t="str">
        <f t="shared" si="23"/>
        <v>SFD Construct New</v>
      </c>
    </row>
    <row r="251" spans="1:16" x14ac:dyDescent="0.35">
      <c r="A251" t="s">
        <v>474</v>
      </c>
      <c r="B251" s="2">
        <v>43293</v>
      </c>
      <c r="C251" s="2">
        <v>44582</v>
      </c>
      <c r="D251">
        <f t="shared" ref="D251:D278" si="29">_xlfn.DAYS(C251,B251)</f>
        <v>1289</v>
      </c>
      <c r="E251">
        <v>1</v>
      </c>
      <c r="F251">
        <v>1028</v>
      </c>
      <c r="G251" t="s">
        <v>758</v>
      </c>
      <c r="H251" t="s">
        <v>115</v>
      </c>
      <c r="J251" t="str">
        <f t="shared" si="22"/>
        <v xml:space="preserve">1028 Edderton AVE </v>
      </c>
      <c r="K251" t="s">
        <v>986</v>
      </c>
      <c r="L251">
        <v>49.849071676934699</v>
      </c>
      <c r="M251">
        <v>-97.155073614049002</v>
      </c>
      <c r="N251" t="s">
        <v>312</v>
      </c>
      <c r="O251" t="s">
        <v>1181</v>
      </c>
      <c r="P251" t="str">
        <f t="shared" si="23"/>
        <v>SFD Construct New</v>
      </c>
    </row>
    <row r="252" spans="1:16" x14ac:dyDescent="0.35">
      <c r="A252" t="s">
        <v>475</v>
      </c>
      <c r="B252" s="2">
        <v>43293</v>
      </c>
      <c r="C252" s="2">
        <v>44090</v>
      </c>
      <c r="D252">
        <f t="shared" si="29"/>
        <v>797</v>
      </c>
      <c r="E252">
        <v>1</v>
      </c>
      <c r="F252">
        <v>1030</v>
      </c>
      <c r="G252" t="s">
        <v>758</v>
      </c>
      <c r="H252" t="s">
        <v>115</v>
      </c>
      <c r="J252" t="str">
        <f t="shared" si="22"/>
        <v xml:space="preserve">1030 Edderton AVE </v>
      </c>
      <c r="K252" t="s">
        <v>987</v>
      </c>
      <c r="L252">
        <v>49.849031948803599</v>
      </c>
      <c r="M252">
        <v>-97.155187944217005</v>
      </c>
      <c r="N252" t="s">
        <v>312</v>
      </c>
      <c r="O252" t="s">
        <v>1181</v>
      </c>
      <c r="P252" t="str">
        <f t="shared" si="23"/>
        <v>SFD Construct New</v>
      </c>
    </row>
    <row r="253" spans="1:16" x14ac:dyDescent="0.35">
      <c r="A253" t="s">
        <v>476</v>
      </c>
      <c r="B253" s="2">
        <v>43364</v>
      </c>
      <c r="C253" s="2">
        <v>43790</v>
      </c>
      <c r="D253">
        <f t="shared" si="29"/>
        <v>426</v>
      </c>
      <c r="E253">
        <v>1</v>
      </c>
      <c r="F253">
        <v>852</v>
      </c>
      <c r="G253" t="s">
        <v>697</v>
      </c>
      <c r="H253" t="s">
        <v>115</v>
      </c>
      <c r="J253" t="str">
        <f t="shared" si="22"/>
        <v xml:space="preserve">852 Lorette AVE </v>
      </c>
      <c r="K253" t="s">
        <v>988</v>
      </c>
      <c r="L253">
        <v>49.8638061709037</v>
      </c>
      <c r="M253">
        <v>-97.154682277836997</v>
      </c>
      <c r="N253" t="s">
        <v>312</v>
      </c>
      <c r="O253" t="s">
        <v>1181</v>
      </c>
      <c r="P253" t="str">
        <f t="shared" si="23"/>
        <v>SFD Construct New</v>
      </c>
    </row>
    <row r="254" spans="1:16" x14ac:dyDescent="0.35">
      <c r="A254" t="s">
        <v>477</v>
      </c>
      <c r="B254" s="2">
        <v>43364</v>
      </c>
      <c r="C254" s="2">
        <v>43790</v>
      </c>
      <c r="D254">
        <f t="shared" si="29"/>
        <v>426</v>
      </c>
      <c r="E254">
        <v>1</v>
      </c>
      <c r="F254">
        <v>854</v>
      </c>
      <c r="G254" t="s">
        <v>697</v>
      </c>
      <c r="H254" t="s">
        <v>115</v>
      </c>
      <c r="J254" t="str">
        <f t="shared" si="22"/>
        <v xml:space="preserve">854 Lorette AVE </v>
      </c>
      <c r="K254" t="s">
        <v>989</v>
      </c>
      <c r="L254">
        <v>49.863777403659</v>
      </c>
      <c r="M254">
        <v>-97.154772037490602</v>
      </c>
      <c r="N254" t="s">
        <v>312</v>
      </c>
      <c r="O254" t="s">
        <v>1181</v>
      </c>
      <c r="P254" t="str">
        <f t="shared" si="23"/>
        <v>SFD Construct New</v>
      </c>
    </row>
    <row r="255" spans="1:16" x14ac:dyDescent="0.35">
      <c r="A255" t="s">
        <v>478</v>
      </c>
      <c r="B255" s="2">
        <v>43426</v>
      </c>
      <c r="C255" s="2">
        <v>43815</v>
      </c>
      <c r="D255">
        <f t="shared" si="29"/>
        <v>389</v>
      </c>
      <c r="E255">
        <v>1</v>
      </c>
      <c r="F255">
        <v>849</v>
      </c>
      <c r="G255" t="s">
        <v>757</v>
      </c>
      <c r="H255" t="s">
        <v>115</v>
      </c>
      <c r="J255" t="str">
        <f t="shared" si="22"/>
        <v xml:space="preserve">849 Weatherdon AVE </v>
      </c>
      <c r="K255" t="s">
        <v>990</v>
      </c>
      <c r="L255">
        <v>49.8618343341195</v>
      </c>
      <c r="M255">
        <v>-97.155310756326202</v>
      </c>
      <c r="N255" t="s">
        <v>312</v>
      </c>
      <c r="O255" t="s">
        <v>1181</v>
      </c>
      <c r="P255" t="str">
        <f t="shared" si="23"/>
        <v>SFD Construct New</v>
      </c>
    </row>
    <row r="256" spans="1:16" x14ac:dyDescent="0.35">
      <c r="A256" t="s">
        <v>479</v>
      </c>
      <c r="B256" s="2">
        <v>43348</v>
      </c>
      <c r="C256" s="2">
        <v>44468</v>
      </c>
      <c r="D256">
        <f t="shared" si="29"/>
        <v>1120</v>
      </c>
      <c r="E256">
        <v>1</v>
      </c>
      <c r="F256">
        <v>377</v>
      </c>
      <c r="G256" t="s">
        <v>713</v>
      </c>
      <c r="H256" t="s">
        <v>113</v>
      </c>
      <c r="J256" t="str">
        <f t="shared" si="22"/>
        <v xml:space="preserve">377 Edgewood ST </v>
      </c>
      <c r="K256" t="s">
        <v>991</v>
      </c>
      <c r="L256">
        <v>49.879390225944398</v>
      </c>
      <c r="M256">
        <v>-97.109698176335101</v>
      </c>
      <c r="N256" t="s">
        <v>312</v>
      </c>
      <c r="O256" t="s">
        <v>1181</v>
      </c>
      <c r="P256" t="str">
        <f t="shared" si="23"/>
        <v>SFD Construct New</v>
      </c>
    </row>
    <row r="257" spans="1:16" x14ac:dyDescent="0.35">
      <c r="A257" t="s">
        <v>480</v>
      </c>
      <c r="B257" s="2">
        <v>43431</v>
      </c>
      <c r="C257" s="2">
        <v>44151</v>
      </c>
      <c r="D257">
        <f t="shared" si="29"/>
        <v>720</v>
      </c>
      <c r="E257">
        <v>1</v>
      </c>
      <c r="F257">
        <v>1046</v>
      </c>
      <c r="G257" t="s">
        <v>759</v>
      </c>
      <c r="H257" t="s">
        <v>115</v>
      </c>
      <c r="J257" t="str">
        <f t="shared" si="22"/>
        <v xml:space="preserve">1046 Corydon AVE </v>
      </c>
      <c r="K257" t="s">
        <v>992</v>
      </c>
      <c r="L257">
        <v>49.866677429467998</v>
      </c>
      <c r="M257">
        <v>-97.164863193678002</v>
      </c>
      <c r="N257" t="s">
        <v>312</v>
      </c>
      <c r="O257" t="s">
        <v>1181</v>
      </c>
      <c r="P257" t="str">
        <f t="shared" si="23"/>
        <v>SFD Construct New</v>
      </c>
    </row>
    <row r="258" spans="1:16" x14ac:dyDescent="0.35">
      <c r="A258" t="s">
        <v>481</v>
      </c>
      <c r="B258" s="2">
        <v>43431</v>
      </c>
      <c r="C258" s="2">
        <v>44141</v>
      </c>
      <c r="D258">
        <f t="shared" si="29"/>
        <v>710</v>
      </c>
      <c r="E258">
        <v>1</v>
      </c>
      <c r="F258">
        <v>1044</v>
      </c>
      <c r="G258" t="s">
        <v>759</v>
      </c>
      <c r="H258" t="s">
        <v>115</v>
      </c>
      <c r="J258" t="str">
        <f t="shared" si="22"/>
        <v xml:space="preserve">1044 Corydon AVE </v>
      </c>
      <c r="K258" t="s">
        <v>993</v>
      </c>
      <c r="L258">
        <v>49.866701425450898</v>
      </c>
      <c r="M258">
        <v>-97.164773829600605</v>
      </c>
      <c r="N258" t="s">
        <v>312</v>
      </c>
      <c r="O258" t="s">
        <v>1181</v>
      </c>
      <c r="P258" t="str">
        <f t="shared" si="23"/>
        <v>SFD Construct New</v>
      </c>
    </row>
    <row r="259" spans="1:16" x14ac:dyDescent="0.35">
      <c r="A259" t="s">
        <v>482</v>
      </c>
      <c r="B259" s="2">
        <v>43291</v>
      </c>
      <c r="C259" s="2">
        <v>43626</v>
      </c>
      <c r="D259">
        <f t="shared" si="29"/>
        <v>335</v>
      </c>
      <c r="E259">
        <v>1</v>
      </c>
      <c r="F259">
        <v>128</v>
      </c>
      <c r="G259" t="s">
        <v>760</v>
      </c>
      <c r="H259" t="s">
        <v>115</v>
      </c>
      <c r="J259" t="str">
        <f t="shared" ref="J259:J322" si="30">F259&amp;" "&amp;G259&amp;" "&amp;H259&amp;" "&amp;I259</f>
        <v xml:space="preserve">128 Yale AVE </v>
      </c>
      <c r="K259" t="s">
        <v>994</v>
      </c>
      <c r="L259">
        <v>49.870860972761697</v>
      </c>
      <c r="M259">
        <v>-97.164517574810901</v>
      </c>
      <c r="N259" t="s">
        <v>312</v>
      </c>
      <c r="O259" t="s">
        <v>1181</v>
      </c>
      <c r="P259" t="str">
        <f t="shared" ref="P259:P322" si="31">N259&amp;" "&amp;O259</f>
        <v>SFD Construct New</v>
      </c>
    </row>
    <row r="260" spans="1:16" x14ac:dyDescent="0.35">
      <c r="A260" t="s">
        <v>483</v>
      </c>
      <c r="B260" s="2">
        <v>43314</v>
      </c>
      <c r="C260" s="2">
        <v>43794</v>
      </c>
      <c r="D260">
        <f t="shared" si="29"/>
        <v>480</v>
      </c>
      <c r="E260">
        <v>1</v>
      </c>
      <c r="F260">
        <v>54</v>
      </c>
      <c r="G260" t="s">
        <v>761</v>
      </c>
      <c r="H260" t="s">
        <v>115</v>
      </c>
      <c r="J260" t="str">
        <f t="shared" si="30"/>
        <v xml:space="preserve">54 Hull AVE </v>
      </c>
      <c r="K260" t="s">
        <v>995</v>
      </c>
      <c r="L260">
        <v>49.850791189577201</v>
      </c>
      <c r="M260">
        <v>-97.107147214842499</v>
      </c>
      <c r="N260" t="s">
        <v>312</v>
      </c>
      <c r="O260" t="s">
        <v>1181</v>
      </c>
      <c r="P260" t="str">
        <f t="shared" si="31"/>
        <v>SFD Construct New</v>
      </c>
    </row>
    <row r="261" spans="1:16" x14ac:dyDescent="0.35">
      <c r="A261" t="s">
        <v>484</v>
      </c>
      <c r="B261" s="2">
        <v>43308</v>
      </c>
      <c r="C261" s="2">
        <v>43577</v>
      </c>
      <c r="D261">
        <f t="shared" si="29"/>
        <v>269</v>
      </c>
      <c r="E261">
        <v>1</v>
      </c>
      <c r="F261">
        <v>104</v>
      </c>
      <c r="G261" t="s">
        <v>762</v>
      </c>
      <c r="H261" t="s">
        <v>763</v>
      </c>
      <c r="J261" t="str">
        <f t="shared" si="30"/>
        <v xml:space="preserve">104 Singh TRAIL </v>
      </c>
      <c r="K261" t="s">
        <v>996</v>
      </c>
      <c r="L261">
        <v>49.955300156570097</v>
      </c>
      <c r="M261">
        <v>-97.203133075488097</v>
      </c>
      <c r="N261" t="s">
        <v>316</v>
      </c>
      <c r="O261" t="s">
        <v>313</v>
      </c>
      <c r="P261" t="str">
        <f t="shared" si="31"/>
        <v>SFD &amp; Att. Gar. Change of Use</v>
      </c>
    </row>
    <row r="262" spans="1:16" x14ac:dyDescent="0.35">
      <c r="A262" t="s">
        <v>485</v>
      </c>
      <c r="B262" s="2">
        <v>43293</v>
      </c>
      <c r="C262" s="2">
        <v>44292</v>
      </c>
      <c r="D262">
        <f t="shared" si="29"/>
        <v>999</v>
      </c>
      <c r="E262">
        <v>1</v>
      </c>
      <c r="F262">
        <v>26</v>
      </c>
      <c r="G262" t="s">
        <v>673</v>
      </c>
      <c r="H262" t="s">
        <v>115</v>
      </c>
      <c r="J262" t="str">
        <f t="shared" si="30"/>
        <v xml:space="preserve">26 Regal AVE </v>
      </c>
      <c r="K262" t="s">
        <v>997</v>
      </c>
      <c r="L262">
        <v>49.8565688655112</v>
      </c>
      <c r="M262">
        <v>-97.110302998898305</v>
      </c>
      <c r="N262" t="s">
        <v>312</v>
      </c>
      <c r="O262" t="s">
        <v>1181</v>
      </c>
      <c r="P262" t="str">
        <f t="shared" si="31"/>
        <v>SFD Construct New</v>
      </c>
    </row>
    <row r="263" spans="1:16" x14ac:dyDescent="0.35">
      <c r="A263" t="s">
        <v>486</v>
      </c>
      <c r="B263" s="2">
        <v>43293</v>
      </c>
      <c r="C263" s="2">
        <v>44292</v>
      </c>
      <c r="D263">
        <f t="shared" si="29"/>
        <v>999</v>
      </c>
      <c r="E263">
        <v>1</v>
      </c>
      <c r="F263">
        <v>28</v>
      </c>
      <c r="G263" t="s">
        <v>673</v>
      </c>
      <c r="H263" t="s">
        <v>115</v>
      </c>
      <c r="J263" t="str">
        <f t="shared" si="30"/>
        <v xml:space="preserve">28 Regal AVE </v>
      </c>
      <c r="K263" t="s">
        <v>998</v>
      </c>
      <c r="L263">
        <v>49.856604471293998</v>
      </c>
      <c r="M263">
        <v>-97.110185536706695</v>
      </c>
      <c r="N263" t="s">
        <v>312</v>
      </c>
      <c r="O263" t="s">
        <v>1181</v>
      </c>
      <c r="P263" t="str">
        <f t="shared" si="31"/>
        <v>SFD Construct New</v>
      </c>
    </row>
    <row r="264" spans="1:16" x14ac:dyDescent="0.35">
      <c r="A264" t="s">
        <v>487</v>
      </c>
      <c r="B264" s="2">
        <v>43438</v>
      </c>
      <c r="C264" s="2">
        <v>43791</v>
      </c>
      <c r="D264">
        <f t="shared" si="29"/>
        <v>353</v>
      </c>
      <c r="E264">
        <v>1</v>
      </c>
      <c r="F264">
        <v>431</v>
      </c>
      <c r="G264" t="s">
        <v>132</v>
      </c>
      <c r="H264" t="s">
        <v>115</v>
      </c>
      <c r="I264" t="s">
        <v>128</v>
      </c>
      <c r="J264" t="str">
        <f t="shared" si="30"/>
        <v>431 Melrose AVE E</v>
      </c>
      <c r="K264" t="s">
        <v>999</v>
      </c>
      <c r="L264">
        <v>49.894517475916203</v>
      </c>
      <c r="M264">
        <v>-96.993757323520995</v>
      </c>
      <c r="N264" t="s">
        <v>312</v>
      </c>
      <c r="O264" t="s">
        <v>1181</v>
      </c>
      <c r="P264" t="str">
        <f t="shared" si="31"/>
        <v>SFD Construct New</v>
      </c>
    </row>
    <row r="265" spans="1:16" x14ac:dyDescent="0.35">
      <c r="A265" t="s">
        <v>488</v>
      </c>
      <c r="B265" s="2">
        <v>43424</v>
      </c>
      <c r="C265" s="2">
        <v>45154</v>
      </c>
      <c r="D265">
        <f t="shared" si="29"/>
        <v>1730</v>
      </c>
      <c r="E265">
        <v>1</v>
      </c>
      <c r="F265">
        <v>212</v>
      </c>
      <c r="G265" t="s">
        <v>764</v>
      </c>
      <c r="H265" t="s">
        <v>115</v>
      </c>
      <c r="J265" t="str">
        <f t="shared" si="30"/>
        <v xml:space="preserve">212 Arnold AVE </v>
      </c>
      <c r="K265" t="s">
        <v>1000</v>
      </c>
      <c r="L265">
        <v>49.866460952132499</v>
      </c>
      <c r="M265">
        <v>-97.132300177264796</v>
      </c>
      <c r="N265" t="s">
        <v>312</v>
      </c>
      <c r="O265" t="s">
        <v>1181</v>
      </c>
      <c r="P265" t="str">
        <f t="shared" si="31"/>
        <v>SFD Construct New</v>
      </c>
    </row>
    <row r="266" spans="1:16" x14ac:dyDescent="0.35">
      <c r="A266" t="s">
        <v>489</v>
      </c>
      <c r="B266" s="2">
        <v>43964</v>
      </c>
      <c r="C266" s="2">
        <v>44183</v>
      </c>
      <c r="D266">
        <f t="shared" si="29"/>
        <v>219</v>
      </c>
      <c r="E266">
        <v>1</v>
      </c>
      <c r="F266">
        <v>740</v>
      </c>
      <c r="G266" t="s">
        <v>765</v>
      </c>
      <c r="H266" t="s">
        <v>115</v>
      </c>
      <c r="J266" t="str">
        <f t="shared" si="30"/>
        <v xml:space="preserve">740 McCalman AVE </v>
      </c>
      <c r="K266" t="s">
        <v>1001</v>
      </c>
      <c r="L266">
        <v>49.903368280697897</v>
      </c>
      <c r="M266">
        <v>-97.093736323065997</v>
      </c>
      <c r="N266" t="s">
        <v>312</v>
      </c>
      <c r="O266" t="s">
        <v>313</v>
      </c>
      <c r="P266" t="str">
        <f t="shared" si="31"/>
        <v>SFD Change of Use</v>
      </c>
    </row>
    <row r="267" spans="1:16" x14ac:dyDescent="0.35">
      <c r="A267" t="s">
        <v>490</v>
      </c>
      <c r="B267" s="2">
        <v>43301</v>
      </c>
      <c r="C267" s="2">
        <v>43454</v>
      </c>
      <c r="D267">
        <f t="shared" si="29"/>
        <v>153</v>
      </c>
      <c r="E267">
        <v>1</v>
      </c>
      <c r="F267">
        <v>683</v>
      </c>
      <c r="G267" t="s">
        <v>766</v>
      </c>
      <c r="H267" t="s">
        <v>115</v>
      </c>
      <c r="J267" t="str">
        <f t="shared" si="30"/>
        <v xml:space="preserve">683 Nairn AVE </v>
      </c>
      <c r="K267" t="s">
        <v>1002</v>
      </c>
      <c r="L267">
        <v>49.902766609140201</v>
      </c>
      <c r="M267">
        <v>-97.092032920544</v>
      </c>
      <c r="N267" t="s">
        <v>312</v>
      </c>
      <c r="O267" t="s">
        <v>313</v>
      </c>
      <c r="P267" t="str">
        <f t="shared" si="31"/>
        <v>SFD Change of Use</v>
      </c>
    </row>
    <row r="268" spans="1:16" x14ac:dyDescent="0.35">
      <c r="A268" t="s">
        <v>491</v>
      </c>
      <c r="B268" s="2">
        <v>43360</v>
      </c>
      <c r="C268" s="2">
        <v>44057</v>
      </c>
      <c r="D268">
        <f t="shared" si="29"/>
        <v>697</v>
      </c>
      <c r="E268">
        <v>1</v>
      </c>
      <c r="F268">
        <v>407</v>
      </c>
      <c r="G268" t="s">
        <v>713</v>
      </c>
      <c r="H268" t="s">
        <v>113</v>
      </c>
      <c r="J268" t="str">
        <f t="shared" si="30"/>
        <v xml:space="preserve">407 Edgewood ST </v>
      </c>
      <c r="K268" t="s">
        <v>1003</v>
      </c>
      <c r="L268">
        <v>49.879467823851002</v>
      </c>
      <c r="M268">
        <v>-97.108015689419105</v>
      </c>
      <c r="N268" t="s">
        <v>312</v>
      </c>
      <c r="O268" t="s">
        <v>1181</v>
      </c>
      <c r="P268" t="str">
        <f t="shared" si="31"/>
        <v>SFD Construct New</v>
      </c>
    </row>
    <row r="269" spans="1:16" x14ac:dyDescent="0.35">
      <c r="A269" t="s">
        <v>492</v>
      </c>
      <c r="B269" s="2">
        <v>43510</v>
      </c>
      <c r="C269" s="2">
        <v>45104</v>
      </c>
      <c r="D269">
        <f t="shared" si="29"/>
        <v>1594</v>
      </c>
      <c r="E269">
        <v>1</v>
      </c>
      <c r="F269">
        <v>1035</v>
      </c>
      <c r="G269" t="s">
        <v>767</v>
      </c>
      <c r="H269" t="s">
        <v>115</v>
      </c>
      <c r="J269" t="str">
        <f t="shared" si="30"/>
        <v xml:space="preserve">1035 Royse AVE </v>
      </c>
      <c r="K269" t="s">
        <v>1004</v>
      </c>
      <c r="L269">
        <v>49.834350734018301</v>
      </c>
      <c r="M269">
        <v>-97.152891201628407</v>
      </c>
      <c r="N269" t="s">
        <v>312</v>
      </c>
      <c r="O269" t="s">
        <v>1181</v>
      </c>
      <c r="P269" t="str">
        <f t="shared" si="31"/>
        <v>SFD Construct New</v>
      </c>
    </row>
    <row r="270" spans="1:16" x14ac:dyDescent="0.35">
      <c r="A270" t="s">
        <v>493</v>
      </c>
      <c r="B270" s="2">
        <v>43335</v>
      </c>
      <c r="C270" s="2">
        <v>44517</v>
      </c>
      <c r="D270">
        <f t="shared" si="29"/>
        <v>1182</v>
      </c>
      <c r="E270">
        <v>1</v>
      </c>
      <c r="F270">
        <v>1131</v>
      </c>
      <c r="G270" t="s">
        <v>768</v>
      </c>
      <c r="H270" t="s">
        <v>115</v>
      </c>
      <c r="J270" t="str">
        <f t="shared" si="30"/>
        <v xml:space="preserve">1131 Somerville AVE </v>
      </c>
      <c r="K270" t="s">
        <v>1005</v>
      </c>
      <c r="L270">
        <v>49.846129344448798</v>
      </c>
      <c r="M270">
        <v>-97.156900072000894</v>
      </c>
      <c r="N270" t="s">
        <v>312</v>
      </c>
      <c r="O270" t="s">
        <v>1181</v>
      </c>
      <c r="P270" t="str">
        <f t="shared" si="31"/>
        <v>SFD Construct New</v>
      </c>
    </row>
    <row r="271" spans="1:16" x14ac:dyDescent="0.35">
      <c r="A271" t="s">
        <v>494</v>
      </c>
      <c r="B271" s="2">
        <v>43340</v>
      </c>
      <c r="C271" s="2">
        <v>45176</v>
      </c>
      <c r="D271">
        <f t="shared" si="29"/>
        <v>1836</v>
      </c>
      <c r="E271">
        <v>1</v>
      </c>
      <c r="F271">
        <v>2665</v>
      </c>
      <c r="G271" t="s">
        <v>769</v>
      </c>
      <c r="H271" t="s">
        <v>115</v>
      </c>
      <c r="J271" t="str">
        <f t="shared" si="30"/>
        <v xml:space="preserve">2665 Knowles AVE </v>
      </c>
      <c r="K271" t="s">
        <v>1006</v>
      </c>
      <c r="L271">
        <v>49.9336773204802</v>
      </c>
      <c r="M271">
        <v>-97.008207662335195</v>
      </c>
      <c r="N271" t="s">
        <v>316</v>
      </c>
      <c r="O271" t="s">
        <v>1182</v>
      </c>
      <c r="P271" t="str">
        <f t="shared" si="31"/>
        <v>SFD &amp; Att. Gar. Construct Addition</v>
      </c>
    </row>
    <row r="272" spans="1:16" x14ac:dyDescent="0.35">
      <c r="A272" t="s">
        <v>495</v>
      </c>
      <c r="B272" s="2">
        <v>43315</v>
      </c>
      <c r="C272" s="2">
        <v>43581</v>
      </c>
      <c r="D272">
        <f t="shared" si="29"/>
        <v>266</v>
      </c>
      <c r="E272">
        <v>1</v>
      </c>
      <c r="F272">
        <v>54</v>
      </c>
      <c r="G272" t="s">
        <v>770</v>
      </c>
      <c r="H272" t="s">
        <v>187</v>
      </c>
      <c r="J272" t="str">
        <f t="shared" si="30"/>
        <v xml:space="preserve">54 Barkwood BAY </v>
      </c>
      <c r="K272" t="s">
        <v>1007</v>
      </c>
      <c r="L272">
        <v>49.771486805202301</v>
      </c>
      <c r="M272">
        <v>-97.178067568831807</v>
      </c>
      <c r="N272" t="s">
        <v>316</v>
      </c>
      <c r="O272" t="s">
        <v>313</v>
      </c>
      <c r="P272" t="str">
        <f t="shared" si="31"/>
        <v>SFD &amp; Att. Gar. Change of Use</v>
      </c>
    </row>
    <row r="273" spans="1:16" x14ac:dyDescent="0.35">
      <c r="A273" t="s">
        <v>496</v>
      </c>
      <c r="B273" s="2">
        <v>43335</v>
      </c>
      <c r="C273" s="2">
        <v>43465</v>
      </c>
      <c r="D273">
        <f t="shared" si="29"/>
        <v>130</v>
      </c>
      <c r="E273">
        <v>1</v>
      </c>
      <c r="F273">
        <v>23</v>
      </c>
      <c r="G273" t="s">
        <v>771</v>
      </c>
      <c r="H273" t="s">
        <v>146</v>
      </c>
      <c r="J273" t="str">
        <f t="shared" si="30"/>
        <v xml:space="preserve">23 Cornell DR </v>
      </c>
      <c r="K273" t="s">
        <v>1008</v>
      </c>
      <c r="L273">
        <v>49.797335103065002</v>
      </c>
      <c r="M273">
        <v>-97.140546277890806</v>
      </c>
      <c r="N273" t="s">
        <v>312</v>
      </c>
      <c r="O273" t="s">
        <v>313</v>
      </c>
      <c r="P273" t="str">
        <f t="shared" si="31"/>
        <v>SFD Change of Use</v>
      </c>
    </row>
    <row r="274" spans="1:16" x14ac:dyDescent="0.35">
      <c r="A274" t="s">
        <v>497</v>
      </c>
      <c r="B274" s="2">
        <v>43364</v>
      </c>
      <c r="C274" s="2">
        <v>43769</v>
      </c>
      <c r="D274">
        <f t="shared" si="29"/>
        <v>405</v>
      </c>
      <c r="E274">
        <v>1</v>
      </c>
      <c r="F274">
        <v>400</v>
      </c>
      <c r="G274" t="s">
        <v>772</v>
      </c>
      <c r="H274" t="s">
        <v>113</v>
      </c>
      <c r="J274" t="str">
        <f t="shared" si="30"/>
        <v xml:space="preserve">400 Parkview ST </v>
      </c>
      <c r="K274" t="s">
        <v>1009</v>
      </c>
      <c r="L274">
        <v>49.886404778327901</v>
      </c>
      <c r="M274">
        <v>-97.214844753768105</v>
      </c>
      <c r="N274" t="s">
        <v>312</v>
      </c>
      <c r="O274" t="s">
        <v>1181</v>
      </c>
      <c r="P274" t="str">
        <f t="shared" si="31"/>
        <v>SFD Construct New</v>
      </c>
    </row>
    <row r="275" spans="1:16" x14ac:dyDescent="0.35">
      <c r="A275" t="s">
        <v>498</v>
      </c>
      <c r="B275" s="2">
        <v>43369</v>
      </c>
      <c r="C275" s="2">
        <v>44316</v>
      </c>
      <c r="D275">
        <f t="shared" si="29"/>
        <v>947</v>
      </c>
      <c r="E275">
        <v>1</v>
      </c>
      <c r="F275">
        <v>181</v>
      </c>
      <c r="G275" t="s">
        <v>753</v>
      </c>
      <c r="H275" t="s">
        <v>113</v>
      </c>
      <c r="J275" t="str">
        <f t="shared" si="30"/>
        <v xml:space="preserve">181 Borebank ST </v>
      </c>
      <c r="K275" t="s">
        <v>1010</v>
      </c>
      <c r="L275">
        <v>49.873554789049798</v>
      </c>
      <c r="M275">
        <v>-97.192032562851594</v>
      </c>
      <c r="N275" t="s">
        <v>312</v>
      </c>
      <c r="O275" t="s">
        <v>1181</v>
      </c>
      <c r="P275" t="str">
        <f t="shared" si="31"/>
        <v>SFD Construct New</v>
      </c>
    </row>
    <row r="276" spans="1:16" x14ac:dyDescent="0.35">
      <c r="A276" t="s">
        <v>499</v>
      </c>
      <c r="B276" s="2">
        <v>43370</v>
      </c>
      <c r="C276" s="2">
        <v>43769</v>
      </c>
      <c r="D276">
        <f t="shared" si="29"/>
        <v>399</v>
      </c>
      <c r="E276">
        <v>1</v>
      </c>
      <c r="F276">
        <v>398</v>
      </c>
      <c r="G276" t="s">
        <v>772</v>
      </c>
      <c r="H276" t="s">
        <v>113</v>
      </c>
      <c r="J276" t="str">
        <f t="shared" si="30"/>
        <v xml:space="preserve">398 Parkview ST </v>
      </c>
      <c r="K276" t="s">
        <v>1011</v>
      </c>
      <c r="L276">
        <v>49.886328664927099</v>
      </c>
      <c r="M276">
        <v>-97.214852477775295</v>
      </c>
      <c r="N276" t="s">
        <v>312</v>
      </c>
      <c r="O276" t="s">
        <v>1181</v>
      </c>
      <c r="P276" t="str">
        <f t="shared" si="31"/>
        <v>SFD Construct New</v>
      </c>
    </row>
    <row r="277" spans="1:16" x14ac:dyDescent="0.35">
      <c r="A277" t="s">
        <v>500</v>
      </c>
      <c r="B277" s="2">
        <v>43375</v>
      </c>
      <c r="C277" s="2">
        <v>43689</v>
      </c>
      <c r="D277">
        <f t="shared" si="29"/>
        <v>314</v>
      </c>
      <c r="E277">
        <v>1</v>
      </c>
      <c r="F277">
        <v>746</v>
      </c>
      <c r="G277" t="s">
        <v>195</v>
      </c>
      <c r="H277" t="s">
        <v>115</v>
      </c>
      <c r="J277" t="str">
        <f t="shared" si="30"/>
        <v xml:space="preserve">746 Prince Rupert AVE </v>
      </c>
      <c r="K277" t="s">
        <v>1012</v>
      </c>
      <c r="L277">
        <v>49.914164432294299</v>
      </c>
      <c r="M277">
        <v>-97.080424423977405</v>
      </c>
      <c r="N277" t="s">
        <v>312</v>
      </c>
      <c r="O277" t="s">
        <v>1181</v>
      </c>
      <c r="P277" t="str">
        <f t="shared" si="31"/>
        <v>SFD Construct New</v>
      </c>
    </row>
    <row r="278" spans="1:16" x14ac:dyDescent="0.35">
      <c r="A278" t="s">
        <v>501</v>
      </c>
      <c r="B278" s="2">
        <v>43375</v>
      </c>
      <c r="C278" s="2">
        <v>43689</v>
      </c>
      <c r="D278">
        <f t="shared" si="29"/>
        <v>314</v>
      </c>
      <c r="E278">
        <v>1</v>
      </c>
      <c r="F278">
        <v>748</v>
      </c>
      <c r="G278" t="s">
        <v>195</v>
      </c>
      <c r="H278" t="s">
        <v>115</v>
      </c>
      <c r="J278" t="str">
        <f t="shared" si="30"/>
        <v xml:space="preserve">748 Prince Rupert AVE </v>
      </c>
      <c r="K278" t="s">
        <v>1013</v>
      </c>
      <c r="L278">
        <v>49.914128540619402</v>
      </c>
      <c r="M278">
        <v>-97.080317582474606</v>
      </c>
      <c r="N278" t="s">
        <v>312</v>
      </c>
      <c r="O278" t="s">
        <v>1181</v>
      </c>
      <c r="P278" t="str">
        <f t="shared" si="31"/>
        <v>SFD Construct New</v>
      </c>
    </row>
    <row r="279" spans="1:16" x14ac:dyDescent="0.35">
      <c r="A279" t="s">
        <v>502</v>
      </c>
      <c r="B279" s="2">
        <v>43357</v>
      </c>
      <c r="E279">
        <v>0</v>
      </c>
      <c r="F279">
        <v>664</v>
      </c>
      <c r="G279" t="s">
        <v>773</v>
      </c>
      <c r="H279" t="s">
        <v>115</v>
      </c>
      <c r="J279" t="str">
        <f t="shared" si="30"/>
        <v xml:space="preserve">664 Riverwood AVE </v>
      </c>
      <c r="K279" t="s">
        <v>1014</v>
      </c>
      <c r="L279">
        <v>49.845831907420099</v>
      </c>
      <c r="M279">
        <v>-97.142333479442897</v>
      </c>
      <c r="N279" t="s">
        <v>316</v>
      </c>
      <c r="O279" t="s">
        <v>1181</v>
      </c>
      <c r="P279" t="str">
        <f t="shared" si="31"/>
        <v>SFD &amp; Att. Gar. Construct New</v>
      </c>
    </row>
    <row r="280" spans="1:16" x14ac:dyDescent="0.35">
      <c r="A280" t="s">
        <v>503</v>
      </c>
      <c r="B280" s="2">
        <v>43360</v>
      </c>
      <c r="C280" s="2">
        <v>44057</v>
      </c>
      <c r="D280">
        <f t="shared" ref="D280:D291" si="32">_xlfn.DAYS(C280,B280)</f>
        <v>697</v>
      </c>
      <c r="E280">
        <v>1</v>
      </c>
      <c r="F280">
        <v>409</v>
      </c>
      <c r="G280" t="s">
        <v>713</v>
      </c>
      <c r="H280" t="s">
        <v>113</v>
      </c>
      <c r="J280" t="str">
        <f t="shared" si="30"/>
        <v xml:space="preserve">409 Edgewood ST </v>
      </c>
      <c r="K280" t="s">
        <v>1015</v>
      </c>
      <c r="L280">
        <v>49.879477330355201</v>
      </c>
      <c r="M280">
        <v>-97.107917008339101</v>
      </c>
      <c r="N280" t="s">
        <v>312</v>
      </c>
      <c r="O280" t="s">
        <v>1181</v>
      </c>
      <c r="P280" t="str">
        <f t="shared" si="31"/>
        <v>SFD Construct New</v>
      </c>
    </row>
    <row r="281" spans="1:16" x14ac:dyDescent="0.35">
      <c r="A281" t="s">
        <v>504</v>
      </c>
      <c r="B281" s="2">
        <v>43369</v>
      </c>
      <c r="C281" s="2">
        <v>43543</v>
      </c>
      <c r="D281">
        <f t="shared" si="32"/>
        <v>174</v>
      </c>
      <c r="E281">
        <v>1</v>
      </c>
      <c r="F281">
        <v>1314</v>
      </c>
      <c r="G281" t="s">
        <v>774</v>
      </c>
      <c r="H281" t="s">
        <v>113</v>
      </c>
      <c r="J281" t="str">
        <f t="shared" si="30"/>
        <v xml:space="preserve">1314 Liberty ST </v>
      </c>
      <c r="K281" t="s">
        <v>1016</v>
      </c>
      <c r="L281">
        <v>49.838490390859199</v>
      </c>
      <c r="M281">
        <v>-97.262172147969395</v>
      </c>
      <c r="N281" t="s">
        <v>316</v>
      </c>
      <c r="O281" t="s">
        <v>317</v>
      </c>
      <c r="P281" t="str">
        <f t="shared" si="31"/>
        <v>SFD &amp; Att. Gar. Interior Alteration</v>
      </c>
    </row>
    <row r="282" spans="1:16" x14ac:dyDescent="0.35">
      <c r="A282" t="s">
        <v>505</v>
      </c>
      <c r="B282" s="2">
        <v>43439</v>
      </c>
      <c r="C282" s="2">
        <v>43795</v>
      </c>
      <c r="D282">
        <f t="shared" si="32"/>
        <v>356</v>
      </c>
      <c r="E282">
        <v>1</v>
      </c>
      <c r="F282">
        <v>352</v>
      </c>
      <c r="G282" t="s">
        <v>775</v>
      </c>
      <c r="H282" t="s">
        <v>113</v>
      </c>
      <c r="J282" t="str">
        <f t="shared" si="30"/>
        <v xml:space="preserve">352 Rutland ST </v>
      </c>
      <c r="K282" t="s">
        <v>1017</v>
      </c>
      <c r="L282">
        <v>49.884658106552898</v>
      </c>
      <c r="M282">
        <v>-97.221069455437402</v>
      </c>
      <c r="N282" t="s">
        <v>312</v>
      </c>
      <c r="O282" t="s">
        <v>1181</v>
      </c>
      <c r="P282" t="str">
        <f t="shared" si="31"/>
        <v>SFD Construct New</v>
      </c>
    </row>
    <row r="283" spans="1:16" x14ac:dyDescent="0.35">
      <c r="A283" t="s">
        <v>506</v>
      </c>
      <c r="B283" s="2">
        <v>43397</v>
      </c>
      <c r="C283" s="2">
        <v>43630</v>
      </c>
      <c r="D283">
        <f t="shared" si="32"/>
        <v>233</v>
      </c>
      <c r="E283">
        <v>1</v>
      </c>
      <c r="F283">
        <v>1000</v>
      </c>
      <c r="G283" t="s">
        <v>745</v>
      </c>
      <c r="H283" t="s">
        <v>115</v>
      </c>
      <c r="J283" t="str">
        <f t="shared" si="30"/>
        <v xml:space="preserve">1000 Boston AVE </v>
      </c>
      <c r="K283" t="s">
        <v>1018</v>
      </c>
      <c r="L283">
        <v>49.835255864187303</v>
      </c>
      <c r="M283">
        <v>-97.151330136133595</v>
      </c>
      <c r="N283" t="s">
        <v>312</v>
      </c>
      <c r="O283" t="s">
        <v>1181</v>
      </c>
      <c r="P283" t="str">
        <f t="shared" si="31"/>
        <v>SFD Construct New</v>
      </c>
    </row>
    <row r="284" spans="1:16" x14ac:dyDescent="0.35">
      <c r="A284" t="s">
        <v>507</v>
      </c>
      <c r="B284" s="2">
        <v>43397</v>
      </c>
      <c r="C284" s="2">
        <v>43662</v>
      </c>
      <c r="D284">
        <f t="shared" si="32"/>
        <v>265</v>
      </c>
      <c r="E284">
        <v>1</v>
      </c>
      <c r="F284">
        <v>1004</v>
      </c>
      <c r="G284" t="s">
        <v>745</v>
      </c>
      <c r="H284" t="s">
        <v>115</v>
      </c>
      <c r="J284" t="str">
        <f t="shared" si="30"/>
        <v xml:space="preserve">1004 Boston AVE </v>
      </c>
      <c r="K284" t="s">
        <v>1019</v>
      </c>
      <c r="L284">
        <v>49.835216240445398</v>
      </c>
      <c r="M284">
        <v>-97.151434777363704</v>
      </c>
      <c r="N284" t="s">
        <v>312</v>
      </c>
      <c r="O284" t="s">
        <v>1181</v>
      </c>
      <c r="P284" t="str">
        <f t="shared" si="31"/>
        <v>SFD Construct New</v>
      </c>
    </row>
    <row r="285" spans="1:16" x14ac:dyDescent="0.35">
      <c r="A285" t="s">
        <v>508</v>
      </c>
      <c r="B285" s="2">
        <v>43445</v>
      </c>
      <c r="C285" s="2">
        <v>43741</v>
      </c>
      <c r="D285">
        <f t="shared" si="32"/>
        <v>296</v>
      </c>
      <c r="E285">
        <v>1</v>
      </c>
      <c r="F285">
        <v>100</v>
      </c>
      <c r="G285" t="s">
        <v>157</v>
      </c>
      <c r="H285" t="s">
        <v>115</v>
      </c>
      <c r="J285" t="str">
        <f t="shared" si="30"/>
        <v xml:space="preserve">100 Guay AVE </v>
      </c>
      <c r="K285" t="s">
        <v>1020</v>
      </c>
      <c r="L285">
        <v>49.8718911622245</v>
      </c>
      <c r="M285">
        <v>-97.106278449960499</v>
      </c>
      <c r="N285" t="s">
        <v>312</v>
      </c>
      <c r="O285" t="s">
        <v>1181</v>
      </c>
      <c r="P285" t="str">
        <f t="shared" si="31"/>
        <v>SFD Construct New</v>
      </c>
    </row>
    <row r="286" spans="1:16" x14ac:dyDescent="0.35">
      <c r="A286" t="s">
        <v>509</v>
      </c>
      <c r="B286" s="2">
        <v>43445</v>
      </c>
      <c r="C286" s="2">
        <v>43749</v>
      </c>
      <c r="D286">
        <f t="shared" si="32"/>
        <v>304</v>
      </c>
      <c r="E286">
        <v>1</v>
      </c>
      <c r="F286">
        <v>98</v>
      </c>
      <c r="G286" t="s">
        <v>157</v>
      </c>
      <c r="H286" t="s">
        <v>115</v>
      </c>
      <c r="J286" t="str">
        <f t="shared" si="30"/>
        <v xml:space="preserve">98 Guay AVE </v>
      </c>
      <c r="K286" t="s">
        <v>1021</v>
      </c>
      <c r="L286">
        <v>49.871862780116999</v>
      </c>
      <c r="M286">
        <v>-97.106366216521295</v>
      </c>
      <c r="N286" t="s">
        <v>312</v>
      </c>
      <c r="O286" t="s">
        <v>1181</v>
      </c>
      <c r="P286" t="str">
        <f t="shared" si="31"/>
        <v>SFD Construct New</v>
      </c>
    </row>
    <row r="287" spans="1:16" x14ac:dyDescent="0.35">
      <c r="A287" t="s">
        <v>510</v>
      </c>
      <c r="B287" s="2">
        <v>43362</v>
      </c>
      <c r="C287" s="2">
        <v>43892</v>
      </c>
      <c r="D287">
        <f t="shared" si="32"/>
        <v>530</v>
      </c>
      <c r="E287">
        <v>1</v>
      </c>
      <c r="F287">
        <v>337</v>
      </c>
      <c r="G287" t="s">
        <v>683</v>
      </c>
      <c r="H287" t="s">
        <v>115</v>
      </c>
      <c r="J287" t="str">
        <f t="shared" si="30"/>
        <v xml:space="preserve">337 Jamison AVE </v>
      </c>
      <c r="K287" t="s">
        <v>1022</v>
      </c>
      <c r="L287">
        <v>49.917405636673799</v>
      </c>
      <c r="M287">
        <v>-97.106166681943506</v>
      </c>
      <c r="N287" t="s">
        <v>312</v>
      </c>
      <c r="O287" t="s">
        <v>1181</v>
      </c>
      <c r="P287" t="str">
        <f t="shared" si="31"/>
        <v>SFD Construct New</v>
      </c>
    </row>
    <row r="288" spans="1:16" x14ac:dyDescent="0.35">
      <c r="A288" t="s">
        <v>511</v>
      </c>
      <c r="B288" s="2">
        <v>43564</v>
      </c>
      <c r="C288" s="2">
        <v>44309</v>
      </c>
      <c r="D288">
        <f t="shared" si="32"/>
        <v>745</v>
      </c>
      <c r="E288">
        <v>1</v>
      </c>
      <c r="F288">
        <v>912</v>
      </c>
      <c r="G288" t="s">
        <v>776</v>
      </c>
      <c r="H288" t="s">
        <v>115</v>
      </c>
      <c r="J288" t="str">
        <f t="shared" si="30"/>
        <v xml:space="preserve">912 William AVE </v>
      </c>
      <c r="K288" t="s">
        <v>1023</v>
      </c>
      <c r="L288">
        <v>49.907319829462097</v>
      </c>
      <c r="M288">
        <v>-97.166754517401003</v>
      </c>
      <c r="N288" t="s">
        <v>312</v>
      </c>
      <c r="O288" t="s">
        <v>313</v>
      </c>
      <c r="P288" t="str">
        <f t="shared" si="31"/>
        <v>SFD Change of Use</v>
      </c>
    </row>
    <row r="289" spans="1:16" x14ac:dyDescent="0.35">
      <c r="A289" t="s">
        <v>512</v>
      </c>
      <c r="B289" s="2">
        <v>43384</v>
      </c>
      <c r="C289" s="2">
        <v>43813</v>
      </c>
      <c r="D289">
        <f t="shared" si="32"/>
        <v>429</v>
      </c>
      <c r="E289">
        <v>1</v>
      </c>
      <c r="F289">
        <v>128</v>
      </c>
      <c r="G289" t="s">
        <v>756</v>
      </c>
      <c r="H289" t="s">
        <v>118</v>
      </c>
      <c r="J289" t="str">
        <f t="shared" si="30"/>
        <v xml:space="preserve">128 Cherrywood RD </v>
      </c>
      <c r="K289" t="s">
        <v>1024</v>
      </c>
      <c r="L289">
        <v>49.787420662499798</v>
      </c>
      <c r="M289">
        <v>-97.208893853809201</v>
      </c>
      <c r="N289" t="s">
        <v>312</v>
      </c>
      <c r="O289" t="s">
        <v>317</v>
      </c>
      <c r="P289" t="str">
        <f t="shared" si="31"/>
        <v>SFD Interior Alteration</v>
      </c>
    </row>
    <row r="290" spans="1:16" x14ac:dyDescent="0.35">
      <c r="A290" t="s">
        <v>513</v>
      </c>
      <c r="B290" s="2">
        <v>43417</v>
      </c>
      <c r="C290" s="2">
        <v>44505</v>
      </c>
      <c r="D290">
        <f t="shared" si="32"/>
        <v>1088</v>
      </c>
      <c r="E290">
        <v>1</v>
      </c>
      <c r="F290">
        <v>510</v>
      </c>
      <c r="G290" t="s">
        <v>777</v>
      </c>
      <c r="H290" t="s">
        <v>115</v>
      </c>
      <c r="J290" t="str">
        <f t="shared" si="30"/>
        <v xml:space="preserve">510 McAdam AVE </v>
      </c>
      <c r="K290" t="s">
        <v>1025</v>
      </c>
      <c r="L290">
        <v>49.93398693004</v>
      </c>
      <c r="M290">
        <v>-97.135527506677306</v>
      </c>
      <c r="N290" t="s">
        <v>312</v>
      </c>
      <c r="O290" t="s">
        <v>1181</v>
      </c>
      <c r="P290" t="str">
        <f t="shared" si="31"/>
        <v>SFD Construct New</v>
      </c>
    </row>
    <row r="291" spans="1:16" x14ac:dyDescent="0.35">
      <c r="A291" t="s">
        <v>514</v>
      </c>
      <c r="B291" s="2">
        <v>43607</v>
      </c>
      <c r="C291" s="2">
        <v>44181</v>
      </c>
      <c r="D291">
        <f t="shared" si="32"/>
        <v>574</v>
      </c>
      <c r="E291">
        <v>1</v>
      </c>
      <c r="F291">
        <v>299</v>
      </c>
      <c r="G291" t="s">
        <v>778</v>
      </c>
      <c r="H291" t="s">
        <v>113</v>
      </c>
      <c r="J291" t="str">
        <f t="shared" si="30"/>
        <v xml:space="preserve">299 Wallasey ST </v>
      </c>
      <c r="K291" t="s">
        <v>1026</v>
      </c>
      <c r="L291">
        <v>49.879982128308399</v>
      </c>
      <c r="M291">
        <v>-97.2646377607917</v>
      </c>
      <c r="N291" t="s">
        <v>312</v>
      </c>
      <c r="O291" t="s">
        <v>313</v>
      </c>
      <c r="P291" t="str">
        <f t="shared" si="31"/>
        <v>SFD Change of Use</v>
      </c>
    </row>
    <row r="292" spans="1:16" x14ac:dyDescent="0.35">
      <c r="A292" t="s">
        <v>515</v>
      </c>
      <c r="B292" s="2">
        <v>43446</v>
      </c>
      <c r="E292">
        <v>0</v>
      </c>
      <c r="F292">
        <v>144</v>
      </c>
      <c r="G292" t="s">
        <v>779</v>
      </c>
      <c r="H292" t="s">
        <v>113</v>
      </c>
      <c r="J292" t="str">
        <f t="shared" si="30"/>
        <v xml:space="preserve">144 Dupont ST </v>
      </c>
      <c r="K292" t="s">
        <v>1027</v>
      </c>
      <c r="L292">
        <v>49.8766656163886</v>
      </c>
      <c r="M292">
        <v>-97.105246517609302</v>
      </c>
      <c r="N292" t="s">
        <v>312</v>
      </c>
      <c r="O292" t="s">
        <v>1181</v>
      </c>
      <c r="P292" t="str">
        <f t="shared" si="31"/>
        <v>SFD Construct New</v>
      </c>
    </row>
    <row r="293" spans="1:16" x14ac:dyDescent="0.35">
      <c r="A293" t="s">
        <v>516</v>
      </c>
      <c r="B293" s="2">
        <v>43439</v>
      </c>
      <c r="C293" s="2">
        <v>43777</v>
      </c>
      <c r="D293">
        <f t="shared" ref="D293:D308" si="33">_xlfn.DAYS(C293,B293)</f>
        <v>338</v>
      </c>
      <c r="E293">
        <v>1</v>
      </c>
      <c r="F293">
        <v>456</v>
      </c>
      <c r="G293" t="s">
        <v>780</v>
      </c>
      <c r="H293" t="s">
        <v>113</v>
      </c>
      <c r="J293" t="str">
        <f t="shared" si="30"/>
        <v xml:space="preserve">456 Centennial ST </v>
      </c>
      <c r="K293" t="s">
        <v>1028</v>
      </c>
      <c r="L293">
        <v>49.865697700869902</v>
      </c>
      <c r="M293">
        <v>-97.200726592622601</v>
      </c>
      <c r="N293" t="s">
        <v>312</v>
      </c>
      <c r="O293" t="s">
        <v>1181</v>
      </c>
      <c r="P293" t="str">
        <f t="shared" si="31"/>
        <v>SFD Construct New</v>
      </c>
    </row>
    <row r="294" spans="1:16" x14ac:dyDescent="0.35">
      <c r="A294" t="s">
        <v>517</v>
      </c>
      <c r="B294" s="2">
        <v>43490</v>
      </c>
      <c r="C294" s="2">
        <v>43847</v>
      </c>
      <c r="D294">
        <f t="shared" si="33"/>
        <v>357</v>
      </c>
      <c r="E294">
        <v>1</v>
      </c>
      <c r="F294">
        <v>429</v>
      </c>
      <c r="G294" t="s">
        <v>683</v>
      </c>
      <c r="H294" t="s">
        <v>115</v>
      </c>
      <c r="J294" t="str">
        <f t="shared" si="30"/>
        <v xml:space="preserve">429 Jamison AVE </v>
      </c>
      <c r="K294" t="s">
        <v>1029</v>
      </c>
      <c r="L294">
        <v>49.916158637380498</v>
      </c>
      <c r="M294">
        <v>-97.102558575019103</v>
      </c>
      <c r="N294" t="s">
        <v>312</v>
      </c>
      <c r="O294" t="s">
        <v>1181</v>
      </c>
      <c r="P294" t="str">
        <f t="shared" si="31"/>
        <v>SFD Construct New</v>
      </c>
    </row>
    <row r="295" spans="1:16" x14ac:dyDescent="0.35">
      <c r="A295" t="s">
        <v>518</v>
      </c>
      <c r="B295" s="2">
        <v>43522</v>
      </c>
      <c r="C295" s="2">
        <v>43902</v>
      </c>
      <c r="D295">
        <f t="shared" si="33"/>
        <v>380</v>
      </c>
      <c r="E295">
        <v>1</v>
      </c>
      <c r="F295">
        <v>230</v>
      </c>
      <c r="G295" t="s">
        <v>781</v>
      </c>
      <c r="H295" t="s">
        <v>113</v>
      </c>
      <c r="J295" t="str">
        <f t="shared" si="30"/>
        <v xml:space="preserve">230 Thurso ST </v>
      </c>
      <c r="K295" t="s">
        <v>1030</v>
      </c>
      <c r="L295">
        <v>49.863471808740996</v>
      </c>
      <c r="M295">
        <v>-97.1714391487982</v>
      </c>
      <c r="N295" t="s">
        <v>316</v>
      </c>
      <c r="O295" t="s">
        <v>1181</v>
      </c>
      <c r="P295" t="str">
        <f t="shared" si="31"/>
        <v>SFD &amp; Att. Gar. Construct New</v>
      </c>
    </row>
    <row r="296" spans="1:16" x14ac:dyDescent="0.35">
      <c r="A296" t="s">
        <v>519</v>
      </c>
      <c r="B296" s="2">
        <v>43553</v>
      </c>
      <c r="C296" s="2">
        <v>43776</v>
      </c>
      <c r="D296">
        <f t="shared" si="33"/>
        <v>223</v>
      </c>
      <c r="E296">
        <v>1</v>
      </c>
      <c r="F296">
        <v>47</v>
      </c>
      <c r="G296" t="s">
        <v>144</v>
      </c>
      <c r="H296" t="s">
        <v>115</v>
      </c>
      <c r="J296" t="str">
        <f t="shared" si="30"/>
        <v xml:space="preserve">47 Pilgrim AVE </v>
      </c>
      <c r="K296" t="s">
        <v>1031</v>
      </c>
      <c r="L296">
        <v>49.8623200670811</v>
      </c>
      <c r="M296">
        <v>-97.106040718334199</v>
      </c>
      <c r="N296" t="s">
        <v>312</v>
      </c>
      <c r="O296" t="s">
        <v>1181</v>
      </c>
      <c r="P296" t="str">
        <f t="shared" si="31"/>
        <v>SFD Construct New</v>
      </c>
    </row>
    <row r="297" spans="1:16" x14ac:dyDescent="0.35">
      <c r="A297" t="s">
        <v>520</v>
      </c>
      <c r="B297" s="2">
        <v>43553</v>
      </c>
      <c r="C297" s="2">
        <v>43776</v>
      </c>
      <c r="D297">
        <f t="shared" si="33"/>
        <v>223</v>
      </c>
      <c r="E297">
        <v>1</v>
      </c>
      <c r="F297">
        <v>49</v>
      </c>
      <c r="G297" t="s">
        <v>144</v>
      </c>
      <c r="H297" t="s">
        <v>115</v>
      </c>
      <c r="J297" t="str">
        <f t="shared" si="30"/>
        <v xml:space="preserve">49 Pilgrim AVE </v>
      </c>
      <c r="K297" t="s">
        <v>1032</v>
      </c>
      <c r="L297">
        <v>49.862349881900002</v>
      </c>
      <c r="M297">
        <v>-97.105952725612795</v>
      </c>
      <c r="N297" t="s">
        <v>312</v>
      </c>
      <c r="O297" t="s">
        <v>1181</v>
      </c>
      <c r="P297" t="str">
        <f t="shared" si="31"/>
        <v>SFD Construct New</v>
      </c>
    </row>
    <row r="298" spans="1:16" x14ac:dyDescent="0.35">
      <c r="A298" t="s">
        <v>521</v>
      </c>
      <c r="B298" s="2">
        <v>43572</v>
      </c>
      <c r="C298" s="2">
        <v>44035</v>
      </c>
      <c r="D298">
        <f t="shared" si="33"/>
        <v>463</v>
      </c>
      <c r="E298">
        <v>1</v>
      </c>
      <c r="F298">
        <v>776</v>
      </c>
      <c r="G298" t="s">
        <v>782</v>
      </c>
      <c r="H298" t="s">
        <v>115</v>
      </c>
      <c r="J298" t="str">
        <f t="shared" si="30"/>
        <v xml:space="preserve">776 Jessie AVE </v>
      </c>
      <c r="K298" t="s">
        <v>1033</v>
      </c>
      <c r="L298">
        <v>49.869082955792599</v>
      </c>
      <c r="M298">
        <v>-97.154587918201003</v>
      </c>
      <c r="N298" t="s">
        <v>312</v>
      </c>
      <c r="O298" t="s">
        <v>1181</v>
      </c>
      <c r="P298" t="str">
        <f t="shared" si="31"/>
        <v>SFD Construct New</v>
      </c>
    </row>
    <row r="299" spans="1:16" x14ac:dyDescent="0.35">
      <c r="A299" t="s">
        <v>522</v>
      </c>
      <c r="B299" s="2">
        <v>43468</v>
      </c>
      <c r="C299" s="2">
        <v>44221</v>
      </c>
      <c r="D299">
        <f t="shared" si="33"/>
        <v>753</v>
      </c>
      <c r="E299">
        <v>1</v>
      </c>
      <c r="F299">
        <v>36</v>
      </c>
      <c r="G299" t="s">
        <v>726</v>
      </c>
      <c r="H299" t="s">
        <v>115</v>
      </c>
      <c r="J299" t="str">
        <f t="shared" si="30"/>
        <v xml:space="preserve">36 Vivian AVE </v>
      </c>
      <c r="K299" t="s">
        <v>1034</v>
      </c>
      <c r="L299">
        <v>49.868587879824702</v>
      </c>
      <c r="M299">
        <v>-97.108506429303901</v>
      </c>
      <c r="N299" t="s">
        <v>312</v>
      </c>
      <c r="O299" t="s">
        <v>313</v>
      </c>
      <c r="P299" t="str">
        <f t="shared" si="31"/>
        <v>SFD Change of Use</v>
      </c>
    </row>
    <row r="300" spans="1:16" x14ac:dyDescent="0.35">
      <c r="A300" t="s">
        <v>523</v>
      </c>
      <c r="B300" s="2">
        <v>43472</v>
      </c>
      <c r="C300" s="2">
        <v>43668</v>
      </c>
      <c r="D300">
        <f t="shared" si="33"/>
        <v>196</v>
      </c>
      <c r="E300">
        <v>1</v>
      </c>
      <c r="F300">
        <v>501</v>
      </c>
      <c r="G300" t="s">
        <v>783</v>
      </c>
      <c r="H300" t="s">
        <v>115</v>
      </c>
      <c r="J300" t="str">
        <f t="shared" si="30"/>
        <v xml:space="preserve">501 Bronx AVE </v>
      </c>
      <c r="K300" t="s">
        <v>1035</v>
      </c>
      <c r="L300">
        <v>49.922812011899801</v>
      </c>
      <c r="M300">
        <v>-97.091400787297601</v>
      </c>
      <c r="N300" t="s">
        <v>312</v>
      </c>
      <c r="O300" t="s">
        <v>313</v>
      </c>
      <c r="P300" t="str">
        <f t="shared" si="31"/>
        <v>SFD Change of Use</v>
      </c>
    </row>
    <row r="301" spans="1:16" x14ac:dyDescent="0.35">
      <c r="A301" t="s">
        <v>524</v>
      </c>
      <c r="B301" s="2">
        <v>43488</v>
      </c>
      <c r="C301" s="2">
        <v>43671</v>
      </c>
      <c r="D301">
        <f t="shared" si="33"/>
        <v>183</v>
      </c>
      <c r="E301">
        <v>1</v>
      </c>
      <c r="F301">
        <v>575</v>
      </c>
      <c r="G301" t="s">
        <v>784</v>
      </c>
      <c r="H301" t="s">
        <v>113</v>
      </c>
      <c r="J301" t="str">
        <f t="shared" si="30"/>
        <v xml:space="preserve">575 Home ST </v>
      </c>
      <c r="K301" t="s">
        <v>1036</v>
      </c>
      <c r="L301">
        <v>49.893856242543698</v>
      </c>
      <c r="M301">
        <v>-97.1671206979251</v>
      </c>
      <c r="N301" t="s">
        <v>312</v>
      </c>
      <c r="O301" t="s">
        <v>313</v>
      </c>
      <c r="P301" t="str">
        <f t="shared" si="31"/>
        <v>SFD Change of Use</v>
      </c>
    </row>
    <row r="302" spans="1:16" x14ac:dyDescent="0.35">
      <c r="A302" t="s">
        <v>525</v>
      </c>
      <c r="B302" s="2">
        <v>43483</v>
      </c>
      <c r="C302" s="2">
        <v>43714</v>
      </c>
      <c r="D302">
        <f t="shared" si="33"/>
        <v>231</v>
      </c>
      <c r="E302">
        <v>1</v>
      </c>
      <c r="F302">
        <v>319</v>
      </c>
      <c r="G302" t="s">
        <v>785</v>
      </c>
      <c r="H302" t="s">
        <v>115</v>
      </c>
      <c r="J302" t="str">
        <f t="shared" si="30"/>
        <v xml:space="preserve">319 Chalmers AVE </v>
      </c>
      <c r="K302" t="s">
        <v>1037</v>
      </c>
      <c r="L302">
        <v>49.912954853990499</v>
      </c>
      <c r="M302">
        <v>-97.106952690595605</v>
      </c>
      <c r="N302" t="s">
        <v>312</v>
      </c>
      <c r="O302" t="s">
        <v>1181</v>
      </c>
      <c r="P302" t="str">
        <f t="shared" si="31"/>
        <v>SFD Construct New</v>
      </c>
    </row>
    <row r="303" spans="1:16" x14ac:dyDescent="0.35">
      <c r="A303" t="s">
        <v>526</v>
      </c>
      <c r="B303" s="2">
        <v>43517</v>
      </c>
      <c r="C303" s="2">
        <v>44299</v>
      </c>
      <c r="D303">
        <f t="shared" si="33"/>
        <v>782</v>
      </c>
      <c r="E303">
        <v>1</v>
      </c>
      <c r="F303">
        <v>60</v>
      </c>
      <c r="G303" t="s">
        <v>144</v>
      </c>
      <c r="H303" t="s">
        <v>115</v>
      </c>
      <c r="J303" t="str">
        <f t="shared" si="30"/>
        <v xml:space="preserve">60 Pilgrim AVE </v>
      </c>
      <c r="K303" t="s">
        <v>1038</v>
      </c>
      <c r="L303">
        <v>49.862101395479698</v>
      </c>
      <c r="M303">
        <v>-97.105272470809396</v>
      </c>
      <c r="N303" t="s">
        <v>312</v>
      </c>
      <c r="O303" t="s">
        <v>1181</v>
      </c>
      <c r="P303" t="str">
        <f t="shared" si="31"/>
        <v>SFD Construct New</v>
      </c>
    </row>
    <row r="304" spans="1:16" x14ac:dyDescent="0.35">
      <c r="A304" t="s">
        <v>527</v>
      </c>
      <c r="B304" s="2">
        <v>43517</v>
      </c>
      <c r="C304" s="2">
        <v>44299</v>
      </c>
      <c r="D304">
        <f t="shared" si="33"/>
        <v>782</v>
      </c>
      <c r="E304">
        <v>1</v>
      </c>
      <c r="F304">
        <v>58</v>
      </c>
      <c r="G304" t="s">
        <v>144</v>
      </c>
      <c r="H304" t="s">
        <v>115</v>
      </c>
      <c r="J304" t="str">
        <f t="shared" si="30"/>
        <v xml:space="preserve">58 Pilgrim AVE </v>
      </c>
      <c r="K304" t="s">
        <v>1039</v>
      </c>
      <c r="L304">
        <v>49.862067555804103</v>
      </c>
      <c r="M304">
        <v>-97.105381375406793</v>
      </c>
      <c r="N304" t="s">
        <v>312</v>
      </c>
      <c r="O304" t="s">
        <v>1181</v>
      </c>
      <c r="P304" t="str">
        <f t="shared" si="31"/>
        <v>SFD Construct New</v>
      </c>
    </row>
    <row r="305" spans="1:16" x14ac:dyDescent="0.35">
      <c r="A305" t="s">
        <v>528</v>
      </c>
      <c r="B305" s="2">
        <v>43595</v>
      </c>
      <c r="C305" s="2">
        <v>44329</v>
      </c>
      <c r="D305">
        <f t="shared" si="33"/>
        <v>734</v>
      </c>
      <c r="E305">
        <v>1</v>
      </c>
      <c r="F305">
        <v>11</v>
      </c>
      <c r="G305" t="s">
        <v>151</v>
      </c>
      <c r="H305" t="s">
        <v>115</v>
      </c>
      <c r="J305" t="str">
        <f t="shared" si="30"/>
        <v xml:space="preserve">11 Clonard AVE </v>
      </c>
      <c r="K305" t="s">
        <v>1040</v>
      </c>
      <c r="L305">
        <v>49.863692966921299</v>
      </c>
      <c r="M305">
        <v>-97.109421850712494</v>
      </c>
      <c r="N305" t="s">
        <v>312</v>
      </c>
      <c r="O305" t="s">
        <v>1181</v>
      </c>
      <c r="P305" t="str">
        <f t="shared" si="31"/>
        <v>SFD Construct New</v>
      </c>
    </row>
    <row r="306" spans="1:16" x14ac:dyDescent="0.35">
      <c r="A306" t="s">
        <v>529</v>
      </c>
      <c r="B306" s="2">
        <v>43595</v>
      </c>
      <c r="C306" s="2">
        <v>44329</v>
      </c>
      <c r="D306">
        <f t="shared" si="33"/>
        <v>734</v>
      </c>
      <c r="E306">
        <v>1</v>
      </c>
      <c r="F306">
        <v>9</v>
      </c>
      <c r="G306" t="s">
        <v>151</v>
      </c>
      <c r="H306" t="s">
        <v>115</v>
      </c>
      <c r="J306" t="str">
        <f t="shared" si="30"/>
        <v xml:space="preserve">9 Clonard AVE </v>
      </c>
      <c r="K306" t="s">
        <v>1041</v>
      </c>
      <c r="L306">
        <v>49.863670360737999</v>
      </c>
      <c r="M306">
        <v>-97.109496441253199</v>
      </c>
      <c r="N306" t="s">
        <v>312</v>
      </c>
      <c r="O306" t="s">
        <v>1181</v>
      </c>
      <c r="P306" t="str">
        <f t="shared" si="31"/>
        <v>SFD Construct New</v>
      </c>
    </row>
    <row r="307" spans="1:16" x14ac:dyDescent="0.35">
      <c r="A307" t="s">
        <v>530</v>
      </c>
      <c r="B307" s="2">
        <v>43567</v>
      </c>
      <c r="C307" s="2">
        <v>44250</v>
      </c>
      <c r="D307">
        <f t="shared" si="33"/>
        <v>683</v>
      </c>
      <c r="E307">
        <v>1</v>
      </c>
      <c r="F307">
        <v>29</v>
      </c>
      <c r="G307" t="s">
        <v>726</v>
      </c>
      <c r="H307" t="s">
        <v>115</v>
      </c>
      <c r="J307" t="str">
        <f t="shared" si="30"/>
        <v xml:space="preserve">29 Vivian AVE </v>
      </c>
      <c r="K307" t="s">
        <v>1042</v>
      </c>
      <c r="L307">
        <v>49.868963976683297</v>
      </c>
      <c r="M307">
        <v>-97.109032252563296</v>
      </c>
      <c r="N307" t="s">
        <v>312</v>
      </c>
      <c r="O307" t="s">
        <v>1181</v>
      </c>
      <c r="P307" t="str">
        <f t="shared" si="31"/>
        <v>SFD Construct New</v>
      </c>
    </row>
    <row r="308" spans="1:16" x14ac:dyDescent="0.35">
      <c r="A308" t="s">
        <v>531</v>
      </c>
      <c r="B308" s="2">
        <v>43567</v>
      </c>
      <c r="C308" s="2">
        <v>44250</v>
      </c>
      <c r="D308">
        <f t="shared" si="33"/>
        <v>683</v>
      </c>
      <c r="E308">
        <v>1</v>
      </c>
      <c r="F308">
        <v>31</v>
      </c>
      <c r="G308" t="s">
        <v>726</v>
      </c>
      <c r="H308" t="s">
        <v>115</v>
      </c>
      <c r="J308" t="str">
        <f t="shared" si="30"/>
        <v xml:space="preserve">31 Vivian AVE </v>
      </c>
      <c r="K308" t="s">
        <v>1043</v>
      </c>
      <c r="L308">
        <v>49.868990804272102</v>
      </c>
      <c r="M308">
        <v>-97.108947169751602</v>
      </c>
      <c r="N308" t="s">
        <v>312</v>
      </c>
      <c r="O308" t="s">
        <v>1181</v>
      </c>
      <c r="P308" t="str">
        <f t="shared" si="31"/>
        <v>SFD Construct New</v>
      </c>
    </row>
    <row r="309" spans="1:16" x14ac:dyDescent="0.35">
      <c r="A309" t="s">
        <v>532</v>
      </c>
      <c r="B309" s="2">
        <v>43479</v>
      </c>
      <c r="E309">
        <v>0</v>
      </c>
      <c r="F309">
        <v>93</v>
      </c>
      <c r="G309" t="s">
        <v>786</v>
      </c>
      <c r="H309" t="s">
        <v>787</v>
      </c>
      <c r="J309" t="str">
        <f t="shared" si="30"/>
        <v xml:space="preserve">93 Hill Grove PT </v>
      </c>
      <c r="K309" t="s">
        <v>1044</v>
      </c>
      <c r="L309">
        <v>49.796130245014197</v>
      </c>
      <c r="M309">
        <v>-97.192975176851903</v>
      </c>
      <c r="N309" t="s">
        <v>316</v>
      </c>
      <c r="O309" t="s">
        <v>313</v>
      </c>
      <c r="P309" t="str">
        <f t="shared" si="31"/>
        <v>SFD &amp; Att. Gar. Change of Use</v>
      </c>
    </row>
    <row r="310" spans="1:16" x14ac:dyDescent="0.35">
      <c r="A310" t="s">
        <v>533</v>
      </c>
      <c r="B310" s="2">
        <v>43742</v>
      </c>
      <c r="C310" s="2">
        <v>44762</v>
      </c>
      <c r="D310">
        <f t="shared" ref="D310:D322" si="34">_xlfn.DAYS(C310,B310)</f>
        <v>1020</v>
      </c>
      <c r="E310">
        <v>1</v>
      </c>
      <c r="F310">
        <v>1021</v>
      </c>
      <c r="G310" t="s">
        <v>788</v>
      </c>
      <c r="H310" t="s">
        <v>115</v>
      </c>
      <c r="J310" t="str">
        <f t="shared" si="30"/>
        <v xml:space="preserve">1021 Beauty AVE </v>
      </c>
      <c r="K310" t="s">
        <v>1045</v>
      </c>
      <c r="L310">
        <v>49.947084821692002</v>
      </c>
      <c r="M310">
        <v>-97.154156767940805</v>
      </c>
      <c r="N310" t="s">
        <v>312</v>
      </c>
      <c r="O310" t="s">
        <v>1184</v>
      </c>
      <c r="P310" t="str">
        <f t="shared" si="31"/>
        <v>SFD Foundation Replacement</v>
      </c>
    </row>
    <row r="311" spans="1:16" x14ac:dyDescent="0.35">
      <c r="A311" t="s">
        <v>534</v>
      </c>
      <c r="B311" s="2">
        <v>43530</v>
      </c>
      <c r="C311" s="2">
        <v>43637</v>
      </c>
      <c r="D311">
        <f t="shared" si="34"/>
        <v>107</v>
      </c>
      <c r="E311">
        <v>1</v>
      </c>
      <c r="F311">
        <v>690</v>
      </c>
      <c r="G311" t="s">
        <v>701</v>
      </c>
      <c r="H311" t="s">
        <v>113</v>
      </c>
      <c r="I311" t="s">
        <v>702</v>
      </c>
      <c r="J311" t="str">
        <f t="shared" si="30"/>
        <v>690 Hugo ST S</v>
      </c>
      <c r="K311" t="s">
        <v>1046</v>
      </c>
      <c r="L311">
        <v>49.861483453675703</v>
      </c>
      <c r="M311">
        <v>-97.145496862173104</v>
      </c>
      <c r="N311" t="s">
        <v>320</v>
      </c>
      <c r="O311" t="s">
        <v>313</v>
      </c>
      <c r="P311" t="str">
        <f t="shared" si="31"/>
        <v>Row Housing Change of Use</v>
      </c>
    </row>
    <row r="312" spans="1:16" x14ac:dyDescent="0.35">
      <c r="A312" t="s">
        <v>535</v>
      </c>
      <c r="B312" s="2">
        <v>43587</v>
      </c>
      <c r="C312" s="2">
        <v>43809</v>
      </c>
      <c r="D312">
        <f t="shared" si="34"/>
        <v>222</v>
      </c>
      <c r="E312">
        <v>1</v>
      </c>
      <c r="F312">
        <v>111</v>
      </c>
      <c r="G312" t="s">
        <v>721</v>
      </c>
      <c r="H312" t="s">
        <v>115</v>
      </c>
      <c r="J312" t="str">
        <f t="shared" si="30"/>
        <v xml:space="preserve">111 Fifth AVE </v>
      </c>
      <c r="K312" t="s">
        <v>1047</v>
      </c>
      <c r="L312">
        <v>49.873161664922002</v>
      </c>
      <c r="M312">
        <v>-97.106832199370601</v>
      </c>
      <c r="N312" t="s">
        <v>312</v>
      </c>
      <c r="O312" t="s">
        <v>1181</v>
      </c>
      <c r="P312" t="str">
        <f t="shared" si="31"/>
        <v>SFD Construct New</v>
      </c>
    </row>
    <row r="313" spans="1:16" x14ac:dyDescent="0.35">
      <c r="A313" t="s">
        <v>536</v>
      </c>
      <c r="B313" s="2">
        <v>43550</v>
      </c>
      <c r="C313" s="2">
        <v>43816</v>
      </c>
      <c r="D313">
        <f t="shared" si="34"/>
        <v>266</v>
      </c>
      <c r="E313">
        <v>1</v>
      </c>
      <c r="F313">
        <v>15</v>
      </c>
      <c r="G313" t="s">
        <v>721</v>
      </c>
      <c r="H313" t="s">
        <v>115</v>
      </c>
      <c r="J313" t="str">
        <f t="shared" si="30"/>
        <v xml:space="preserve">15 Fifth AVE </v>
      </c>
      <c r="K313" t="s">
        <v>1048</v>
      </c>
      <c r="L313">
        <v>49.871642797763599</v>
      </c>
      <c r="M313">
        <v>-97.111710626694602</v>
      </c>
      <c r="N313" t="s">
        <v>312</v>
      </c>
      <c r="O313" t="s">
        <v>313</v>
      </c>
      <c r="P313" t="str">
        <f t="shared" si="31"/>
        <v>SFD Change of Use</v>
      </c>
    </row>
    <row r="314" spans="1:16" x14ac:dyDescent="0.35">
      <c r="A314" t="s">
        <v>537</v>
      </c>
      <c r="B314" s="2">
        <v>43500</v>
      </c>
      <c r="C314" s="2">
        <v>43742</v>
      </c>
      <c r="D314">
        <f t="shared" si="34"/>
        <v>242</v>
      </c>
      <c r="E314">
        <v>1</v>
      </c>
      <c r="F314">
        <v>506</v>
      </c>
      <c r="G314" t="s">
        <v>789</v>
      </c>
      <c r="H314" t="s">
        <v>115</v>
      </c>
      <c r="J314" t="str">
        <f t="shared" si="30"/>
        <v xml:space="preserve">506 Beresford AVE </v>
      </c>
      <c r="K314" t="s">
        <v>1049</v>
      </c>
      <c r="L314">
        <v>49.860439650339799</v>
      </c>
      <c r="M314">
        <v>-97.133506784657101</v>
      </c>
      <c r="N314" t="s">
        <v>312</v>
      </c>
      <c r="O314" t="s">
        <v>1181</v>
      </c>
      <c r="P314" t="str">
        <f t="shared" si="31"/>
        <v>SFD Construct New</v>
      </c>
    </row>
    <row r="315" spans="1:16" x14ac:dyDescent="0.35">
      <c r="A315" t="s">
        <v>538</v>
      </c>
      <c r="B315" s="2">
        <v>43510</v>
      </c>
      <c r="C315" s="2">
        <v>43742</v>
      </c>
      <c r="D315">
        <f t="shared" si="34"/>
        <v>232</v>
      </c>
      <c r="E315">
        <v>1</v>
      </c>
      <c r="F315">
        <v>504</v>
      </c>
      <c r="G315" t="s">
        <v>789</v>
      </c>
      <c r="H315" t="s">
        <v>115</v>
      </c>
      <c r="J315" t="str">
        <f t="shared" si="30"/>
        <v xml:space="preserve">504 Beresford AVE </v>
      </c>
      <c r="K315" t="s">
        <v>1050</v>
      </c>
      <c r="L315">
        <v>49.860473808315398</v>
      </c>
      <c r="M315">
        <v>-97.133406853605507</v>
      </c>
      <c r="N315" t="s">
        <v>312</v>
      </c>
      <c r="O315" t="s">
        <v>1181</v>
      </c>
      <c r="P315" t="str">
        <f t="shared" si="31"/>
        <v>SFD Construct New</v>
      </c>
    </row>
    <row r="316" spans="1:16" x14ac:dyDescent="0.35">
      <c r="A316" t="s">
        <v>539</v>
      </c>
      <c r="B316" s="2">
        <v>43535</v>
      </c>
      <c r="C316" s="2">
        <v>44368</v>
      </c>
      <c r="D316">
        <f t="shared" si="34"/>
        <v>833</v>
      </c>
      <c r="E316">
        <v>1</v>
      </c>
      <c r="F316">
        <v>587</v>
      </c>
      <c r="G316" t="s">
        <v>790</v>
      </c>
      <c r="H316" t="s">
        <v>113</v>
      </c>
      <c r="J316" t="str">
        <f t="shared" si="30"/>
        <v xml:space="preserve">587 Cambridge ST </v>
      </c>
      <c r="K316" t="s">
        <v>1051</v>
      </c>
      <c r="L316">
        <v>49.863584285877899</v>
      </c>
      <c r="M316">
        <v>-97.175287607757497</v>
      </c>
      <c r="N316" t="s">
        <v>316</v>
      </c>
      <c r="O316" t="s">
        <v>1181</v>
      </c>
      <c r="P316" t="str">
        <f t="shared" si="31"/>
        <v>SFD &amp; Att. Gar. Construct New</v>
      </c>
    </row>
    <row r="317" spans="1:16" x14ac:dyDescent="0.35">
      <c r="A317" t="s">
        <v>540</v>
      </c>
      <c r="B317" s="2">
        <v>43585</v>
      </c>
      <c r="C317" s="2">
        <v>43976</v>
      </c>
      <c r="D317">
        <f t="shared" si="34"/>
        <v>391</v>
      </c>
      <c r="E317">
        <v>1</v>
      </c>
      <c r="F317">
        <v>222</v>
      </c>
      <c r="G317" t="s">
        <v>705</v>
      </c>
      <c r="H317" t="s">
        <v>115</v>
      </c>
      <c r="J317" t="str">
        <f t="shared" si="30"/>
        <v xml:space="preserve">222 Havelock AVE </v>
      </c>
      <c r="K317" t="s">
        <v>1052</v>
      </c>
      <c r="L317">
        <v>49.848642995486699</v>
      </c>
      <c r="M317">
        <v>-97.100147028732593</v>
      </c>
      <c r="N317" t="s">
        <v>312</v>
      </c>
      <c r="O317" t="s">
        <v>1181</v>
      </c>
      <c r="P317" t="str">
        <f t="shared" si="31"/>
        <v>SFD Construct New</v>
      </c>
    </row>
    <row r="318" spans="1:16" x14ac:dyDescent="0.35">
      <c r="A318" t="s">
        <v>541</v>
      </c>
      <c r="B318" s="2">
        <v>43581</v>
      </c>
      <c r="C318" s="2">
        <v>44126</v>
      </c>
      <c r="D318">
        <f t="shared" si="34"/>
        <v>545</v>
      </c>
      <c r="E318">
        <v>1</v>
      </c>
      <c r="F318">
        <v>219</v>
      </c>
      <c r="G318" t="s">
        <v>791</v>
      </c>
      <c r="H318" t="s">
        <v>113</v>
      </c>
      <c r="J318" t="str">
        <f t="shared" si="30"/>
        <v xml:space="preserve">219 Roger ST </v>
      </c>
      <c r="K318" t="s">
        <v>1053</v>
      </c>
      <c r="L318">
        <v>49.876508240141703</v>
      </c>
      <c r="M318">
        <v>-97.117743643906095</v>
      </c>
      <c r="N318" t="s">
        <v>312</v>
      </c>
      <c r="O318" t="s">
        <v>1181</v>
      </c>
      <c r="P318" t="str">
        <f t="shared" si="31"/>
        <v>SFD Construct New</v>
      </c>
    </row>
    <row r="319" spans="1:16" x14ac:dyDescent="0.35">
      <c r="A319" t="s">
        <v>542</v>
      </c>
      <c r="B319" s="2">
        <v>43538</v>
      </c>
      <c r="C319" s="2">
        <v>43796</v>
      </c>
      <c r="D319">
        <f t="shared" si="34"/>
        <v>258</v>
      </c>
      <c r="E319">
        <v>1</v>
      </c>
      <c r="F319">
        <v>364</v>
      </c>
      <c r="G319" t="s">
        <v>792</v>
      </c>
      <c r="H319" t="s">
        <v>113</v>
      </c>
      <c r="J319" t="str">
        <f t="shared" si="30"/>
        <v xml:space="preserve">364 Roseberry ST </v>
      </c>
      <c r="K319" t="s">
        <v>1054</v>
      </c>
      <c r="L319">
        <v>49.885097653098597</v>
      </c>
      <c r="M319">
        <v>-97.216300203433093</v>
      </c>
      <c r="N319" t="s">
        <v>312</v>
      </c>
      <c r="O319" t="s">
        <v>313</v>
      </c>
      <c r="P319" t="str">
        <f t="shared" si="31"/>
        <v>SFD Change of Use</v>
      </c>
    </row>
    <row r="320" spans="1:16" x14ac:dyDescent="0.35">
      <c r="A320" t="s">
        <v>543</v>
      </c>
      <c r="B320" s="2">
        <v>43522</v>
      </c>
      <c r="C320" s="2">
        <v>43705</v>
      </c>
      <c r="D320">
        <f t="shared" si="34"/>
        <v>183</v>
      </c>
      <c r="E320">
        <v>1</v>
      </c>
      <c r="F320">
        <v>372</v>
      </c>
      <c r="G320" t="s">
        <v>792</v>
      </c>
      <c r="H320" t="s">
        <v>113</v>
      </c>
      <c r="J320" t="str">
        <f t="shared" si="30"/>
        <v xml:space="preserve">372 Roseberry ST </v>
      </c>
      <c r="K320" t="s">
        <v>1055</v>
      </c>
      <c r="L320">
        <v>49.885369874725598</v>
      </c>
      <c r="M320">
        <v>-97.216277814082105</v>
      </c>
      <c r="N320" t="s">
        <v>312</v>
      </c>
      <c r="O320" t="s">
        <v>313</v>
      </c>
      <c r="P320" t="str">
        <f t="shared" si="31"/>
        <v>SFD Change of Use</v>
      </c>
    </row>
    <row r="321" spans="1:16" x14ac:dyDescent="0.35">
      <c r="A321" t="s">
        <v>544</v>
      </c>
      <c r="B321" s="2">
        <v>43538</v>
      </c>
      <c r="C321" s="2">
        <v>43938</v>
      </c>
      <c r="D321">
        <f t="shared" si="34"/>
        <v>400</v>
      </c>
      <c r="E321">
        <v>1</v>
      </c>
      <c r="F321">
        <v>366</v>
      </c>
      <c r="G321" t="s">
        <v>792</v>
      </c>
      <c r="H321" t="s">
        <v>113</v>
      </c>
      <c r="J321" t="str">
        <f t="shared" si="30"/>
        <v xml:space="preserve">366 Roseberry ST </v>
      </c>
      <c r="K321" t="s">
        <v>1056</v>
      </c>
      <c r="L321">
        <v>49.885163720647498</v>
      </c>
      <c r="M321">
        <v>-97.216295120657307</v>
      </c>
      <c r="N321" t="s">
        <v>312</v>
      </c>
      <c r="O321" t="s">
        <v>313</v>
      </c>
      <c r="P321" t="str">
        <f t="shared" si="31"/>
        <v>SFD Change of Use</v>
      </c>
    </row>
    <row r="322" spans="1:16" x14ac:dyDescent="0.35">
      <c r="A322" t="s">
        <v>545</v>
      </c>
      <c r="B322" s="2">
        <v>43550</v>
      </c>
      <c r="C322" s="2">
        <v>43683</v>
      </c>
      <c r="D322">
        <f t="shared" si="34"/>
        <v>133</v>
      </c>
      <c r="E322">
        <v>1</v>
      </c>
      <c r="F322">
        <v>266</v>
      </c>
      <c r="G322" t="s">
        <v>793</v>
      </c>
      <c r="H322" t="s">
        <v>113</v>
      </c>
      <c r="J322" t="str">
        <f t="shared" si="30"/>
        <v xml:space="preserve">266 Aubrey ST </v>
      </c>
      <c r="K322" t="s">
        <v>1057</v>
      </c>
      <c r="L322">
        <v>49.882008772048401</v>
      </c>
      <c r="M322">
        <v>-97.175518832783197</v>
      </c>
      <c r="N322" t="s">
        <v>312</v>
      </c>
      <c r="O322" t="s">
        <v>313</v>
      </c>
      <c r="P322" t="str">
        <f t="shared" si="31"/>
        <v>SFD Change of Use</v>
      </c>
    </row>
    <row r="323" spans="1:16" x14ac:dyDescent="0.35">
      <c r="A323" t="s">
        <v>546</v>
      </c>
      <c r="B323" s="2">
        <v>43635</v>
      </c>
      <c r="E323">
        <v>0</v>
      </c>
      <c r="F323">
        <v>473</v>
      </c>
      <c r="G323" t="s">
        <v>150</v>
      </c>
      <c r="H323" t="s">
        <v>113</v>
      </c>
      <c r="J323" t="str">
        <f t="shared" ref="J323:J386" si="35">F323&amp;" "&amp;G323&amp;" "&amp;H323&amp;" "&amp;I323</f>
        <v xml:space="preserve">473 Ritchot ST </v>
      </c>
      <c r="K323" t="s">
        <v>1058</v>
      </c>
      <c r="L323">
        <v>49.887488155072099</v>
      </c>
      <c r="M323">
        <v>-97.116192754403698</v>
      </c>
      <c r="N323" t="s">
        <v>312</v>
      </c>
      <c r="O323" t="s">
        <v>1181</v>
      </c>
      <c r="P323" t="str">
        <f t="shared" ref="P323:P386" si="36">N323&amp;" "&amp;O323</f>
        <v>SFD Construct New</v>
      </c>
    </row>
    <row r="324" spans="1:16" x14ac:dyDescent="0.35">
      <c r="A324" t="s">
        <v>547</v>
      </c>
      <c r="B324" s="2">
        <v>43587</v>
      </c>
      <c r="C324" s="2">
        <v>44285</v>
      </c>
      <c r="D324">
        <f t="shared" ref="D324:D337" si="37">_xlfn.DAYS(C324,B324)</f>
        <v>698</v>
      </c>
      <c r="E324">
        <v>1</v>
      </c>
      <c r="F324">
        <v>568</v>
      </c>
      <c r="G324" t="s">
        <v>794</v>
      </c>
      <c r="H324" t="s">
        <v>113</v>
      </c>
      <c r="J324" t="str">
        <f t="shared" si="35"/>
        <v xml:space="preserve">568 Prosper ST </v>
      </c>
      <c r="K324" t="s">
        <v>1059</v>
      </c>
      <c r="L324">
        <v>49.880870600341702</v>
      </c>
      <c r="M324">
        <v>-97.099689648680496</v>
      </c>
      <c r="N324" t="s">
        <v>312</v>
      </c>
      <c r="O324" t="s">
        <v>1181</v>
      </c>
      <c r="P324" t="str">
        <f t="shared" si="36"/>
        <v>SFD Construct New</v>
      </c>
    </row>
    <row r="325" spans="1:16" x14ac:dyDescent="0.35">
      <c r="A325" t="s">
        <v>548</v>
      </c>
      <c r="B325" s="2">
        <v>43609</v>
      </c>
      <c r="C325" s="2">
        <v>44145</v>
      </c>
      <c r="D325">
        <f t="shared" si="37"/>
        <v>536</v>
      </c>
      <c r="E325">
        <v>1</v>
      </c>
      <c r="F325">
        <v>598</v>
      </c>
      <c r="G325" t="s">
        <v>736</v>
      </c>
      <c r="H325" t="s">
        <v>115</v>
      </c>
      <c r="J325" t="str">
        <f t="shared" si="35"/>
        <v xml:space="preserve">598 Warsaw AVE </v>
      </c>
      <c r="K325" t="s">
        <v>1060</v>
      </c>
      <c r="L325">
        <v>49.870836023735897</v>
      </c>
      <c r="M325">
        <v>-97.146401125518196</v>
      </c>
      <c r="N325" t="s">
        <v>312</v>
      </c>
      <c r="O325" t="s">
        <v>1181</v>
      </c>
      <c r="P325" t="str">
        <f t="shared" si="36"/>
        <v>SFD Construct New</v>
      </c>
    </row>
    <row r="326" spans="1:16" x14ac:dyDescent="0.35">
      <c r="A326" t="s">
        <v>549</v>
      </c>
      <c r="B326" s="2">
        <v>43613</v>
      </c>
      <c r="C326" s="2">
        <v>43808</v>
      </c>
      <c r="D326">
        <f t="shared" si="37"/>
        <v>195</v>
      </c>
      <c r="E326">
        <v>1</v>
      </c>
      <c r="F326">
        <v>1830</v>
      </c>
      <c r="G326" t="s">
        <v>795</v>
      </c>
      <c r="H326" t="s">
        <v>115</v>
      </c>
      <c r="J326" t="str">
        <f t="shared" si="35"/>
        <v xml:space="preserve">1830 Logan AVE </v>
      </c>
      <c r="K326" t="s">
        <v>1061</v>
      </c>
      <c r="L326">
        <v>49.922035418131699</v>
      </c>
      <c r="M326">
        <v>-97.197202894752294</v>
      </c>
      <c r="N326" t="s">
        <v>312</v>
      </c>
      <c r="O326" t="s">
        <v>1181</v>
      </c>
      <c r="P326" t="str">
        <f t="shared" si="36"/>
        <v>SFD Construct New</v>
      </c>
    </row>
    <row r="327" spans="1:16" x14ac:dyDescent="0.35">
      <c r="A327" t="s">
        <v>550</v>
      </c>
      <c r="B327" s="2">
        <v>43718</v>
      </c>
      <c r="C327" s="2">
        <v>44125</v>
      </c>
      <c r="D327">
        <f t="shared" si="37"/>
        <v>407</v>
      </c>
      <c r="E327">
        <v>1</v>
      </c>
      <c r="F327">
        <v>402</v>
      </c>
      <c r="G327" t="s">
        <v>796</v>
      </c>
      <c r="H327" t="s">
        <v>115</v>
      </c>
      <c r="J327" t="str">
        <f t="shared" si="35"/>
        <v xml:space="preserve">402 Bannatyne AVE </v>
      </c>
      <c r="K327" t="s">
        <v>1062</v>
      </c>
      <c r="L327">
        <v>49.899753327173599</v>
      </c>
      <c r="M327">
        <v>-97.1466084646962</v>
      </c>
      <c r="N327" t="s">
        <v>312</v>
      </c>
      <c r="O327" t="s">
        <v>1181</v>
      </c>
      <c r="P327" t="str">
        <f t="shared" si="36"/>
        <v>SFD Construct New</v>
      </c>
    </row>
    <row r="328" spans="1:16" x14ac:dyDescent="0.35">
      <c r="A328" t="s">
        <v>551</v>
      </c>
      <c r="B328" s="2">
        <v>43614</v>
      </c>
      <c r="C328" s="2">
        <v>44725</v>
      </c>
      <c r="D328">
        <f t="shared" si="37"/>
        <v>1111</v>
      </c>
      <c r="E328">
        <v>1</v>
      </c>
      <c r="F328">
        <v>215</v>
      </c>
      <c r="G328" t="s">
        <v>797</v>
      </c>
      <c r="H328" t="s">
        <v>113</v>
      </c>
      <c r="J328" t="str">
        <f t="shared" si="35"/>
        <v xml:space="preserve">215 Campbell ST </v>
      </c>
      <c r="K328" t="s">
        <v>1063</v>
      </c>
      <c r="L328">
        <v>49.872468295270998</v>
      </c>
      <c r="M328">
        <v>-97.190745855514095</v>
      </c>
      <c r="N328" t="s">
        <v>312</v>
      </c>
      <c r="O328" t="s">
        <v>1181</v>
      </c>
      <c r="P328" t="str">
        <f t="shared" si="36"/>
        <v>SFD Construct New</v>
      </c>
    </row>
    <row r="329" spans="1:16" x14ac:dyDescent="0.35">
      <c r="A329" t="s">
        <v>552</v>
      </c>
      <c r="B329" s="2">
        <v>43684</v>
      </c>
      <c r="C329" s="2">
        <v>44221</v>
      </c>
      <c r="D329">
        <f t="shared" si="37"/>
        <v>537</v>
      </c>
      <c r="E329">
        <v>1</v>
      </c>
      <c r="F329">
        <v>416</v>
      </c>
      <c r="G329" t="s">
        <v>182</v>
      </c>
      <c r="H329" t="s">
        <v>115</v>
      </c>
      <c r="I329" t="s">
        <v>130</v>
      </c>
      <c r="J329" t="str">
        <f t="shared" si="35"/>
        <v>416 Martin AVE W</v>
      </c>
      <c r="K329" t="s">
        <v>1064</v>
      </c>
      <c r="L329">
        <v>49.912658490130099</v>
      </c>
      <c r="M329">
        <v>-97.102692830184097</v>
      </c>
      <c r="N329" t="s">
        <v>312</v>
      </c>
      <c r="O329" t="s">
        <v>1181</v>
      </c>
      <c r="P329" t="str">
        <f t="shared" si="36"/>
        <v>SFD Construct New</v>
      </c>
    </row>
    <row r="330" spans="1:16" x14ac:dyDescent="0.35">
      <c r="A330" t="s">
        <v>553</v>
      </c>
      <c r="B330" s="2">
        <v>43633</v>
      </c>
      <c r="C330" s="2">
        <v>44077</v>
      </c>
      <c r="D330">
        <f t="shared" si="37"/>
        <v>444</v>
      </c>
      <c r="E330">
        <v>1</v>
      </c>
      <c r="F330">
        <v>578</v>
      </c>
      <c r="G330" t="s">
        <v>798</v>
      </c>
      <c r="H330" t="s">
        <v>115</v>
      </c>
      <c r="J330" t="str">
        <f t="shared" si="35"/>
        <v xml:space="preserve">578 Riverton AVE </v>
      </c>
      <c r="K330" t="s">
        <v>1065</v>
      </c>
      <c r="L330">
        <v>49.905936127095003</v>
      </c>
      <c r="M330">
        <v>-97.096969984720602</v>
      </c>
      <c r="N330" t="s">
        <v>312</v>
      </c>
      <c r="O330" t="s">
        <v>1181</v>
      </c>
      <c r="P330" t="str">
        <f t="shared" si="36"/>
        <v>SFD Construct New</v>
      </c>
    </row>
    <row r="331" spans="1:16" x14ac:dyDescent="0.35">
      <c r="A331" t="s">
        <v>554</v>
      </c>
      <c r="B331" s="2">
        <v>43686</v>
      </c>
      <c r="C331" s="2">
        <v>44412</v>
      </c>
      <c r="D331">
        <f t="shared" si="37"/>
        <v>726</v>
      </c>
      <c r="E331">
        <v>1</v>
      </c>
      <c r="F331">
        <v>139</v>
      </c>
      <c r="G331" t="s">
        <v>144</v>
      </c>
      <c r="H331" t="s">
        <v>115</v>
      </c>
      <c r="J331" t="str">
        <f t="shared" si="35"/>
        <v xml:space="preserve">139 Pilgrim AVE </v>
      </c>
      <c r="K331" t="s">
        <v>1066</v>
      </c>
      <c r="L331">
        <v>49.863827458404799</v>
      </c>
      <c r="M331">
        <v>-97.101501210519999</v>
      </c>
      <c r="N331" t="s">
        <v>312</v>
      </c>
      <c r="O331" t="s">
        <v>1181</v>
      </c>
      <c r="P331" t="str">
        <f t="shared" si="36"/>
        <v>SFD Construct New</v>
      </c>
    </row>
    <row r="332" spans="1:16" x14ac:dyDescent="0.35">
      <c r="A332" t="s">
        <v>555</v>
      </c>
      <c r="B332" s="2">
        <v>43686</v>
      </c>
      <c r="C332" s="2">
        <v>44033</v>
      </c>
      <c r="D332">
        <f t="shared" si="37"/>
        <v>347</v>
      </c>
      <c r="E332">
        <v>1</v>
      </c>
      <c r="F332">
        <v>141</v>
      </c>
      <c r="G332" t="s">
        <v>144</v>
      </c>
      <c r="H332" t="s">
        <v>115</v>
      </c>
      <c r="J332" t="str">
        <f t="shared" si="35"/>
        <v xml:space="preserve">141 Pilgrim AVE </v>
      </c>
      <c r="K332" t="s">
        <v>1067</v>
      </c>
      <c r="L332">
        <v>49.863849938725501</v>
      </c>
      <c r="M332">
        <v>-97.101419250043605</v>
      </c>
      <c r="N332" t="s">
        <v>312</v>
      </c>
      <c r="O332" t="s">
        <v>1181</v>
      </c>
      <c r="P332" t="str">
        <f t="shared" si="36"/>
        <v>SFD Construct New</v>
      </c>
    </row>
    <row r="333" spans="1:16" x14ac:dyDescent="0.35">
      <c r="A333" t="s">
        <v>556</v>
      </c>
      <c r="B333" s="2">
        <v>43986</v>
      </c>
      <c r="C333" s="2">
        <v>44195</v>
      </c>
      <c r="D333">
        <f t="shared" si="37"/>
        <v>209</v>
      </c>
      <c r="E333">
        <v>1</v>
      </c>
      <c r="F333">
        <v>569</v>
      </c>
      <c r="G333" t="s">
        <v>799</v>
      </c>
      <c r="H333" t="s">
        <v>115</v>
      </c>
      <c r="J333" t="str">
        <f t="shared" si="35"/>
        <v xml:space="preserve">569 Talbot AVE </v>
      </c>
      <c r="K333" t="s">
        <v>1068</v>
      </c>
      <c r="L333">
        <v>49.906032084880003</v>
      </c>
      <c r="M333">
        <v>-97.099416045761998</v>
      </c>
      <c r="N333" t="s">
        <v>312</v>
      </c>
      <c r="O333" t="s">
        <v>1181</v>
      </c>
      <c r="P333" t="str">
        <f t="shared" si="36"/>
        <v>SFD Construct New</v>
      </c>
    </row>
    <row r="334" spans="1:16" x14ac:dyDescent="0.35">
      <c r="A334" t="s">
        <v>557</v>
      </c>
      <c r="B334" s="2">
        <v>43615</v>
      </c>
      <c r="C334" s="2">
        <v>44057</v>
      </c>
      <c r="D334">
        <f t="shared" si="37"/>
        <v>442</v>
      </c>
      <c r="E334">
        <v>1</v>
      </c>
      <c r="F334">
        <v>7</v>
      </c>
      <c r="G334" t="s">
        <v>726</v>
      </c>
      <c r="H334" t="s">
        <v>115</v>
      </c>
      <c r="J334" t="str">
        <f t="shared" si="35"/>
        <v xml:space="preserve">7 Vivian AVE </v>
      </c>
      <c r="K334" t="s">
        <v>1069</v>
      </c>
      <c r="L334">
        <v>49.868640874581899</v>
      </c>
      <c r="M334">
        <v>-97.109977767447603</v>
      </c>
      <c r="N334" t="s">
        <v>312</v>
      </c>
      <c r="O334" t="s">
        <v>1181</v>
      </c>
      <c r="P334" t="str">
        <f t="shared" si="36"/>
        <v>SFD Construct New</v>
      </c>
    </row>
    <row r="335" spans="1:16" x14ac:dyDescent="0.35">
      <c r="A335" t="s">
        <v>558</v>
      </c>
      <c r="B335" s="2">
        <v>43615</v>
      </c>
      <c r="C335" s="2">
        <v>44057</v>
      </c>
      <c r="D335">
        <f t="shared" si="37"/>
        <v>442</v>
      </c>
      <c r="E335">
        <v>1</v>
      </c>
      <c r="F335">
        <v>9</v>
      </c>
      <c r="G335" t="s">
        <v>726</v>
      </c>
      <c r="H335" t="s">
        <v>115</v>
      </c>
      <c r="J335" t="str">
        <f t="shared" si="35"/>
        <v xml:space="preserve">9 Vivian AVE </v>
      </c>
      <c r="K335" t="s">
        <v>1070</v>
      </c>
      <c r="L335">
        <v>49.868669589425899</v>
      </c>
      <c r="M335">
        <v>-97.109888187824694</v>
      </c>
      <c r="N335" t="s">
        <v>312</v>
      </c>
      <c r="O335" t="s">
        <v>1181</v>
      </c>
      <c r="P335" t="str">
        <f t="shared" si="36"/>
        <v>SFD Construct New</v>
      </c>
    </row>
    <row r="336" spans="1:16" x14ac:dyDescent="0.35">
      <c r="A336" t="s">
        <v>559</v>
      </c>
      <c r="B336" s="2">
        <v>43595</v>
      </c>
      <c r="C336" s="2">
        <v>44691</v>
      </c>
      <c r="D336">
        <f t="shared" si="37"/>
        <v>1096</v>
      </c>
      <c r="E336">
        <v>1</v>
      </c>
      <c r="F336">
        <v>22</v>
      </c>
      <c r="G336" t="s">
        <v>673</v>
      </c>
      <c r="H336" t="s">
        <v>115</v>
      </c>
      <c r="J336" t="str">
        <f t="shared" si="35"/>
        <v xml:space="preserve">22 Regal AVE </v>
      </c>
      <c r="K336" t="s">
        <v>1071</v>
      </c>
      <c r="L336">
        <v>49.856494068247301</v>
      </c>
      <c r="M336">
        <v>-97.110524801769202</v>
      </c>
      <c r="N336" t="s">
        <v>312</v>
      </c>
      <c r="O336" t="s">
        <v>1181</v>
      </c>
      <c r="P336" t="str">
        <f t="shared" si="36"/>
        <v>SFD Construct New</v>
      </c>
    </row>
    <row r="337" spans="1:16" x14ac:dyDescent="0.35">
      <c r="A337" t="s">
        <v>560</v>
      </c>
      <c r="B337" s="2">
        <v>43595</v>
      </c>
      <c r="C337" s="2">
        <v>44691</v>
      </c>
      <c r="D337">
        <f t="shared" si="37"/>
        <v>1096</v>
      </c>
      <c r="E337">
        <v>1</v>
      </c>
      <c r="F337">
        <v>24</v>
      </c>
      <c r="G337" t="s">
        <v>673</v>
      </c>
      <c r="H337" t="s">
        <v>115</v>
      </c>
      <c r="J337" t="str">
        <f t="shared" si="35"/>
        <v xml:space="preserve">24 Regal AVE </v>
      </c>
      <c r="K337" t="s">
        <v>1072</v>
      </c>
      <c r="L337">
        <v>49.856525718041802</v>
      </c>
      <c r="M337">
        <v>-97.110420391242599</v>
      </c>
      <c r="N337" t="s">
        <v>312</v>
      </c>
      <c r="O337" t="s">
        <v>1181</v>
      </c>
      <c r="P337" t="str">
        <f t="shared" si="36"/>
        <v>SFD Construct New</v>
      </c>
    </row>
    <row r="338" spans="1:16" x14ac:dyDescent="0.35">
      <c r="A338" t="s">
        <v>561</v>
      </c>
      <c r="B338" s="2">
        <v>43797</v>
      </c>
      <c r="E338">
        <v>0</v>
      </c>
      <c r="F338">
        <v>174</v>
      </c>
      <c r="G338" t="s">
        <v>682</v>
      </c>
      <c r="H338" t="s">
        <v>113</v>
      </c>
      <c r="J338" t="str">
        <f t="shared" si="35"/>
        <v xml:space="preserve">174 Bertrand ST </v>
      </c>
      <c r="K338" t="s">
        <v>1073</v>
      </c>
      <c r="L338">
        <v>49.883929375889998</v>
      </c>
      <c r="M338">
        <v>-97.121025165417805</v>
      </c>
      <c r="N338" t="s">
        <v>312</v>
      </c>
      <c r="O338" t="s">
        <v>1181</v>
      </c>
      <c r="P338" t="str">
        <f t="shared" si="36"/>
        <v>SFD Construct New</v>
      </c>
    </row>
    <row r="339" spans="1:16" x14ac:dyDescent="0.35">
      <c r="A339" t="s">
        <v>562</v>
      </c>
      <c r="B339" s="2">
        <v>43635</v>
      </c>
      <c r="E339">
        <v>0</v>
      </c>
      <c r="F339">
        <v>459</v>
      </c>
      <c r="G339" t="s">
        <v>800</v>
      </c>
      <c r="H339" t="s">
        <v>115</v>
      </c>
      <c r="J339" t="str">
        <f t="shared" si="35"/>
        <v xml:space="preserve">459 Rosedale AVE </v>
      </c>
      <c r="K339" t="s">
        <v>1074</v>
      </c>
      <c r="L339">
        <v>49.858277121969998</v>
      </c>
      <c r="M339">
        <v>-97.138604136179296</v>
      </c>
      <c r="N339" t="s">
        <v>312</v>
      </c>
      <c r="O339" t="s">
        <v>1181</v>
      </c>
      <c r="P339" t="str">
        <f t="shared" si="36"/>
        <v>SFD Construct New</v>
      </c>
    </row>
    <row r="340" spans="1:16" x14ac:dyDescent="0.35">
      <c r="A340" t="s">
        <v>563</v>
      </c>
      <c r="B340" s="2">
        <v>43592</v>
      </c>
      <c r="C340" s="2">
        <v>43704</v>
      </c>
      <c r="D340">
        <f t="shared" ref="D340:D344" si="38">_xlfn.DAYS(C340,B340)</f>
        <v>112</v>
      </c>
      <c r="E340">
        <v>1</v>
      </c>
      <c r="F340">
        <v>115</v>
      </c>
      <c r="G340" t="s">
        <v>801</v>
      </c>
      <c r="H340" t="s">
        <v>187</v>
      </c>
      <c r="J340" t="str">
        <f t="shared" si="35"/>
        <v xml:space="preserve">115 Briar Cliff BAY </v>
      </c>
      <c r="K340" t="s">
        <v>1075</v>
      </c>
      <c r="L340">
        <v>49.7923568760161</v>
      </c>
      <c r="M340">
        <v>-97.147199156268101</v>
      </c>
      <c r="N340" t="s">
        <v>316</v>
      </c>
      <c r="O340" t="s">
        <v>317</v>
      </c>
      <c r="P340" t="str">
        <f t="shared" si="36"/>
        <v>SFD &amp; Att. Gar. Interior Alteration</v>
      </c>
    </row>
    <row r="341" spans="1:16" x14ac:dyDescent="0.35">
      <c r="A341" t="s">
        <v>564</v>
      </c>
      <c r="B341" s="2">
        <v>43670</v>
      </c>
      <c r="C341" s="2">
        <v>44201</v>
      </c>
      <c r="D341">
        <f t="shared" si="38"/>
        <v>531</v>
      </c>
      <c r="E341">
        <v>1</v>
      </c>
      <c r="F341">
        <v>69</v>
      </c>
      <c r="G341" t="s">
        <v>802</v>
      </c>
      <c r="H341" t="s">
        <v>115</v>
      </c>
      <c r="J341" t="str">
        <f t="shared" si="35"/>
        <v xml:space="preserve">69 Fermor AVE </v>
      </c>
      <c r="K341" t="s">
        <v>1076</v>
      </c>
      <c r="L341">
        <v>49.854920023098899</v>
      </c>
      <c r="M341">
        <v>-97.106035605781102</v>
      </c>
      <c r="N341" t="s">
        <v>312</v>
      </c>
      <c r="O341" t="s">
        <v>1181</v>
      </c>
      <c r="P341" t="str">
        <f t="shared" si="36"/>
        <v>SFD Construct New</v>
      </c>
    </row>
    <row r="342" spans="1:16" x14ac:dyDescent="0.35">
      <c r="A342" t="s">
        <v>565</v>
      </c>
      <c r="B342" s="2">
        <v>43670</v>
      </c>
      <c r="C342" s="2">
        <v>44201</v>
      </c>
      <c r="D342">
        <f t="shared" si="38"/>
        <v>531</v>
      </c>
      <c r="E342">
        <v>1</v>
      </c>
      <c r="F342">
        <v>69</v>
      </c>
      <c r="G342" t="s">
        <v>802</v>
      </c>
      <c r="H342" t="s">
        <v>115</v>
      </c>
      <c r="J342" t="str">
        <f t="shared" si="35"/>
        <v xml:space="preserve">69 Fermor AVE </v>
      </c>
      <c r="K342" t="s">
        <v>1077</v>
      </c>
      <c r="L342">
        <v>49.854947929942199</v>
      </c>
      <c r="M342">
        <v>-97.105941366609201</v>
      </c>
      <c r="N342" t="s">
        <v>312</v>
      </c>
      <c r="O342" t="s">
        <v>1181</v>
      </c>
      <c r="P342" t="str">
        <f t="shared" si="36"/>
        <v>SFD Construct New</v>
      </c>
    </row>
    <row r="343" spans="1:16" x14ac:dyDescent="0.35">
      <c r="A343" t="s">
        <v>566</v>
      </c>
      <c r="B343" s="2">
        <v>43663</v>
      </c>
      <c r="C343" s="2">
        <v>44139</v>
      </c>
      <c r="D343">
        <f t="shared" si="38"/>
        <v>476</v>
      </c>
      <c r="E343">
        <v>1</v>
      </c>
      <c r="F343">
        <v>995</v>
      </c>
      <c r="G343" t="s">
        <v>782</v>
      </c>
      <c r="H343" t="s">
        <v>115</v>
      </c>
      <c r="J343" t="str">
        <f t="shared" si="35"/>
        <v xml:space="preserve">995 Jessie AVE </v>
      </c>
      <c r="K343" t="s">
        <v>1078</v>
      </c>
      <c r="L343">
        <v>49.8663647544508</v>
      </c>
      <c r="M343">
        <v>-97.164265133000896</v>
      </c>
      <c r="N343" t="s">
        <v>312</v>
      </c>
      <c r="O343" t="s">
        <v>1181</v>
      </c>
      <c r="P343" t="str">
        <f t="shared" si="36"/>
        <v>SFD Construct New</v>
      </c>
    </row>
    <row r="344" spans="1:16" x14ac:dyDescent="0.35">
      <c r="A344" t="s">
        <v>567</v>
      </c>
      <c r="B344" s="2">
        <v>43664</v>
      </c>
      <c r="C344" s="2">
        <v>44139</v>
      </c>
      <c r="D344">
        <f t="shared" si="38"/>
        <v>475</v>
      </c>
      <c r="E344">
        <v>1</v>
      </c>
      <c r="F344">
        <v>993</v>
      </c>
      <c r="G344" t="s">
        <v>782</v>
      </c>
      <c r="H344" t="s">
        <v>115</v>
      </c>
      <c r="J344" t="str">
        <f t="shared" si="35"/>
        <v xml:space="preserve">993 Jessie AVE </v>
      </c>
      <c r="K344" t="s">
        <v>1079</v>
      </c>
      <c r="L344">
        <v>49.866394392258698</v>
      </c>
      <c r="M344">
        <v>-97.164170824086895</v>
      </c>
      <c r="N344" t="s">
        <v>312</v>
      </c>
      <c r="O344" t="s">
        <v>1181</v>
      </c>
      <c r="P344" t="str">
        <f t="shared" si="36"/>
        <v>SFD Construct New</v>
      </c>
    </row>
    <row r="345" spans="1:16" x14ac:dyDescent="0.35">
      <c r="A345" t="s">
        <v>568</v>
      </c>
      <c r="B345" s="2">
        <v>43718</v>
      </c>
      <c r="E345">
        <v>0</v>
      </c>
      <c r="F345">
        <v>311</v>
      </c>
      <c r="G345" t="s">
        <v>129</v>
      </c>
      <c r="H345" t="s">
        <v>115</v>
      </c>
      <c r="I345" t="s">
        <v>128</v>
      </c>
      <c r="J345" t="str">
        <f t="shared" si="35"/>
        <v>311 Regent AVE E</v>
      </c>
      <c r="K345" t="s">
        <v>1080</v>
      </c>
      <c r="L345">
        <v>49.895353191031099</v>
      </c>
      <c r="M345">
        <v>-96.997173875906995</v>
      </c>
      <c r="N345" t="s">
        <v>312</v>
      </c>
      <c r="O345" t="s">
        <v>1181</v>
      </c>
      <c r="P345" t="str">
        <f t="shared" si="36"/>
        <v>SFD Construct New</v>
      </c>
    </row>
    <row r="346" spans="1:16" x14ac:dyDescent="0.35">
      <c r="A346" t="s">
        <v>569</v>
      </c>
      <c r="B346" s="2">
        <v>43718</v>
      </c>
      <c r="E346">
        <v>0</v>
      </c>
      <c r="F346">
        <v>313</v>
      </c>
      <c r="G346" t="s">
        <v>129</v>
      </c>
      <c r="H346" t="s">
        <v>115</v>
      </c>
      <c r="I346" t="s">
        <v>128</v>
      </c>
      <c r="J346" t="str">
        <f t="shared" si="35"/>
        <v>313 Regent AVE E</v>
      </c>
      <c r="K346" t="s">
        <v>1081</v>
      </c>
      <c r="L346">
        <v>49.895356327045498</v>
      </c>
      <c r="M346">
        <v>-96.997058283689199</v>
      </c>
      <c r="N346" t="s">
        <v>312</v>
      </c>
      <c r="O346" t="s">
        <v>1181</v>
      </c>
      <c r="P346" t="str">
        <f t="shared" si="36"/>
        <v>SFD Construct New</v>
      </c>
    </row>
    <row r="347" spans="1:16" x14ac:dyDescent="0.35">
      <c r="A347" t="s">
        <v>570</v>
      </c>
      <c r="B347" s="2">
        <v>43718</v>
      </c>
      <c r="E347">
        <v>0</v>
      </c>
      <c r="F347">
        <v>315</v>
      </c>
      <c r="G347" t="s">
        <v>129</v>
      </c>
      <c r="H347" t="s">
        <v>115</v>
      </c>
      <c r="I347" t="s">
        <v>128</v>
      </c>
      <c r="J347" t="str">
        <f t="shared" si="35"/>
        <v>315 Regent AVE E</v>
      </c>
      <c r="K347" t="s">
        <v>1082</v>
      </c>
      <c r="L347">
        <v>49.895358859031802</v>
      </c>
      <c r="M347">
        <v>-96.996946588548695</v>
      </c>
      <c r="N347" t="s">
        <v>312</v>
      </c>
      <c r="O347" t="s">
        <v>1181</v>
      </c>
      <c r="P347" t="str">
        <f t="shared" si="36"/>
        <v>SFD Construct New</v>
      </c>
    </row>
    <row r="348" spans="1:16" x14ac:dyDescent="0.35">
      <c r="A348" t="s">
        <v>571</v>
      </c>
      <c r="B348" s="2">
        <v>43612</v>
      </c>
      <c r="C348" s="2">
        <v>45282</v>
      </c>
      <c r="D348">
        <f t="shared" ref="D348:D382" si="39">_xlfn.DAYS(C348,B348)</f>
        <v>1670</v>
      </c>
      <c r="E348">
        <v>1</v>
      </c>
      <c r="F348">
        <v>47</v>
      </c>
      <c r="G348" t="s">
        <v>803</v>
      </c>
      <c r="H348" t="s">
        <v>115</v>
      </c>
      <c r="J348" t="str">
        <f t="shared" si="35"/>
        <v xml:space="preserve">47 Stranmillis AVE </v>
      </c>
      <c r="K348" t="s">
        <v>1083</v>
      </c>
      <c r="L348">
        <v>49.863668724502602</v>
      </c>
      <c r="M348">
        <v>-97.1072324588893</v>
      </c>
      <c r="N348" t="s">
        <v>312</v>
      </c>
      <c r="O348" t="s">
        <v>313</v>
      </c>
      <c r="P348" t="str">
        <f t="shared" si="36"/>
        <v>SFD Change of Use</v>
      </c>
    </row>
    <row r="349" spans="1:16" x14ac:dyDescent="0.35">
      <c r="A349" t="s">
        <v>572</v>
      </c>
      <c r="B349" s="2">
        <v>43697</v>
      </c>
      <c r="C349" s="2">
        <v>44053</v>
      </c>
      <c r="D349">
        <f t="shared" si="39"/>
        <v>356</v>
      </c>
      <c r="E349">
        <v>1</v>
      </c>
      <c r="F349">
        <v>64</v>
      </c>
      <c r="G349" t="s">
        <v>698</v>
      </c>
      <c r="H349" t="s">
        <v>115</v>
      </c>
      <c r="J349" t="str">
        <f t="shared" si="35"/>
        <v xml:space="preserve">64 Morier AVE </v>
      </c>
      <c r="K349" t="s">
        <v>1084</v>
      </c>
      <c r="L349">
        <v>49.8706586102928</v>
      </c>
      <c r="M349">
        <v>-97.107502487957703</v>
      </c>
      <c r="N349" t="s">
        <v>312</v>
      </c>
      <c r="O349" t="s">
        <v>1181</v>
      </c>
      <c r="P349" t="str">
        <f t="shared" si="36"/>
        <v>SFD Construct New</v>
      </c>
    </row>
    <row r="350" spans="1:16" x14ac:dyDescent="0.35">
      <c r="A350" t="s">
        <v>573</v>
      </c>
      <c r="B350" s="2">
        <v>43697</v>
      </c>
      <c r="C350" s="2">
        <v>44055</v>
      </c>
      <c r="D350">
        <f t="shared" si="39"/>
        <v>358</v>
      </c>
      <c r="E350">
        <v>1</v>
      </c>
      <c r="F350">
        <v>66</v>
      </c>
      <c r="G350" t="s">
        <v>698</v>
      </c>
      <c r="H350" t="s">
        <v>115</v>
      </c>
      <c r="J350" t="str">
        <f t="shared" si="35"/>
        <v xml:space="preserve">66 Morier AVE </v>
      </c>
      <c r="K350" t="s">
        <v>1085</v>
      </c>
      <c r="L350">
        <v>49.8706887900331</v>
      </c>
      <c r="M350">
        <v>-97.107405473940403</v>
      </c>
      <c r="N350" t="s">
        <v>312</v>
      </c>
      <c r="O350" t="s">
        <v>1181</v>
      </c>
      <c r="P350" t="str">
        <f t="shared" si="36"/>
        <v>SFD Construct New</v>
      </c>
    </row>
    <row r="351" spans="1:16" x14ac:dyDescent="0.35">
      <c r="A351" t="s">
        <v>574</v>
      </c>
      <c r="B351" s="2">
        <v>43649</v>
      </c>
      <c r="C351" s="2">
        <v>45083</v>
      </c>
      <c r="D351">
        <f t="shared" si="39"/>
        <v>1434</v>
      </c>
      <c r="E351">
        <v>1</v>
      </c>
      <c r="F351">
        <v>454</v>
      </c>
      <c r="G351" t="s">
        <v>780</v>
      </c>
      <c r="H351" t="s">
        <v>113</v>
      </c>
      <c r="J351" t="str">
        <f t="shared" si="35"/>
        <v xml:space="preserve">454 Centennial ST </v>
      </c>
      <c r="K351" t="s">
        <v>1086</v>
      </c>
      <c r="L351">
        <v>49.865766816195901</v>
      </c>
      <c r="M351">
        <v>-97.200712836330297</v>
      </c>
      <c r="N351" t="s">
        <v>312</v>
      </c>
      <c r="O351" t="s">
        <v>1181</v>
      </c>
      <c r="P351" t="str">
        <f t="shared" si="36"/>
        <v>SFD Construct New</v>
      </c>
    </row>
    <row r="352" spans="1:16" x14ac:dyDescent="0.35">
      <c r="A352" t="s">
        <v>575</v>
      </c>
      <c r="B352" s="2">
        <v>43683</v>
      </c>
      <c r="C352" s="2">
        <v>43997</v>
      </c>
      <c r="D352">
        <f t="shared" si="39"/>
        <v>314</v>
      </c>
      <c r="E352">
        <v>1</v>
      </c>
      <c r="F352">
        <v>1835</v>
      </c>
      <c r="G352" t="s">
        <v>776</v>
      </c>
      <c r="H352" t="s">
        <v>115</v>
      </c>
      <c r="I352" t="s">
        <v>130</v>
      </c>
      <c r="J352" t="str">
        <f t="shared" si="35"/>
        <v>1835 William AVE W</v>
      </c>
      <c r="K352" t="s">
        <v>1087</v>
      </c>
      <c r="L352">
        <v>49.918061676877798</v>
      </c>
      <c r="M352">
        <v>-97.197228432061394</v>
      </c>
      <c r="N352" t="s">
        <v>312</v>
      </c>
      <c r="O352" t="s">
        <v>1181</v>
      </c>
      <c r="P352" t="str">
        <f t="shared" si="36"/>
        <v>SFD Construct New</v>
      </c>
    </row>
    <row r="353" spans="1:16" x14ac:dyDescent="0.35">
      <c r="A353" t="s">
        <v>576</v>
      </c>
      <c r="B353" s="2">
        <v>43683</v>
      </c>
      <c r="C353" s="2">
        <v>43997</v>
      </c>
      <c r="D353">
        <f t="shared" si="39"/>
        <v>314</v>
      </c>
      <c r="E353">
        <v>1</v>
      </c>
      <c r="F353">
        <v>1837</v>
      </c>
      <c r="G353" t="s">
        <v>776</v>
      </c>
      <c r="H353" t="s">
        <v>115</v>
      </c>
      <c r="I353" t="s">
        <v>130</v>
      </c>
      <c r="J353" t="str">
        <f t="shared" si="35"/>
        <v>1837 William AVE W</v>
      </c>
      <c r="K353" t="s">
        <v>1088</v>
      </c>
      <c r="L353">
        <v>49.918085083279998</v>
      </c>
      <c r="M353">
        <v>-97.197303809126694</v>
      </c>
      <c r="N353" t="s">
        <v>312</v>
      </c>
      <c r="O353" t="s">
        <v>1181</v>
      </c>
      <c r="P353" t="str">
        <f t="shared" si="36"/>
        <v>SFD Construct New</v>
      </c>
    </row>
    <row r="354" spans="1:16" x14ac:dyDescent="0.35">
      <c r="A354" t="s">
        <v>577</v>
      </c>
      <c r="B354" s="2">
        <v>43711</v>
      </c>
      <c r="C354" s="2">
        <v>44672</v>
      </c>
      <c r="D354">
        <f t="shared" si="39"/>
        <v>961</v>
      </c>
      <c r="E354">
        <v>1</v>
      </c>
      <c r="F354">
        <v>367</v>
      </c>
      <c r="G354" t="s">
        <v>677</v>
      </c>
      <c r="H354" t="s">
        <v>115</v>
      </c>
      <c r="J354" t="str">
        <f t="shared" si="35"/>
        <v xml:space="preserve">367 Royal AVE </v>
      </c>
      <c r="K354" t="s">
        <v>1089</v>
      </c>
      <c r="L354">
        <v>49.942938872716901</v>
      </c>
      <c r="M354">
        <v>-97.122937628035302</v>
      </c>
      <c r="N354" t="s">
        <v>312</v>
      </c>
      <c r="O354" t="s">
        <v>1181</v>
      </c>
      <c r="P354" t="str">
        <f t="shared" si="36"/>
        <v>SFD Construct New</v>
      </c>
    </row>
    <row r="355" spans="1:16" x14ac:dyDescent="0.35">
      <c r="A355" t="s">
        <v>578</v>
      </c>
      <c r="B355" s="2">
        <v>43802</v>
      </c>
      <c r="C355" s="2">
        <v>44344</v>
      </c>
      <c r="D355">
        <f t="shared" si="39"/>
        <v>542</v>
      </c>
      <c r="E355">
        <v>1</v>
      </c>
      <c r="F355">
        <v>837</v>
      </c>
      <c r="G355" t="s">
        <v>687</v>
      </c>
      <c r="H355" t="s">
        <v>115</v>
      </c>
      <c r="J355" t="str">
        <f t="shared" si="35"/>
        <v xml:space="preserve">837 Jubilee AVE </v>
      </c>
      <c r="K355" t="s">
        <v>1090</v>
      </c>
      <c r="L355">
        <v>49.854492382273499</v>
      </c>
      <c r="M355">
        <v>-97.146422620095805</v>
      </c>
      <c r="N355" t="s">
        <v>312</v>
      </c>
      <c r="O355" t="s">
        <v>1181</v>
      </c>
      <c r="P355" t="str">
        <f t="shared" si="36"/>
        <v>SFD Construct New</v>
      </c>
    </row>
    <row r="356" spans="1:16" x14ac:dyDescent="0.35">
      <c r="A356" t="s">
        <v>579</v>
      </c>
      <c r="B356" s="2">
        <v>43802</v>
      </c>
      <c r="C356" s="2">
        <v>44110</v>
      </c>
      <c r="D356">
        <f t="shared" si="39"/>
        <v>308</v>
      </c>
      <c r="E356">
        <v>1</v>
      </c>
      <c r="F356">
        <v>839</v>
      </c>
      <c r="G356" t="s">
        <v>687</v>
      </c>
      <c r="H356" t="s">
        <v>115</v>
      </c>
      <c r="J356" t="str">
        <f t="shared" si="35"/>
        <v xml:space="preserve">839 Jubilee AVE </v>
      </c>
      <c r="K356" t="s">
        <v>1091</v>
      </c>
      <c r="L356">
        <v>49.854453649887901</v>
      </c>
      <c r="M356">
        <v>-97.1465100452521</v>
      </c>
      <c r="N356" t="s">
        <v>312</v>
      </c>
      <c r="O356" t="s">
        <v>1181</v>
      </c>
      <c r="P356" t="str">
        <f t="shared" si="36"/>
        <v>SFD Construct New</v>
      </c>
    </row>
    <row r="357" spans="1:16" x14ac:dyDescent="0.35">
      <c r="A357" t="s">
        <v>580</v>
      </c>
      <c r="B357" s="2">
        <v>43651</v>
      </c>
      <c r="C357" s="2">
        <v>44166</v>
      </c>
      <c r="D357">
        <f t="shared" si="39"/>
        <v>515</v>
      </c>
      <c r="E357">
        <v>1</v>
      </c>
      <c r="F357">
        <v>35</v>
      </c>
      <c r="G357" t="s">
        <v>804</v>
      </c>
      <c r="H357" t="s">
        <v>187</v>
      </c>
      <c r="J357" t="str">
        <f t="shared" si="35"/>
        <v xml:space="preserve">35 Tulane BAY </v>
      </c>
      <c r="K357" t="s">
        <v>1092</v>
      </c>
      <c r="L357">
        <v>49.801369824718002</v>
      </c>
      <c r="M357">
        <v>-97.143493722074396</v>
      </c>
      <c r="N357" t="s">
        <v>312</v>
      </c>
      <c r="O357" t="s">
        <v>313</v>
      </c>
      <c r="P357" t="str">
        <f t="shared" si="36"/>
        <v>SFD Change of Use</v>
      </c>
    </row>
    <row r="358" spans="1:16" x14ac:dyDescent="0.35">
      <c r="A358" t="s">
        <v>581</v>
      </c>
      <c r="B358" s="2">
        <v>43781</v>
      </c>
      <c r="C358" s="2">
        <v>44587</v>
      </c>
      <c r="D358">
        <f t="shared" si="39"/>
        <v>806</v>
      </c>
      <c r="E358">
        <v>1</v>
      </c>
      <c r="F358">
        <v>87</v>
      </c>
      <c r="G358" t="s">
        <v>805</v>
      </c>
      <c r="H358" t="s">
        <v>146</v>
      </c>
      <c r="J358" t="str">
        <f t="shared" si="35"/>
        <v xml:space="preserve">87 Grassy Lake DR </v>
      </c>
      <c r="K358" t="s">
        <v>1093</v>
      </c>
      <c r="L358">
        <v>49.7846093689055</v>
      </c>
      <c r="M358">
        <v>-97.188388915504206</v>
      </c>
      <c r="N358" t="s">
        <v>316</v>
      </c>
      <c r="O358" t="s">
        <v>313</v>
      </c>
      <c r="P358" t="str">
        <f t="shared" si="36"/>
        <v>SFD &amp; Att. Gar. Change of Use</v>
      </c>
    </row>
    <row r="359" spans="1:16" x14ac:dyDescent="0.35">
      <c r="A359" t="s">
        <v>582</v>
      </c>
      <c r="B359" s="2">
        <v>43662</v>
      </c>
      <c r="C359" s="2">
        <v>44014</v>
      </c>
      <c r="D359">
        <f t="shared" si="39"/>
        <v>352</v>
      </c>
      <c r="E359">
        <v>1</v>
      </c>
      <c r="F359">
        <v>66</v>
      </c>
      <c r="G359" t="s">
        <v>806</v>
      </c>
      <c r="H359" t="s">
        <v>718</v>
      </c>
      <c r="J359" t="str">
        <f t="shared" si="35"/>
        <v xml:space="preserve">66 Malwa COVE </v>
      </c>
      <c r="K359" t="s">
        <v>1094</v>
      </c>
      <c r="L359">
        <v>49.958686458845499</v>
      </c>
      <c r="M359">
        <v>-97.202605719664106</v>
      </c>
      <c r="N359" t="s">
        <v>312</v>
      </c>
      <c r="O359" t="s">
        <v>313</v>
      </c>
      <c r="P359" t="str">
        <f t="shared" si="36"/>
        <v>SFD Change of Use</v>
      </c>
    </row>
    <row r="360" spans="1:16" x14ac:dyDescent="0.35">
      <c r="A360" t="s">
        <v>583</v>
      </c>
      <c r="B360" s="2">
        <v>43739</v>
      </c>
      <c r="C360" s="2">
        <v>43875</v>
      </c>
      <c r="D360">
        <f t="shared" si="39"/>
        <v>136</v>
      </c>
      <c r="E360">
        <v>1</v>
      </c>
      <c r="F360">
        <v>133</v>
      </c>
      <c r="G360" t="s">
        <v>752</v>
      </c>
      <c r="H360" t="s">
        <v>115</v>
      </c>
      <c r="J360" t="str">
        <f t="shared" si="35"/>
        <v xml:space="preserve">133 Bartlet AVE </v>
      </c>
      <c r="K360" t="s">
        <v>1095</v>
      </c>
      <c r="L360">
        <v>49.868177217295099</v>
      </c>
      <c r="M360">
        <v>-97.123629696350804</v>
      </c>
      <c r="N360" t="s">
        <v>312</v>
      </c>
      <c r="O360" t="s">
        <v>313</v>
      </c>
      <c r="P360" t="str">
        <f t="shared" si="36"/>
        <v>SFD Change of Use</v>
      </c>
    </row>
    <row r="361" spans="1:16" x14ac:dyDescent="0.35">
      <c r="A361" t="s">
        <v>584</v>
      </c>
      <c r="B361" s="2">
        <v>43732</v>
      </c>
      <c r="C361" s="2">
        <v>44092</v>
      </c>
      <c r="D361">
        <f t="shared" si="39"/>
        <v>360</v>
      </c>
      <c r="E361">
        <v>1</v>
      </c>
      <c r="F361">
        <v>61</v>
      </c>
      <c r="G361" t="s">
        <v>807</v>
      </c>
      <c r="H361" t="s">
        <v>124</v>
      </c>
      <c r="J361" t="str">
        <f t="shared" si="35"/>
        <v xml:space="preserve">61 Sunset BLVD </v>
      </c>
      <c r="K361" t="s">
        <v>1096</v>
      </c>
      <c r="L361">
        <v>49.854396292030003</v>
      </c>
      <c r="M361">
        <v>-97.115850815494895</v>
      </c>
      <c r="N361" t="s">
        <v>312</v>
      </c>
      <c r="O361" t="s">
        <v>313</v>
      </c>
      <c r="P361" t="str">
        <f t="shared" si="36"/>
        <v>SFD Change of Use</v>
      </c>
    </row>
    <row r="362" spans="1:16" x14ac:dyDescent="0.35">
      <c r="A362" t="s">
        <v>585</v>
      </c>
      <c r="B362" s="2">
        <v>43668</v>
      </c>
      <c r="C362" s="2">
        <v>44763</v>
      </c>
      <c r="D362">
        <f t="shared" si="39"/>
        <v>1095</v>
      </c>
      <c r="E362">
        <v>1</v>
      </c>
      <c r="F362">
        <v>31</v>
      </c>
      <c r="G362" t="s">
        <v>808</v>
      </c>
      <c r="H362" t="s">
        <v>148</v>
      </c>
      <c r="J362" t="str">
        <f t="shared" si="35"/>
        <v xml:space="preserve">31 Agnes Arnold PL </v>
      </c>
      <c r="K362" t="s">
        <v>1097</v>
      </c>
      <c r="L362">
        <v>49.9604279395137</v>
      </c>
      <c r="M362">
        <v>-97.176804066035302</v>
      </c>
      <c r="N362" t="s">
        <v>316</v>
      </c>
      <c r="O362" t="s">
        <v>313</v>
      </c>
      <c r="P362" t="str">
        <f t="shared" si="36"/>
        <v>SFD &amp; Att. Gar. Change of Use</v>
      </c>
    </row>
    <row r="363" spans="1:16" x14ac:dyDescent="0.35">
      <c r="A363" t="s">
        <v>586</v>
      </c>
      <c r="B363" s="2">
        <v>43888</v>
      </c>
      <c r="C363" s="2">
        <v>44931</v>
      </c>
      <c r="D363">
        <f t="shared" si="39"/>
        <v>1043</v>
      </c>
      <c r="E363">
        <v>1</v>
      </c>
      <c r="F363">
        <v>1059</v>
      </c>
      <c r="G363" t="s">
        <v>156</v>
      </c>
      <c r="H363" t="s">
        <v>115</v>
      </c>
      <c r="J363" t="str">
        <f t="shared" si="35"/>
        <v xml:space="preserve">1059 Dudley AVE </v>
      </c>
      <c r="K363" t="s">
        <v>1098</v>
      </c>
      <c r="L363">
        <v>49.861568577437502</v>
      </c>
      <c r="M363">
        <v>-97.165365583785501</v>
      </c>
      <c r="N363" t="s">
        <v>312</v>
      </c>
      <c r="O363" t="s">
        <v>1181</v>
      </c>
      <c r="P363" t="str">
        <f t="shared" si="36"/>
        <v>SFD Construct New</v>
      </c>
    </row>
    <row r="364" spans="1:16" x14ac:dyDescent="0.35">
      <c r="A364" t="s">
        <v>587</v>
      </c>
      <c r="B364" s="2">
        <v>43801</v>
      </c>
      <c r="C364" s="2">
        <v>44204</v>
      </c>
      <c r="D364">
        <f t="shared" si="39"/>
        <v>403</v>
      </c>
      <c r="E364">
        <v>1</v>
      </c>
      <c r="F364">
        <v>80</v>
      </c>
      <c r="G364" t="s">
        <v>157</v>
      </c>
      <c r="H364" t="s">
        <v>115</v>
      </c>
      <c r="J364" t="str">
        <f t="shared" si="35"/>
        <v xml:space="preserve">80 Guay AVE </v>
      </c>
      <c r="K364" t="s">
        <v>1099</v>
      </c>
      <c r="L364">
        <v>49.871591505996797</v>
      </c>
      <c r="M364">
        <v>-97.107218189204204</v>
      </c>
      <c r="N364" t="s">
        <v>312</v>
      </c>
      <c r="O364" t="s">
        <v>1181</v>
      </c>
      <c r="P364" t="str">
        <f t="shared" si="36"/>
        <v>SFD Construct New</v>
      </c>
    </row>
    <row r="365" spans="1:16" x14ac:dyDescent="0.35">
      <c r="A365" t="s">
        <v>588</v>
      </c>
      <c r="B365" s="2">
        <v>43801</v>
      </c>
      <c r="C365" s="2">
        <v>44293</v>
      </c>
      <c r="D365">
        <f t="shared" si="39"/>
        <v>492</v>
      </c>
      <c r="E365">
        <v>1</v>
      </c>
      <c r="F365">
        <v>82</v>
      </c>
      <c r="G365" t="s">
        <v>157</v>
      </c>
      <c r="H365" t="s">
        <v>115</v>
      </c>
      <c r="J365" t="str">
        <f t="shared" si="35"/>
        <v xml:space="preserve">82 Guay AVE </v>
      </c>
      <c r="K365" t="s">
        <v>1100</v>
      </c>
      <c r="L365">
        <v>49.871624101123601</v>
      </c>
      <c r="M365">
        <v>-97.107122001385704</v>
      </c>
      <c r="N365" t="s">
        <v>312</v>
      </c>
      <c r="O365" t="s">
        <v>1181</v>
      </c>
      <c r="P365" t="str">
        <f t="shared" si="36"/>
        <v>SFD Construct New</v>
      </c>
    </row>
    <row r="366" spans="1:16" x14ac:dyDescent="0.35">
      <c r="A366" t="s">
        <v>589</v>
      </c>
      <c r="B366" s="2">
        <v>43740</v>
      </c>
      <c r="C366" s="2">
        <v>44251</v>
      </c>
      <c r="D366">
        <f t="shared" si="39"/>
        <v>511</v>
      </c>
      <c r="E366">
        <v>1</v>
      </c>
      <c r="F366">
        <v>74</v>
      </c>
      <c r="G366" t="s">
        <v>809</v>
      </c>
      <c r="H366" t="s">
        <v>115</v>
      </c>
      <c r="J366" t="str">
        <f t="shared" si="35"/>
        <v xml:space="preserve">74 Humboldt AVE </v>
      </c>
      <c r="K366" t="s">
        <v>1101</v>
      </c>
      <c r="L366">
        <v>49.861673166110201</v>
      </c>
      <c r="M366">
        <v>-97.104096003727406</v>
      </c>
      <c r="N366" t="s">
        <v>312</v>
      </c>
      <c r="O366" t="s">
        <v>1181</v>
      </c>
      <c r="P366" t="str">
        <f t="shared" si="36"/>
        <v>SFD Construct New</v>
      </c>
    </row>
    <row r="367" spans="1:16" x14ac:dyDescent="0.35">
      <c r="A367" t="s">
        <v>590</v>
      </c>
      <c r="B367" s="2">
        <v>43719</v>
      </c>
      <c r="C367" s="2">
        <v>44056</v>
      </c>
      <c r="D367">
        <f t="shared" si="39"/>
        <v>337</v>
      </c>
      <c r="E367">
        <v>1</v>
      </c>
      <c r="F367">
        <v>371</v>
      </c>
      <c r="G367" t="s">
        <v>810</v>
      </c>
      <c r="H367" t="s">
        <v>113</v>
      </c>
      <c r="J367" t="str">
        <f t="shared" si="35"/>
        <v xml:space="preserve">371 Dubuc ST </v>
      </c>
      <c r="K367" t="s">
        <v>1102</v>
      </c>
      <c r="L367">
        <v>49.877755429422997</v>
      </c>
      <c r="M367">
        <v>-97.109620169905398</v>
      </c>
      <c r="N367" t="s">
        <v>312</v>
      </c>
      <c r="O367" t="s">
        <v>1181</v>
      </c>
      <c r="P367" t="str">
        <f t="shared" si="36"/>
        <v>SFD Construct New</v>
      </c>
    </row>
    <row r="368" spans="1:16" x14ac:dyDescent="0.35">
      <c r="A368" t="s">
        <v>591</v>
      </c>
      <c r="B368" s="2">
        <v>43955</v>
      </c>
      <c r="C368" s="2">
        <v>44412</v>
      </c>
      <c r="D368">
        <f t="shared" si="39"/>
        <v>457</v>
      </c>
      <c r="E368">
        <v>1</v>
      </c>
      <c r="F368">
        <v>421</v>
      </c>
      <c r="G368" t="s">
        <v>800</v>
      </c>
      <c r="H368" t="s">
        <v>115</v>
      </c>
      <c r="J368" t="str">
        <f t="shared" si="35"/>
        <v xml:space="preserve">421 Rosedale AVE </v>
      </c>
      <c r="K368" t="s">
        <v>1103</v>
      </c>
      <c r="L368">
        <v>49.858943725494797</v>
      </c>
      <c r="M368">
        <v>-97.136622702301594</v>
      </c>
      <c r="N368" t="s">
        <v>312</v>
      </c>
      <c r="O368" t="s">
        <v>1181</v>
      </c>
      <c r="P368" t="str">
        <f t="shared" si="36"/>
        <v>SFD Construct New</v>
      </c>
    </row>
    <row r="369" spans="1:16" x14ac:dyDescent="0.35">
      <c r="A369" t="s">
        <v>592</v>
      </c>
      <c r="B369" s="2">
        <v>43922</v>
      </c>
      <c r="C369" s="2">
        <v>44512</v>
      </c>
      <c r="D369">
        <f t="shared" si="39"/>
        <v>590</v>
      </c>
      <c r="E369">
        <v>1</v>
      </c>
      <c r="F369">
        <v>18</v>
      </c>
      <c r="G369" t="s">
        <v>705</v>
      </c>
      <c r="H369" t="s">
        <v>115</v>
      </c>
      <c r="J369" t="str">
        <f t="shared" si="35"/>
        <v xml:space="preserve">18 Havelock AVE </v>
      </c>
      <c r="K369" t="s">
        <v>1104</v>
      </c>
      <c r="L369">
        <v>49.844909464016602</v>
      </c>
      <c r="M369">
        <v>-97.111129473043604</v>
      </c>
      <c r="N369" t="s">
        <v>312</v>
      </c>
      <c r="O369" t="s">
        <v>1181</v>
      </c>
      <c r="P369" t="str">
        <f t="shared" si="36"/>
        <v>SFD Construct New</v>
      </c>
    </row>
    <row r="370" spans="1:16" x14ac:dyDescent="0.35">
      <c r="A370" t="s">
        <v>593</v>
      </c>
      <c r="B370" s="2">
        <v>43707</v>
      </c>
      <c r="C370" s="2">
        <v>43768</v>
      </c>
      <c r="D370">
        <f t="shared" si="39"/>
        <v>61</v>
      </c>
      <c r="E370">
        <v>1</v>
      </c>
      <c r="F370">
        <v>15</v>
      </c>
      <c r="G370" t="s">
        <v>811</v>
      </c>
      <c r="H370" t="s">
        <v>118</v>
      </c>
      <c r="J370" t="str">
        <f t="shared" si="35"/>
        <v xml:space="preserve">15 Polydore RD </v>
      </c>
      <c r="K370" t="s">
        <v>1105</v>
      </c>
      <c r="L370">
        <v>49.821849561324498</v>
      </c>
      <c r="M370">
        <v>-97.094648681517995</v>
      </c>
      <c r="N370" t="s">
        <v>312</v>
      </c>
      <c r="O370" t="s">
        <v>313</v>
      </c>
      <c r="P370" t="str">
        <f t="shared" si="36"/>
        <v>SFD Change of Use</v>
      </c>
    </row>
    <row r="371" spans="1:16" x14ac:dyDescent="0.35">
      <c r="A371" t="s">
        <v>594</v>
      </c>
      <c r="B371" s="2">
        <v>43738</v>
      </c>
      <c r="C371" s="2">
        <v>44823</v>
      </c>
      <c r="D371">
        <f t="shared" si="39"/>
        <v>1085</v>
      </c>
      <c r="E371">
        <v>1</v>
      </c>
      <c r="F371">
        <v>111</v>
      </c>
      <c r="G371" t="s">
        <v>157</v>
      </c>
      <c r="H371" t="s">
        <v>115</v>
      </c>
      <c r="J371" t="str">
        <f t="shared" si="35"/>
        <v xml:space="preserve">111 Guay AVE </v>
      </c>
      <c r="K371" t="s">
        <v>1106</v>
      </c>
      <c r="L371">
        <v>49.872422065978697</v>
      </c>
      <c r="M371">
        <v>-97.106099987706799</v>
      </c>
      <c r="N371" t="s">
        <v>312</v>
      </c>
      <c r="O371" t="s">
        <v>1181</v>
      </c>
      <c r="P371" t="str">
        <f t="shared" si="36"/>
        <v>SFD Construct New</v>
      </c>
    </row>
    <row r="372" spans="1:16" x14ac:dyDescent="0.35">
      <c r="A372" t="s">
        <v>595</v>
      </c>
      <c r="B372" s="2">
        <v>43738</v>
      </c>
      <c r="C372" s="2">
        <v>44799</v>
      </c>
      <c r="D372">
        <f t="shared" si="39"/>
        <v>1061</v>
      </c>
      <c r="E372">
        <v>1</v>
      </c>
      <c r="F372">
        <v>115</v>
      </c>
      <c r="G372" t="s">
        <v>157</v>
      </c>
      <c r="H372" t="s">
        <v>115</v>
      </c>
      <c r="J372" t="str">
        <f t="shared" si="35"/>
        <v xml:space="preserve">115 Guay AVE </v>
      </c>
      <c r="K372" t="s">
        <v>1107</v>
      </c>
      <c r="L372">
        <v>49.872452485271303</v>
      </c>
      <c r="M372">
        <v>-97.106017704144705</v>
      </c>
      <c r="N372" t="s">
        <v>312</v>
      </c>
      <c r="O372" t="s">
        <v>1181</v>
      </c>
      <c r="P372" t="str">
        <f t="shared" si="36"/>
        <v>SFD Construct New</v>
      </c>
    </row>
    <row r="373" spans="1:16" x14ac:dyDescent="0.35">
      <c r="A373" t="s">
        <v>596</v>
      </c>
      <c r="B373" s="2">
        <v>43706</v>
      </c>
      <c r="C373" s="2">
        <v>44267</v>
      </c>
      <c r="D373">
        <f t="shared" si="39"/>
        <v>561</v>
      </c>
      <c r="E373">
        <v>1</v>
      </c>
      <c r="F373">
        <v>22</v>
      </c>
      <c r="G373" t="s">
        <v>746</v>
      </c>
      <c r="H373" t="s">
        <v>115</v>
      </c>
      <c r="J373" t="str">
        <f t="shared" si="35"/>
        <v xml:space="preserve">22 Harrowby AVE </v>
      </c>
      <c r="K373" t="s">
        <v>1108</v>
      </c>
      <c r="L373">
        <v>49.865799299475</v>
      </c>
      <c r="M373">
        <v>-97.109406616008599</v>
      </c>
      <c r="N373" t="s">
        <v>312</v>
      </c>
      <c r="O373" t="s">
        <v>1181</v>
      </c>
      <c r="P373" t="str">
        <f t="shared" si="36"/>
        <v>SFD Construct New</v>
      </c>
    </row>
    <row r="374" spans="1:16" x14ac:dyDescent="0.35">
      <c r="A374" t="s">
        <v>597</v>
      </c>
      <c r="B374" s="2">
        <v>43706</v>
      </c>
      <c r="C374" s="2">
        <v>44267</v>
      </c>
      <c r="D374">
        <f t="shared" si="39"/>
        <v>561</v>
      </c>
      <c r="E374">
        <v>1</v>
      </c>
      <c r="F374">
        <v>20</v>
      </c>
      <c r="G374" t="s">
        <v>746</v>
      </c>
      <c r="H374" t="s">
        <v>115</v>
      </c>
      <c r="J374" t="str">
        <f t="shared" si="35"/>
        <v xml:space="preserve">20 Harrowby AVE </v>
      </c>
      <c r="K374" t="s">
        <v>1109</v>
      </c>
      <c r="L374">
        <v>49.865770584931397</v>
      </c>
      <c r="M374">
        <v>-97.109496190548995</v>
      </c>
      <c r="N374" t="s">
        <v>312</v>
      </c>
      <c r="O374" t="s">
        <v>1181</v>
      </c>
      <c r="P374" t="str">
        <f t="shared" si="36"/>
        <v>SFD Construct New</v>
      </c>
    </row>
    <row r="375" spans="1:16" x14ac:dyDescent="0.35">
      <c r="A375" t="s">
        <v>598</v>
      </c>
      <c r="B375" s="2">
        <v>43747</v>
      </c>
      <c r="C375" s="2">
        <v>44131</v>
      </c>
      <c r="D375">
        <f t="shared" si="39"/>
        <v>384</v>
      </c>
      <c r="E375">
        <v>1</v>
      </c>
      <c r="F375">
        <v>452</v>
      </c>
      <c r="G375" t="s">
        <v>800</v>
      </c>
      <c r="H375" t="s">
        <v>115</v>
      </c>
      <c r="J375" t="str">
        <f t="shared" si="35"/>
        <v xml:space="preserve">452 Rosedale AVE </v>
      </c>
      <c r="K375" t="s">
        <v>1110</v>
      </c>
      <c r="L375">
        <v>49.857942930052097</v>
      </c>
      <c r="M375">
        <v>-97.137858159271701</v>
      </c>
      <c r="N375" t="s">
        <v>312</v>
      </c>
      <c r="O375" t="s">
        <v>1181</v>
      </c>
      <c r="P375" t="str">
        <f t="shared" si="36"/>
        <v>SFD Construct New</v>
      </c>
    </row>
    <row r="376" spans="1:16" x14ac:dyDescent="0.35">
      <c r="A376" t="s">
        <v>599</v>
      </c>
      <c r="B376" s="2">
        <v>43731</v>
      </c>
      <c r="C376" s="2">
        <v>44390</v>
      </c>
      <c r="D376">
        <f t="shared" si="39"/>
        <v>659</v>
      </c>
      <c r="E376">
        <v>1</v>
      </c>
      <c r="F376">
        <v>67</v>
      </c>
      <c r="G376" t="s">
        <v>812</v>
      </c>
      <c r="H376" t="s">
        <v>115</v>
      </c>
      <c r="J376" t="str">
        <f t="shared" si="35"/>
        <v xml:space="preserve">67 Lansdowne AVE </v>
      </c>
      <c r="K376" t="s">
        <v>1111</v>
      </c>
      <c r="L376">
        <v>49.926282479708497</v>
      </c>
      <c r="M376">
        <v>-97.116593279593204</v>
      </c>
      <c r="N376" t="s">
        <v>312</v>
      </c>
      <c r="O376" t="s">
        <v>1181</v>
      </c>
      <c r="P376" t="str">
        <f t="shared" si="36"/>
        <v>SFD Construct New</v>
      </c>
    </row>
    <row r="377" spans="1:16" x14ac:dyDescent="0.35">
      <c r="A377" t="s">
        <v>600</v>
      </c>
      <c r="B377" s="2">
        <v>43725</v>
      </c>
      <c r="C377" s="2">
        <v>44020</v>
      </c>
      <c r="D377">
        <f t="shared" si="39"/>
        <v>295</v>
      </c>
      <c r="E377">
        <v>1</v>
      </c>
      <c r="F377">
        <v>577</v>
      </c>
      <c r="G377" t="s">
        <v>813</v>
      </c>
      <c r="H377" t="s">
        <v>115</v>
      </c>
      <c r="J377" t="str">
        <f t="shared" si="35"/>
        <v xml:space="preserve">577 Linden AVE </v>
      </c>
      <c r="K377" t="s">
        <v>1112</v>
      </c>
      <c r="L377">
        <v>49.925950227711702</v>
      </c>
      <c r="M377">
        <v>-97.084396378506796</v>
      </c>
      <c r="N377" t="s">
        <v>312</v>
      </c>
      <c r="O377" t="s">
        <v>313</v>
      </c>
      <c r="P377" t="str">
        <f t="shared" si="36"/>
        <v>SFD Change of Use</v>
      </c>
    </row>
    <row r="378" spans="1:16" x14ac:dyDescent="0.35">
      <c r="A378" t="s">
        <v>601</v>
      </c>
      <c r="B378" s="2">
        <v>43731</v>
      </c>
      <c r="C378" s="2">
        <v>44239</v>
      </c>
      <c r="D378">
        <f t="shared" si="39"/>
        <v>508</v>
      </c>
      <c r="E378">
        <v>1</v>
      </c>
      <c r="F378">
        <v>42</v>
      </c>
      <c r="G378" t="s">
        <v>814</v>
      </c>
      <c r="H378" t="s">
        <v>187</v>
      </c>
      <c r="J378" t="str">
        <f t="shared" si="35"/>
        <v xml:space="preserve">42 Nihal BAY </v>
      </c>
      <c r="K378" t="s">
        <v>1113</v>
      </c>
      <c r="L378">
        <v>49.963425167847099</v>
      </c>
      <c r="M378">
        <v>-97.183119600855804</v>
      </c>
      <c r="N378" t="s">
        <v>316</v>
      </c>
      <c r="O378" t="s">
        <v>1181</v>
      </c>
      <c r="P378" t="str">
        <f t="shared" si="36"/>
        <v>SFD &amp; Att. Gar. Construct New</v>
      </c>
    </row>
    <row r="379" spans="1:16" x14ac:dyDescent="0.35">
      <c r="A379" t="s">
        <v>602</v>
      </c>
      <c r="B379" s="2">
        <v>43760</v>
      </c>
      <c r="C379" s="2">
        <v>44783</v>
      </c>
      <c r="D379">
        <f t="shared" si="39"/>
        <v>1023</v>
      </c>
      <c r="E379">
        <v>1</v>
      </c>
      <c r="F379">
        <v>31</v>
      </c>
      <c r="G379" t="s">
        <v>680</v>
      </c>
      <c r="H379" t="s">
        <v>115</v>
      </c>
      <c r="J379" t="str">
        <f t="shared" si="35"/>
        <v xml:space="preserve">31 Crystal AVE </v>
      </c>
      <c r="K379" t="s">
        <v>1114</v>
      </c>
      <c r="L379">
        <v>49.856179442871301</v>
      </c>
      <c r="M379">
        <v>-97.1102782157447</v>
      </c>
      <c r="N379" t="s">
        <v>312</v>
      </c>
      <c r="O379" t="s">
        <v>1181</v>
      </c>
      <c r="P379" t="str">
        <f t="shared" si="36"/>
        <v>SFD Construct New</v>
      </c>
    </row>
    <row r="380" spans="1:16" x14ac:dyDescent="0.35">
      <c r="A380" t="s">
        <v>603</v>
      </c>
      <c r="B380" s="2">
        <v>43935</v>
      </c>
      <c r="C380" s="2">
        <v>44734</v>
      </c>
      <c r="D380">
        <f t="shared" si="39"/>
        <v>799</v>
      </c>
      <c r="E380">
        <v>1</v>
      </c>
      <c r="F380">
        <v>437</v>
      </c>
      <c r="G380" t="s">
        <v>117</v>
      </c>
      <c r="H380" t="s">
        <v>118</v>
      </c>
      <c r="J380" t="str">
        <f t="shared" si="35"/>
        <v xml:space="preserve">437 Ferry RD </v>
      </c>
      <c r="K380" t="s">
        <v>1115</v>
      </c>
      <c r="L380">
        <v>49.887487217588799</v>
      </c>
      <c r="M380">
        <v>-97.217832773696401</v>
      </c>
      <c r="N380" t="s">
        <v>312</v>
      </c>
      <c r="O380" t="s">
        <v>1181</v>
      </c>
      <c r="P380" t="str">
        <f t="shared" si="36"/>
        <v>SFD Construct New</v>
      </c>
    </row>
    <row r="381" spans="1:16" x14ac:dyDescent="0.35">
      <c r="A381" t="s">
        <v>604</v>
      </c>
      <c r="B381" s="2">
        <v>43935</v>
      </c>
      <c r="C381" s="2">
        <v>44756</v>
      </c>
      <c r="D381">
        <f t="shared" si="39"/>
        <v>821</v>
      </c>
      <c r="E381">
        <v>1</v>
      </c>
      <c r="F381">
        <v>439</v>
      </c>
      <c r="G381" t="s">
        <v>117</v>
      </c>
      <c r="H381" t="s">
        <v>118</v>
      </c>
      <c r="J381" t="str">
        <f t="shared" si="35"/>
        <v xml:space="preserve">439 Ferry RD </v>
      </c>
      <c r="K381" t="s">
        <v>1116</v>
      </c>
      <c r="L381">
        <v>49.887553748314502</v>
      </c>
      <c r="M381">
        <v>-97.2178290215153</v>
      </c>
      <c r="N381" t="s">
        <v>312</v>
      </c>
      <c r="O381" t="s">
        <v>1181</v>
      </c>
      <c r="P381" t="str">
        <f t="shared" si="36"/>
        <v>SFD Construct New</v>
      </c>
    </row>
    <row r="382" spans="1:16" x14ac:dyDescent="0.35">
      <c r="A382" t="s">
        <v>605</v>
      </c>
      <c r="B382" s="2">
        <v>43761</v>
      </c>
      <c r="C382" s="2">
        <v>43983</v>
      </c>
      <c r="D382">
        <f t="shared" si="39"/>
        <v>222</v>
      </c>
      <c r="E382">
        <v>1</v>
      </c>
      <c r="F382">
        <v>665</v>
      </c>
      <c r="G382" t="s">
        <v>799</v>
      </c>
      <c r="H382" t="s">
        <v>115</v>
      </c>
      <c r="J382" t="str">
        <f t="shared" si="35"/>
        <v xml:space="preserve">665 Talbot AVE </v>
      </c>
      <c r="K382" t="s">
        <v>1117</v>
      </c>
      <c r="L382">
        <v>49.905173719937899</v>
      </c>
      <c r="M382">
        <v>-97.094513547449694</v>
      </c>
      <c r="N382" t="s">
        <v>312</v>
      </c>
      <c r="O382" t="s">
        <v>1181</v>
      </c>
      <c r="P382" t="str">
        <f t="shared" si="36"/>
        <v>SFD Construct New</v>
      </c>
    </row>
    <row r="383" spans="1:16" x14ac:dyDescent="0.35">
      <c r="A383" t="s">
        <v>606</v>
      </c>
      <c r="B383" s="2">
        <v>43776</v>
      </c>
      <c r="E383">
        <v>0</v>
      </c>
      <c r="F383">
        <v>189</v>
      </c>
      <c r="G383" t="s">
        <v>815</v>
      </c>
      <c r="H383" t="s">
        <v>166</v>
      </c>
      <c r="J383" t="str">
        <f t="shared" si="35"/>
        <v xml:space="preserve">189 Crestwood CRES </v>
      </c>
      <c r="K383" t="s">
        <v>1118</v>
      </c>
      <c r="L383">
        <v>49.8564501815423</v>
      </c>
      <c r="M383">
        <v>-97.066987249797904</v>
      </c>
      <c r="N383" t="s">
        <v>312</v>
      </c>
      <c r="O383" t="s">
        <v>313</v>
      </c>
      <c r="P383" t="str">
        <f t="shared" si="36"/>
        <v>SFD Change of Use</v>
      </c>
    </row>
    <row r="384" spans="1:16" x14ac:dyDescent="0.35">
      <c r="A384" t="s">
        <v>607</v>
      </c>
      <c r="B384" s="2">
        <v>43767</v>
      </c>
      <c r="E384">
        <v>0</v>
      </c>
      <c r="F384">
        <v>119</v>
      </c>
      <c r="G384" t="s">
        <v>144</v>
      </c>
      <c r="H384" t="s">
        <v>115</v>
      </c>
      <c r="J384" t="str">
        <f t="shared" si="35"/>
        <v xml:space="preserve">119 Pilgrim AVE </v>
      </c>
      <c r="K384" t="s">
        <v>1119</v>
      </c>
      <c r="L384">
        <v>49.863515122621799</v>
      </c>
      <c r="M384">
        <v>-97.102460975166295</v>
      </c>
      <c r="N384" t="s">
        <v>312</v>
      </c>
      <c r="O384" t="s">
        <v>1181</v>
      </c>
      <c r="P384" t="str">
        <f t="shared" si="36"/>
        <v>SFD Construct New</v>
      </c>
    </row>
    <row r="385" spans="1:16" x14ac:dyDescent="0.35">
      <c r="A385" t="s">
        <v>608</v>
      </c>
      <c r="B385" s="2">
        <v>43767</v>
      </c>
      <c r="E385">
        <v>0</v>
      </c>
      <c r="F385">
        <v>121</v>
      </c>
      <c r="G385" t="s">
        <v>144</v>
      </c>
      <c r="H385" t="s">
        <v>115</v>
      </c>
      <c r="J385" t="str">
        <f t="shared" si="35"/>
        <v xml:space="preserve">121 Pilgrim AVE </v>
      </c>
      <c r="K385" t="s">
        <v>1120</v>
      </c>
      <c r="L385">
        <v>49.863540163094001</v>
      </c>
      <c r="M385">
        <v>-97.102361033168705</v>
      </c>
      <c r="N385" t="s">
        <v>312</v>
      </c>
      <c r="O385" t="s">
        <v>1181</v>
      </c>
      <c r="P385" t="str">
        <f t="shared" si="36"/>
        <v>SFD Construct New</v>
      </c>
    </row>
    <row r="386" spans="1:16" x14ac:dyDescent="0.35">
      <c r="A386" t="s">
        <v>609</v>
      </c>
      <c r="B386" s="2">
        <v>43763</v>
      </c>
      <c r="C386" s="2">
        <v>44152</v>
      </c>
      <c r="D386">
        <f t="shared" ref="D386:D405" si="40">_xlfn.DAYS(C386,B386)</f>
        <v>389</v>
      </c>
      <c r="E386">
        <v>1</v>
      </c>
      <c r="F386">
        <v>51</v>
      </c>
      <c r="G386" t="s">
        <v>160</v>
      </c>
      <c r="H386" t="s">
        <v>115</v>
      </c>
      <c r="J386" t="str">
        <f t="shared" si="35"/>
        <v xml:space="preserve">51 Atlantic AVE </v>
      </c>
      <c r="K386" t="s">
        <v>1121</v>
      </c>
      <c r="L386">
        <v>49.923201690300097</v>
      </c>
      <c r="M386">
        <v>-97.117928328861893</v>
      </c>
      <c r="N386" t="s">
        <v>312</v>
      </c>
      <c r="O386" t="s">
        <v>313</v>
      </c>
      <c r="P386" t="str">
        <f t="shared" si="36"/>
        <v>SFD Change of Use</v>
      </c>
    </row>
    <row r="387" spans="1:16" x14ac:dyDescent="0.35">
      <c r="A387" t="s">
        <v>610</v>
      </c>
      <c r="B387" s="2">
        <v>43907</v>
      </c>
      <c r="C387" s="2">
        <v>44347</v>
      </c>
      <c r="D387">
        <f t="shared" si="40"/>
        <v>440</v>
      </c>
      <c r="E387">
        <v>1</v>
      </c>
      <c r="F387">
        <v>481</v>
      </c>
      <c r="G387" t="s">
        <v>780</v>
      </c>
      <c r="H387" t="s">
        <v>113</v>
      </c>
      <c r="J387" t="str">
        <f t="shared" ref="J387:J450" si="41">F387&amp;" "&amp;G387&amp;" "&amp;H387&amp;" "&amp;I387</f>
        <v xml:space="preserve">481 Centennial ST </v>
      </c>
      <c r="K387" t="s">
        <v>1122</v>
      </c>
      <c r="L387">
        <v>49.864933635610697</v>
      </c>
      <c r="M387">
        <v>-97.201449330546893</v>
      </c>
      <c r="N387" t="s">
        <v>312</v>
      </c>
      <c r="O387" t="s">
        <v>1181</v>
      </c>
      <c r="P387" t="str">
        <f t="shared" ref="P387:P450" si="42">N387&amp;" "&amp;O387</f>
        <v>SFD Construct New</v>
      </c>
    </row>
    <row r="388" spans="1:16" x14ac:dyDescent="0.35">
      <c r="A388" t="s">
        <v>611</v>
      </c>
      <c r="B388" s="2">
        <v>43907</v>
      </c>
      <c r="C388" s="2">
        <v>44441</v>
      </c>
      <c r="D388">
        <f t="shared" si="40"/>
        <v>534</v>
      </c>
      <c r="E388">
        <v>1</v>
      </c>
      <c r="F388">
        <v>483</v>
      </c>
      <c r="G388" t="s">
        <v>780</v>
      </c>
      <c r="H388" t="s">
        <v>113</v>
      </c>
      <c r="J388" t="str">
        <f t="shared" si="41"/>
        <v xml:space="preserve">483 Centennial ST </v>
      </c>
      <c r="K388" t="s">
        <v>1123</v>
      </c>
      <c r="L388">
        <v>49.864881356391898</v>
      </c>
      <c r="M388">
        <v>-97.201452783184806</v>
      </c>
      <c r="N388" t="s">
        <v>312</v>
      </c>
      <c r="O388" t="s">
        <v>1181</v>
      </c>
      <c r="P388" t="str">
        <f t="shared" si="42"/>
        <v>SFD Construct New</v>
      </c>
    </row>
    <row r="389" spans="1:16" x14ac:dyDescent="0.35">
      <c r="A389" t="s">
        <v>612</v>
      </c>
      <c r="B389" s="2">
        <v>43784</v>
      </c>
      <c r="C389" s="2">
        <v>44350</v>
      </c>
      <c r="D389">
        <f t="shared" si="40"/>
        <v>566</v>
      </c>
      <c r="E389">
        <v>1</v>
      </c>
      <c r="F389">
        <v>462</v>
      </c>
      <c r="G389" t="s">
        <v>780</v>
      </c>
      <c r="H389" t="s">
        <v>113</v>
      </c>
      <c r="J389" t="str">
        <f t="shared" si="41"/>
        <v xml:space="preserve">462 Centennial ST </v>
      </c>
      <c r="K389" t="s">
        <v>1124</v>
      </c>
      <c r="L389">
        <v>49.865495228978403</v>
      </c>
      <c r="M389">
        <v>-97.200831081929195</v>
      </c>
      <c r="N389" t="s">
        <v>312</v>
      </c>
      <c r="O389" t="s">
        <v>1181</v>
      </c>
      <c r="P389" t="str">
        <f t="shared" si="42"/>
        <v>SFD Construct New</v>
      </c>
    </row>
    <row r="390" spans="1:16" x14ac:dyDescent="0.35">
      <c r="A390" t="s">
        <v>613</v>
      </c>
      <c r="B390" s="2">
        <v>43784</v>
      </c>
      <c r="C390" s="2">
        <v>44350</v>
      </c>
      <c r="D390">
        <f t="shared" si="40"/>
        <v>566</v>
      </c>
      <c r="E390">
        <v>1</v>
      </c>
      <c r="F390">
        <v>464</v>
      </c>
      <c r="G390" t="s">
        <v>780</v>
      </c>
      <c r="H390" t="s">
        <v>113</v>
      </c>
      <c r="J390" t="str">
        <f t="shared" si="41"/>
        <v xml:space="preserve">464 Centennial ST </v>
      </c>
      <c r="K390" t="s">
        <v>1125</v>
      </c>
      <c r="L390">
        <v>49.865430096504802</v>
      </c>
      <c r="M390">
        <v>-97.200843559181195</v>
      </c>
      <c r="N390" t="s">
        <v>312</v>
      </c>
      <c r="O390" t="s">
        <v>1181</v>
      </c>
      <c r="P390" t="str">
        <f t="shared" si="42"/>
        <v>SFD Construct New</v>
      </c>
    </row>
    <row r="391" spans="1:16" x14ac:dyDescent="0.35">
      <c r="A391" t="s">
        <v>614</v>
      </c>
      <c r="B391" s="2">
        <v>43755</v>
      </c>
      <c r="C391" s="2">
        <v>44022</v>
      </c>
      <c r="D391">
        <f t="shared" si="40"/>
        <v>267</v>
      </c>
      <c r="E391">
        <v>1</v>
      </c>
      <c r="F391">
        <v>282</v>
      </c>
      <c r="G391" t="s">
        <v>792</v>
      </c>
      <c r="H391" t="s">
        <v>113</v>
      </c>
      <c r="J391" t="str">
        <f t="shared" si="41"/>
        <v xml:space="preserve">282 Roseberry ST </v>
      </c>
      <c r="K391" t="s">
        <v>1126</v>
      </c>
      <c r="L391">
        <v>49.882091672922101</v>
      </c>
      <c r="M391">
        <v>-97.216485692268193</v>
      </c>
      <c r="N391" t="s">
        <v>312</v>
      </c>
      <c r="O391" t="s">
        <v>1181</v>
      </c>
      <c r="P391" t="str">
        <f t="shared" si="42"/>
        <v>SFD Construct New</v>
      </c>
    </row>
    <row r="392" spans="1:16" x14ac:dyDescent="0.35">
      <c r="A392" t="s">
        <v>615</v>
      </c>
      <c r="B392" s="2">
        <v>43759</v>
      </c>
      <c r="C392" s="2">
        <v>44050</v>
      </c>
      <c r="D392">
        <f t="shared" si="40"/>
        <v>291</v>
      </c>
      <c r="E392">
        <v>1</v>
      </c>
      <c r="F392">
        <v>284</v>
      </c>
      <c r="G392" t="s">
        <v>792</v>
      </c>
      <c r="H392" t="s">
        <v>113</v>
      </c>
      <c r="J392" t="str">
        <f t="shared" si="41"/>
        <v xml:space="preserve">284 Roseberry ST </v>
      </c>
      <c r="K392" t="s">
        <v>1127</v>
      </c>
      <c r="L392">
        <v>49.882151658926801</v>
      </c>
      <c r="M392">
        <v>-97.216479349036305</v>
      </c>
      <c r="N392" t="s">
        <v>312</v>
      </c>
      <c r="O392" t="s">
        <v>1181</v>
      </c>
      <c r="P392" t="str">
        <f t="shared" si="42"/>
        <v>SFD Construct New</v>
      </c>
    </row>
    <row r="393" spans="1:16" x14ac:dyDescent="0.35">
      <c r="A393" t="s">
        <v>616</v>
      </c>
      <c r="B393" s="2">
        <v>43777</v>
      </c>
      <c r="C393" s="2">
        <v>44846</v>
      </c>
      <c r="D393">
        <f t="shared" si="40"/>
        <v>1069</v>
      </c>
      <c r="E393">
        <v>1</v>
      </c>
      <c r="F393">
        <v>295</v>
      </c>
      <c r="G393" t="s">
        <v>764</v>
      </c>
      <c r="H393" t="s">
        <v>115</v>
      </c>
      <c r="J393" t="str">
        <f t="shared" si="41"/>
        <v xml:space="preserve">295 Arnold AVE </v>
      </c>
      <c r="K393" t="s">
        <v>1128</v>
      </c>
      <c r="L393">
        <v>49.865668003258797</v>
      </c>
      <c r="M393">
        <v>-97.136172415534602</v>
      </c>
      <c r="N393" t="s">
        <v>312</v>
      </c>
      <c r="O393" t="s">
        <v>1181</v>
      </c>
      <c r="P393" t="str">
        <f t="shared" si="42"/>
        <v>SFD Construct New</v>
      </c>
    </row>
    <row r="394" spans="1:16" x14ac:dyDescent="0.35">
      <c r="A394" t="s">
        <v>617</v>
      </c>
      <c r="B394" s="2">
        <v>43749</v>
      </c>
      <c r="C394" s="2">
        <v>45149</v>
      </c>
      <c r="D394">
        <f t="shared" si="40"/>
        <v>1400</v>
      </c>
      <c r="E394">
        <v>1</v>
      </c>
      <c r="F394">
        <v>642</v>
      </c>
      <c r="G394" t="s">
        <v>816</v>
      </c>
      <c r="H394" t="s">
        <v>166</v>
      </c>
      <c r="J394" t="str">
        <f t="shared" si="41"/>
        <v xml:space="preserve">642 Wellington CRES </v>
      </c>
      <c r="K394" t="s">
        <v>1129</v>
      </c>
      <c r="L394">
        <v>49.876360686662998</v>
      </c>
      <c r="M394">
        <v>-97.165130855458898</v>
      </c>
      <c r="N394" t="s">
        <v>316</v>
      </c>
      <c r="O394" t="s">
        <v>313</v>
      </c>
      <c r="P394" t="str">
        <f t="shared" si="42"/>
        <v>SFD &amp; Att. Gar. Change of Use</v>
      </c>
    </row>
    <row r="395" spans="1:16" x14ac:dyDescent="0.35">
      <c r="A395" t="s">
        <v>618</v>
      </c>
      <c r="B395" s="2">
        <v>43768</v>
      </c>
      <c r="C395" s="2">
        <v>44495</v>
      </c>
      <c r="D395">
        <f t="shared" si="40"/>
        <v>727</v>
      </c>
      <c r="E395">
        <v>1</v>
      </c>
      <c r="F395">
        <v>258</v>
      </c>
      <c r="G395" t="s">
        <v>817</v>
      </c>
      <c r="H395" t="s">
        <v>146</v>
      </c>
      <c r="J395" t="str">
        <f t="shared" si="41"/>
        <v xml:space="preserve">258 Oakdale DR </v>
      </c>
      <c r="K395" t="s">
        <v>1130</v>
      </c>
      <c r="L395">
        <v>49.865283929438498</v>
      </c>
      <c r="M395">
        <v>-97.270462901304498</v>
      </c>
      <c r="N395" t="s">
        <v>316</v>
      </c>
      <c r="O395" t="s">
        <v>1181</v>
      </c>
      <c r="P395" t="str">
        <f t="shared" si="42"/>
        <v>SFD &amp; Att. Gar. Construct New</v>
      </c>
    </row>
    <row r="396" spans="1:16" x14ac:dyDescent="0.35">
      <c r="A396" t="s">
        <v>619</v>
      </c>
      <c r="B396" s="2">
        <v>43997</v>
      </c>
      <c r="C396" s="2">
        <v>44753</v>
      </c>
      <c r="D396">
        <f t="shared" si="40"/>
        <v>756</v>
      </c>
      <c r="E396">
        <v>1</v>
      </c>
      <c r="F396">
        <v>152</v>
      </c>
      <c r="G396" t="s">
        <v>818</v>
      </c>
      <c r="H396" t="s">
        <v>113</v>
      </c>
      <c r="J396" t="str">
        <f t="shared" si="41"/>
        <v xml:space="preserve">152 McPhail ST </v>
      </c>
      <c r="K396" t="s">
        <v>1131</v>
      </c>
      <c r="L396">
        <v>49.911909463132901</v>
      </c>
      <c r="M396">
        <v>-97.115584065052005</v>
      </c>
      <c r="N396" t="s">
        <v>312</v>
      </c>
      <c r="O396" t="s">
        <v>313</v>
      </c>
      <c r="P396" t="str">
        <f t="shared" si="42"/>
        <v>SFD Change of Use</v>
      </c>
    </row>
    <row r="397" spans="1:16" x14ac:dyDescent="0.35">
      <c r="A397" t="s">
        <v>620</v>
      </c>
      <c r="B397" s="2">
        <v>43766</v>
      </c>
      <c r="C397" s="2">
        <v>43997</v>
      </c>
      <c r="D397">
        <f t="shared" si="40"/>
        <v>231</v>
      </c>
      <c r="E397">
        <v>1</v>
      </c>
      <c r="F397">
        <v>104</v>
      </c>
      <c r="G397" t="s">
        <v>819</v>
      </c>
      <c r="H397" t="s">
        <v>146</v>
      </c>
      <c r="J397" t="str">
        <f t="shared" si="41"/>
        <v xml:space="preserve">104 Stan Bailie DR </v>
      </c>
      <c r="K397" t="s">
        <v>1132</v>
      </c>
      <c r="L397">
        <v>49.772923509744899</v>
      </c>
      <c r="M397">
        <v>-97.1787038934024</v>
      </c>
      <c r="N397" t="s">
        <v>316</v>
      </c>
      <c r="O397" t="s">
        <v>313</v>
      </c>
      <c r="P397" t="str">
        <f t="shared" si="42"/>
        <v>SFD &amp; Att. Gar. Change of Use</v>
      </c>
    </row>
    <row r="398" spans="1:16" x14ac:dyDescent="0.35">
      <c r="A398" t="s">
        <v>621</v>
      </c>
      <c r="B398" s="2">
        <v>43808</v>
      </c>
      <c r="C398" s="2">
        <v>44074</v>
      </c>
      <c r="D398">
        <f t="shared" si="40"/>
        <v>266</v>
      </c>
      <c r="E398">
        <v>1</v>
      </c>
      <c r="F398">
        <v>136</v>
      </c>
      <c r="G398" t="s">
        <v>692</v>
      </c>
      <c r="H398" t="s">
        <v>113</v>
      </c>
      <c r="J398" t="str">
        <f t="shared" si="41"/>
        <v xml:space="preserve">136 Lindsay ST </v>
      </c>
      <c r="K398" t="s">
        <v>1133</v>
      </c>
      <c r="L398">
        <v>49.874663414846196</v>
      </c>
      <c r="M398">
        <v>-97.192533682831694</v>
      </c>
      <c r="N398" t="s">
        <v>312</v>
      </c>
      <c r="O398" t="s">
        <v>1181</v>
      </c>
      <c r="P398" t="str">
        <f t="shared" si="42"/>
        <v>SFD Construct New</v>
      </c>
    </row>
    <row r="399" spans="1:16" x14ac:dyDescent="0.35">
      <c r="A399" t="s">
        <v>622</v>
      </c>
      <c r="B399" s="2">
        <v>44316</v>
      </c>
      <c r="C399" s="2">
        <v>44914</v>
      </c>
      <c r="D399">
        <f t="shared" si="40"/>
        <v>598</v>
      </c>
      <c r="E399">
        <v>1</v>
      </c>
      <c r="F399">
        <v>952</v>
      </c>
      <c r="G399" t="s">
        <v>697</v>
      </c>
      <c r="H399" t="s">
        <v>115</v>
      </c>
      <c r="J399" t="str">
        <f t="shared" si="41"/>
        <v xml:space="preserve">952 Lorette AVE </v>
      </c>
      <c r="K399" t="s">
        <v>1134</v>
      </c>
      <c r="L399">
        <v>49.862273419070902</v>
      </c>
      <c r="M399">
        <v>-97.159136489309105</v>
      </c>
      <c r="N399" t="s">
        <v>312</v>
      </c>
      <c r="O399" t="s">
        <v>1181</v>
      </c>
      <c r="P399" t="str">
        <f t="shared" si="42"/>
        <v>SFD Construct New</v>
      </c>
    </row>
    <row r="400" spans="1:16" x14ac:dyDescent="0.35">
      <c r="A400" t="s">
        <v>623</v>
      </c>
      <c r="B400" s="2">
        <v>44320</v>
      </c>
      <c r="C400" s="2">
        <v>44914</v>
      </c>
      <c r="D400">
        <f t="shared" si="40"/>
        <v>594</v>
      </c>
      <c r="E400">
        <v>1</v>
      </c>
      <c r="F400">
        <v>948</v>
      </c>
      <c r="G400" t="s">
        <v>697</v>
      </c>
      <c r="H400" t="s">
        <v>115</v>
      </c>
      <c r="J400" t="str">
        <f t="shared" si="41"/>
        <v xml:space="preserve">948 Lorette AVE </v>
      </c>
      <c r="K400" t="s">
        <v>1135</v>
      </c>
      <c r="L400">
        <v>49.862300375518998</v>
      </c>
      <c r="M400">
        <v>-97.159047398398997</v>
      </c>
      <c r="N400" t="s">
        <v>312</v>
      </c>
      <c r="O400" t="s">
        <v>1181</v>
      </c>
      <c r="P400" t="str">
        <f t="shared" si="42"/>
        <v>SFD Construct New</v>
      </c>
    </row>
    <row r="401" spans="1:16" x14ac:dyDescent="0.35">
      <c r="A401" t="s">
        <v>624</v>
      </c>
      <c r="B401" s="2">
        <v>43776</v>
      </c>
      <c r="C401" s="2">
        <v>44995</v>
      </c>
      <c r="D401">
        <f t="shared" si="40"/>
        <v>1219</v>
      </c>
      <c r="E401">
        <v>1</v>
      </c>
      <c r="F401">
        <v>10</v>
      </c>
      <c r="G401" t="s">
        <v>820</v>
      </c>
      <c r="H401" t="s">
        <v>187</v>
      </c>
      <c r="J401" t="str">
        <f t="shared" si="41"/>
        <v xml:space="preserve">10 Harbour BAY </v>
      </c>
      <c r="K401" t="s">
        <v>1136</v>
      </c>
      <c r="L401">
        <v>49.777087118523298</v>
      </c>
      <c r="M401">
        <v>-97.169304011756097</v>
      </c>
      <c r="N401" t="s">
        <v>316</v>
      </c>
      <c r="O401" t="s">
        <v>1182</v>
      </c>
      <c r="P401" t="str">
        <f t="shared" si="42"/>
        <v>SFD &amp; Att. Gar. Construct Addition</v>
      </c>
    </row>
    <row r="402" spans="1:16" x14ac:dyDescent="0.35">
      <c r="A402" t="s">
        <v>625</v>
      </c>
      <c r="B402" s="2">
        <v>43781</v>
      </c>
      <c r="C402" s="2">
        <v>44607</v>
      </c>
      <c r="D402">
        <f t="shared" si="40"/>
        <v>826</v>
      </c>
      <c r="E402">
        <v>1</v>
      </c>
      <c r="F402">
        <v>88</v>
      </c>
      <c r="G402" t="s">
        <v>821</v>
      </c>
      <c r="H402" t="s">
        <v>113</v>
      </c>
      <c r="J402" t="str">
        <f t="shared" si="41"/>
        <v xml:space="preserve">88 Lipton ST </v>
      </c>
      <c r="K402" t="s">
        <v>1137</v>
      </c>
      <c r="L402">
        <v>49.880125795138298</v>
      </c>
      <c r="M402">
        <v>-97.174536497996598</v>
      </c>
      <c r="N402" t="s">
        <v>312</v>
      </c>
      <c r="O402" t="s">
        <v>313</v>
      </c>
      <c r="P402" t="str">
        <f t="shared" si="42"/>
        <v>SFD Change of Use</v>
      </c>
    </row>
    <row r="403" spans="1:16" x14ac:dyDescent="0.35">
      <c r="A403" t="s">
        <v>626</v>
      </c>
      <c r="B403" s="2">
        <v>43815</v>
      </c>
      <c r="C403" s="2">
        <v>44504</v>
      </c>
      <c r="D403">
        <f t="shared" si="40"/>
        <v>689</v>
      </c>
      <c r="E403">
        <v>1</v>
      </c>
      <c r="F403">
        <v>233</v>
      </c>
      <c r="G403" t="s">
        <v>722</v>
      </c>
      <c r="H403" t="s">
        <v>115</v>
      </c>
      <c r="J403" t="str">
        <f t="shared" si="41"/>
        <v xml:space="preserve">233 Morley AVE </v>
      </c>
      <c r="K403" t="s">
        <v>1138</v>
      </c>
      <c r="L403">
        <v>49.865927501054998</v>
      </c>
      <c r="M403">
        <v>-97.132826195977003</v>
      </c>
      <c r="N403" t="s">
        <v>312</v>
      </c>
      <c r="O403" t="s">
        <v>1181</v>
      </c>
      <c r="P403" t="str">
        <f t="shared" si="42"/>
        <v>SFD Construct New</v>
      </c>
    </row>
    <row r="404" spans="1:16" x14ac:dyDescent="0.35">
      <c r="A404" t="s">
        <v>627</v>
      </c>
      <c r="B404" s="2">
        <v>43773</v>
      </c>
      <c r="C404" s="2">
        <v>44144</v>
      </c>
      <c r="D404">
        <f t="shared" si="40"/>
        <v>371</v>
      </c>
      <c r="E404">
        <v>1</v>
      </c>
      <c r="F404">
        <v>52</v>
      </c>
      <c r="G404" t="s">
        <v>680</v>
      </c>
      <c r="H404" t="s">
        <v>115</v>
      </c>
      <c r="J404" t="str">
        <f t="shared" si="41"/>
        <v xml:space="preserve">52 Crystal AVE </v>
      </c>
      <c r="K404" t="s">
        <v>1139</v>
      </c>
      <c r="L404">
        <v>49.856124552340098</v>
      </c>
      <c r="M404">
        <v>-97.108669647512997</v>
      </c>
      <c r="N404" t="s">
        <v>312</v>
      </c>
      <c r="O404" t="s">
        <v>313</v>
      </c>
      <c r="P404" t="str">
        <f t="shared" si="42"/>
        <v>SFD Change of Use</v>
      </c>
    </row>
    <row r="405" spans="1:16" x14ac:dyDescent="0.35">
      <c r="A405" t="s">
        <v>628</v>
      </c>
      <c r="B405" s="2">
        <v>43774</v>
      </c>
      <c r="C405" s="2">
        <v>44144</v>
      </c>
      <c r="D405">
        <f t="shared" si="40"/>
        <v>370</v>
      </c>
      <c r="E405">
        <v>1</v>
      </c>
      <c r="F405">
        <v>54</v>
      </c>
      <c r="G405" t="s">
        <v>680</v>
      </c>
      <c r="H405" t="s">
        <v>115</v>
      </c>
      <c r="J405" t="str">
        <f t="shared" si="41"/>
        <v xml:space="preserve">54 Crystal AVE </v>
      </c>
      <c r="K405" t="s">
        <v>1140</v>
      </c>
      <c r="L405">
        <v>49.856157763602901</v>
      </c>
      <c r="M405">
        <v>-97.108577480089906</v>
      </c>
      <c r="N405" t="s">
        <v>312</v>
      </c>
      <c r="O405" t="s">
        <v>313</v>
      </c>
      <c r="P405" t="str">
        <f t="shared" si="42"/>
        <v>SFD Change of Use</v>
      </c>
    </row>
    <row r="406" spans="1:16" x14ac:dyDescent="0.35">
      <c r="A406" t="s">
        <v>629</v>
      </c>
      <c r="B406" s="2">
        <v>43916</v>
      </c>
      <c r="E406">
        <v>0</v>
      </c>
      <c r="F406">
        <v>680</v>
      </c>
      <c r="G406" t="s">
        <v>687</v>
      </c>
      <c r="H406" t="s">
        <v>115</v>
      </c>
      <c r="J406" t="str">
        <f t="shared" si="41"/>
        <v xml:space="preserve">680 Jubilee AVE </v>
      </c>
      <c r="K406" t="s">
        <v>1141</v>
      </c>
      <c r="L406">
        <v>49.856334574509603</v>
      </c>
      <c r="M406">
        <v>-97.138773350384</v>
      </c>
      <c r="N406" t="s">
        <v>312</v>
      </c>
      <c r="O406" t="s">
        <v>313</v>
      </c>
      <c r="P406" t="str">
        <f t="shared" si="42"/>
        <v>SFD Change of Use</v>
      </c>
    </row>
    <row r="407" spans="1:16" x14ac:dyDescent="0.35">
      <c r="A407" t="s">
        <v>630</v>
      </c>
      <c r="B407" s="2">
        <v>43818</v>
      </c>
      <c r="C407" s="2">
        <v>44180</v>
      </c>
      <c r="D407">
        <f t="shared" ref="D407:D408" si="43">_xlfn.DAYS(C407,B407)</f>
        <v>362</v>
      </c>
      <c r="E407">
        <v>1</v>
      </c>
      <c r="F407">
        <v>526</v>
      </c>
      <c r="G407" t="s">
        <v>822</v>
      </c>
      <c r="H407" t="s">
        <v>115</v>
      </c>
      <c r="J407" t="str">
        <f t="shared" si="41"/>
        <v xml:space="preserve">526 Larsen AVE </v>
      </c>
      <c r="K407" t="s">
        <v>1142</v>
      </c>
      <c r="L407">
        <v>49.913243454399797</v>
      </c>
      <c r="M407">
        <v>-97.099990324365905</v>
      </c>
      <c r="N407" t="s">
        <v>312</v>
      </c>
      <c r="O407" t="s">
        <v>1181</v>
      </c>
      <c r="P407" t="str">
        <f t="shared" si="42"/>
        <v>SFD Construct New</v>
      </c>
    </row>
    <row r="408" spans="1:16" x14ac:dyDescent="0.35">
      <c r="A408" t="s">
        <v>631</v>
      </c>
      <c r="B408" s="2">
        <v>43804</v>
      </c>
      <c r="C408" s="2">
        <v>44053</v>
      </c>
      <c r="D408">
        <f t="shared" si="43"/>
        <v>249</v>
      </c>
      <c r="E408">
        <v>1</v>
      </c>
      <c r="F408">
        <v>439</v>
      </c>
      <c r="G408" t="s">
        <v>823</v>
      </c>
      <c r="H408" t="s">
        <v>115</v>
      </c>
      <c r="J408" t="str">
        <f t="shared" si="41"/>
        <v xml:space="preserve">439 Winterton AVE </v>
      </c>
      <c r="K408" t="s">
        <v>1143</v>
      </c>
      <c r="L408">
        <v>49.918021731784997</v>
      </c>
      <c r="M408">
        <v>-97.100608395675394</v>
      </c>
      <c r="N408" t="s">
        <v>312</v>
      </c>
      <c r="O408" t="s">
        <v>1181</v>
      </c>
      <c r="P408" t="str">
        <f t="shared" si="42"/>
        <v>SFD Construct New</v>
      </c>
    </row>
    <row r="409" spans="1:16" x14ac:dyDescent="0.35">
      <c r="A409" t="s">
        <v>632</v>
      </c>
      <c r="B409" s="2">
        <v>43867</v>
      </c>
      <c r="E409">
        <v>0</v>
      </c>
      <c r="F409">
        <v>323</v>
      </c>
      <c r="G409" t="s">
        <v>824</v>
      </c>
      <c r="H409" t="s">
        <v>113</v>
      </c>
      <c r="J409" t="str">
        <f t="shared" si="41"/>
        <v xml:space="preserve">323 Notre Dame ST </v>
      </c>
      <c r="K409" t="s">
        <v>1144</v>
      </c>
      <c r="L409">
        <v>49.895974391559903</v>
      </c>
      <c r="M409">
        <v>-97.116401759706704</v>
      </c>
      <c r="N409" t="s">
        <v>312</v>
      </c>
      <c r="O409" t="s">
        <v>313</v>
      </c>
      <c r="P409" t="str">
        <f t="shared" si="42"/>
        <v>SFD Change of Use</v>
      </c>
    </row>
    <row r="410" spans="1:16" x14ac:dyDescent="0.35">
      <c r="A410" t="s">
        <v>633</v>
      </c>
      <c r="B410" s="2">
        <v>43845</v>
      </c>
      <c r="C410" s="2">
        <v>44223</v>
      </c>
      <c r="D410">
        <f t="shared" ref="D410:D416" si="44">_xlfn.DAYS(C410,B410)</f>
        <v>378</v>
      </c>
      <c r="E410">
        <v>1</v>
      </c>
      <c r="F410">
        <v>600</v>
      </c>
      <c r="G410" t="s">
        <v>789</v>
      </c>
      <c r="H410" t="s">
        <v>115</v>
      </c>
      <c r="J410" t="str">
        <f t="shared" si="41"/>
        <v xml:space="preserve">600 Beresford AVE </v>
      </c>
      <c r="K410" t="s">
        <v>1145</v>
      </c>
      <c r="L410">
        <v>49.859203070476902</v>
      </c>
      <c r="M410">
        <v>-97.137174627454201</v>
      </c>
      <c r="N410" t="s">
        <v>312</v>
      </c>
      <c r="O410" t="s">
        <v>1181</v>
      </c>
      <c r="P410" t="str">
        <f t="shared" si="42"/>
        <v>SFD Construct New</v>
      </c>
    </row>
    <row r="411" spans="1:16" x14ac:dyDescent="0.35">
      <c r="A411" t="s">
        <v>634</v>
      </c>
      <c r="B411" s="2">
        <v>43845</v>
      </c>
      <c r="C411" s="2">
        <v>44211</v>
      </c>
      <c r="D411">
        <f t="shared" si="44"/>
        <v>366</v>
      </c>
      <c r="E411">
        <v>1</v>
      </c>
      <c r="F411">
        <v>602</v>
      </c>
      <c r="G411" t="s">
        <v>789</v>
      </c>
      <c r="H411" t="s">
        <v>115</v>
      </c>
      <c r="J411" t="str">
        <f t="shared" si="41"/>
        <v xml:space="preserve">602 Beresford AVE </v>
      </c>
      <c r="K411" t="s">
        <v>1146</v>
      </c>
      <c r="L411">
        <v>49.859178403980501</v>
      </c>
      <c r="M411">
        <v>-97.137264247521898</v>
      </c>
      <c r="N411" t="s">
        <v>312</v>
      </c>
      <c r="O411" t="s">
        <v>1181</v>
      </c>
      <c r="P411" t="str">
        <f t="shared" si="42"/>
        <v>SFD Construct New</v>
      </c>
    </row>
    <row r="412" spans="1:16" x14ac:dyDescent="0.35">
      <c r="A412" t="s">
        <v>635</v>
      </c>
      <c r="B412" s="2">
        <v>44062</v>
      </c>
      <c r="C412" s="2">
        <v>44656</v>
      </c>
      <c r="D412">
        <f t="shared" si="44"/>
        <v>594</v>
      </c>
      <c r="E412">
        <v>1</v>
      </c>
      <c r="F412">
        <v>776</v>
      </c>
      <c r="G412" t="s">
        <v>825</v>
      </c>
      <c r="H412" t="s">
        <v>118</v>
      </c>
      <c r="J412" t="str">
        <f t="shared" si="41"/>
        <v xml:space="preserve">776 Elmhurst RD </v>
      </c>
      <c r="K412" t="s">
        <v>1147</v>
      </c>
      <c r="L412">
        <v>49.849270112152801</v>
      </c>
      <c r="M412">
        <v>-97.257788689783297</v>
      </c>
      <c r="N412" t="s">
        <v>316</v>
      </c>
      <c r="O412" t="s">
        <v>1181</v>
      </c>
      <c r="P412" t="str">
        <f t="shared" si="42"/>
        <v>SFD &amp; Att. Gar. Construct New</v>
      </c>
    </row>
    <row r="413" spans="1:16" x14ac:dyDescent="0.35">
      <c r="A413" t="s">
        <v>636</v>
      </c>
      <c r="B413" s="2">
        <v>43847</v>
      </c>
      <c r="C413" s="2">
        <v>43970</v>
      </c>
      <c r="D413">
        <f t="shared" si="44"/>
        <v>123</v>
      </c>
      <c r="E413">
        <v>1</v>
      </c>
      <c r="F413">
        <v>1086</v>
      </c>
      <c r="G413" t="s">
        <v>826</v>
      </c>
      <c r="H413" t="s">
        <v>146</v>
      </c>
      <c r="J413" t="str">
        <f t="shared" si="41"/>
        <v xml:space="preserve">1086 Diplomat DR </v>
      </c>
      <c r="K413" t="s">
        <v>1148</v>
      </c>
      <c r="L413">
        <v>49.947392205992401</v>
      </c>
      <c r="M413">
        <v>-97.131823270747006</v>
      </c>
      <c r="N413" t="s">
        <v>316</v>
      </c>
      <c r="O413" t="s">
        <v>313</v>
      </c>
      <c r="P413" t="str">
        <f t="shared" si="42"/>
        <v>SFD &amp; Att. Gar. Change of Use</v>
      </c>
    </row>
    <row r="414" spans="1:16" x14ac:dyDescent="0.35">
      <c r="A414" t="s">
        <v>637</v>
      </c>
      <c r="B414" s="2">
        <v>43866</v>
      </c>
      <c r="C414" s="2">
        <v>44428</v>
      </c>
      <c r="D414">
        <f t="shared" si="44"/>
        <v>562</v>
      </c>
      <c r="E414">
        <v>1</v>
      </c>
      <c r="F414">
        <v>87</v>
      </c>
      <c r="G414" t="s">
        <v>827</v>
      </c>
      <c r="H414" t="s">
        <v>146</v>
      </c>
      <c r="J414" t="str">
        <f t="shared" si="41"/>
        <v xml:space="preserve">87 Thatcher DR </v>
      </c>
      <c r="K414" t="s">
        <v>1149</v>
      </c>
      <c r="L414">
        <v>49.815882468905002</v>
      </c>
      <c r="M414">
        <v>-97.145794791605098</v>
      </c>
      <c r="N414" t="s">
        <v>312</v>
      </c>
      <c r="O414" t="s">
        <v>319</v>
      </c>
      <c r="P414" t="str">
        <f t="shared" si="42"/>
        <v>SFD Interior and Exterior Alterations</v>
      </c>
    </row>
    <row r="415" spans="1:16" x14ac:dyDescent="0.35">
      <c r="A415" t="s">
        <v>638</v>
      </c>
      <c r="B415" s="2">
        <v>43843</v>
      </c>
      <c r="C415" s="2">
        <v>44155</v>
      </c>
      <c r="D415">
        <f t="shared" si="44"/>
        <v>312</v>
      </c>
      <c r="E415">
        <v>1</v>
      </c>
      <c r="F415">
        <v>109</v>
      </c>
      <c r="G415" t="s">
        <v>809</v>
      </c>
      <c r="H415" t="s">
        <v>115</v>
      </c>
      <c r="J415" t="str">
        <f t="shared" si="41"/>
        <v xml:space="preserve">109 Humboldt AVE </v>
      </c>
      <c r="K415" t="s">
        <v>1150</v>
      </c>
      <c r="L415">
        <v>49.862600533284898</v>
      </c>
      <c r="M415">
        <v>-97.102701811293798</v>
      </c>
      <c r="N415" t="s">
        <v>312</v>
      </c>
      <c r="O415" t="s">
        <v>1181</v>
      </c>
      <c r="P415" t="str">
        <f t="shared" si="42"/>
        <v>SFD Construct New</v>
      </c>
    </row>
    <row r="416" spans="1:16" x14ac:dyDescent="0.35">
      <c r="A416" t="s">
        <v>639</v>
      </c>
      <c r="B416" s="2">
        <v>43843</v>
      </c>
      <c r="C416" s="2">
        <v>44155</v>
      </c>
      <c r="D416">
        <f t="shared" si="44"/>
        <v>312</v>
      </c>
      <c r="E416">
        <v>1</v>
      </c>
      <c r="F416">
        <v>107</v>
      </c>
      <c r="G416" t="s">
        <v>809</v>
      </c>
      <c r="H416" t="s">
        <v>115</v>
      </c>
      <c r="J416" t="str">
        <f t="shared" si="41"/>
        <v xml:space="preserve">107 Humboldt AVE </v>
      </c>
      <c r="K416" t="s">
        <v>1151</v>
      </c>
      <c r="L416">
        <v>49.862576667398002</v>
      </c>
      <c r="M416">
        <v>-97.102793629088197</v>
      </c>
      <c r="N416" t="s">
        <v>312</v>
      </c>
      <c r="O416" t="s">
        <v>1181</v>
      </c>
      <c r="P416" t="str">
        <f t="shared" si="42"/>
        <v>SFD Construct New</v>
      </c>
    </row>
    <row r="417" spans="1:16" x14ac:dyDescent="0.35">
      <c r="A417" t="s">
        <v>640</v>
      </c>
      <c r="B417" s="2">
        <v>43945</v>
      </c>
      <c r="E417">
        <v>0</v>
      </c>
      <c r="F417">
        <v>1048</v>
      </c>
      <c r="G417" t="s">
        <v>759</v>
      </c>
      <c r="H417" t="s">
        <v>115</v>
      </c>
      <c r="J417" t="str">
        <f t="shared" si="41"/>
        <v xml:space="preserve">1048 Corydon AVE </v>
      </c>
      <c r="K417" t="s">
        <v>1152</v>
      </c>
      <c r="L417">
        <v>49.866632814593402</v>
      </c>
      <c r="M417">
        <v>-97.164979305539006</v>
      </c>
      <c r="N417" t="s">
        <v>316</v>
      </c>
      <c r="O417" t="s">
        <v>1181</v>
      </c>
      <c r="P417" t="str">
        <f t="shared" si="42"/>
        <v>SFD &amp; Att. Gar. Construct New</v>
      </c>
    </row>
    <row r="418" spans="1:16" x14ac:dyDescent="0.35">
      <c r="A418" t="s">
        <v>641</v>
      </c>
      <c r="B418" s="2">
        <v>43937</v>
      </c>
      <c r="C418" s="2">
        <v>44245</v>
      </c>
      <c r="D418">
        <f t="shared" ref="D418:D420" si="45">_xlfn.DAYS(C418,B418)</f>
        <v>308</v>
      </c>
      <c r="E418">
        <v>1</v>
      </c>
      <c r="F418">
        <v>858</v>
      </c>
      <c r="G418" t="s">
        <v>671</v>
      </c>
      <c r="H418" t="s">
        <v>115</v>
      </c>
      <c r="J418" t="str">
        <f t="shared" si="41"/>
        <v xml:space="preserve">858 Carter AVE </v>
      </c>
      <c r="K418" t="s">
        <v>1153</v>
      </c>
      <c r="L418">
        <v>49.860624173336497</v>
      </c>
      <c r="M418">
        <v>-97.154930032211098</v>
      </c>
      <c r="N418" t="s">
        <v>312</v>
      </c>
      <c r="O418" t="s">
        <v>1181</v>
      </c>
      <c r="P418" t="str">
        <f t="shared" si="42"/>
        <v>SFD Construct New</v>
      </c>
    </row>
    <row r="419" spans="1:16" x14ac:dyDescent="0.35">
      <c r="A419" t="s">
        <v>642</v>
      </c>
      <c r="B419" s="2">
        <v>43979</v>
      </c>
      <c r="C419" s="2">
        <v>44939</v>
      </c>
      <c r="D419">
        <f t="shared" si="45"/>
        <v>960</v>
      </c>
      <c r="E419">
        <v>1</v>
      </c>
      <c r="F419">
        <v>488</v>
      </c>
      <c r="G419" t="s">
        <v>116</v>
      </c>
      <c r="H419" t="s">
        <v>115</v>
      </c>
      <c r="J419" t="str">
        <f t="shared" si="41"/>
        <v xml:space="preserve">488 Walker AVE </v>
      </c>
      <c r="K419" t="s">
        <v>218</v>
      </c>
      <c r="L419">
        <v>49.862235506705503</v>
      </c>
      <c r="M419">
        <v>-97.133587573588798</v>
      </c>
      <c r="N419" t="s">
        <v>312</v>
      </c>
      <c r="O419" t="s">
        <v>1181</v>
      </c>
      <c r="P419" t="str">
        <f t="shared" si="42"/>
        <v>SFD Construct New</v>
      </c>
    </row>
    <row r="420" spans="1:16" x14ac:dyDescent="0.35">
      <c r="A420" t="s">
        <v>643</v>
      </c>
      <c r="B420" s="2">
        <v>43937</v>
      </c>
      <c r="C420" s="2">
        <v>44299</v>
      </c>
      <c r="D420">
        <f t="shared" si="45"/>
        <v>362</v>
      </c>
      <c r="E420">
        <v>1</v>
      </c>
      <c r="F420">
        <v>860</v>
      </c>
      <c r="G420" t="s">
        <v>671</v>
      </c>
      <c r="H420" t="s">
        <v>115</v>
      </c>
      <c r="J420" t="str">
        <f t="shared" si="41"/>
        <v xml:space="preserve">860 Carter AVE </v>
      </c>
      <c r="K420" t="s">
        <v>1154</v>
      </c>
      <c r="L420">
        <v>49.860589786694803</v>
      </c>
      <c r="M420">
        <v>-97.155017694857904</v>
      </c>
      <c r="N420" t="s">
        <v>312</v>
      </c>
      <c r="O420" t="s">
        <v>1181</v>
      </c>
      <c r="P420" t="str">
        <f t="shared" si="42"/>
        <v>SFD Construct New</v>
      </c>
    </row>
    <row r="421" spans="1:16" x14ac:dyDescent="0.35">
      <c r="A421" t="s">
        <v>644</v>
      </c>
      <c r="B421" s="2">
        <v>44011</v>
      </c>
      <c r="E421">
        <v>0</v>
      </c>
      <c r="F421">
        <v>297</v>
      </c>
      <c r="G421" t="s">
        <v>775</v>
      </c>
      <c r="H421" t="s">
        <v>113</v>
      </c>
      <c r="J421" t="str">
        <f t="shared" si="41"/>
        <v xml:space="preserve">297 Rutland ST </v>
      </c>
      <c r="K421" t="s">
        <v>1155</v>
      </c>
      <c r="L421">
        <v>49.882581030695398</v>
      </c>
      <c r="M421">
        <v>-97.220581786590699</v>
      </c>
      <c r="N421" t="s">
        <v>312</v>
      </c>
      <c r="O421" t="s">
        <v>1181</v>
      </c>
      <c r="P421" t="str">
        <f t="shared" si="42"/>
        <v>SFD Construct New</v>
      </c>
    </row>
    <row r="422" spans="1:16" x14ac:dyDescent="0.35">
      <c r="A422" t="s">
        <v>645</v>
      </c>
      <c r="B422" s="2">
        <v>44117</v>
      </c>
      <c r="C422" s="2">
        <v>44292</v>
      </c>
      <c r="D422">
        <f t="shared" ref="D422:D436" si="46">_xlfn.DAYS(C422,B422)</f>
        <v>175</v>
      </c>
      <c r="E422">
        <v>1</v>
      </c>
      <c r="F422">
        <v>192</v>
      </c>
      <c r="G422" t="s">
        <v>828</v>
      </c>
      <c r="H422" t="s">
        <v>166</v>
      </c>
      <c r="J422" t="str">
        <f t="shared" si="41"/>
        <v xml:space="preserve">192 Enfield CRES </v>
      </c>
      <c r="K422" t="s">
        <v>1156</v>
      </c>
      <c r="L422">
        <v>49.876821011599098</v>
      </c>
      <c r="M422">
        <v>-97.117706833392006</v>
      </c>
      <c r="N422" t="s">
        <v>316</v>
      </c>
      <c r="O422" t="s">
        <v>313</v>
      </c>
      <c r="P422" t="str">
        <f t="shared" si="42"/>
        <v>SFD &amp; Att. Gar. Change of Use</v>
      </c>
    </row>
    <row r="423" spans="1:16" x14ac:dyDescent="0.35">
      <c r="A423" t="s">
        <v>646</v>
      </c>
      <c r="B423" s="2">
        <v>43937</v>
      </c>
      <c r="C423" s="2">
        <v>44250</v>
      </c>
      <c r="D423">
        <f t="shared" si="46"/>
        <v>313</v>
      </c>
      <c r="E423">
        <v>1</v>
      </c>
      <c r="F423">
        <v>862</v>
      </c>
      <c r="G423" t="s">
        <v>671</v>
      </c>
      <c r="H423" t="s">
        <v>115</v>
      </c>
      <c r="J423" t="str">
        <f t="shared" si="41"/>
        <v xml:space="preserve">862 Carter AVE </v>
      </c>
      <c r="K423" t="s">
        <v>1157</v>
      </c>
      <c r="L423">
        <v>49.8605643156382</v>
      </c>
      <c r="M423">
        <v>-97.155112004204497</v>
      </c>
      <c r="N423" t="s">
        <v>312</v>
      </c>
      <c r="O423" t="s">
        <v>1181</v>
      </c>
      <c r="P423" t="str">
        <f t="shared" si="42"/>
        <v>SFD Construct New</v>
      </c>
    </row>
    <row r="424" spans="1:16" x14ac:dyDescent="0.35">
      <c r="A424" t="s">
        <v>647</v>
      </c>
      <c r="B424" s="2">
        <v>43913</v>
      </c>
      <c r="C424" s="2">
        <v>44200</v>
      </c>
      <c r="D424">
        <f t="shared" si="46"/>
        <v>287</v>
      </c>
      <c r="E424">
        <v>1</v>
      </c>
      <c r="F424">
        <v>88</v>
      </c>
      <c r="G424" t="s">
        <v>144</v>
      </c>
      <c r="H424" t="s">
        <v>115</v>
      </c>
      <c r="J424" t="str">
        <f t="shared" si="41"/>
        <v xml:space="preserve">88 Pilgrim AVE </v>
      </c>
      <c r="K424" t="s">
        <v>1158</v>
      </c>
      <c r="L424">
        <v>49.862546315141898</v>
      </c>
      <c r="M424">
        <v>-97.103960491652799</v>
      </c>
      <c r="N424" t="s">
        <v>312</v>
      </c>
      <c r="O424" t="s">
        <v>1181</v>
      </c>
      <c r="P424" t="str">
        <f t="shared" si="42"/>
        <v>SFD Construct New</v>
      </c>
    </row>
    <row r="425" spans="1:16" x14ac:dyDescent="0.35">
      <c r="A425" t="s">
        <v>648</v>
      </c>
      <c r="B425" s="2">
        <v>43913</v>
      </c>
      <c r="C425" s="2">
        <v>44200</v>
      </c>
      <c r="D425">
        <f t="shared" si="46"/>
        <v>287</v>
      </c>
      <c r="E425">
        <v>1</v>
      </c>
      <c r="F425">
        <v>86</v>
      </c>
      <c r="G425" t="s">
        <v>144</v>
      </c>
      <c r="H425" t="s">
        <v>115</v>
      </c>
      <c r="J425" t="str">
        <f t="shared" si="41"/>
        <v xml:space="preserve">86 Pilgrim AVE </v>
      </c>
      <c r="K425" t="s">
        <v>1159</v>
      </c>
      <c r="L425">
        <v>49.862515708937501</v>
      </c>
      <c r="M425">
        <v>-97.104048441556699</v>
      </c>
      <c r="N425" t="s">
        <v>312</v>
      </c>
      <c r="O425" t="s">
        <v>1181</v>
      </c>
      <c r="P425" t="str">
        <f t="shared" si="42"/>
        <v>SFD Construct New</v>
      </c>
    </row>
    <row r="426" spans="1:16" x14ac:dyDescent="0.35">
      <c r="A426" t="s">
        <v>649</v>
      </c>
      <c r="B426" s="2">
        <v>43916</v>
      </c>
      <c r="C426" s="2">
        <v>44104</v>
      </c>
      <c r="D426">
        <f t="shared" si="46"/>
        <v>188</v>
      </c>
      <c r="E426">
        <v>1</v>
      </c>
      <c r="F426">
        <v>669</v>
      </c>
      <c r="G426" t="s">
        <v>678</v>
      </c>
      <c r="H426" t="s">
        <v>113</v>
      </c>
      <c r="J426" t="str">
        <f t="shared" si="41"/>
        <v xml:space="preserve">669 Isbister ST </v>
      </c>
      <c r="K426" t="s">
        <v>1160</v>
      </c>
      <c r="L426">
        <v>49.883837441921301</v>
      </c>
      <c r="M426">
        <v>-97.318620478448196</v>
      </c>
      <c r="N426" t="s">
        <v>312</v>
      </c>
      <c r="O426" t="s">
        <v>313</v>
      </c>
      <c r="P426" t="str">
        <f t="shared" si="42"/>
        <v>SFD Change of Use</v>
      </c>
    </row>
    <row r="427" spans="1:16" x14ac:dyDescent="0.35">
      <c r="A427" t="s">
        <v>650</v>
      </c>
      <c r="B427" s="2">
        <v>43906</v>
      </c>
      <c r="C427" s="2">
        <v>43993</v>
      </c>
      <c r="D427">
        <f t="shared" si="46"/>
        <v>87</v>
      </c>
      <c r="E427">
        <v>1</v>
      </c>
      <c r="F427">
        <v>305</v>
      </c>
      <c r="G427" t="s">
        <v>829</v>
      </c>
      <c r="H427" t="s">
        <v>113</v>
      </c>
      <c r="J427" t="str">
        <f t="shared" si="41"/>
        <v xml:space="preserve">305 Conway ST </v>
      </c>
      <c r="K427" t="s">
        <v>1161</v>
      </c>
      <c r="L427">
        <v>49.880837166307202</v>
      </c>
      <c r="M427">
        <v>-97.240206241839402</v>
      </c>
      <c r="N427" t="s">
        <v>312</v>
      </c>
      <c r="O427" t="s">
        <v>313</v>
      </c>
      <c r="P427" t="str">
        <f t="shared" si="42"/>
        <v>SFD Change of Use</v>
      </c>
    </row>
    <row r="428" spans="1:16" x14ac:dyDescent="0.35">
      <c r="A428" t="s">
        <v>651</v>
      </c>
      <c r="B428" s="2">
        <v>43892</v>
      </c>
      <c r="C428" s="2">
        <v>44427</v>
      </c>
      <c r="D428">
        <f t="shared" si="46"/>
        <v>535</v>
      </c>
      <c r="E428">
        <v>1</v>
      </c>
      <c r="F428">
        <v>797</v>
      </c>
      <c r="G428" t="s">
        <v>757</v>
      </c>
      <c r="H428" t="s">
        <v>115</v>
      </c>
      <c r="J428" t="str">
        <f t="shared" si="41"/>
        <v xml:space="preserve">797 Weatherdon AVE </v>
      </c>
      <c r="K428" t="s">
        <v>1162</v>
      </c>
      <c r="L428">
        <v>49.862635929659298</v>
      </c>
      <c r="M428">
        <v>-97.152891994713201</v>
      </c>
      <c r="N428" t="s">
        <v>312</v>
      </c>
      <c r="O428" t="s">
        <v>1181</v>
      </c>
      <c r="P428" t="str">
        <f t="shared" si="42"/>
        <v>SFD Construct New</v>
      </c>
    </row>
    <row r="429" spans="1:16" x14ac:dyDescent="0.35">
      <c r="A429" t="s">
        <v>652</v>
      </c>
      <c r="B429" s="2">
        <v>43892</v>
      </c>
      <c r="C429" s="2">
        <v>44427</v>
      </c>
      <c r="D429">
        <f t="shared" si="46"/>
        <v>535</v>
      </c>
      <c r="E429">
        <v>1</v>
      </c>
      <c r="F429">
        <v>799</v>
      </c>
      <c r="G429" t="s">
        <v>757</v>
      </c>
      <c r="H429" t="s">
        <v>115</v>
      </c>
      <c r="J429" t="str">
        <f t="shared" si="41"/>
        <v xml:space="preserve">799 Weatherdon AVE </v>
      </c>
      <c r="K429" t="s">
        <v>1163</v>
      </c>
      <c r="L429">
        <v>49.862612433353803</v>
      </c>
      <c r="M429">
        <v>-97.152977343032703</v>
      </c>
      <c r="N429" t="s">
        <v>312</v>
      </c>
      <c r="O429" t="s">
        <v>1181</v>
      </c>
      <c r="P429" t="str">
        <f t="shared" si="42"/>
        <v>SFD Construct New</v>
      </c>
    </row>
    <row r="430" spans="1:16" x14ac:dyDescent="0.35">
      <c r="A430" t="s">
        <v>653</v>
      </c>
      <c r="B430" s="2">
        <v>43927</v>
      </c>
      <c r="C430" s="2">
        <v>44447</v>
      </c>
      <c r="D430">
        <f t="shared" si="46"/>
        <v>520</v>
      </c>
      <c r="E430">
        <v>1</v>
      </c>
      <c r="F430">
        <v>846</v>
      </c>
      <c r="G430" t="s">
        <v>757</v>
      </c>
      <c r="H430" t="s">
        <v>115</v>
      </c>
      <c r="J430" t="str">
        <f t="shared" si="41"/>
        <v xml:space="preserve">846 Weatherdon AVE </v>
      </c>
      <c r="K430" t="s">
        <v>1164</v>
      </c>
      <c r="L430">
        <v>49.861482269965698</v>
      </c>
      <c r="M430">
        <v>-97.154894984302103</v>
      </c>
      <c r="N430" t="s">
        <v>312</v>
      </c>
      <c r="O430" t="s">
        <v>1181</v>
      </c>
      <c r="P430" t="str">
        <f t="shared" si="42"/>
        <v>SFD Construct New</v>
      </c>
    </row>
    <row r="431" spans="1:16" x14ac:dyDescent="0.35">
      <c r="A431" t="s">
        <v>654</v>
      </c>
      <c r="B431" s="2">
        <v>43929</v>
      </c>
      <c r="C431" s="2">
        <v>44414</v>
      </c>
      <c r="D431">
        <f t="shared" si="46"/>
        <v>485</v>
      </c>
      <c r="E431">
        <v>1</v>
      </c>
      <c r="F431">
        <v>844</v>
      </c>
      <c r="G431" t="s">
        <v>757</v>
      </c>
      <c r="H431" t="s">
        <v>115</v>
      </c>
      <c r="J431" t="str">
        <f t="shared" si="41"/>
        <v xml:space="preserve">844 Weatherdon AVE </v>
      </c>
      <c r="K431" t="s">
        <v>1165</v>
      </c>
      <c r="L431">
        <v>49.861509685533697</v>
      </c>
      <c r="M431">
        <v>-97.154810520990097</v>
      </c>
      <c r="N431" t="s">
        <v>312</v>
      </c>
      <c r="O431" t="s">
        <v>1181</v>
      </c>
      <c r="P431" t="str">
        <f t="shared" si="42"/>
        <v>SFD Construct New</v>
      </c>
    </row>
    <row r="432" spans="1:16" x14ac:dyDescent="0.35">
      <c r="A432" t="s">
        <v>655</v>
      </c>
      <c r="B432" s="2">
        <v>43914</v>
      </c>
      <c r="C432" s="2">
        <v>44566</v>
      </c>
      <c r="D432">
        <f t="shared" si="46"/>
        <v>652</v>
      </c>
      <c r="E432">
        <v>1</v>
      </c>
      <c r="F432">
        <v>848</v>
      </c>
      <c r="G432" t="s">
        <v>757</v>
      </c>
      <c r="H432" t="s">
        <v>115</v>
      </c>
      <c r="J432" t="str">
        <f t="shared" si="41"/>
        <v xml:space="preserve">848 Weatherdon AVE </v>
      </c>
      <c r="K432" t="s">
        <v>1166</v>
      </c>
      <c r="L432">
        <v>49.861447696436102</v>
      </c>
      <c r="M432">
        <v>-97.154999409775002</v>
      </c>
      <c r="N432" t="s">
        <v>312</v>
      </c>
      <c r="O432" t="s">
        <v>1181</v>
      </c>
      <c r="P432" t="str">
        <f t="shared" si="42"/>
        <v>SFD Construct New</v>
      </c>
    </row>
    <row r="433" spans="1:16" x14ac:dyDescent="0.35">
      <c r="A433" t="s">
        <v>656</v>
      </c>
      <c r="B433" s="2">
        <v>43914</v>
      </c>
      <c r="C433" s="2">
        <v>44566</v>
      </c>
      <c r="D433">
        <f t="shared" si="46"/>
        <v>652</v>
      </c>
      <c r="E433">
        <v>1</v>
      </c>
      <c r="F433">
        <v>848</v>
      </c>
      <c r="G433" t="s">
        <v>757</v>
      </c>
      <c r="H433" t="s">
        <v>115</v>
      </c>
      <c r="J433" t="str">
        <f t="shared" si="41"/>
        <v xml:space="preserve">848 Weatherdon AVE </v>
      </c>
      <c r="K433" t="s">
        <v>1167</v>
      </c>
      <c r="L433">
        <v>49.8614197856107</v>
      </c>
      <c r="M433">
        <v>-97.155091353204</v>
      </c>
      <c r="N433" t="s">
        <v>312</v>
      </c>
      <c r="O433" t="s">
        <v>1181</v>
      </c>
      <c r="P433" t="str">
        <f t="shared" si="42"/>
        <v>SFD Construct New</v>
      </c>
    </row>
    <row r="434" spans="1:16" x14ac:dyDescent="0.35">
      <c r="A434" t="s">
        <v>657</v>
      </c>
      <c r="B434" s="2">
        <v>43899</v>
      </c>
      <c r="C434" s="2">
        <v>44286</v>
      </c>
      <c r="D434">
        <f t="shared" si="46"/>
        <v>387</v>
      </c>
      <c r="E434">
        <v>1</v>
      </c>
      <c r="F434">
        <v>38</v>
      </c>
      <c r="G434" t="s">
        <v>830</v>
      </c>
      <c r="H434" t="s">
        <v>113</v>
      </c>
      <c r="J434" t="str">
        <f t="shared" si="41"/>
        <v xml:space="preserve">38 Lloyd ST </v>
      </c>
      <c r="K434" t="s">
        <v>1168</v>
      </c>
      <c r="L434">
        <v>49.873127001732897</v>
      </c>
      <c r="M434">
        <v>-97.116437725969305</v>
      </c>
      <c r="N434" t="s">
        <v>312</v>
      </c>
      <c r="O434" t="s">
        <v>313</v>
      </c>
      <c r="P434" t="str">
        <f t="shared" si="42"/>
        <v>SFD Change of Use</v>
      </c>
    </row>
    <row r="435" spans="1:16" x14ac:dyDescent="0.35">
      <c r="A435" t="s">
        <v>658</v>
      </c>
      <c r="B435" s="2">
        <v>43914</v>
      </c>
      <c r="C435" s="2">
        <v>44147</v>
      </c>
      <c r="D435">
        <f t="shared" si="46"/>
        <v>233</v>
      </c>
      <c r="E435">
        <v>1</v>
      </c>
      <c r="F435">
        <v>1484</v>
      </c>
      <c r="G435" t="s">
        <v>175</v>
      </c>
      <c r="H435" t="s">
        <v>115</v>
      </c>
      <c r="I435" t="s">
        <v>130</v>
      </c>
      <c r="J435" t="str">
        <f t="shared" si="41"/>
        <v>1484 Ross AVE W</v>
      </c>
      <c r="K435" t="s">
        <v>1169</v>
      </c>
      <c r="L435">
        <v>49.916237255596201</v>
      </c>
      <c r="M435">
        <v>-97.188026957749898</v>
      </c>
      <c r="N435" t="s">
        <v>312</v>
      </c>
      <c r="O435" t="s">
        <v>313</v>
      </c>
      <c r="P435" t="str">
        <f t="shared" si="42"/>
        <v>SFD Change of Use</v>
      </c>
    </row>
    <row r="436" spans="1:16" x14ac:dyDescent="0.35">
      <c r="A436" t="s">
        <v>659</v>
      </c>
      <c r="B436" s="2">
        <v>43929</v>
      </c>
      <c r="C436" s="2">
        <v>44267</v>
      </c>
      <c r="D436">
        <f t="shared" si="46"/>
        <v>338</v>
      </c>
      <c r="E436">
        <v>1</v>
      </c>
      <c r="F436">
        <v>1406</v>
      </c>
      <c r="G436" t="s">
        <v>175</v>
      </c>
      <c r="H436" t="s">
        <v>115</v>
      </c>
      <c r="I436" t="s">
        <v>130</v>
      </c>
      <c r="J436" t="str">
        <f t="shared" si="41"/>
        <v>1406 Ross AVE W</v>
      </c>
      <c r="K436" t="s">
        <v>1170</v>
      </c>
      <c r="L436">
        <v>49.9153274002595</v>
      </c>
      <c r="M436">
        <v>-97.184930755320295</v>
      </c>
      <c r="N436" t="s">
        <v>312</v>
      </c>
      <c r="O436" t="s">
        <v>1181</v>
      </c>
      <c r="P436" t="str">
        <f t="shared" si="42"/>
        <v>SFD Construct New</v>
      </c>
    </row>
    <row r="437" spans="1:16" x14ac:dyDescent="0.35">
      <c r="A437" t="s">
        <v>660</v>
      </c>
      <c r="B437" s="2">
        <v>43929</v>
      </c>
      <c r="E437">
        <v>0</v>
      </c>
      <c r="F437">
        <v>1404</v>
      </c>
      <c r="G437" t="s">
        <v>175</v>
      </c>
      <c r="H437" t="s">
        <v>115</v>
      </c>
      <c r="I437" t="s">
        <v>130</v>
      </c>
      <c r="J437" t="str">
        <f t="shared" si="41"/>
        <v>1404 Ross AVE W</v>
      </c>
      <c r="K437" t="s">
        <v>1171</v>
      </c>
      <c r="L437">
        <v>49.9152978571367</v>
      </c>
      <c r="M437">
        <v>-97.184834680118797</v>
      </c>
      <c r="N437" t="s">
        <v>312</v>
      </c>
      <c r="O437" t="s">
        <v>1181</v>
      </c>
      <c r="P437" t="str">
        <f t="shared" si="42"/>
        <v>SFD Construct New</v>
      </c>
    </row>
    <row r="438" spans="1:16" x14ac:dyDescent="0.35">
      <c r="A438" t="s">
        <v>661</v>
      </c>
      <c r="B438" s="2">
        <v>43977</v>
      </c>
      <c r="C438" s="2">
        <v>44446</v>
      </c>
      <c r="D438">
        <f>_xlfn.DAYS(C438,B438)</f>
        <v>469</v>
      </c>
      <c r="E438">
        <v>1</v>
      </c>
      <c r="F438">
        <v>371</v>
      </c>
      <c r="G438" t="s">
        <v>202</v>
      </c>
      <c r="H438" t="s">
        <v>115</v>
      </c>
      <c r="J438" t="str">
        <f t="shared" si="41"/>
        <v xml:space="preserve">371 Mountain AVE </v>
      </c>
      <c r="K438" t="s">
        <v>1172</v>
      </c>
      <c r="L438">
        <v>49.921350333265103</v>
      </c>
      <c r="M438">
        <v>-97.134047582167597</v>
      </c>
      <c r="N438" t="s">
        <v>312</v>
      </c>
      <c r="O438" t="s">
        <v>1181</v>
      </c>
      <c r="P438" t="str">
        <f t="shared" si="42"/>
        <v>SFD Construct New</v>
      </c>
    </row>
    <row r="439" spans="1:16" x14ac:dyDescent="0.35">
      <c r="A439" t="s">
        <v>662</v>
      </c>
      <c r="B439" s="2">
        <v>43941</v>
      </c>
      <c r="E439">
        <v>0</v>
      </c>
      <c r="F439">
        <v>645</v>
      </c>
      <c r="G439" t="s">
        <v>831</v>
      </c>
      <c r="H439" t="s">
        <v>118</v>
      </c>
      <c r="J439" t="str">
        <f t="shared" si="41"/>
        <v xml:space="preserve">645 Gateway RD </v>
      </c>
      <c r="K439" t="s">
        <v>1173</v>
      </c>
      <c r="L439">
        <v>49.9178277549725</v>
      </c>
      <c r="M439">
        <v>-97.084596103221998</v>
      </c>
      <c r="N439" t="s">
        <v>316</v>
      </c>
      <c r="O439" t="s">
        <v>1182</v>
      </c>
      <c r="P439" t="str">
        <f t="shared" si="42"/>
        <v>SFD &amp; Att. Gar. Construct Addition</v>
      </c>
    </row>
    <row r="440" spans="1:16" x14ac:dyDescent="0.35">
      <c r="A440" t="s">
        <v>663</v>
      </c>
      <c r="B440" s="2">
        <v>43923</v>
      </c>
      <c r="C440" s="2">
        <v>44119</v>
      </c>
      <c r="D440">
        <f t="shared" ref="D440:D457" si="47">_xlfn.DAYS(C440,B440)</f>
        <v>196</v>
      </c>
      <c r="E440">
        <v>1</v>
      </c>
      <c r="F440">
        <v>333</v>
      </c>
      <c r="G440" t="s">
        <v>132</v>
      </c>
      <c r="H440" t="s">
        <v>115</v>
      </c>
      <c r="I440" t="s">
        <v>128</v>
      </c>
      <c r="J440" t="str">
        <f t="shared" si="41"/>
        <v>333 Melrose AVE E</v>
      </c>
      <c r="K440" t="s">
        <v>1174</v>
      </c>
      <c r="L440">
        <v>49.894510783290201</v>
      </c>
      <c r="M440">
        <v>-96.995902961114297</v>
      </c>
      <c r="N440" t="s">
        <v>312</v>
      </c>
      <c r="O440" t="s">
        <v>1181</v>
      </c>
      <c r="P440" t="str">
        <f t="shared" si="42"/>
        <v>SFD Construct New</v>
      </c>
    </row>
    <row r="441" spans="1:16" x14ac:dyDescent="0.35">
      <c r="A441" t="s">
        <v>664</v>
      </c>
      <c r="B441" s="2">
        <v>43923</v>
      </c>
      <c r="C441" s="2">
        <v>44119</v>
      </c>
      <c r="D441">
        <f t="shared" si="47"/>
        <v>196</v>
      </c>
      <c r="E441">
        <v>1</v>
      </c>
      <c r="F441">
        <v>331</v>
      </c>
      <c r="G441" t="s">
        <v>132</v>
      </c>
      <c r="H441" t="s">
        <v>115</v>
      </c>
      <c r="I441" t="s">
        <v>128</v>
      </c>
      <c r="J441" t="str">
        <f t="shared" si="41"/>
        <v>331 Melrose AVE E</v>
      </c>
      <c r="K441" t="s">
        <v>1175</v>
      </c>
      <c r="L441">
        <v>49.894505462631201</v>
      </c>
      <c r="M441">
        <v>-96.996010563305205</v>
      </c>
      <c r="N441" t="s">
        <v>312</v>
      </c>
      <c r="O441" t="s">
        <v>1181</v>
      </c>
      <c r="P441" t="str">
        <f t="shared" si="42"/>
        <v>SFD Construct New</v>
      </c>
    </row>
    <row r="442" spans="1:16" x14ac:dyDescent="0.35">
      <c r="A442" t="s">
        <v>665</v>
      </c>
      <c r="B442" s="2">
        <v>43915</v>
      </c>
      <c r="C442" s="2">
        <v>44386</v>
      </c>
      <c r="D442">
        <f t="shared" si="47"/>
        <v>471</v>
      </c>
      <c r="E442">
        <v>1</v>
      </c>
      <c r="F442">
        <v>221</v>
      </c>
      <c r="G442" t="s">
        <v>824</v>
      </c>
      <c r="H442" t="s">
        <v>113</v>
      </c>
      <c r="J442" t="str">
        <f t="shared" si="41"/>
        <v xml:space="preserve">221 Notre Dame ST </v>
      </c>
      <c r="K442" t="s">
        <v>1176</v>
      </c>
      <c r="L442">
        <v>49.894643751627598</v>
      </c>
      <c r="M442">
        <v>-97.121329449486495</v>
      </c>
      <c r="N442" t="s">
        <v>312</v>
      </c>
      <c r="O442" t="s">
        <v>1181</v>
      </c>
      <c r="P442" t="str">
        <f t="shared" si="42"/>
        <v>SFD Construct New</v>
      </c>
    </row>
    <row r="443" spans="1:16" x14ac:dyDescent="0.35">
      <c r="A443" t="s">
        <v>666</v>
      </c>
      <c r="B443" s="2">
        <v>43937</v>
      </c>
      <c r="C443" s="2">
        <v>45119</v>
      </c>
      <c r="D443">
        <f t="shared" si="47"/>
        <v>1182</v>
      </c>
      <c r="E443">
        <v>1</v>
      </c>
      <c r="F443">
        <v>297</v>
      </c>
      <c r="G443" t="s">
        <v>832</v>
      </c>
      <c r="H443" t="s">
        <v>115</v>
      </c>
      <c r="J443" t="str">
        <f t="shared" si="41"/>
        <v xml:space="preserve">297 Semple AVE </v>
      </c>
      <c r="K443" t="s">
        <v>1177</v>
      </c>
      <c r="L443">
        <v>49.940008708115201</v>
      </c>
      <c r="M443">
        <v>-97.121107035550907</v>
      </c>
      <c r="N443" t="s">
        <v>312</v>
      </c>
      <c r="O443" t="s">
        <v>1181</v>
      </c>
      <c r="P443" t="str">
        <f t="shared" si="42"/>
        <v>SFD Construct New</v>
      </c>
    </row>
    <row r="444" spans="1:16" x14ac:dyDescent="0.35">
      <c r="A444" t="s">
        <v>667</v>
      </c>
      <c r="B444" s="2">
        <v>43937</v>
      </c>
      <c r="C444" s="2">
        <v>44956</v>
      </c>
      <c r="D444">
        <f t="shared" si="47"/>
        <v>1019</v>
      </c>
      <c r="E444">
        <v>1</v>
      </c>
      <c r="F444">
        <v>1029</v>
      </c>
      <c r="G444" t="s">
        <v>833</v>
      </c>
      <c r="H444" t="s">
        <v>115</v>
      </c>
      <c r="J444" t="str">
        <f t="shared" si="41"/>
        <v xml:space="preserve">1029 Burrows AVE </v>
      </c>
      <c r="K444" t="s">
        <v>1178</v>
      </c>
      <c r="L444">
        <v>49.9257825267185</v>
      </c>
      <c r="M444">
        <v>-97.164857274925097</v>
      </c>
      <c r="N444" t="s">
        <v>312</v>
      </c>
      <c r="O444" t="s">
        <v>1181</v>
      </c>
      <c r="P444" t="str">
        <f t="shared" si="42"/>
        <v>SFD Construct New</v>
      </c>
    </row>
    <row r="445" spans="1:16" x14ac:dyDescent="0.35">
      <c r="A445" t="s">
        <v>668</v>
      </c>
      <c r="B445" s="2">
        <v>43943</v>
      </c>
      <c r="C445" s="2">
        <v>44321</v>
      </c>
      <c r="D445">
        <f t="shared" si="47"/>
        <v>378</v>
      </c>
      <c r="E445">
        <v>1</v>
      </c>
      <c r="F445">
        <v>446</v>
      </c>
      <c r="G445" t="s">
        <v>834</v>
      </c>
      <c r="H445" t="s">
        <v>187</v>
      </c>
      <c r="J445" t="str">
        <f t="shared" si="41"/>
        <v xml:space="preserve">446 Locksley BAY </v>
      </c>
      <c r="K445" t="s">
        <v>1179</v>
      </c>
      <c r="L445">
        <v>49.911408328394302</v>
      </c>
      <c r="M445">
        <v>-97.090048224270205</v>
      </c>
      <c r="N445" t="s">
        <v>312</v>
      </c>
      <c r="O445" t="s">
        <v>313</v>
      </c>
      <c r="P445" t="str">
        <f t="shared" si="42"/>
        <v>SFD Change of Use</v>
      </c>
    </row>
    <row r="446" spans="1:16" x14ac:dyDescent="0.35">
      <c r="A446" t="s">
        <v>669</v>
      </c>
      <c r="B446" s="2">
        <v>44001</v>
      </c>
      <c r="C446" s="2">
        <v>44483</v>
      </c>
      <c r="D446">
        <f t="shared" si="47"/>
        <v>482</v>
      </c>
      <c r="E446">
        <v>1</v>
      </c>
      <c r="F446">
        <v>72</v>
      </c>
      <c r="G446" t="s">
        <v>835</v>
      </c>
      <c r="H446" t="s">
        <v>118</v>
      </c>
      <c r="J446" t="str">
        <f t="shared" si="41"/>
        <v xml:space="preserve">72 Egerton RD </v>
      </c>
      <c r="K446" t="s">
        <v>1180</v>
      </c>
      <c r="L446">
        <v>49.869425566757897</v>
      </c>
      <c r="M446">
        <v>-97.103974728015601</v>
      </c>
      <c r="N446" t="s">
        <v>312</v>
      </c>
      <c r="O446" t="s">
        <v>1181</v>
      </c>
      <c r="P446" t="str">
        <f t="shared" si="42"/>
        <v>SFD Construct New</v>
      </c>
    </row>
    <row r="447" spans="1:16" x14ac:dyDescent="0.35">
      <c r="A447" t="s">
        <v>1185</v>
      </c>
      <c r="B447" s="2">
        <v>43944</v>
      </c>
      <c r="C447" s="2">
        <v>44531</v>
      </c>
      <c r="D447">
        <f t="shared" si="47"/>
        <v>587</v>
      </c>
      <c r="E447">
        <v>1</v>
      </c>
      <c r="F447">
        <v>227</v>
      </c>
      <c r="G447" t="s">
        <v>1721</v>
      </c>
      <c r="H447" t="s">
        <v>115</v>
      </c>
      <c r="I447" t="s">
        <v>130</v>
      </c>
      <c r="J447" t="str">
        <f t="shared" si="41"/>
        <v>227 Victoria AVE W</v>
      </c>
      <c r="K447" t="s">
        <v>1820</v>
      </c>
      <c r="L447">
        <v>49.896140673917799</v>
      </c>
      <c r="M447">
        <v>-97.007323335952606</v>
      </c>
      <c r="N447" t="s">
        <v>312</v>
      </c>
      <c r="O447" t="s">
        <v>1181</v>
      </c>
      <c r="P447" t="str">
        <f t="shared" si="42"/>
        <v>SFD Construct New</v>
      </c>
    </row>
    <row r="448" spans="1:16" x14ac:dyDescent="0.35">
      <c r="A448" t="s">
        <v>1186</v>
      </c>
      <c r="B448" s="2">
        <v>43955</v>
      </c>
      <c r="C448" s="2">
        <v>44621</v>
      </c>
      <c r="D448">
        <f t="shared" si="47"/>
        <v>666</v>
      </c>
      <c r="E448">
        <v>1</v>
      </c>
      <c r="F448">
        <v>206</v>
      </c>
      <c r="G448" t="s">
        <v>1722</v>
      </c>
      <c r="H448" t="s">
        <v>146</v>
      </c>
      <c r="J448" t="str">
        <f t="shared" si="41"/>
        <v xml:space="preserve">206 Crestmont DR </v>
      </c>
      <c r="K448" t="s">
        <v>1821</v>
      </c>
      <c r="L448">
        <v>49.823339251376602</v>
      </c>
      <c r="M448">
        <v>-97.051933875970093</v>
      </c>
      <c r="N448" t="s">
        <v>316</v>
      </c>
      <c r="O448" t="s">
        <v>1181</v>
      </c>
      <c r="P448" t="str">
        <f t="shared" si="42"/>
        <v>SFD &amp; Att. Gar. Construct New</v>
      </c>
    </row>
    <row r="449" spans="1:16" x14ac:dyDescent="0.35">
      <c r="A449" t="s">
        <v>1187</v>
      </c>
      <c r="B449" s="2">
        <v>44006</v>
      </c>
      <c r="C449" s="2">
        <v>44398</v>
      </c>
      <c r="D449">
        <f t="shared" si="47"/>
        <v>392</v>
      </c>
      <c r="E449">
        <v>1</v>
      </c>
      <c r="F449">
        <v>71</v>
      </c>
      <c r="G449" t="s">
        <v>744</v>
      </c>
      <c r="H449" t="s">
        <v>115</v>
      </c>
      <c r="J449" t="str">
        <f t="shared" si="41"/>
        <v xml:space="preserve">71 Ellesmere AVE </v>
      </c>
      <c r="K449" t="s">
        <v>1822</v>
      </c>
      <c r="L449">
        <v>49.8679426511504</v>
      </c>
      <c r="M449">
        <v>-97.1069339689099</v>
      </c>
      <c r="N449" t="s">
        <v>312</v>
      </c>
      <c r="O449" t="s">
        <v>1181</v>
      </c>
      <c r="P449" t="str">
        <f t="shared" si="42"/>
        <v>SFD Construct New</v>
      </c>
    </row>
    <row r="450" spans="1:16" x14ac:dyDescent="0.35">
      <c r="A450" t="s">
        <v>1188</v>
      </c>
      <c r="B450" s="2">
        <v>44006</v>
      </c>
      <c r="C450" s="2">
        <v>44398</v>
      </c>
      <c r="D450">
        <f t="shared" si="47"/>
        <v>392</v>
      </c>
      <c r="E450">
        <v>1</v>
      </c>
      <c r="F450">
        <v>69</v>
      </c>
      <c r="G450" t="s">
        <v>744</v>
      </c>
      <c r="H450" t="s">
        <v>115</v>
      </c>
      <c r="J450" t="str">
        <f t="shared" si="41"/>
        <v xml:space="preserve">69 Ellesmere AVE </v>
      </c>
      <c r="K450" t="s">
        <v>1823</v>
      </c>
      <c r="L450">
        <v>49.8679138475622</v>
      </c>
      <c r="M450">
        <v>-97.107026175782394</v>
      </c>
      <c r="N450" t="s">
        <v>312</v>
      </c>
      <c r="O450" t="s">
        <v>1181</v>
      </c>
      <c r="P450" t="str">
        <f t="shared" si="42"/>
        <v>SFD Construct New</v>
      </c>
    </row>
    <row r="451" spans="1:16" x14ac:dyDescent="0.35">
      <c r="A451" t="s">
        <v>1189</v>
      </c>
      <c r="B451" s="2">
        <v>44012</v>
      </c>
      <c r="C451" s="2">
        <v>44886</v>
      </c>
      <c r="D451">
        <f t="shared" si="47"/>
        <v>874</v>
      </c>
      <c r="E451">
        <v>1</v>
      </c>
      <c r="F451">
        <v>136</v>
      </c>
      <c r="G451" t="s">
        <v>185</v>
      </c>
      <c r="H451" t="s">
        <v>115</v>
      </c>
      <c r="J451" t="str">
        <f t="shared" ref="J451:J514" si="48">F451&amp;" "&amp;G451&amp;" "&amp;H451&amp;" "&amp;I451</f>
        <v xml:space="preserve">136 Newton AVE </v>
      </c>
      <c r="K451" t="s">
        <v>1824</v>
      </c>
      <c r="L451">
        <v>49.941855903266102</v>
      </c>
      <c r="M451">
        <v>-97.109765256402099</v>
      </c>
      <c r="N451" t="s">
        <v>312</v>
      </c>
      <c r="O451" t="s">
        <v>1181</v>
      </c>
      <c r="P451" t="str">
        <f t="shared" ref="P451:P514" si="49">N451&amp;" "&amp;O451</f>
        <v>SFD Construct New</v>
      </c>
    </row>
    <row r="452" spans="1:16" x14ac:dyDescent="0.35">
      <c r="A452" t="s">
        <v>1190</v>
      </c>
      <c r="B452" s="2">
        <v>44012</v>
      </c>
      <c r="C452" s="2">
        <v>44889</v>
      </c>
      <c r="D452">
        <f t="shared" si="47"/>
        <v>877</v>
      </c>
      <c r="E452">
        <v>1</v>
      </c>
      <c r="F452">
        <v>138</v>
      </c>
      <c r="G452" t="s">
        <v>185</v>
      </c>
      <c r="H452" t="s">
        <v>115</v>
      </c>
      <c r="J452" t="str">
        <f t="shared" si="48"/>
        <v xml:space="preserve">138 Newton AVE </v>
      </c>
      <c r="K452" t="s">
        <v>1825</v>
      </c>
      <c r="L452">
        <v>49.941888093735301</v>
      </c>
      <c r="M452">
        <v>-97.109864031055594</v>
      </c>
      <c r="N452" t="s">
        <v>312</v>
      </c>
      <c r="O452" t="s">
        <v>1181</v>
      </c>
      <c r="P452" t="str">
        <f t="shared" si="49"/>
        <v>SFD Construct New</v>
      </c>
    </row>
    <row r="453" spans="1:16" x14ac:dyDescent="0.35">
      <c r="A453" t="s">
        <v>1191</v>
      </c>
      <c r="B453" s="2">
        <v>43986</v>
      </c>
      <c r="C453" s="2">
        <v>45084</v>
      </c>
      <c r="D453">
        <f t="shared" si="47"/>
        <v>1098</v>
      </c>
      <c r="E453">
        <v>1</v>
      </c>
      <c r="F453">
        <v>1321</v>
      </c>
      <c r="G453" t="s">
        <v>1723</v>
      </c>
      <c r="H453" t="s">
        <v>115</v>
      </c>
      <c r="I453" t="s">
        <v>130</v>
      </c>
      <c r="J453" t="str">
        <f t="shared" si="48"/>
        <v>1321 Ravelston AVE W</v>
      </c>
      <c r="K453" t="s">
        <v>1826</v>
      </c>
      <c r="L453">
        <v>49.905790716160901</v>
      </c>
      <c r="M453">
        <v>-97.049692676485506</v>
      </c>
      <c r="N453" t="s">
        <v>316</v>
      </c>
      <c r="O453" t="s">
        <v>1181</v>
      </c>
      <c r="P453" t="str">
        <f t="shared" si="49"/>
        <v>SFD &amp; Att. Gar. Construct New</v>
      </c>
    </row>
    <row r="454" spans="1:16" x14ac:dyDescent="0.35">
      <c r="A454" t="s">
        <v>1192</v>
      </c>
      <c r="B454" s="2">
        <v>44217</v>
      </c>
      <c r="C454" s="2">
        <v>44643</v>
      </c>
      <c r="D454">
        <f t="shared" si="47"/>
        <v>426</v>
      </c>
      <c r="E454">
        <v>1</v>
      </c>
      <c r="F454">
        <v>742</v>
      </c>
      <c r="G454" t="s">
        <v>833</v>
      </c>
      <c r="H454" t="s">
        <v>115</v>
      </c>
      <c r="J454" t="str">
        <f t="shared" si="48"/>
        <v xml:space="preserve">742 Burrows AVE </v>
      </c>
      <c r="K454" t="s">
        <v>1827</v>
      </c>
      <c r="L454">
        <v>49.921555740075398</v>
      </c>
      <c r="M454">
        <v>-97.153282071961499</v>
      </c>
      <c r="N454" t="s">
        <v>312</v>
      </c>
      <c r="O454" t="s">
        <v>1181</v>
      </c>
      <c r="P454" t="str">
        <f t="shared" si="49"/>
        <v>SFD Construct New</v>
      </c>
    </row>
    <row r="455" spans="1:16" x14ac:dyDescent="0.35">
      <c r="A455" t="s">
        <v>1193</v>
      </c>
      <c r="B455" s="2">
        <v>44118</v>
      </c>
      <c r="C455" s="2">
        <v>44417</v>
      </c>
      <c r="D455">
        <f t="shared" si="47"/>
        <v>299</v>
      </c>
      <c r="E455">
        <v>1</v>
      </c>
      <c r="F455">
        <v>575</v>
      </c>
      <c r="G455" t="s">
        <v>736</v>
      </c>
      <c r="H455" t="s">
        <v>115</v>
      </c>
      <c r="J455" t="str">
        <f t="shared" si="48"/>
        <v xml:space="preserve">575 Warsaw AVE </v>
      </c>
      <c r="K455" t="s">
        <v>1828</v>
      </c>
      <c r="L455">
        <v>49.871522961704699</v>
      </c>
      <c r="M455">
        <v>-97.145998382675103</v>
      </c>
      <c r="N455" t="s">
        <v>312</v>
      </c>
      <c r="O455" t="s">
        <v>1181</v>
      </c>
      <c r="P455" t="str">
        <f t="shared" si="49"/>
        <v>SFD Construct New</v>
      </c>
    </row>
    <row r="456" spans="1:16" x14ac:dyDescent="0.35">
      <c r="A456" t="s">
        <v>1194</v>
      </c>
      <c r="B456" s="2">
        <v>44021</v>
      </c>
      <c r="C456" s="2">
        <v>44264</v>
      </c>
      <c r="D456">
        <f t="shared" si="47"/>
        <v>243</v>
      </c>
      <c r="E456">
        <v>1</v>
      </c>
      <c r="F456">
        <v>1591</v>
      </c>
      <c r="G456" t="s">
        <v>1724</v>
      </c>
      <c r="H456" t="s">
        <v>115</v>
      </c>
      <c r="J456" t="str">
        <f t="shared" si="48"/>
        <v xml:space="preserve">1591 Alexander AVE </v>
      </c>
      <c r="K456" t="s">
        <v>1829</v>
      </c>
      <c r="L456">
        <v>49.919772449929603</v>
      </c>
      <c r="M456">
        <v>-97.191391585459101</v>
      </c>
      <c r="N456" t="s">
        <v>312</v>
      </c>
      <c r="O456" t="s">
        <v>1181</v>
      </c>
      <c r="P456" t="str">
        <f t="shared" si="49"/>
        <v>SFD Construct New</v>
      </c>
    </row>
    <row r="457" spans="1:16" x14ac:dyDescent="0.35">
      <c r="A457" t="s">
        <v>1195</v>
      </c>
      <c r="B457" s="2">
        <v>44033</v>
      </c>
      <c r="C457" s="2">
        <v>44341</v>
      </c>
      <c r="D457">
        <f t="shared" si="47"/>
        <v>308</v>
      </c>
      <c r="E457">
        <v>1</v>
      </c>
      <c r="F457">
        <v>398</v>
      </c>
      <c r="G457" t="s">
        <v>683</v>
      </c>
      <c r="H457" t="s">
        <v>115</v>
      </c>
      <c r="J457" t="str">
        <f t="shared" si="48"/>
        <v xml:space="preserve">398 Jamison AVE </v>
      </c>
      <c r="K457" t="s">
        <v>1830</v>
      </c>
      <c r="L457">
        <v>49.916322439181499</v>
      </c>
      <c r="M457">
        <v>-97.104173662011107</v>
      </c>
      <c r="N457" t="s">
        <v>312</v>
      </c>
      <c r="O457" t="s">
        <v>1181</v>
      </c>
      <c r="P457" t="str">
        <f t="shared" si="49"/>
        <v>SFD Construct New</v>
      </c>
    </row>
    <row r="458" spans="1:16" x14ac:dyDescent="0.35">
      <c r="A458" t="s">
        <v>1196</v>
      </c>
      <c r="B458" s="2">
        <v>44252</v>
      </c>
      <c r="E458">
        <v>0</v>
      </c>
      <c r="F458">
        <v>162</v>
      </c>
      <c r="G458" t="s">
        <v>772</v>
      </c>
      <c r="H458" t="s">
        <v>113</v>
      </c>
      <c r="J458" t="str">
        <f t="shared" si="48"/>
        <v xml:space="preserve">162 Parkview ST </v>
      </c>
      <c r="K458" t="s">
        <v>1831</v>
      </c>
      <c r="L458">
        <v>49.876957222028501</v>
      </c>
      <c r="M458">
        <v>-97.215653080307405</v>
      </c>
      <c r="N458" t="s">
        <v>312</v>
      </c>
      <c r="O458" t="s">
        <v>1181</v>
      </c>
      <c r="P458" t="str">
        <f t="shared" si="49"/>
        <v>SFD Construct New</v>
      </c>
    </row>
    <row r="459" spans="1:16" x14ac:dyDescent="0.35">
      <c r="A459" t="s">
        <v>1197</v>
      </c>
      <c r="B459" s="2">
        <v>44252</v>
      </c>
      <c r="E459">
        <v>0</v>
      </c>
      <c r="F459">
        <v>162</v>
      </c>
      <c r="G459" t="s">
        <v>772</v>
      </c>
      <c r="H459" t="s">
        <v>113</v>
      </c>
      <c r="J459" t="str">
        <f t="shared" si="48"/>
        <v xml:space="preserve">162 Parkview ST </v>
      </c>
      <c r="K459" t="s">
        <v>1832</v>
      </c>
      <c r="L459">
        <v>49.877021327257097</v>
      </c>
      <c r="M459">
        <v>-97.215654347463698</v>
      </c>
      <c r="N459" t="s">
        <v>312</v>
      </c>
      <c r="O459" t="s">
        <v>1181</v>
      </c>
      <c r="P459" t="str">
        <f t="shared" si="49"/>
        <v>SFD Construct New</v>
      </c>
    </row>
    <row r="460" spans="1:16" x14ac:dyDescent="0.35">
      <c r="A460" t="s">
        <v>1198</v>
      </c>
      <c r="B460" s="2">
        <v>44048</v>
      </c>
      <c r="C460" s="2">
        <v>44364</v>
      </c>
      <c r="D460">
        <f t="shared" ref="D460:D463" si="50">_xlfn.DAYS(C460,B460)</f>
        <v>316</v>
      </c>
      <c r="E460">
        <v>1</v>
      </c>
      <c r="F460">
        <v>161</v>
      </c>
      <c r="G460" t="s">
        <v>1725</v>
      </c>
      <c r="H460" t="s">
        <v>113</v>
      </c>
      <c r="J460" t="str">
        <f t="shared" si="48"/>
        <v xml:space="preserve">161 Renfrew ST </v>
      </c>
      <c r="K460" t="s">
        <v>1833</v>
      </c>
      <c r="L460">
        <v>49.8721041621327</v>
      </c>
      <c r="M460">
        <v>-97.196057454408603</v>
      </c>
      <c r="N460" t="s">
        <v>312</v>
      </c>
      <c r="O460" t="s">
        <v>1181</v>
      </c>
      <c r="P460" t="str">
        <f t="shared" si="49"/>
        <v>SFD Construct New</v>
      </c>
    </row>
    <row r="461" spans="1:16" x14ac:dyDescent="0.35">
      <c r="A461" t="s">
        <v>1199</v>
      </c>
      <c r="B461" s="2">
        <v>44069</v>
      </c>
      <c r="C461" s="2">
        <v>45177</v>
      </c>
      <c r="D461">
        <f t="shared" si="50"/>
        <v>1108</v>
      </c>
      <c r="E461">
        <v>1</v>
      </c>
      <c r="F461">
        <v>370</v>
      </c>
      <c r="G461" t="s">
        <v>1726</v>
      </c>
      <c r="H461" t="s">
        <v>113</v>
      </c>
      <c r="J461" t="str">
        <f t="shared" si="48"/>
        <v xml:space="preserve">370 Beaverbrook ST </v>
      </c>
      <c r="K461" t="s">
        <v>1834</v>
      </c>
      <c r="L461">
        <v>49.868427684025498</v>
      </c>
      <c r="M461">
        <v>-97.199313054540298</v>
      </c>
      <c r="N461" t="s">
        <v>316</v>
      </c>
      <c r="O461" t="s">
        <v>1181</v>
      </c>
      <c r="P461" t="str">
        <f t="shared" si="49"/>
        <v>SFD &amp; Att. Gar. Construct New</v>
      </c>
    </row>
    <row r="462" spans="1:16" x14ac:dyDescent="0.35">
      <c r="A462" t="s">
        <v>1200</v>
      </c>
      <c r="B462" s="2">
        <v>44076</v>
      </c>
      <c r="C462" s="2">
        <v>44427</v>
      </c>
      <c r="D462">
        <f t="shared" si="50"/>
        <v>351</v>
      </c>
      <c r="E462">
        <v>1</v>
      </c>
      <c r="F462">
        <v>86</v>
      </c>
      <c r="G462" t="s">
        <v>746</v>
      </c>
      <c r="H462" t="s">
        <v>115</v>
      </c>
      <c r="J462" t="str">
        <f t="shared" si="48"/>
        <v xml:space="preserve">86 Harrowby AVE </v>
      </c>
      <c r="K462" t="s">
        <v>1835</v>
      </c>
      <c r="L462">
        <v>49.866893503123997</v>
      </c>
      <c r="M462">
        <v>-97.106222337546001</v>
      </c>
      <c r="N462" t="s">
        <v>316</v>
      </c>
      <c r="O462" t="s">
        <v>1181</v>
      </c>
      <c r="P462" t="str">
        <f t="shared" si="49"/>
        <v>SFD &amp; Att. Gar. Construct New</v>
      </c>
    </row>
    <row r="463" spans="1:16" x14ac:dyDescent="0.35">
      <c r="A463" t="s">
        <v>1201</v>
      </c>
      <c r="B463" s="2">
        <v>44076</v>
      </c>
      <c r="C463" s="2">
        <v>44504</v>
      </c>
      <c r="D463">
        <f t="shared" si="50"/>
        <v>428</v>
      </c>
      <c r="E463">
        <v>1</v>
      </c>
      <c r="F463">
        <v>84</v>
      </c>
      <c r="G463" t="s">
        <v>746</v>
      </c>
      <c r="H463" t="s">
        <v>115</v>
      </c>
      <c r="J463" t="str">
        <f t="shared" si="48"/>
        <v xml:space="preserve">84 Harrowby AVE </v>
      </c>
      <c r="K463" t="s">
        <v>1836</v>
      </c>
      <c r="L463">
        <v>49.866865253258503</v>
      </c>
      <c r="M463">
        <v>-97.106314506818407</v>
      </c>
      <c r="N463" t="s">
        <v>312</v>
      </c>
      <c r="O463" t="s">
        <v>1181</v>
      </c>
      <c r="P463" t="str">
        <f t="shared" si="49"/>
        <v>SFD Construct New</v>
      </c>
    </row>
    <row r="464" spans="1:16" x14ac:dyDescent="0.35">
      <c r="A464" t="s">
        <v>1202</v>
      </c>
      <c r="B464" s="2">
        <v>44054</v>
      </c>
      <c r="E464">
        <v>0</v>
      </c>
      <c r="F464">
        <v>418</v>
      </c>
      <c r="G464" t="s">
        <v>1727</v>
      </c>
      <c r="H464" t="s">
        <v>113</v>
      </c>
      <c r="J464" t="str">
        <f t="shared" si="48"/>
        <v xml:space="preserve">418 Eugenie ST </v>
      </c>
      <c r="K464" t="s">
        <v>1837</v>
      </c>
      <c r="L464">
        <v>49.879826254286002</v>
      </c>
      <c r="M464">
        <v>-97.107355195669598</v>
      </c>
      <c r="N464" t="s">
        <v>312</v>
      </c>
      <c r="O464" t="s">
        <v>1181</v>
      </c>
      <c r="P464" t="str">
        <f t="shared" si="49"/>
        <v>SFD Construct New</v>
      </c>
    </row>
    <row r="465" spans="1:16" x14ac:dyDescent="0.35">
      <c r="A465" t="s">
        <v>1203</v>
      </c>
      <c r="B465" s="2">
        <v>44104</v>
      </c>
      <c r="C465" s="2">
        <v>44355</v>
      </c>
      <c r="D465">
        <f t="shared" ref="D465:D480" si="51">_xlfn.DAYS(C465,B465)</f>
        <v>251</v>
      </c>
      <c r="E465">
        <v>1</v>
      </c>
      <c r="F465">
        <v>355</v>
      </c>
      <c r="G465" t="s">
        <v>1728</v>
      </c>
      <c r="H465" t="s">
        <v>115</v>
      </c>
      <c r="J465" t="str">
        <f t="shared" si="48"/>
        <v xml:space="preserve">355 Hazel Dell AVE </v>
      </c>
      <c r="K465" t="s">
        <v>1838</v>
      </c>
      <c r="L465">
        <v>49.928465996955602</v>
      </c>
      <c r="M465">
        <v>-97.094703480063501</v>
      </c>
      <c r="N465" t="s">
        <v>312</v>
      </c>
      <c r="O465" t="s">
        <v>1181</v>
      </c>
      <c r="P465" t="str">
        <f t="shared" si="49"/>
        <v>SFD Construct New</v>
      </c>
    </row>
    <row r="466" spans="1:16" x14ac:dyDescent="0.35">
      <c r="A466" t="s">
        <v>1204</v>
      </c>
      <c r="B466" s="2">
        <v>44078</v>
      </c>
      <c r="C466" s="2">
        <v>44223</v>
      </c>
      <c r="D466">
        <f t="shared" si="51"/>
        <v>145</v>
      </c>
      <c r="E466">
        <v>1</v>
      </c>
      <c r="F466">
        <v>297</v>
      </c>
      <c r="G466" t="s">
        <v>683</v>
      </c>
      <c r="H466" t="s">
        <v>115</v>
      </c>
      <c r="J466" t="str">
        <f t="shared" si="48"/>
        <v xml:space="preserve">297 Jamison AVE </v>
      </c>
      <c r="K466" t="s">
        <v>1839</v>
      </c>
      <c r="L466">
        <v>49.917988485846202</v>
      </c>
      <c r="M466">
        <v>-97.107930811541493</v>
      </c>
      <c r="N466" t="s">
        <v>312</v>
      </c>
      <c r="O466" t="s">
        <v>1181</v>
      </c>
      <c r="P466" t="str">
        <f t="shared" si="49"/>
        <v>SFD Construct New</v>
      </c>
    </row>
    <row r="467" spans="1:16" x14ac:dyDescent="0.35">
      <c r="A467" t="s">
        <v>1205</v>
      </c>
      <c r="B467" s="2">
        <v>44182</v>
      </c>
      <c r="C467" s="2">
        <v>44182</v>
      </c>
      <c r="D467">
        <f t="shared" si="51"/>
        <v>0</v>
      </c>
      <c r="E467">
        <v>1</v>
      </c>
      <c r="F467">
        <v>708</v>
      </c>
      <c r="G467" t="s">
        <v>193</v>
      </c>
      <c r="H467" t="s">
        <v>115</v>
      </c>
      <c r="J467" t="str">
        <f t="shared" si="48"/>
        <v xml:space="preserve">708 Selkirk AVE </v>
      </c>
      <c r="K467" t="s">
        <v>1840</v>
      </c>
      <c r="L467">
        <v>49.918083317828199</v>
      </c>
      <c r="M467">
        <v>-97.153103612535901</v>
      </c>
      <c r="N467" t="s">
        <v>312</v>
      </c>
      <c r="O467" t="s">
        <v>2354</v>
      </c>
      <c r="P467" t="str">
        <f t="shared" si="49"/>
        <v>SFD Demolish</v>
      </c>
    </row>
    <row r="468" spans="1:16" x14ac:dyDescent="0.35">
      <c r="A468" t="s">
        <v>1206</v>
      </c>
      <c r="B468" s="2">
        <v>44105</v>
      </c>
      <c r="C468" s="2">
        <v>44799</v>
      </c>
      <c r="D468">
        <f t="shared" si="51"/>
        <v>694</v>
      </c>
      <c r="E468">
        <v>1</v>
      </c>
      <c r="F468">
        <v>22</v>
      </c>
      <c r="G468" t="s">
        <v>126</v>
      </c>
      <c r="H468" t="s">
        <v>115</v>
      </c>
      <c r="J468" t="str">
        <f t="shared" si="48"/>
        <v xml:space="preserve">22 Essex AVE </v>
      </c>
      <c r="K468" t="s">
        <v>1841</v>
      </c>
      <c r="L468">
        <v>49.8675803607834</v>
      </c>
      <c r="M468">
        <v>-97.109270120364002</v>
      </c>
      <c r="N468" t="s">
        <v>312</v>
      </c>
      <c r="O468" t="s">
        <v>1181</v>
      </c>
      <c r="P468" t="str">
        <f t="shared" si="49"/>
        <v>SFD Construct New</v>
      </c>
    </row>
    <row r="469" spans="1:16" x14ac:dyDescent="0.35">
      <c r="A469" t="s">
        <v>1207</v>
      </c>
      <c r="B469" s="2">
        <v>44105</v>
      </c>
      <c r="C469" s="2">
        <v>44799</v>
      </c>
      <c r="D469">
        <f t="shared" si="51"/>
        <v>694</v>
      </c>
      <c r="E469">
        <v>1</v>
      </c>
      <c r="F469">
        <v>24</v>
      </c>
      <c r="G469" t="s">
        <v>126</v>
      </c>
      <c r="H469" t="s">
        <v>115</v>
      </c>
      <c r="J469" t="str">
        <f t="shared" si="48"/>
        <v xml:space="preserve">24 Essex AVE </v>
      </c>
      <c r="K469" t="s">
        <v>1842</v>
      </c>
      <c r="L469">
        <v>49.867607144027701</v>
      </c>
      <c r="M469">
        <v>-97.109176202722693</v>
      </c>
      <c r="N469" t="s">
        <v>312</v>
      </c>
      <c r="O469" t="s">
        <v>1181</v>
      </c>
      <c r="P469" t="str">
        <f t="shared" si="49"/>
        <v>SFD Construct New</v>
      </c>
    </row>
    <row r="470" spans="1:16" x14ac:dyDescent="0.35">
      <c r="A470" t="s">
        <v>1208</v>
      </c>
      <c r="B470" s="2">
        <v>44180</v>
      </c>
      <c r="C470" s="2">
        <v>44593</v>
      </c>
      <c r="D470">
        <f t="shared" si="51"/>
        <v>413</v>
      </c>
      <c r="E470">
        <v>1</v>
      </c>
      <c r="F470">
        <v>853</v>
      </c>
      <c r="G470" t="s">
        <v>1729</v>
      </c>
      <c r="H470" t="s">
        <v>115</v>
      </c>
      <c r="J470" t="str">
        <f t="shared" si="48"/>
        <v xml:space="preserve">853 McDermot AVE </v>
      </c>
      <c r="K470" t="s">
        <v>1843</v>
      </c>
      <c r="L470">
        <v>49.905499268969002</v>
      </c>
      <c r="M470">
        <v>-97.165817043139</v>
      </c>
      <c r="N470" t="s">
        <v>312</v>
      </c>
      <c r="O470" t="s">
        <v>1181</v>
      </c>
      <c r="P470" t="str">
        <f t="shared" si="49"/>
        <v>SFD Construct New</v>
      </c>
    </row>
    <row r="471" spans="1:16" x14ac:dyDescent="0.35">
      <c r="A471" t="s">
        <v>1209</v>
      </c>
      <c r="B471" s="2">
        <v>44102</v>
      </c>
      <c r="C471" s="2">
        <v>44393</v>
      </c>
      <c r="D471">
        <f t="shared" si="51"/>
        <v>291</v>
      </c>
      <c r="E471">
        <v>1</v>
      </c>
      <c r="F471">
        <v>493</v>
      </c>
      <c r="G471" t="s">
        <v>777</v>
      </c>
      <c r="H471" t="s">
        <v>115</v>
      </c>
      <c r="J471" t="str">
        <f t="shared" si="48"/>
        <v xml:space="preserve">493 McAdam AVE </v>
      </c>
      <c r="K471" t="s">
        <v>1844</v>
      </c>
      <c r="L471">
        <v>49.934152182262302</v>
      </c>
      <c r="M471">
        <v>-97.134511914100301</v>
      </c>
      <c r="N471" t="s">
        <v>312</v>
      </c>
      <c r="O471" t="s">
        <v>1181</v>
      </c>
      <c r="P471" t="str">
        <f t="shared" si="49"/>
        <v>SFD Construct New</v>
      </c>
    </row>
    <row r="472" spans="1:16" x14ac:dyDescent="0.35">
      <c r="A472" t="s">
        <v>1210</v>
      </c>
      <c r="B472" s="2">
        <v>44125</v>
      </c>
      <c r="C472" s="2">
        <v>44392</v>
      </c>
      <c r="D472">
        <f t="shared" si="51"/>
        <v>267</v>
      </c>
      <c r="E472">
        <v>1</v>
      </c>
      <c r="F472">
        <v>197</v>
      </c>
      <c r="G472" t="s">
        <v>792</v>
      </c>
      <c r="H472" t="s">
        <v>113</v>
      </c>
      <c r="J472" t="str">
        <f t="shared" si="48"/>
        <v xml:space="preserve">197 Roseberry ST </v>
      </c>
      <c r="K472" t="s">
        <v>1845</v>
      </c>
      <c r="L472">
        <v>49.878041472653301</v>
      </c>
      <c r="M472">
        <v>-97.216148353480406</v>
      </c>
      <c r="N472" t="s">
        <v>312</v>
      </c>
      <c r="O472" t="s">
        <v>1181</v>
      </c>
      <c r="P472" t="str">
        <f t="shared" si="49"/>
        <v>SFD Construct New</v>
      </c>
    </row>
    <row r="473" spans="1:16" x14ac:dyDescent="0.35">
      <c r="A473" t="s">
        <v>1211</v>
      </c>
      <c r="B473" s="2">
        <v>44145</v>
      </c>
      <c r="C473" s="2">
        <v>44609</v>
      </c>
      <c r="D473">
        <f t="shared" si="51"/>
        <v>464</v>
      </c>
      <c r="E473">
        <v>1</v>
      </c>
      <c r="F473">
        <v>477</v>
      </c>
      <c r="G473" t="s">
        <v>1730</v>
      </c>
      <c r="H473" t="s">
        <v>115</v>
      </c>
      <c r="J473" t="str">
        <f t="shared" si="48"/>
        <v xml:space="preserve">477 Trent AVE </v>
      </c>
      <c r="K473" t="s">
        <v>1846</v>
      </c>
      <c r="L473">
        <v>49.919767064549198</v>
      </c>
      <c r="M473">
        <v>-97.097128647156694</v>
      </c>
      <c r="N473" t="s">
        <v>312</v>
      </c>
      <c r="O473" t="s">
        <v>1181</v>
      </c>
      <c r="P473" t="str">
        <f t="shared" si="49"/>
        <v>SFD Construct New</v>
      </c>
    </row>
    <row r="474" spans="1:16" x14ac:dyDescent="0.35">
      <c r="A474" t="s">
        <v>1212</v>
      </c>
      <c r="B474" s="2">
        <v>44123</v>
      </c>
      <c r="C474" s="2">
        <v>44466</v>
      </c>
      <c r="D474">
        <f t="shared" si="51"/>
        <v>343</v>
      </c>
      <c r="E474">
        <v>1</v>
      </c>
      <c r="F474">
        <v>82</v>
      </c>
      <c r="G474" t="s">
        <v>1731</v>
      </c>
      <c r="H474" t="s">
        <v>187</v>
      </c>
      <c r="J474" t="str">
        <f t="shared" si="48"/>
        <v xml:space="preserve">82 George Barone BAY </v>
      </c>
      <c r="K474" t="s">
        <v>1847</v>
      </c>
      <c r="L474">
        <v>49.9066430088332</v>
      </c>
      <c r="M474">
        <v>-97.042273373436302</v>
      </c>
      <c r="N474" t="s">
        <v>316</v>
      </c>
      <c r="O474" t="s">
        <v>1181</v>
      </c>
      <c r="P474" t="str">
        <f t="shared" si="49"/>
        <v>SFD &amp; Att. Gar. Construct New</v>
      </c>
    </row>
    <row r="475" spans="1:16" x14ac:dyDescent="0.35">
      <c r="A475" t="s">
        <v>1213</v>
      </c>
      <c r="B475" s="2">
        <v>44110</v>
      </c>
      <c r="C475" s="2">
        <v>44389</v>
      </c>
      <c r="D475">
        <f t="shared" si="51"/>
        <v>279</v>
      </c>
      <c r="E475">
        <v>1</v>
      </c>
      <c r="F475">
        <v>236</v>
      </c>
      <c r="G475" t="s">
        <v>792</v>
      </c>
      <c r="H475" t="s">
        <v>113</v>
      </c>
      <c r="J475" t="str">
        <f t="shared" si="48"/>
        <v xml:space="preserve">236 Roseberry ST </v>
      </c>
      <c r="K475" t="s">
        <v>1848</v>
      </c>
      <c r="L475">
        <v>49.880524991195401</v>
      </c>
      <c r="M475">
        <v>-97.216626466142401</v>
      </c>
      <c r="N475" t="s">
        <v>312</v>
      </c>
      <c r="O475" t="s">
        <v>1181</v>
      </c>
      <c r="P475" t="str">
        <f t="shared" si="49"/>
        <v>SFD Construct New</v>
      </c>
    </row>
    <row r="476" spans="1:16" x14ac:dyDescent="0.35">
      <c r="A476" t="s">
        <v>1214</v>
      </c>
      <c r="B476" s="2">
        <v>44236</v>
      </c>
      <c r="C476" s="2">
        <v>44516</v>
      </c>
      <c r="D476">
        <f t="shared" si="51"/>
        <v>280</v>
      </c>
      <c r="E476">
        <v>1</v>
      </c>
      <c r="F476">
        <v>1056</v>
      </c>
      <c r="G476" t="s">
        <v>745</v>
      </c>
      <c r="H476" t="s">
        <v>115</v>
      </c>
      <c r="J476" t="str">
        <f t="shared" si="48"/>
        <v xml:space="preserve">1056 Boston AVE </v>
      </c>
      <c r="K476" t="s">
        <v>1849</v>
      </c>
      <c r="L476">
        <v>49.834378633429502</v>
      </c>
      <c r="M476">
        <v>-97.153861384742299</v>
      </c>
      <c r="N476" t="s">
        <v>312</v>
      </c>
      <c r="O476" t="s">
        <v>1181</v>
      </c>
      <c r="P476" t="str">
        <f t="shared" si="49"/>
        <v>SFD Construct New</v>
      </c>
    </row>
    <row r="477" spans="1:16" x14ac:dyDescent="0.35">
      <c r="A477" t="s">
        <v>1215</v>
      </c>
      <c r="B477" s="2">
        <v>44209</v>
      </c>
      <c r="C477" s="2">
        <v>44537</v>
      </c>
      <c r="D477">
        <f t="shared" si="51"/>
        <v>328</v>
      </c>
      <c r="E477">
        <v>1</v>
      </c>
      <c r="F477">
        <v>504</v>
      </c>
      <c r="G477" t="s">
        <v>129</v>
      </c>
      <c r="H477" t="s">
        <v>115</v>
      </c>
      <c r="I477" t="s">
        <v>128</v>
      </c>
      <c r="J477" t="str">
        <f t="shared" si="48"/>
        <v>504 Regent AVE E</v>
      </c>
      <c r="K477" t="s">
        <v>1850</v>
      </c>
      <c r="L477">
        <v>49.894849196804302</v>
      </c>
      <c r="M477">
        <v>-96.992888277193998</v>
      </c>
      <c r="N477" t="s">
        <v>312</v>
      </c>
      <c r="O477" t="s">
        <v>1181</v>
      </c>
      <c r="P477" t="str">
        <f t="shared" si="49"/>
        <v>SFD Construct New</v>
      </c>
    </row>
    <row r="478" spans="1:16" x14ac:dyDescent="0.35">
      <c r="A478" t="s">
        <v>1216</v>
      </c>
      <c r="B478" s="2">
        <v>44216</v>
      </c>
      <c r="C478" s="2">
        <v>44803</v>
      </c>
      <c r="D478">
        <f t="shared" si="51"/>
        <v>587</v>
      </c>
      <c r="E478">
        <v>1</v>
      </c>
      <c r="F478">
        <v>73</v>
      </c>
      <c r="G478" t="s">
        <v>723</v>
      </c>
      <c r="H478" t="s">
        <v>118</v>
      </c>
      <c r="J478" t="str">
        <f t="shared" si="48"/>
        <v xml:space="preserve">73 St Michael RD </v>
      </c>
      <c r="K478" t="s">
        <v>1851</v>
      </c>
      <c r="L478">
        <v>49.830974920437797</v>
      </c>
      <c r="M478">
        <v>-97.121451685207205</v>
      </c>
      <c r="N478" t="s">
        <v>316</v>
      </c>
      <c r="O478" t="s">
        <v>1181</v>
      </c>
      <c r="P478" t="str">
        <f t="shared" si="49"/>
        <v>SFD &amp; Att. Gar. Construct New</v>
      </c>
    </row>
    <row r="479" spans="1:16" x14ac:dyDescent="0.35">
      <c r="A479" t="s">
        <v>1217</v>
      </c>
      <c r="B479" s="2">
        <v>44216</v>
      </c>
      <c r="C479" s="2">
        <v>44559</v>
      </c>
      <c r="D479">
        <f t="shared" si="51"/>
        <v>343</v>
      </c>
      <c r="E479">
        <v>1</v>
      </c>
      <c r="F479">
        <v>71</v>
      </c>
      <c r="G479" t="s">
        <v>723</v>
      </c>
      <c r="H479" t="s">
        <v>118</v>
      </c>
      <c r="J479" t="str">
        <f t="shared" si="48"/>
        <v xml:space="preserve">71 St Michael RD </v>
      </c>
      <c r="K479" t="s">
        <v>1852</v>
      </c>
      <c r="L479">
        <v>49.831020752234203</v>
      </c>
      <c r="M479">
        <v>-97.121289129157901</v>
      </c>
      <c r="N479" t="s">
        <v>316</v>
      </c>
      <c r="O479" t="s">
        <v>1181</v>
      </c>
      <c r="P479" t="str">
        <f t="shared" si="49"/>
        <v>SFD &amp; Att. Gar. Construct New</v>
      </c>
    </row>
    <row r="480" spans="1:16" x14ac:dyDescent="0.35">
      <c r="A480" t="s">
        <v>1218</v>
      </c>
      <c r="B480" s="2">
        <v>44217</v>
      </c>
      <c r="C480" s="2">
        <v>45252</v>
      </c>
      <c r="D480">
        <f t="shared" si="51"/>
        <v>1035</v>
      </c>
      <c r="E480">
        <v>1</v>
      </c>
      <c r="F480">
        <v>317</v>
      </c>
      <c r="G480" t="s">
        <v>1732</v>
      </c>
      <c r="H480" t="s">
        <v>115</v>
      </c>
      <c r="I480" t="s">
        <v>130</v>
      </c>
      <c r="J480" t="str">
        <f t="shared" si="48"/>
        <v>317 Pandora AVE W</v>
      </c>
      <c r="K480" t="s">
        <v>1853</v>
      </c>
      <c r="L480">
        <v>49.893679204073699</v>
      </c>
      <c r="M480">
        <v>-97.0090346096746</v>
      </c>
      <c r="N480" t="s">
        <v>312</v>
      </c>
      <c r="O480" t="s">
        <v>1181</v>
      </c>
      <c r="P480" t="str">
        <f t="shared" si="49"/>
        <v>SFD Construct New</v>
      </c>
    </row>
    <row r="481" spans="1:16" x14ac:dyDescent="0.35">
      <c r="A481" t="s">
        <v>1219</v>
      </c>
      <c r="B481" s="2">
        <v>44236</v>
      </c>
      <c r="E481">
        <v>0</v>
      </c>
      <c r="F481">
        <v>916</v>
      </c>
      <c r="G481" t="s">
        <v>1733</v>
      </c>
      <c r="H481" t="s">
        <v>124</v>
      </c>
      <c r="J481" t="str">
        <f t="shared" si="48"/>
        <v xml:space="preserve">916 Lagimodiere BLVD </v>
      </c>
      <c r="K481" t="s">
        <v>1854</v>
      </c>
      <c r="L481">
        <v>49.883632303411503</v>
      </c>
      <c r="M481">
        <v>-97.072706291791903</v>
      </c>
      <c r="N481" t="s">
        <v>312</v>
      </c>
      <c r="O481" t="s">
        <v>1181</v>
      </c>
      <c r="P481" t="str">
        <f t="shared" si="49"/>
        <v>SFD Construct New</v>
      </c>
    </row>
    <row r="482" spans="1:16" x14ac:dyDescent="0.35">
      <c r="A482" t="s">
        <v>1220</v>
      </c>
      <c r="B482" s="2">
        <v>44182</v>
      </c>
      <c r="C482" s="2">
        <v>44509</v>
      </c>
      <c r="D482">
        <f t="shared" ref="D482:D485" si="52">_xlfn.DAYS(C482,B482)</f>
        <v>327</v>
      </c>
      <c r="E482">
        <v>1</v>
      </c>
      <c r="F482">
        <v>510</v>
      </c>
      <c r="G482" t="s">
        <v>789</v>
      </c>
      <c r="H482" t="s">
        <v>115</v>
      </c>
      <c r="J482" t="str">
        <f t="shared" si="48"/>
        <v xml:space="preserve">510 Beresford AVE </v>
      </c>
      <c r="K482" t="s">
        <v>1855</v>
      </c>
      <c r="L482">
        <v>49.860384714360997</v>
      </c>
      <c r="M482">
        <v>-97.133682352976393</v>
      </c>
      <c r="N482" t="s">
        <v>312</v>
      </c>
      <c r="O482" t="s">
        <v>1181</v>
      </c>
      <c r="P482" t="str">
        <f t="shared" si="49"/>
        <v>SFD Construct New</v>
      </c>
    </row>
    <row r="483" spans="1:16" x14ac:dyDescent="0.35">
      <c r="A483" t="s">
        <v>1221</v>
      </c>
      <c r="B483" s="2">
        <v>44182</v>
      </c>
      <c r="C483" s="2">
        <v>44491</v>
      </c>
      <c r="D483">
        <f t="shared" si="52"/>
        <v>309</v>
      </c>
      <c r="E483">
        <v>1</v>
      </c>
      <c r="F483">
        <v>508</v>
      </c>
      <c r="G483" t="s">
        <v>789</v>
      </c>
      <c r="H483" t="s">
        <v>115</v>
      </c>
      <c r="J483" t="str">
        <f t="shared" si="48"/>
        <v xml:space="preserve">508 Beresford AVE </v>
      </c>
      <c r="K483" t="s">
        <v>1856</v>
      </c>
      <c r="L483">
        <v>49.860409394898802</v>
      </c>
      <c r="M483">
        <v>-97.133597304333406</v>
      </c>
      <c r="N483" t="s">
        <v>312</v>
      </c>
      <c r="O483" t="s">
        <v>1181</v>
      </c>
      <c r="P483" t="str">
        <f t="shared" si="49"/>
        <v>SFD Construct New</v>
      </c>
    </row>
    <row r="484" spans="1:16" x14ac:dyDescent="0.35">
      <c r="A484" t="s">
        <v>1222</v>
      </c>
      <c r="B484" s="2">
        <v>44187</v>
      </c>
      <c r="C484" s="2">
        <v>44399</v>
      </c>
      <c r="D484">
        <f t="shared" si="52"/>
        <v>212</v>
      </c>
      <c r="E484">
        <v>1</v>
      </c>
      <c r="F484">
        <v>222</v>
      </c>
      <c r="G484" t="s">
        <v>1734</v>
      </c>
      <c r="H484" t="s">
        <v>115</v>
      </c>
      <c r="J484" t="str">
        <f t="shared" si="48"/>
        <v xml:space="preserve">222 Hartford AVE </v>
      </c>
      <c r="K484" t="s">
        <v>1857</v>
      </c>
      <c r="L484">
        <v>49.936457302062301</v>
      </c>
      <c r="M484">
        <v>-97.119789774305005</v>
      </c>
      <c r="N484" t="s">
        <v>312</v>
      </c>
      <c r="O484" t="s">
        <v>1181</v>
      </c>
      <c r="P484" t="str">
        <f t="shared" si="49"/>
        <v>SFD Construct New</v>
      </c>
    </row>
    <row r="485" spans="1:16" x14ac:dyDescent="0.35">
      <c r="A485" t="s">
        <v>1223</v>
      </c>
      <c r="B485" s="2">
        <v>44218</v>
      </c>
      <c r="C485" s="2">
        <v>44621</v>
      </c>
      <c r="D485">
        <f t="shared" si="52"/>
        <v>403</v>
      </c>
      <c r="E485">
        <v>1</v>
      </c>
      <c r="F485">
        <v>837</v>
      </c>
      <c r="G485" t="s">
        <v>757</v>
      </c>
      <c r="H485" t="s">
        <v>115</v>
      </c>
      <c r="J485" t="str">
        <f t="shared" si="48"/>
        <v xml:space="preserve">837 Weatherdon AVE </v>
      </c>
      <c r="K485" t="s">
        <v>1858</v>
      </c>
      <c r="L485">
        <v>49.862047731864799</v>
      </c>
      <c r="M485">
        <v>-97.154675188733904</v>
      </c>
      <c r="N485" t="s">
        <v>312</v>
      </c>
      <c r="O485" t="s">
        <v>1181</v>
      </c>
      <c r="P485" t="str">
        <f t="shared" si="49"/>
        <v>SFD Construct New</v>
      </c>
    </row>
    <row r="486" spans="1:16" x14ac:dyDescent="0.35">
      <c r="A486" t="s">
        <v>1224</v>
      </c>
      <c r="B486" s="2">
        <v>44266</v>
      </c>
      <c r="E486">
        <v>0</v>
      </c>
      <c r="F486">
        <v>53</v>
      </c>
      <c r="G486" t="s">
        <v>744</v>
      </c>
      <c r="H486" t="s">
        <v>115</v>
      </c>
      <c r="J486" t="str">
        <f t="shared" si="48"/>
        <v xml:space="preserve">53 Ellesmere AVE </v>
      </c>
      <c r="K486" t="s">
        <v>1859</v>
      </c>
      <c r="L486">
        <v>49.867725608626102</v>
      </c>
      <c r="M486">
        <v>-97.107717553576407</v>
      </c>
      <c r="N486" t="s">
        <v>312</v>
      </c>
      <c r="O486" t="s">
        <v>1181</v>
      </c>
      <c r="P486" t="str">
        <f t="shared" si="49"/>
        <v>SFD Construct New</v>
      </c>
    </row>
    <row r="487" spans="1:16" x14ac:dyDescent="0.35">
      <c r="A487" t="s">
        <v>1225</v>
      </c>
      <c r="B487" s="2">
        <v>44266</v>
      </c>
      <c r="C487" s="2">
        <v>45334</v>
      </c>
      <c r="D487">
        <f t="shared" ref="D487:D494" si="53">_xlfn.DAYS(C487,B487)</f>
        <v>1068</v>
      </c>
      <c r="E487">
        <v>1</v>
      </c>
      <c r="F487">
        <v>53</v>
      </c>
      <c r="G487" t="s">
        <v>744</v>
      </c>
      <c r="H487" t="s">
        <v>115</v>
      </c>
      <c r="J487" t="str">
        <f t="shared" si="48"/>
        <v xml:space="preserve">53 Ellesmere AVE </v>
      </c>
      <c r="K487" t="s">
        <v>1860</v>
      </c>
      <c r="L487">
        <v>49.867703182613702</v>
      </c>
      <c r="M487">
        <v>-97.107800788184704</v>
      </c>
      <c r="N487" t="s">
        <v>312</v>
      </c>
      <c r="O487" t="s">
        <v>1181</v>
      </c>
      <c r="P487" t="str">
        <f t="shared" si="49"/>
        <v>SFD Construct New</v>
      </c>
    </row>
    <row r="488" spans="1:16" x14ac:dyDescent="0.35">
      <c r="A488" t="s">
        <v>1226</v>
      </c>
      <c r="B488" s="2">
        <v>44231</v>
      </c>
      <c r="C488" s="2">
        <v>44524</v>
      </c>
      <c r="D488">
        <f t="shared" si="53"/>
        <v>293</v>
      </c>
      <c r="E488">
        <v>1</v>
      </c>
      <c r="F488">
        <v>233</v>
      </c>
      <c r="G488" t="s">
        <v>1735</v>
      </c>
      <c r="H488" t="s">
        <v>146</v>
      </c>
      <c r="J488" t="str">
        <f t="shared" si="48"/>
        <v xml:space="preserve">233 Ken Oblik DR </v>
      </c>
      <c r="K488" t="s">
        <v>1861</v>
      </c>
      <c r="L488">
        <v>49.773131747234601</v>
      </c>
      <c r="M488">
        <v>-97.187888057287793</v>
      </c>
      <c r="N488" t="s">
        <v>316</v>
      </c>
      <c r="O488" t="s">
        <v>1181</v>
      </c>
      <c r="P488" t="str">
        <f t="shared" si="49"/>
        <v>SFD &amp; Att. Gar. Construct New</v>
      </c>
    </row>
    <row r="489" spans="1:16" x14ac:dyDescent="0.35">
      <c r="A489" t="s">
        <v>1227</v>
      </c>
      <c r="B489" s="2">
        <v>44204</v>
      </c>
      <c r="C489" s="2">
        <v>44588</v>
      </c>
      <c r="D489">
        <f t="shared" si="53"/>
        <v>384</v>
      </c>
      <c r="E489">
        <v>1</v>
      </c>
      <c r="F489">
        <v>1094</v>
      </c>
      <c r="G489" t="s">
        <v>156</v>
      </c>
      <c r="H489" t="s">
        <v>115</v>
      </c>
      <c r="J489" t="str">
        <f t="shared" si="48"/>
        <v xml:space="preserve">1094 Dudley AVE </v>
      </c>
      <c r="K489" t="s">
        <v>1862</v>
      </c>
      <c r="L489">
        <v>49.860660859698797</v>
      </c>
      <c r="M489">
        <v>-97.166540271167094</v>
      </c>
      <c r="N489" t="s">
        <v>316</v>
      </c>
      <c r="O489" t="s">
        <v>1181</v>
      </c>
      <c r="P489" t="str">
        <f t="shared" si="49"/>
        <v>SFD &amp; Att. Gar. Construct New</v>
      </c>
    </row>
    <row r="490" spans="1:16" x14ac:dyDescent="0.35">
      <c r="A490" t="s">
        <v>1228</v>
      </c>
      <c r="B490" s="2">
        <v>44245</v>
      </c>
      <c r="C490" s="2">
        <v>44768</v>
      </c>
      <c r="D490">
        <f t="shared" si="53"/>
        <v>523</v>
      </c>
      <c r="E490">
        <v>1</v>
      </c>
      <c r="F490">
        <v>111</v>
      </c>
      <c r="G490" t="s">
        <v>144</v>
      </c>
      <c r="H490" t="s">
        <v>115</v>
      </c>
      <c r="J490" t="str">
        <f t="shared" si="48"/>
        <v xml:space="preserve">111 Pilgrim AVE </v>
      </c>
      <c r="K490" t="s">
        <v>1863</v>
      </c>
      <c r="L490">
        <v>49.863374082634998</v>
      </c>
      <c r="M490">
        <v>-97.1029463893599</v>
      </c>
      <c r="N490" t="s">
        <v>312</v>
      </c>
      <c r="O490" t="s">
        <v>1181</v>
      </c>
      <c r="P490" t="str">
        <f t="shared" si="49"/>
        <v>SFD Construct New</v>
      </c>
    </row>
    <row r="491" spans="1:16" x14ac:dyDescent="0.35">
      <c r="A491" t="s">
        <v>1229</v>
      </c>
      <c r="B491" s="2">
        <v>44245</v>
      </c>
      <c r="C491" s="2">
        <v>44768</v>
      </c>
      <c r="D491">
        <f t="shared" si="53"/>
        <v>523</v>
      </c>
      <c r="E491">
        <v>1</v>
      </c>
      <c r="F491">
        <v>113</v>
      </c>
      <c r="G491" t="s">
        <v>144</v>
      </c>
      <c r="H491" t="s">
        <v>115</v>
      </c>
      <c r="J491" t="str">
        <f t="shared" si="48"/>
        <v xml:space="preserve">113 Pilgrim AVE </v>
      </c>
      <c r="K491" t="s">
        <v>1864</v>
      </c>
      <c r="L491">
        <v>49.863399148320497</v>
      </c>
      <c r="M491">
        <v>-97.102853160576004</v>
      </c>
      <c r="N491" t="s">
        <v>312</v>
      </c>
      <c r="O491" t="s">
        <v>1181</v>
      </c>
      <c r="P491" t="str">
        <f t="shared" si="49"/>
        <v>SFD Construct New</v>
      </c>
    </row>
    <row r="492" spans="1:16" x14ac:dyDescent="0.35">
      <c r="A492" t="s">
        <v>1230</v>
      </c>
      <c r="B492" s="2">
        <v>44208</v>
      </c>
      <c r="C492" s="2">
        <v>44454</v>
      </c>
      <c r="D492">
        <f t="shared" si="53"/>
        <v>246</v>
      </c>
      <c r="E492">
        <v>1</v>
      </c>
      <c r="F492">
        <v>1034</v>
      </c>
      <c r="G492" t="s">
        <v>1736</v>
      </c>
      <c r="H492" t="s">
        <v>115</v>
      </c>
      <c r="J492" t="str">
        <f t="shared" si="48"/>
        <v xml:space="preserve">1034 Windermere AVE </v>
      </c>
      <c r="K492" t="s">
        <v>1865</v>
      </c>
      <c r="L492">
        <v>49.847261070085104</v>
      </c>
      <c r="M492">
        <v>-97.154634962188297</v>
      </c>
      <c r="N492" t="s">
        <v>312</v>
      </c>
      <c r="O492" t="s">
        <v>1181</v>
      </c>
      <c r="P492" t="str">
        <f t="shared" si="49"/>
        <v>SFD Construct New</v>
      </c>
    </row>
    <row r="493" spans="1:16" x14ac:dyDescent="0.35">
      <c r="A493" t="s">
        <v>1231</v>
      </c>
      <c r="B493" s="2">
        <v>44225</v>
      </c>
      <c r="C493" s="2">
        <v>44407</v>
      </c>
      <c r="D493">
        <f t="shared" si="53"/>
        <v>182</v>
      </c>
      <c r="E493">
        <v>1</v>
      </c>
      <c r="F493">
        <v>87</v>
      </c>
      <c r="G493" t="s">
        <v>185</v>
      </c>
      <c r="H493" t="s">
        <v>115</v>
      </c>
      <c r="J493" t="str">
        <f t="shared" si="48"/>
        <v xml:space="preserve">87 Newton AVE </v>
      </c>
      <c r="K493" t="s">
        <v>1866</v>
      </c>
      <c r="L493">
        <v>49.9414211686518</v>
      </c>
      <c r="M493">
        <v>-97.107017254032101</v>
      </c>
      <c r="N493" t="s">
        <v>312</v>
      </c>
      <c r="O493" t="s">
        <v>1181</v>
      </c>
      <c r="P493" t="str">
        <f t="shared" si="49"/>
        <v>SFD Construct New</v>
      </c>
    </row>
    <row r="494" spans="1:16" x14ac:dyDescent="0.35">
      <c r="A494" t="s">
        <v>1232</v>
      </c>
      <c r="B494" s="2">
        <v>44225</v>
      </c>
      <c r="C494" s="2">
        <v>44412</v>
      </c>
      <c r="D494">
        <f t="shared" si="53"/>
        <v>187</v>
      </c>
      <c r="E494">
        <v>1</v>
      </c>
      <c r="F494">
        <v>87</v>
      </c>
      <c r="G494" t="s">
        <v>185</v>
      </c>
      <c r="H494" t="s">
        <v>115</v>
      </c>
      <c r="J494" t="str">
        <f t="shared" si="48"/>
        <v xml:space="preserve">87 Newton AVE </v>
      </c>
      <c r="K494" t="s">
        <v>1867</v>
      </c>
      <c r="L494">
        <v>49.941449822636599</v>
      </c>
      <c r="M494">
        <v>-97.107107389722302</v>
      </c>
      <c r="N494" t="s">
        <v>312</v>
      </c>
      <c r="O494" t="s">
        <v>1181</v>
      </c>
      <c r="P494" t="str">
        <f t="shared" si="49"/>
        <v>SFD Construct New</v>
      </c>
    </row>
    <row r="495" spans="1:16" x14ac:dyDescent="0.35">
      <c r="A495" t="s">
        <v>1233</v>
      </c>
      <c r="B495" s="2">
        <v>44260</v>
      </c>
      <c r="E495">
        <v>0</v>
      </c>
      <c r="F495">
        <v>1071</v>
      </c>
      <c r="G495" t="s">
        <v>189</v>
      </c>
      <c r="H495" t="s">
        <v>115</v>
      </c>
      <c r="J495" t="str">
        <f t="shared" si="48"/>
        <v xml:space="preserve">1071 Manitoba AVE </v>
      </c>
      <c r="K495" t="s">
        <v>1868</v>
      </c>
      <c r="L495">
        <v>49.9250401742474</v>
      </c>
      <c r="M495">
        <v>-97.167754968688996</v>
      </c>
      <c r="N495" t="s">
        <v>312</v>
      </c>
      <c r="O495" t="s">
        <v>1181</v>
      </c>
      <c r="P495" t="str">
        <f t="shared" si="49"/>
        <v>SFD Construct New</v>
      </c>
    </row>
    <row r="496" spans="1:16" x14ac:dyDescent="0.35">
      <c r="A496" t="s">
        <v>1234</v>
      </c>
      <c r="B496" s="2">
        <v>44281</v>
      </c>
      <c r="C496" s="2">
        <v>44573</v>
      </c>
      <c r="D496">
        <f>_xlfn.DAYS(C496,B496)</f>
        <v>292</v>
      </c>
      <c r="E496">
        <v>1</v>
      </c>
      <c r="F496">
        <v>1127</v>
      </c>
      <c r="G496" t="s">
        <v>768</v>
      </c>
      <c r="H496" t="s">
        <v>115</v>
      </c>
      <c r="J496" t="str">
        <f t="shared" si="48"/>
        <v xml:space="preserve">1127 Somerville AVE </v>
      </c>
      <c r="K496" t="s">
        <v>1869</v>
      </c>
      <c r="L496">
        <v>49.846155482148397</v>
      </c>
      <c r="M496">
        <v>-97.156808044573594</v>
      </c>
      <c r="N496" t="s">
        <v>312</v>
      </c>
      <c r="O496" t="s">
        <v>1181</v>
      </c>
      <c r="P496" t="str">
        <f t="shared" si="49"/>
        <v>SFD Construct New</v>
      </c>
    </row>
    <row r="497" spans="1:16" x14ac:dyDescent="0.35">
      <c r="A497" t="s">
        <v>1235</v>
      </c>
      <c r="B497" s="2">
        <v>44239</v>
      </c>
      <c r="E497">
        <v>0</v>
      </c>
      <c r="F497">
        <v>568</v>
      </c>
      <c r="G497" t="s">
        <v>683</v>
      </c>
      <c r="H497" t="s">
        <v>115</v>
      </c>
      <c r="J497" t="str">
        <f t="shared" si="48"/>
        <v xml:space="preserve">568 Jamison AVE </v>
      </c>
      <c r="K497" t="s">
        <v>1870</v>
      </c>
      <c r="L497">
        <v>49.914028368348397</v>
      </c>
      <c r="M497">
        <v>-97.097405909767005</v>
      </c>
      <c r="N497" t="s">
        <v>312</v>
      </c>
      <c r="O497" t="s">
        <v>1181</v>
      </c>
      <c r="P497" t="str">
        <f t="shared" si="49"/>
        <v>SFD Construct New</v>
      </c>
    </row>
    <row r="498" spans="1:16" x14ac:dyDescent="0.35">
      <c r="A498" t="s">
        <v>1236</v>
      </c>
      <c r="B498" s="2">
        <v>44266</v>
      </c>
      <c r="E498">
        <v>0</v>
      </c>
      <c r="F498">
        <v>264</v>
      </c>
      <c r="G498" t="s">
        <v>822</v>
      </c>
      <c r="H498" t="s">
        <v>115</v>
      </c>
      <c r="J498" t="str">
        <f t="shared" si="48"/>
        <v xml:space="preserve">264 Larsen AVE </v>
      </c>
      <c r="K498" t="s">
        <v>1871</v>
      </c>
      <c r="L498">
        <v>49.916732602534999</v>
      </c>
      <c r="M498">
        <v>-97.110514519818594</v>
      </c>
      <c r="N498" t="s">
        <v>312</v>
      </c>
      <c r="O498" t="s">
        <v>1181</v>
      </c>
      <c r="P498" t="str">
        <f t="shared" si="49"/>
        <v>SFD Construct New</v>
      </c>
    </row>
    <row r="499" spans="1:16" x14ac:dyDescent="0.35">
      <c r="A499" t="s">
        <v>1237</v>
      </c>
      <c r="B499" s="2">
        <v>44294</v>
      </c>
      <c r="C499" s="2">
        <v>45182</v>
      </c>
      <c r="D499">
        <f t="shared" ref="D499:D501" si="54">_xlfn.DAYS(C499,B499)</f>
        <v>888</v>
      </c>
      <c r="E499">
        <v>1</v>
      </c>
      <c r="F499">
        <v>2216</v>
      </c>
      <c r="G499" t="s">
        <v>1737</v>
      </c>
      <c r="H499" t="s">
        <v>115</v>
      </c>
      <c r="J499" t="str">
        <f t="shared" si="48"/>
        <v xml:space="preserve">2216 Gallagher AVE </v>
      </c>
      <c r="K499" t="s">
        <v>1872</v>
      </c>
      <c r="L499">
        <v>49.9186399307237</v>
      </c>
      <c r="M499">
        <v>-97.184049841172097</v>
      </c>
      <c r="N499" t="s">
        <v>312</v>
      </c>
      <c r="O499" t="s">
        <v>1181</v>
      </c>
      <c r="P499" t="str">
        <f t="shared" si="49"/>
        <v>SFD Construct New</v>
      </c>
    </row>
    <row r="500" spans="1:16" x14ac:dyDescent="0.35">
      <c r="A500" t="s">
        <v>1238</v>
      </c>
      <c r="B500" s="2">
        <v>44243</v>
      </c>
      <c r="C500" s="2">
        <v>44812</v>
      </c>
      <c r="D500">
        <f t="shared" si="54"/>
        <v>569</v>
      </c>
      <c r="E500">
        <v>1</v>
      </c>
      <c r="F500">
        <v>1305</v>
      </c>
      <c r="G500" t="s">
        <v>758</v>
      </c>
      <c r="H500" t="s">
        <v>115</v>
      </c>
      <c r="J500" t="str">
        <f t="shared" si="48"/>
        <v xml:space="preserve">1305 Edderton AVE </v>
      </c>
      <c r="K500" t="s">
        <v>1873</v>
      </c>
      <c r="L500">
        <v>49.8475046038171</v>
      </c>
      <c r="M500">
        <v>-97.161201795147605</v>
      </c>
      <c r="N500" t="s">
        <v>312</v>
      </c>
      <c r="O500" t="s">
        <v>1181</v>
      </c>
      <c r="P500" t="str">
        <f t="shared" si="49"/>
        <v>SFD Construct New</v>
      </c>
    </row>
    <row r="501" spans="1:16" x14ac:dyDescent="0.35">
      <c r="A501" t="s">
        <v>1239</v>
      </c>
      <c r="B501" s="2">
        <v>44243</v>
      </c>
      <c r="C501" s="2">
        <v>44866</v>
      </c>
      <c r="D501">
        <f t="shared" si="54"/>
        <v>623</v>
      </c>
      <c r="E501">
        <v>1</v>
      </c>
      <c r="F501">
        <v>1307</v>
      </c>
      <c r="G501" t="s">
        <v>758</v>
      </c>
      <c r="H501" t="s">
        <v>115</v>
      </c>
      <c r="J501" t="str">
        <f t="shared" si="48"/>
        <v xml:space="preserve">1307 Edderton AVE </v>
      </c>
      <c r="K501" t="s">
        <v>1874</v>
      </c>
      <c r="L501">
        <v>49.847474519056902</v>
      </c>
      <c r="M501">
        <v>-97.1612881513188</v>
      </c>
      <c r="N501" t="s">
        <v>312</v>
      </c>
      <c r="O501" t="s">
        <v>1181</v>
      </c>
      <c r="P501" t="str">
        <f t="shared" si="49"/>
        <v>SFD Construct New</v>
      </c>
    </row>
    <row r="502" spans="1:16" x14ac:dyDescent="0.35">
      <c r="A502" t="s">
        <v>1240</v>
      </c>
      <c r="B502" s="2">
        <v>44274</v>
      </c>
      <c r="E502">
        <v>0</v>
      </c>
      <c r="F502">
        <v>375</v>
      </c>
      <c r="G502" t="s">
        <v>1738</v>
      </c>
      <c r="H502" t="s">
        <v>113</v>
      </c>
      <c r="J502" t="str">
        <f t="shared" si="48"/>
        <v xml:space="preserve">375 Banning ST </v>
      </c>
      <c r="K502" t="s">
        <v>1875</v>
      </c>
      <c r="L502">
        <v>49.886134198669602</v>
      </c>
      <c r="M502">
        <v>-97.172206348751104</v>
      </c>
      <c r="N502" t="s">
        <v>312</v>
      </c>
      <c r="O502" t="s">
        <v>1181</v>
      </c>
      <c r="P502" t="str">
        <f t="shared" si="49"/>
        <v>SFD Construct New</v>
      </c>
    </row>
    <row r="503" spans="1:16" x14ac:dyDescent="0.35">
      <c r="A503" t="s">
        <v>1241</v>
      </c>
      <c r="B503" s="2">
        <v>44253</v>
      </c>
      <c r="E503">
        <v>0</v>
      </c>
      <c r="F503">
        <v>15</v>
      </c>
      <c r="G503" t="s">
        <v>1739</v>
      </c>
      <c r="H503" t="s">
        <v>115</v>
      </c>
      <c r="J503" t="str">
        <f t="shared" si="48"/>
        <v xml:space="preserve">15 Kingswood AVE </v>
      </c>
      <c r="K503" t="s">
        <v>1876</v>
      </c>
      <c r="L503">
        <v>49.855043201072299</v>
      </c>
      <c r="M503">
        <v>-97.110895509844894</v>
      </c>
      <c r="N503" t="s">
        <v>316</v>
      </c>
      <c r="O503" t="s">
        <v>1181</v>
      </c>
      <c r="P503" t="str">
        <f t="shared" si="49"/>
        <v>SFD &amp; Att. Gar. Construct New</v>
      </c>
    </row>
    <row r="504" spans="1:16" x14ac:dyDescent="0.35">
      <c r="A504" t="s">
        <v>1242</v>
      </c>
      <c r="B504" s="2">
        <v>44265</v>
      </c>
      <c r="C504" s="2">
        <v>44522</v>
      </c>
      <c r="D504">
        <f t="shared" ref="D504:D505" si="55">_xlfn.DAYS(C504,B504)</f>
        <v>257</v>
      </c>
      <c r="E504">
        <v>1</v>
      </c>
      <c r="F504">
        <v>354</v>
      </c>
      <c r="G504" t="s">
        <v>792</v>
      </c>
      <c r="H504" t="s">
        <v>113</v>
      </c>
      <c r="J504" t="str">
        <f t="shared" si="48"/>
        <v xml:space="preserve">354 Roseberry ST </v>
      </c>
      <c r="K504" t="s">
        <v>1877</v>
      </c>
      <c r="L504">
        <v>49.884748097913302</v>
      </c>
      <c r="M504">
        <v>-97.216238179423399</v>
      </c>
      <c r="N504" t="s">
        <v>312</v>
      </c>
      <c r="O504" t="s">
        <v>1181</v>
      </c>
      <c r="P504" t="str">
        <f t="shared" si="49"/>
        <v>SFD Construct New</v>
      </c>
    </row>
    <row r="505" spans="1:16" x14ac:dyDescent="0.35">
      <c r="A505" t="s">
        <v>1243</v>
      </c>
      <c r="B505" s="2">
        <v>44327</v>
      </c>
      <c r="C505" s="2">
        <v>45006</v>
      </c>
      <c r="D505">
        <f t="shared" si="55"/>
        <v>679</v>
      </c>
      <c r="E505">
        <v>1</v>
      </c>
      <c r="F505">
        <v>759</v>
      </c>
      <c r="G505" t="s">
        <v>681</v>
      </c>
      <c r="H505" t="s">
        <v>115</v>
      </c>
      <c r="J505" t="str">
        <f t="shared" si="48"/>
        <v xml:space="preserve">759 Garwood AVE </v>
      </c>
      <c r="K505" t="s">
        <v>1878</v>
      </c>
      <c r="L505">
        <v>49.866465202464497</v>
      </c>
      <c r="M505">
        <v>-97.153289653815804</v>
      </c>
      <c r="N505" t="s">
        <v>312</v>
      </c>
      <c r="O505" t="s">
        <v>1181</v>
      </c>
      <c r="P505" t="str">
        <f t="shared" si="49"/>
        <v>SFD Construct New</v>
      </c>
    </row>
    <row r="506" spans="1:16" x14ac:dyDescent="0.35">
      <c r="A506" t="s">
        <v>1244</v>
      </c>
      <c r="B506" s="2">
        <v>44372</v>
      </c>
      <c r="E506">
        <v>0</v>
      </c>
      <c r="F506">
        <v>219</v>
      </c>
      <c r="G506" t="s">
        <v>1740</v>
      </c>
      <c r="H506" t="s">
        <v>115</v>
      </c>
      <c r="J506" t="str">
        <f t="shared" si="48"/>
        <v xml:space="preserve">219 Leila AVE </v>
      </c>
      <c r="K506" t="s">
        <v>1879</v>
      </c>
      <c r="L506">
        <v>49.9430992967187</v>
      </c>
      <c r="M506">
        <v>-97.114855029606105</v>
      </c>
      <c r="N506" t="s">
        <v>312</v>
      </c>
      <c r="O506" t="s">
        <v>1181</v>
      </c>
      <c r="P506" t="str">
        <f t="shared" si="49"/>
        <v>SFD Construct New</v>
      </c>
    </row>
    <row r="507" spans="1:16" x14ac:dyDescent="0.35">
      <c r="A507" t="s">
        <v>1245</v>
      </c>
      <c r="B507" s="2">
        <v>44267</v>
      </c>
      <c r="E507">
        <v>0</v>
      </c>
      <c r="F507">
        <v>264</v>
      </c>
      <c r="G507" t="s">
        <v>706</v>
      </c>
      <c r="H507" t="s">
        <v>124</v>
      </c>
      <c r="J507" t="str">
        <f t="shared" si="48"/>
        <v xml:space="preserve">264 Grassie BLVD </v>
      </c>
      <c r="K507" t="s">
        <v>1880</v>
      </c>
      <c r="L507">
        <v>49.922185343157501</v>
      </c>
      <c r="M507">
        <v>-97.049677791832593</v>
      </c>
      <c r="N507" t="s">
        <v>316</v>
      </c>
      <c r="O507" t="s">
        <v>1181</v>
      </c>
      <c r="P507" t="str">
        <f t="shared" si="49"/>
        <v>SFD &amp; Att. Gar. Construct New</v>
      </c>
    </row>
    <row r="508" spans="1:16" x14ac:dyDescent="0.35">
      <c r="A508" t="s">
        <v>1246</v>
      </c>
      <c r="B508" s="2">
        <v>44309</v>
      </c>
      <c r="C508" s="2">
        <v>44502</v>
      </c>
      <c r="D508">
        <f t="shared" ref="D508:D512" si="56">_xlfn.DAYS(C508,B508)</f>
        <v>193</v>
      </c>
      <c r="E508">
        <v>1</v>
      </c>
      <c r="F508">
        <v>16</v>
      </c>
      <c r="G508" t="s">
        <v>126</v>
      </c>
      <c r="H508" t="s">
        <v>115</v>
      </c>
      <c r="J508" t="str">
        <f t="shared" si="48"/>
        <v xml:space="preserve">16 Essex AVE </v>
      </c>
      <c r="K508" t="s">
        <v>1881</v>
      </c>
      <c r="L508">
        <v>49.867487132472597</v>
      </c>
      <c r="M508">
        <v>-97.109551643337497</v>
      </c>
      <c r="N508" t="s">
        <v>312</v>
      </c>
      <c r="O508" t="s">
        <v>1181</v>
      </c>
      <c r="P508" t="str">
        <f t="shared" si="49"/>
        <v>SFD Construct New</v>
      </c>
    </row>
    <row r="509" spans="1:16" x14ac:dyDescent="0.35">
      <c r="A509" t="s">
        <v>1247</v>
      </c>
      <c r="B509" s="2">
        <v>44316</v>
      </c>
      <c r="C509" s="2">
        <v>44959</v>
      </c>
      <c r="D509">
        <f t="shared" si="56"/>
        <v>643</v>
      </c>
      <c r="E509">
        <v>1</v>
      </c>
      <c r="F509">
        <v>1857</v>
      </c>
      <c r="G509" t="s">
        <v>795</v>
      </c>
      <c r="H509" t="s">
        <v>115</v>
      </c>
      <c r="J509" t="str">
        <f t="shared" si="48"/>
        <v xml:space="preserve">1857 Logan AVE </v>
      </c>
      <c r="K509" t="s">
        <v>1882</v>
      </c>
      <c r="L509">
        <v>49.922800985461301</v>
      </c>
      <c r="M509">
        <v>-97.198175155875603</v>
      </c>
      <c r="N509" t="s">
        <v>312</v>
      </c>
      <c r="O509" t="s">
        <v>1181</v>
      </c>
      <c r="P509" t="str">
        <f t="shared" si="49"/>
        <v>SFD Construct New</v>
      </c>
    </row>
    <row r="510" spans="1:16" x14ac:dyDescent="0.35">
      <c r="A510" t="s">
        <v>1248</v>
      </c>
      <c r="B510" s="2">
        <v>44292</v>
      </c>
      <c r="C510" s="2">
        <v>44753</v>
      </c>
      <c r="D510">
        <f t="shared" si="56"/>
        <v>461</v>
      </c>
      <c r="E510">
        <v>1</v>
      </c>
      <c r="F510">
        <v>324</v>
      </c>
      <c r="G510" t="s">
        <v>764</v>
      </c>
      <c r="H510" t="s">
        <v>115</v>
      </c>
      <c r="J510" t="str">
        <f t="shared" si="48"/>
        <v xml:space="preserve">324 Arnold AVE </v>
      </c>
      <c r="K510" t="s">
        <v>1883</v>
      </c>
      <c r="L510">
        <v>49.864953434795503</v>
      </c>
      <c r="M510">
        <v>-97.136818471583297</v>
      </c>
      <c r="N510" t="s">
        <v>312</v>
      </c>
      <c r="O510" t="s">
        <v>1181</v>
      </c>
      <c r="P510" t="str">
        <f t="shared" si="49"/>
        <v>SFD Construct New</v>
      </c>
    </row>
    <row r="511" spans="1:16" x14ac:dyDescent="0.35">
      <c r="A511" t="s">
        <v>1249</v>
      </c>
      <c r="B511" s="2">
        <v>44316</v>
      </c>
      <c r="C511" s="2">
        <v>44959</v>
      </c>
      <c r="D511">
        <f t="shared" si="56"/>
        <v>643</v>
      </c>
      <c r="E511">
        <v>1</v>
      </c>
      <c r="F511">
        <v>1853</v>
      </c>
      <c r="G511" t="s">
        <v>795</v>
      </c>
      <c r="H511" t="s">
        <v>115</v>
      </c>
      <c r="J511" t="str">
        <f t="shared" si="48"/>
        <v xml:space="preserve">1853 Logan AVE </v>
      </c>
      <c r="K511" t="s">
        <v>1884</v>
      </c>
      <c r="L511">
        <v>49.922742040833299</v>
      </c>
      <c r="M511">
        <v>-97.197991584828898</v>
      </c>
      <c r="N511" t="s">
        <v>312</v>
      </c>
      <c r="O511" t="s">
        <v>1181</v>
      </c>
      <c r="P511" t="str">
        <f t="shared" si="49"/>
        <v>SFD Construct New</v>
      </c>
    </row>
    <row r="512" spans="1:16" x14ac:dyDescent="0.35">
      <c r="A512" t="s">
        <v>1250</v>
      </c>
      <c r="B512" s="2">
        <v>44316</v>
      </c>
      <c r="C512" s="2">
        <v>45092</v>
      </c>
      <c r="D512">
        <f t="shared" si="56"/>
        <v>776</v>
      </c>
      <c r="E512">
        <v>1</v>
      </c>
      <c r="F512">
        <v>1855</v>
      </c>
      <c r="G512" t="s">
        <v>795</v>
      </c>
      <c r="H512" t="s">
        <v>115</v>
      </c>
      <c r="J512" t="str">
        <f t="shared" si="48"/>
        <v xml:space="preserve">1855 Logan AVE </v>
      </c>
      <c r="K512" t="s">
        <v>1885</v>
      </c>
      <c r="L512">
        <v>49.922777120486302</v>
      </c>
      <c r="M512">
        <v>-97.198097102871401</v>
      </c>
      <c r="N512" t="s">
        <v>312</v>
      </c>
      <c r="O512" t="s">
        <v>1181</v>
      </c>
      <c r="P512" t="str">
        <f t="shared" si="49"/>
        <v>SFD Construct New</v>
      </c>
    </row>
    <row r="513" spans="1:16" x14ac:dyDescent="0.35">
      <c r="A513" t="s">
        <v>1251</v>
      </c>
      <c r="B513" s="2">
        <v>44455</v>
      </c>
      <c r="E513">
        <v>0</v>
      </c>
      <c r="F513">
        <v>347</v>
      </c>
      <c r="G513" t="s">
        <v>1741</v>
      </c>
      <c r="H513" t="s">
        <v>113</v>
      </c>
      <c r="J513" t="str">
        <f t="shared" si="48"/>
        <v xml:space="preserve">347 Berry ST </v>
      </c>
      <c r="K513" t="s">
        <v>1886</v>
      </c>
      <c r="L513">
        <v>49.885592390603598</v>
      </c>
      <c r="M513">
        <v>-97.210326783879097</v>
      </c>
      <c r="N513" t="s">
        <v>312</v>
      </c>
      <c r="O513" t="s">
        <v>1181</v>
      </c>
      <c r="P513" t="str">
        <f t="shared" si="49"/>
        <v>SFD Construct New</v>
      </c>
    </row>
    <row r="514" spans="1:16" x14ac:dyDescent="0.35">
      <c r="A514" t="s">
        <v>1252</v>
      </c>
      <c r="B514" s="2">
        <v>44368</v>
      </c>
      <c r="C514" s="2">
        <v>45049</v>
      </c>
      <c r="D514">
        <f t="shared" ref="D514:D515" si="57">_xlfn.DAYS(C514,B514)</f>
        <v>681</v>
      </c>
      <c r="E514">
        <v>1</v>
      </c>
      <c r="F514">
        <v>264</v>
      </c>
      <c r="G514" t="s">
        <v>1742</v>
      </c>
      <c r="H514" t="s">
        <v>115</v>
      </c>
      <c r="J514" t="str">
        <f t="shared" si="48"/>
        <v xml:space="preserve">264 Poplar AVE </v>
      </c>
      <c r="K514" t="s">
        <v>1887</v>
      </c>
      <c r="L514">
        <v>49.911813862193</v>
      </c>
      <c r="M514">
        <v>-97.110374171563194</v>
      </c>
      <c r="N514" t="s">
        <v>312</v>
      </c>
      <c r="O514" t="s">
        <v>1182</v>
      </c>
      <c r="P514" t="str">
        <f t="shared" si="49"/>
        <v>SFD Construct Addition</v>
      </c>
    </row>
    <row r="515" spans="1:16" x14ac:dyDescent="0.35">
      <c r="A515" t="s">
        <v>1253</v>
      </c>
      <c r="B515" s="2">
        <v>44308</v>
      </c>
      <c r="C515" s="2">
        <v>44973</v>
      </c>
      <c r="D515">
        <f t="shared" si="57"/>
        <v>665</v>
      </c>
      <c r="E515">
        <v>1</v>
      </c>
      <c r="F515">
        <v>531</v>
      </c>
      <c r="G515" t="s">
        <v>129</v>
      </c>
      <c r="H515" t="s">
        <v>115</v>
      </c>
      <c r="I515" t="s">
        <v>128</v>
      </c>
      <c r="J515" t="str">
        <f t="shared" ref="J515:J578" si="58">F515&amp;" "&amp;G515&amp;" "&amp;H515&amp;" "&amp;I515</f>
        <v>531 Regent AVE E</v>
      </c>
      <c r="K515" t="s">
        <v>1888</v>
      </c>
      <c r="L515">
        <v>49.895376047366199</v>
      </c>
      <c r="M515">
        <v>-96.991215300233407</v>
      </c>
      <c r="N515" t="s">
        <v>312</v>
      </c>
      <c r="O515" t="s">
        <v>1181</v>
      </c>
      <c r="P515" t="str">
        <f t="shared" ref="P515:P578" si="59">N515&amp;" "&amp;O515</f>
        <v>SFD Construct New</v>
      </c>
    </row>
    <row r="516" spans="1:16" x14ac:dyDescent="0.35">
      <c r="A516" t="s">
        <v>1254</v>
      </c>
      <c r="B516" s="2">
        <v>44337</v>
      </c>
      <c r="E516">
        <v>0</v>
      </c>
      <c r="F516">
        <v>90</v>
      </c>
      <c r="G516" t="s">
        <v>144</v>
      </c>
      <c r="H516" t="s">
        <v>115</v>
      </c>
      <c r="J516" t="str">
        <f t="shared" si="58"/>
        <v xml:space="preserve">90 Pilgrim AVE </v>
      </c>
      <c r="K516" t="s">
        <v>1889</v>
      </c>
      <c r="L516">
        <v>49.862578729115697</v>
      </c>
      <c r="M516">
        <v>-97.103873279182494</v>
      </c>
      <c r="N516" t="s">
        <v>312</v>
      </c>
      <c r="O516" t="s">
        <v>1181</v>
      </c>
      <c r="P516" t="str">
        <f t="shared" si="59"/>
        <v>SFD Construct New</v>
      </c>
    </row>
    <row r="517" spans="1:16" x14ac:dyDescent="0.35">
      <c r="A517" t="s">
        <v>1255</v>
      </c>
      <c r="B517" s="2">
        <v>44337</v>
      </c>
      <c r="E517">
        <v>0</v>
      </c>
      <c r="F517">
        <v>92</v>
      </c>
      <c r="G517" t="s">
        <v>144</v>
      </c>
      <c r="H517" t="s">
        <v>115</v>
      </c>
      <c r="J517" t="str">
        <f t="shared" si="58"/>
        <v xml:space="preserve">92 Pilgrim AVE </v>
      </c>
      <c r="K517" t="s">
        <v>1890</v>
      </c>
      <c r="L517">
        <v>49.862606697277499</v>
      </c>
      <c r="M517">
        <v>-97.103782826129901</v>
      </c>
      <c r="N517" t="s">
        <v>312</v>
      </c>
      <c r="O517" t="s">
        <v>1181</v>
      </c>
      <c r="P517" t="str">
        <f t="shared" si="59"/>
        <v>SFD Construct New</v>
      </c>
    </row>
    <row r="518" spans="1:16" x14ac:dyDescent="0.35">
      <c r="A518" t="s">
        <v>1256</v>
      </c>
      <c r="B518" s="2">
        <v>44294</v>
      </c>
      <c r="C518" s="2">
        <v>45159</v>
      </c>
      <c r="D518">
        <f t="shared" ref="D518:D539" si="60">_xlfn.DAYS(C518,B518)</f>
        <v>865</v>
      </c>
      <c r="E518">
        <v>1</v>
      </c>
      <c r="F518">
        <v>571</v>
      </c>
      <c r="G518" t="s">
        <v>799</v>
      </c>
      <c r="H518" t="s">
        <v>115</v>
      </c>
      <c r="J518" t="str">
        <f t="shared" si="58"/>
        <v xml:space="preserve">571 Talbot AVE </v>
      </c>
      <c r="K518" t="s">
        <v>1891</v>
      </c>
      <c r="L518">
        <v>49.906001155229802</v>
      </c>
      <c r="M518">
        <v>-97.099287258222901</v>
      </c>
      <c r="N518" t="s">
        <v>312</v>
      </c>
      <c r="O518" t="s">
        <v>1181</v>
      </c>
      <c r="P518" t="str">
        <f t="shared" si="59"/>
        <v>SFD Construct New</v>
      </c>
    </row>
    <row r="519" spans="1:16" x14ac:dyDescent="0.35">
      <c r="A519" t="s">
        <v>1257</v>
      </c>
      <c r="B519" s="2">
        <v>44295</v>
      </c>
      <c r="C519" s="2">
        <v>44523</v>
      </c>
      <c r="D519">
        <f t="shared" si="60"/>
        <v>228</v>
      </c>
      <c r="E519">
        <v>1</v>
      </c>
      <c r="F519">
        <v>575</v>
      </c>
      <c r="G519" t="s">
        <v>799</v>
      </c>
      <c r="H519" t="s">
        <v>115</v>
      </c>
      <c r="J519" t="str">
        <f t="shared" si="58"/>
        <v xml:space="preserve">575 Talbot AVE </v>
      </c>
      <c r="K519" t="s">
        <v>1892</v>
      </c>
      <c r="L519">
        <v>49.905992683712398</v>
      </c>
      <c r="M519">
        <v>-97.099016614850996</v>
      </c>
      <c r="N519" t="s">
        <v>312</v>
      </c>
      <c r="O519" t="s">
        <v>1181</v>
      </c>
      <c r="P519" t="str">
        <f t="shared" si="59"/>
        <v>SFD Construct New</v>
      </c>
    </row>
    <row r="520" spans="1:16" x14ac:dyDescent="0.35">
      <c r="A520" t="s">
        <v>1258</v>
      </c>
      <c r="B520" s="2">
        <v>44294</v>
      </c>
      <c r="C520" s="2">
        <v>44797</v>
      </c>
      <c r="D520">
        <f t="shared" si="60"/>
        <v>503</v>
      </c>
      <c r="E520">
        <v>1</v>
      </c>
      <c r="F520">
        <v>602</v>
      </c>
      <c r="G520" t="s">
        <v>675</v>
      </c>
      <c r="H520" t="s">
        <v>115</v>
      </c>
      <c r="J520" t="str">
        <f t="shared" si="58"/>
        <v xml:space="preserve">602 Kylemore AVE </v>
      </c>
      <c r="K520" t="s">
        <v>1893</v>
      </c>
      <c r="L520">
        <v>49.8611838360004</v>
      </c>
      <c r="M520">
        <v>-97.139123535482</v>
      </c>
      <c r="N520" t="s">
        <v>312</v>
      </c>
      <c r="O520" t="s">
        <v>1181</v>
      </c>
      <c r="P520" t="str">
        <f t="shared" si="59"/>
        <v>SFD Construct New</v>
      </c>
    </row>
    <row r="521" spans="1:16" x14ac:dyDescent="0.35">
      <c r="A521" t="s">
        <v>1259</v>
      </c>
      <c r="B521" s="2">
        <v>44300</v>
      </c>
      <c r="C521" s="2">
        <v>44456</v>
      </c>
      <c r="D521">
        <f t="shared" si="60"/>
        <v>156</v>
      </c>
      <c r="E521">
        <v>1</v>
      </c>
      <c r="F521">
        <v>402</v>
      </c>
      <c r="G521" t="s">
        <v>208</v>
      </c>
      <c r="H521" t="s">
        <v>115</v>
      </c>
      <c r="J521" t="str">
        <f t="shared" si="58"/>
        <v xml:space="preserve">402 Belmont AVE </v>
      </c>
      <c r="K521" t="s">
        <v>1894</v>
      </c>
      <c r="L521">
        <v>49.939845465967799</v>
      </c>
      <c r="M521">
        <v>-97.127540976066797</v>
      </c>
      <c r="N521" t="s">
        <v>312</v>
      </c>
      <c r="O521" t="s">
        <v>1181</v>
      </c>
      <c r="P521" t="str">
        <f t="shared" si="59"/>
        <v>SFD Construct New</v>
      </c>
    </row>
    <row r="522" spans="1:16" x14ac:dyDescent="0.35">
      <c r="A522" t="s">
        <v>1260</v>
      </c>
      <c r="B522" s="2">
        <v>44307</v>
      </c>
      <c r="C522" s="2">
        <v>44802</v>
      </c>
      <c r="D522">
        <f t="shared" si="60"/>
        <v>495</v>
      </c>
      <c r="E522">
        <v>1</v>
      </c>
      <c r="F522">
        <v>492</v>
      </c>
      <c r="G522" t="s">
        <v>1743</v>
      </c>
      <c r="H522" t="s">
        <v>113</v>
      </c>
      <c r="J522" t="str">
        <f t="shared" si="58"/>
        <v xml:space="preserve">492 King Edward ST </v>
      </c>
      <c r="K522" t="s">
        <v>1895</v>
      </c>
      <c r="L522">
        <v>49.889999532028497</v>
      </c>
      <c r="M522">
        <v>-97.208471304519406</v>
      </c>
      <c r="N522" t="s">
        <v>312</v>
      </c>
      <c r="O522" t="s">
        <v>1181</v>
      </c>
      <c r="P522" t="str">
        <f t="shared" si="59"/>
        <v>SFD Construct New</v>
      </c>
    </row>
    <row r="523" spans="1:16" x14ac:dyDescent="0.35">
      <c r="A523" t="s">
        <v>1261</v>
      </c>
      <c r="B523" s="2">
        <v>44295</v>
      </c>
      <c r="C523" s="2">
        <v>44518</v>
      </c>
      <c r="D523">
        <f t="shared" si="60"/>
        <v>223</v>
      </c>
      <c r="E523">
        <v>1</v>
      </c>
      <c r="F523">
        <v>719</v>
      </c>
      <c r="G523" t="s">
        <v>697</v>
      </c>
      <c r="H523" t="s">
        <v>115</v>
      </c>
      <c r="J523" t="str">
        <f t="shared" si="58"/>
        <v xml:space="preserve">719 Lorette AVE </v>
      </c>
      <c r="K523" t="s">
        <v>1896</v>
      </c>
      <c r="L523">
        <v>49.866073594836401</v>
      </c>
      <c r="M523">
        <v>-97.1492804649953</v>
      </c>
      <c r="N523" t="s">
        <v>312</v>
      </c>
      <c r="O523" t="s">
        <v>1181</v>
      </c>
      <c r="P523" t="str">
        <f t="shared" si="59"/>
        <v>SFD Construct New</v>
      </c>
    </row>
    <row r="524" spans="1:16" x14ac:dyDescent="0.35">
      <c r="A524" t="s">
        <v>1262</v>
      </c>
      <c r="B524" s="2">
        <v>44295</v>
      </c>
      <c r="C524" s="2">
        <v>44524</v>
      </c>
      <c r="D524">
        <f t="shared" si="60"/>
        <v>229</v>
      </c>
      <c r="E524">
        <v>1</v>
      </c>
      <c r="F524">
        <v>583</v>
      </c>
      <c r="G524" t="s">
        <v>1744</v>
      </c>
      <c r="H524" t="s">
        <v>113</v>
      </c>
      <c r="J524" t="str">
        <f t="shared" si="58"/>
        <v xml:space="preserve">583 Cote ST </v>
      </c>
      <c r="K524" t="s">
        <v>1897</v>
      </c>
      <c r="L524">
        <v>49.8773822144653</v>
      </c>
      <c r="M524">
        <v>-97.098704282598803</v>
      </c>
      <c r="N524" t="s">
        <v>312</v>
      </c>
      <c r="O524" t="s">
        <v>1181</v>
      </c>
      <c r="P524" t="str">
        <f t="shared" si="59"/>
        <v>SFD Construct New</v>
      </c>
    </row>
    <row r="525" spans="1:16" x14ac:dyDescent="0.35">
      <c r="A525" t="s">
        <v>1263</v>
      </c>
      <c r="B525" s="2">
        <v>44390</v>
      </c>
      <c r="C525" s="2">
        <v>45219</v>
      </c>
      <c r="D525">
        <f t="shared" si="60"/>
        <v>829</v>
      </c>
      <c r="E525">
        <v>1</v>
      </c>
      <c r="F525">
        <v>213</v>
      </c>
      <c r="G525" t="s">
        <v>1734</v>
      </c>
      <c r="H525" t="s">
        <v>115</v>
      </c>
      <c r="J525" t="str">
        <f t="shared" si="58"/>
        <v xml:space="preserve">213 Hartford AVE </v>
      </c>
      <c r="K525" t="s">
        <v>1898</v>
      </c>
      <c r="L525">
        <v>49.936684196165501</v>
      </c>
      <c r="M525">
        <v>-97.118836702207801</v>
      </c>
      <c r="N525" t="s">
        <v>312</v>
      </c>
      <c r="O525" t="s">
        <v>1181</v>
      </c>
      <c r="P525" t="str">
        <f t="shared" si="59"/>
        <v>SFD Construct New</v>
      </c>
    </row>
    <row r="526" spans="1:16" x14ac:dyDescent="0.35">
      <c r="A526" t="s">
        <v>1264</v>
      </c>
      <c r="B526" s="2">
        <v>44390</v>
      </c>
      <c r="C526" s="2">
        <v>45219</v>
      </c>
      <c r="D526">
        <f t="shared" si="60"/>
        <v>829</v>
      </c>
      <c r="E526">
        <v>1</v>
      </c>
      <c r="F526">
        <v>211</v>
      </c>
      <c r="G526" t="s">
        <v>1734</v>
      </c>
      <c r="H526" t="s">
        <v>115</v>
      </c>
      <c r="J526" t="str">
        <f t="shared" si="58"/>
        <v xml:space="preserve">211 Hartford AVE </v>
      </c>
      <c r="K526" t="s">
        <v>1899</v>
      </c>
      <c r="L526">
        <v>49.936656654734001</v>
      </c>
      <c r="M526">
        <v>-97.118744770345401</v>
      </c>
      <c r="N526" t="s">
        <v>312</v>
      </c>
      <c r="O526" t="s">
        <v>1181</v>
      </c>
      <c r="P526" t="str">
        <f t="shared" si="59"/>
        <v>SFD Construct New</v>
      </c>
    </row>
    <row r="527" spans="1:16" x14ac:dyDescent="0.35">
      <c r="A527" t="s">
        <v>1265</v>
      </c>
      <c r="B527" s="2">
        <v>44375</v>
      </c>
      <c r="C527" s="2">
        <v>44701</v>
      </c>
      <c r="D527">
        <f t="shared" si="60"/>
        <v>326</v>
      </c>
      <c r="E527">
        <v>1</v>
      </c>
      <c r="F527">
        <v>473</v>
      </c>
      <c r="G527" t="s">
        <v>780</v>
      </c>
      <c r="H527" t="s">
        <v>113</v>
      </c>
      <c r="J527" t="str">
        <f t="shared" si="58"/>
        <v xml:space="preserve">473 Centennial ST </v>
      </c>
      <c r="K527" t="s">
        <v>1900</v>
      </c>
      <c r="L527">
        <v>49.865202453137698</v>
      </c>
      <c r="M527">
        <v>-97.201428856036998</v>
      </c>
      <c r="N527" t="s">
        <v>312</v>
      </c>
      <c r="O527" t="s">
        <v>1181</v>
      </c>
      <c r="P527" t="str">
        <f t="shared" si="59"/>
        <v>SFD Construct New</v>
      </c>
    </row>
    <row r="528" spans="1:16" x14ac:dyDescent="0.35">
      <c r="A528" t="s">
        <v>1266</v>
      </c>
      <c r="B528" s="2">
        <v>44375</v>
      </c>
      <c r="C528" s="2">
        <v>44678</v>
      </c>
      <c r="D528">
        <f t="shared" si="60"/>
        <v>303</v>
      </c>
      <c r="E528">
        <v>1</v>
      </c>
      <c r="F528">
        <v>475</v>
      </c>
      <c r="G528" t="s">
        <v>780</v>
      </c>
      <c r="H528" t="s">
        <v>113</v>
      </c>
      <c r="J528" t="str">
        <f t="shared" si="58"/>
        <v xml:space="preserve">475 Centennial ST </v>
      </c>
      <c r="K528" t="s">
        <v>1901</v>
      </c>
      <c r="L528">
        <v>49.865141798998899</v>
      </c>
      <c r="M528">
        <v>-97.201443696734501</v>
      </c>
      <c r="N528" t="s">
        <v>312</v>
      </c>
      <c r="O528" t="s">
        <v>1181</v>
      </c>
      <c r="P528" t="str">
        <f t="shared" si="59"/>
        <v>SFD Construct New</v>
      </c>
    </row>
    <row r="529" spans="1:16" x14ac:dyDescent="0.35">
      <c r="A529" t="s">
        <v>1267</v>
      </c>
      <c r="B529" s="2">
        <v>44796</v>
      </c>
      <c r="C529" s="2">
        <v>45187</v>
      </c>
      <c r="D529">
        <f t="shared" si="60"/>
        <v>391</v>
      </c>
      <c r="E529">
        <v>1</v>
      </c>
      <c r="F529">
        <v>306</v>
      </c>
      <c r="G529" t="s">
        <v>182</v>
      </c>
      <c r="H529" t="s">
        <v>115</v>
      </c>
      <c r="I529" t="s">
        <v>130</v>
      </c>
      <c r="J529" t="str">
        <f t="shared" si="58"/>
        <v>306 Martin AVE W</v>
      </c>
      <c r="K529" t="s">
        <v>1902</v>
      </c>
      <c r="L529">
        <v>49.914151922766898</v>
      </c>
      <c r="M529">
        <v>-97.107152557041204</v>
      </c>
      <c r="N529" t="s">
        <v>312</v>
      </c>
      <c r="O529" t="s">
        <v>1181</v>
      </c>
      <c r="P529" t="str">
        <f t="shared" si="59"/>
        <v>SFD Construct New</v>
      </c>
    </row>
    <row r="530" spans="1:16" x14ac:dyDescent="0.35">
      <c r="A530" t="s">
        <v>1268</v>
      </c>
      <c r="B530" s="2">
        <v>44335</v>
      </c>
      <c r="C530" s="2">
        <v>45097</v>
      </c>
      <c r="D530">
        <f t="shared" si="60"/>
        <v>762</v>
      </c>
      <c r="E530">
        <v>1</v>
      </c>
      <c r="F530">
        <v>27</v>
      </c>
      <c r="G530" t="s">
        <v>1745</v>
      </c>
      <c r="H530" t="s">
        <v>163</v>
      </c>
      <c r="J530" t="str">
        <f t="shared" si="58"/>
        <v xml:space="preserve">27 Vireo LANE </v>
      </c>
      <c r="K530" t="s">
        <v>1903</v>
      </c>
      <c r="L530">
        <v>49.8371360581136</v>
      </c>
      <c r="M530">
        <v>-97.033805884117101</v>
      </c>
      <c r="N530" t="s">
        <v>312</v>
      </c>
      <c r="O530" t="s">
        <v>1181</v>
      </c>
      <c r="P530" t="str">
        <f t="shared" si="59"/>
        <v>SFD Construct New</v>
      </c>
    </row>
    <row r="531" spans="1:16" x14ac:dyDescent="0.35">
      <c r="A531" t="s">
        <v>1269</v>
      </c>
      <c r="B531" s="2">
        <v>44327</v>
      </c>
      <c r="C531" s="2">
        <v>45014</v>
      </c>
      <c r="D531">
        <f t="shared" si="60"/>
        <v>687</v>
      </c>
      <c r="E531">
        <v>1</v>
      </c>
      <c r="F531">
        <v>761</v>
      </c>
      <c r="G531" t="s">
        <v>681</v>
      </c>
      <c r="H531" t="s">
        <v>115</v>
      </c>
      <c r="J531" t="str">
        <f t="shared" si="58"/>
        <v xml:space="preserve">761 Garwood AVE </v>
      </c>
      <c r="K531" t="s">
        <v>1904</v>
      </c>
      <c r="L531">
        <v>49.866438143659998</v>
      </c>
      <c r="M531">
        <v>-97.1533708582716</v>
      </c>
      <c r="N531" t="s">
        <v>312</v>
      </c>
      <c r="O531" t="s">
        <v>1181</v>
      </c>
      <c r="P531" t="str">
        <f t="shared" si="59"/>
        <v>SFD Construct New</v>
      </c>
    </row>
    <row r="532" spans="1:16" x14ac:dyDescent="0.35">
      <c r="A532" t="s">
        <v>1270</v>
      </c>
      <c r="B532" s="2">
        <v>44350</v>
      </c>
      <c r="C532" s="2">
        <v>44925</v>
      </c>
      <c r="D532">
        <f t="shared" si="60"/>
        <v>575</v>
      </c>
      <c r="E532">
        <v>1</v>
      </c>
      <c r="F532">
        <v>565</v>
      </c>
      <c r="G532" t="s">
        <v>1746</v>
      </c>
      <c r="H532" t="s">
        <v>115</v>
      </c>
      <c r="J532" t="str">
        <f t="shared" si="58"/>
        <v xml:space="preserve">565 Neil AVE </v>
      </c>
      <c r="K532" t="s">
        <v>1905</v>
      </c>
      <c r="L532">
        <v>49.919291027628503</v>
      </c>
      <c r="M532">
        <v>-97.092183350320795</v>
      </c>
      <c r="N532" t="s">
        <v>316</v>
      </c>
      <c r="O532" t="s">
        <v>1181</v>
      </c>
      <c r="P532" t="str">
        <f t="shared" si="59"/>
        <v>SFD &amp; Att. Gar. Construct New</v>
      </c>
    </row>
    <row r="533" spans="1:16" x14ac:dyDescent="0.35">
      <c r="A533" t="s">
        <v>1271</v>
      </c>
      <c r="B533" s="2">
        <v>44347</v>
      </c>
      <c r="C533" s="2">
        <v>44798</v>
      </c>
      <c r="D533">
        <f t="shared" si="60"/>
        <v>451</v>
      </c>
      <c r="E533">
        <v>1</v>
      </c>
      <c r="F533">
        <v>257</v>
      </c>
      <c r="G533" t="s">
        <v>775</v>
      </c>
      <c r="H533" t="s">
        <v>113</v>
      </c>
      <c r="J533" t="str">
        <f t="shared" si="58"/>
        <v xml:space="preserve">257 Rutland ST </v>
      </c>
      <c r="K533" t="s">
        <v>1906</v>
      </c>
      <c r="L533">
        <v>49.881065504154599</v>
      </c>
      <c r="M533">
        <v>-97.220729922352305</v>
      </c>
      <c r="N533" t="s">
        <v>312</v>
      </c>
      <c r="O533" t="s">
        <v>1181</v>
      </c>
      <c r="P533" t="str">
        <f t="shared" si="59"/>
        <v>SFD Construct New</v>
      </c>
    </row>
    <row r="534" spans="1:16" x14ac:dyDescent="0.35">
      <c r="A534" t="s">
        <v>1272</v>
      </c>
      <c r="B534" s="2">
        <v>44347</v>
      </c>
      <c r="C534" s="2">
        <v>44798</v>
      </c>
      <c r="D534">
        <f t="shared" si="60"/>
        <v>451</v>
      </c>
      <c r="E534">
        <v>1</v>
      </c>
      <c r="F534">
        <v>255</v>
      </c>
      <c r="G534" t="s">
        <v>775</v>
      </c>
      <c r="H534" t="s">
        <v>113</v>
      </c>
      <c r="J534" t="str">
        <f t="shared" si="58"/>
        <v xml:space="preserve">255 Rutland ST </v>
      </c>
      <c r="K534" t="s">
        <v>1907</v>
      </c>
      <c r="L534">
        <v>49.881015121957802</v>
      </c>
      <c r="M534">
        <v>-97.220729698695905</v>
      </c>
      <c r="N534" t="s">
        <v>312</v>
      </c>
      <c r="O534" t="s">
        <v>1181</v>
      </c>
      <c r="P534" t="str">
        <f t="shared" si="59"/>
        <v>SFD Construct New</v>
      </c>
    </row>
    <row r="535" spans="1:16" x14ac:dyDescent="0.35">
      <c r="A535" t="s">
        <v>1273</v>
      </c>
      <c r="B535" s="2">
        <v>44406</v>
      </c>
      <c r="C535" s="2">
        <v>45126</v>
      </c>
      <c r="D535">
        <f t="shared" si="60"/>
        <v>720</v>
      </c>
      <c r="E535">
        <v>1</v>
      </c>
      <c r="F535">
        <v>880</v>
      </c>
      <c r="G535" t="s">
        <v>1747</v>
      </c>
      <c r="H535" t="s">
        <v>118</v>
      </c>
      <c r="J535" t="str">
        <f t="shared" si="58"/>
        <v xml:space="preserve">880 Vimy RD </v>
      </c>
      <c r="K535" t="s">
        <v>1908</v>
      </c>
      <c r="L535">
        <v>49.891392725392699</v>
      </c>
      <c r="M535">
        <v>-97.291569089784602</v>
      </c>
      <c r="N535" t="s">
        <v>316</v>
      </c>
      <c r="O535" t="s">
        <v>1182</v>
      </c>
      <c r="P535" t="str">
        <f t="shared" si="59"/>
        <v>SFD &amp; Att. Gar. Construct Addition</v>
      </c>
    </row>
    <row r="536" spans="1:16" x14ac:dyDescent="0.35">
      <c r="A536" t="s">
        <v>1274</v>
      </c>
      <c r="B536" s="2">
        <v>44372</v>
      </c>
      <c r="C536" s="2">
        <v>44929</v>
      </c>
      <c r="D536">
        <f t="shared" si="60"/>
        <v>557</v>
      </c>
      <c r="E536">
        <v>1</v>
      </c>
      <c r="F536">
        <v>146</v>
      </c>
      <c r="G536" t="s">
        <v>1748</v>
      </c>
      <c r="H536" t="s">
        <v>115</v>
      </c>
      <c r="J536" t="str">
        <f t="shared" si="58"/>
        <v xml:space="preserve">146 Imperial AVE </v>
      </c>
      <c r="K536" t="s">
        <v>1909</v>
      </c>
      <c r="L536">
        <v>49.864174939270697</v>
      </c>
      <c r="M536">
        <v>-97.101562997491698</v>
      </c>
      <c r="N536" t="s">
        <v>312</v>
      </c>
      <c r="O536" t="s">
        <v>1181</v>
      </c>
      <c r="P536" t="str">
        <f t="shared" si="59"/>
        <v>SFD Construct New</v>
      </c>
    </row>
    <row r="537" spans="1:16" x14ac:dyDescent="0.35">
      <c r="A537" t="s">
        <v>1275</v>
      </c>
      <c r="B537" s="2">
        <v>44372</v>
      </c>
      <c r="C537" s="2">
        <v>44890</v>
      </c>
      <c r="D537">
        <f t="shared" si="60"/>
        <v>518</v>
      </c>
      <c r="E537">
        <v>1</v>
      </c>
      <c r="F537">
        <v>148</v>
      </c>
      <c r="G537" t="s">
        <v>1748</v>
      </c>
      <c r="H537" t="s">
        <v>115</v>
      </c>
      <c r="J537" t="str">
        <f t="shared" si="58"/>
        <v xml:space="preserve">148 Imperial AVE </v>
      </c>
      <c r="K537" t="s">
        <v>1910</v>
      </c>
      <c r="L537">
        <v>49.864202416940302</v>
      </c>
      <c r="M537">
        <v>-97.101469668384794</v>
      </c>
      <c r="N537" t="s">
        <v>312</v>
      </c>
      <c r="O537" t="s">
        <v>1181</v>
      </c>
      <c r="P537" t="str">
        <f t="shared" si="59"/>
        <v>SFD Construct New</v>
      </c>
    </row>
    <row r="538" spans="1:16" x14ac:dyDescent="0.35">
      <c r="A538" t="s">
        <v>1276</v>
      </c>
      <c r="B538" s="2">
        <v>44399</v>
      </c>
      <c r="C538" s="2">
        <v>45000</v>
      </c>
      <c r="D538">
        <f t="shared" si="60"/>
        <v>601</v>
      </c>
      <c r="E538">
        <v>1</v>
      </c>
      <c r="F538">
        <v>47</v>
      </c>
      <c r="G538" t="s">
        <v>151</v>
      </c>
      <c r="H538" t="s">
        <v>115</v>
      </c>
      <c r="J538" t="str">
        <f t="shared" si="58"/>
        <v xml:space="preserve">47 Clonard AVE </v>
      </c>
      <c r="K538" t="s">
        <v>1911</v>
      </c>
      <c r="L538">
        <v>49.864265880948302</v>
      </c>
      <c r="M538">
        <v>-97.107716461517199</v>
      </c>
      <c r="N538" t="s">
        <v>312</v>
      </c>
      <c r="O538" t="s">
        <v>1181</v>
      </c>
      <c r="P538" t="str">
        <f t="shared" si="59"/>
        <v>SFD Construct New</v>
      </c>
    </row>
    <row r="539" spans="1:16" x14ac:dyDescent="0.35">
      <c r="A539" t="s">
        <v>1277</v>
      </c>
      <c r="B539" s="2">
        <v>44399</v>
      </c>
      <c r="C539" s="2">
        <v>44999</v>
      </c>
      <c r="D539">
        <f t="shared" si="60"/>
        <v>600</v>
      </c>
      <c r="E539">
        <v>1</v>
      </c>
      <c r="F539">
        <v>45</v>
      </c>
      <c r="G539" t="s">
        <v>151</v>
      </c>
      <c r="H539" t="s">
        <v>115</v>
      </c>
      <c r="J539" t="str">
        <f t="shared" si="58"/>
        <v xml:space="preserve">45 Clonard AVE </v>
      </c>
      <c r="K539" t="s">
        <v>1912</v>
      </c>
      <c r="L539">
        <v>49.864237611397002</v>
      </c>
      <c r="M539">
        <v>-97.107811061207698</v>
      </c>
      <c r="N539" t="s">
        <v>312</v>
      </c>
      <c r="O539" t="s">
        <v>1181</v>
      </c>
      <c r="P539" t="str">
        <f t="shared" si="59"/>
        <v>SFD Construct New</v>
      </c>
    </row>
    <row r="540" spans="1:16" x14ac:dyDescent="0.35">
      <c r="A540" t="s">
        <v>1278</v>
      </c>
      <c r="B540" s="2">
        <v>44427</v>
      </c>
      <c r="E540">
        <v>0</v>
      </c>
      <c r="F540">
        <v>186</v>
      </c>
      <c r="G540" t="s">
        <v>764</v>
      </c>
      <c r="H540" t="s">
        <v>115</v>
      </c>
      <c r="J540" t="str">
        <f t="shared" si="58"/>
        <v xml:space="preserve">186 Arnold AVE </v>
      </c>
      <c r="K540" t="s">
        <v>1913</v>
      </c>
      <c r="L540">
        <v>49.866889574700998</v>
      </c>
      <c r="M540">
        <v>-97.131015261578298</v>
      </c>
      <c r="N540" t="s">
        <v>312</v>
      </c>
      <c r="O540" t="s">
        <v>1181</v>
      </c>
      <c r="P540" t="str">
        <f t="shared" si="59"/>
        <v>SFD Construct New</v>
      </c>
    </row>
    <row r="541" spans="1:16" x14ac:dyDescent="0.35">
      <c r="A541" t="s">
        <v>1279</v>
      </c>
      <c r="B541" s="2">
        <v>44358</v>
      </c>
      <c r="C541" s="2">
        <v>44988</v>
      </c>
      <c r="D541">
        <f>_xlfn.DAYS(C541,B541)</f>
        <v>630</v>
      </c>
      <c r="E541">
        <v>1</v>
      </c>
      <c r="F541">
        <v>443</v>
      </c>
      <c r="G541" t="s">
        <v>197</v>
      </c>
      <c r="H541" t="s">
        <v>113</v>
      </c>
      <c r="J541" t="str">
        <f t="shared" si="58"/>
        <v xml:space="preserve">443 Marjorie ST </v>
      </c>
      <c r="K541" t="s">
        <v>1914</v>
      </c>
      <c r="L541">
        <v>49.887939339818502</v>
      </c>
      <c r="M541">
        <v>-97.212857519782105</v>
      </c>
      <c r="N541" t="s">
        <v>312</v>
      </c>
      <c r="O541" t="s">
        <v>1181</v>
      </c>
      <c r="P541" t="str">
        <f t="shared" si="59"/>
        <v>SFD Construct New</v>
      </c>
    </row>
    <row r="542" spans="1:16" x14ac:dyDescent="0.35">
      <c r="A542" t="s">
        <v>1280</v>
      </c>
      <c r="B542" s="2">
        <v>44467</v>
      </c>
      <c r="E542">
        <v>0</v>
      </c>
      <c r="F542">
        <v>844</v>
      </c>
      <c r="G542" t="s">
        <v>671</v>
      </c>
      <c r="H542" t="s">
        <v>115</v>
      </c>
      <c r="J542" t="str">
        <f t="shared" si="58"/>
        <v xml:space="preserve">844 Carter AVE </v>
      </c>
      <c r="K542" t="s">
        <v>1915</v>
      </c>
      <c r="L542">
        <v>49.860839241300198</v>
      </c>
      <c r="M542">
        <v>-97.154266291730195</v>
      </c>
      <c r="N542" t="s">
        <v>312</v>
      </c>
      <c r="O542" t="s">
        <v>1181</v>
      </c>
      <c r="P542" t="str">
        <f t="shared" si="59"/>
        <v>SFD Construct New</v>
      </c>
    </row>
    <row r="543" spans="1:16" x14ac:dyDescent="0.35">
      <c r="A543" t="s">
        <v>1281</v>
      </c>
      <c r="B543" s="2">
        <v>44420</v>
      </c>
      <c r="C543" s="2">
        <v>44858</v>
      </c>
      <c r="D543">
        <f t="shared" ref="D543:D547" si="61">_xlfn.DAYS(C543,B543)</f>
        <v>438</v>
      </c>
      <c r="E543">
        <v>1</v>
      </c>
      <c r="F543">
        <v>217</v>
      </c>
      <c r="G543" t="s">
        <v>797</v>
      </c>
      <c r="H543" t="s">
        <v>113</v>
      </c>
      <c r="J543" t="str">
        <f t="shared" si="58"/>
        <v xml:space="preserve">217 Campbell ST </v>
      </c>
      <c r="K543" t="s">
        <v>1916</v>
      </c>
      <c r="L543">
        <v>49.872407934716001</v>
      </c>
      <c r="M543">
        <v>-97.190735191511394</v>
      </c>
      <c r="N543" t="s">
        <v>312</v>
      </c>
      <c r="O543" t="s">
        <v>1181</v>
      </c>
      <c r="P543" t="str">
        <f t="shared" si="59"/>
        <v>SFD Construct New</v>
      </c>
    </row>
    <row r="544" spans="1:16" x14ac:dyDescent="0.35">
      <c r="A544" t="s">
        <v>1282</v>
      </c>
      <c r="B544" s="2">
        <v>44377</v>
      </c>
      <c r="C544" s="2">
        <v>44826</v>
      </c>
      <c r="D544">
        <f t="shared" si="61"/>
        <v>449</v>
      </c>
      <c r="E544">
        <v>1</v>
      </c>
      <c r="F544">
        <v>110</v>
      </c>
      <c r="G544" t="s">
        <v>1749</v>
      </c>
      <c r="H544" t="s">
        <v>115</v>
      </c>
      <c r="J544" t="str">
        <f t="shared" si="58"/>
        <v xml:space="preserve">110 Bristol AVE </v>
      </c>
      <c r="K544" t="s">
        <v>1917</v>
      </c>
      <c r="L544">
        <v>49.875384265166701</v>
      </c>
      <c r="M544">
        <v>-97.108125220347503</v>
      </c>
      <c r="N544" t="s">
        <v>312</v>
      </c>
      <c r="O544" t="s">
        <v>1181</v>
      </c>
      <c r="P544" t="str">
        <f t="shared" si="59"/>
        <v>SFD Construct New</v>
      </c>
    </row>
    <row r="545" spans="1:16" x14ac:dyDescent="0.35">
      <c r="A545" t="s">
        <v>1283</v>
      </c>
      <c r="B545" s="2">
        <v>44377</v>
      </c>
      <c r="C545" s="2">
        <v>44826</v>
      </c>
      <c r="D545">
        <f t="shared" si="61"/>
        <v>449</v>
      </c>
      <c r="E545">
        <v>1</v>
      </c>
      <c r="F545">
        <v>108</v>
      </c>
      <c r="G545" t="s">
        <v>1749</v>
      </c>
      <c r="H545" t="s">
        <v>115</v>
      </c>
      <c r="J545" t="str">
        <f t="shared" si="58"/>
        <v xml:space="preserve">108 Bristol AVE </v>
      </c>
      <c r="K545" t="s">
        <v>1918</v>
      </c>
      <c r="L545">
        <v>49.875315908044897</v>
      </c>
      <c r="M545">
        <v>-97.108117899694406</v>
      </c>
      <c r="N545" t="s">
        <v>312</v>
      </c>
      <c r="O545" t="s">
        <v>1181</v>
      </c>
      <c r="P545" t="str">
        <f t="shared" si="59"/>
        <v>SFD Construct New</v>
      </c>
    </row>
    <row r="546" spans="1:16" x14ac:dyDescent="0.35">
      <c r="A546" t="s">
        <v>1284</v>
      </c>
      <c r="B546" s="2">
        <v>44476</v>
      </c>
      <c r="C546" s="2">
        <v>44775</v>
      </c>
      <c r="D546">
        <f t="shared" si="61"/>
        <v>299</v>
      </c>
      <c r="E546">
        <v>1</v>
      </c>
      <c r="F546">
        <v>1051</v>
      </c>
      <c r="G546" t="s">
        <v>767</v>
      </c>
      <c r="H546" t="s">
        <v>115</v>
      </c>
      <c r="J546" t="str">
        <f t="shared" si="58"/>
        <v xml:space="preserve">1051 Royse AVE </v>
      </c>
      <c r="K546" t="s">
        <v>1919</v>
      </c>
      <c r="L546">
        <v>49.834073170823203</v>
      </c>
      <c r="M546">
        <v>-97.1536245935865</v>
      </c>
      <c r="N546" t="s">
        <v>312</v>
      </c>
      <c r="O546" t="s">
        <v>1181</v>
      </c>
      <c r="P546" t="str">
        <f t="shared" si="59"/>
        <v>SFD Construct New</v>
      </c>
    </row>
    <row r="547" spans="1:16" x14ac:dyDescent="0.35">
      <c r="A547" t="s">
        <v>1285</v>
      </c>
      <c r="B547" s="2">
        <v>44476</v>
      </c>
      <c r="C547" s="2">
        <v>45366</v>
      </c>
      <c r="D547">
        <f t="shared" si="61"/>
        <v>890</v>
      </c>
      <c r="E547">
        <v>1</v>
      </c>
      <c r="F547">
        <v>1053</v>
      </c>
      <c r="G547" t="s">
        <v>767</v>
      </c>
      <c r="H547" t="s">
        <v>115</v>
      </c>
      <c r="J547" t="str">
        <f t="shared" si="58"/>
        <v xml:space="preserve">1053 Royse AVE </v>
      </c>
      <c r="K547" t="s">
        <v>1920</v>
      </c>
      <c r="L547">
        <v>49.834045500368497</v>
      </c>
      <c r="M547">
        <v>-97.153697349300799</v>
      </c>
      <c r="N547" t="s">
        <v>312</v>
      </c>
      <c r="O547" t="s">
        <v>1181</v>
      </c>
      <c r="P547" t="str">
        <f t="shared" si="59"/>
        <v>SFD Construct New</v>
      </c>
    </row>
    <row r="548" spans="1:16" x14ac:dyDescent="0.35">
      <c r="A548" t="s">
        <v>1286</v>
      </c>
      <c r="B548" s="2">
        <v>44420</v>
      </c>
      <c r="E548">
        <v>0</v>
      </c>
      <c r="F548">
        <v>537</v>
      </c>
      <c r="G548" t="s">
        <v>683</v>
      </c>
      <c r="H548" t="s">
        <v>115</v>
      </c>
      <c r="J548" t="str">
        <f t="shared" si="58"/>
        <v xml:space="preserve">537 Jamison AVE </v>
      </c>
      <c r="K548" t="s">
        <v>1921</v>
      </c>
      <c r="L548">
        <v>49.914774182006802</v>
      </c>
      <c r="M548">
        <v>-97.098243633283602</v>
      </c>
      <c r="N548" t="s">
        <v>312</v>
      </c>
      <c r="O548" t="s">
        <v>1181</v>
      </c>
      <c r="P548" t="str">
        <f t="shared" si="59"/>
        <v>SFD Construct New</v>
      </c>
    </row>
    <row r="549" spans="1:16" x14ac:dyDescent="0.35">
      <c r="A549" t="s">
        <v>1287</v>
      </c>
      <c r="B549" s="2">
        <v>44565</v>
      </c>
      <c r="C549" s="2">
        <v>45366</v>
      </c>
      <c r="D549">
        <f t="shared" ref="D549:D551" si="62">_xlfn.DAYS(C549,B549)</f>
        <v>801</v>
      </c>
      <c r="E549">
        <v>1</v>
      </c>
      <c r="F549">
        <v>1042</v>
      </c>
      <c r="G549" t="s">
        <v>767</v>
      </c>
      <c r="H549" t="s">
        <v>115</v>
      </c>
      <c r="J549" t="str">
        <f t="shared" si="58"/>
        <v xml:space="preserve">1042 Royse AVE </v>
      </c>
      <c r="K549" t="s">
        <v>1922</v>
      </c>
      <c r="L549">
        <v>49.833774203173803</v>
      </c>
      <c r="M549">
        <v>-97.153135234251394</v>
      </c>
      <c r="N549" t="s">
        <v>312</v>
      </c>
      <c r="O549" t="s">
        <v>1181</v>
      </c>
      <c r="P549" t="str">
        <f t="shared" si="59"/>
        <v>SFD Construct New</v>
      </c>
    </row>
    <row r="550" spans="1:16" x14ac:dyDescent="0.35">
      <c r="A550" t="s">
        <v>1288</v>
      </c>
      <c r="B550" s="2">
        <v>44430</v>
      </c>
      <c r="C550" s="2">
        <v>45119</v>
      </c>
      <c r="D550">
        <f t="shared" si="62"/>
        <v>689</v>
      </c>
      <c r="E550">
        <v>1</v>
      </c>
      <c r="F550">
        <v>1088</v>
      </c>
      <c r="G550" t="s">
        <v>1750</v>
      </c>
      <c r="H550" t="s">
        <v>115</v>
      </c>
      <c r="J550" t="str">
        <f t="shared" si="58"/>
        <v xml:space="preserve">1088 McMillan AVE </v>
      </c>
      <c r="K550" t="s">
        <v>1923</v>
      </c>
      <c r="L550">
        <v>49.866015417516401</v>
      </c>
      <c r="M550">
        <v>-97.169887157157106</v>
      </c>
      <c r="N550" t="s">
        <v>312</v>
      </c>
      <c r="O550" t="s">
        <v>1181</v>
      </c>
      <c r="P550" t="str">
        <f t="shared" si="59"/>
        <v>SFD Construct New</v>
      </c>
    </row>
    <row r="551" spans="1:16" x14ac:dyDescent="0.35">
      <c r="A551" t="s">
        <v>1289</v>
      </c>
      <c r="B551" s="2">
        <v>44430</v>
      </c>
      <c r="C551" s="2">
        <v>45117</v>
      </c>
      <c r="D551">
        <f t="shared" si="62"/>
        <v>687</v>
      </c>
      <c r="E551">
        <v>1</v>
      </c>
      <c r="F551">
        <v>1090</v>
      </c>
      <c r="G551" t="s">
        <v>1750</v>
      </c>
      <c r="H551" t="s">
        <v>115</v>
      </c>
      <c r="J551" t="str">
        <f t="shared" si="58"/>
        <v xml:space="preserve">1090 McMillan AVE </v>
      </c>
      <c r="K551" t="s">
        <v>1924</v>
      </c>
      <c r="L551">
        <v>49.865983073631298</v>
      </c>
      <c r="M551">
        <v>-97.169980579278302</v>
      </c>
      <c r="N551" t="s">
        <v>312</v>
      </c>
      <c r="O551" t="s">
        <v>1181</v>
      </c>
      <c r="P551" t="str">
        <f t="shared" si="59"/>
        <v>SFD Construct New</v>
      </c>
    </row>
    <row r="552" spans="1:16" x14ac:dyDescent="0.35">
      <c r="A552" t="s">
        <v>1290</v>
      </c>
      <c r="B552" s="2">
        <v>44435</v>
      </c>
      <c r="E552">
        <v>0</v>
      </c>
      <c r="F552">
        <v>293</v>
      </c>
      <c r="G552" t="s">
        <v>182</v>
      </c>
      <c r="H552" t="s">
        <v>115</v>
      </c>
      <c r="I552" t="s">
        <v>130</v>
      </c>
      <c r="J552" t="str">
        <f t="shared" si="58"/>
        <v>293 Martin AVE W</v>
      </c>
      <c r="K552" t="s">
        <v>1925</v>
      </c>
      <c r="L552">
        <v>49.914648953400601</v>
      </c>
      <c r="M552">
        <v>-97.107470985585294</v>
      </c>
      <c r="N552" t="s">
        <v>312</v>
      </c>
      <c r="O552" t="s">
        <v>1181</v>
      </c>
      <c r="P552" t="str">
        <f t="shared" si="59"/>
        <v>SFD Construct New</v>
      </c>
    </row>
    <row r="553" spans="1:16" x14ac:dyDescent="0.35">
      <c r="A553" t="s">
        <v>1291</v>
      </c>
      <c r="B553" s="2">
        <v>44484</v>
      </c>
      <c r="C553" s="2">
        <v>45075</v>
      </c>
      <c r="D553">
        <f>_xlfn.DAYS(C553,B553)</f>
        <v>591</v>
      </c>
      <c r="E553">
        <v>1</v>
      </c>
      <c r="F553">
        <v>75</v>
      </c>
      <c r="G553" t="s">
        <v>157</v>
      </c>
      <c r="H553" t="s">
        <v>115</v>
      </c>
      <c r="J553" t="str">
        <f t="shared" si="58"/>
        <v xml:space="preserve">75 Guay AVE </v>
      </c>
      <c r="K553" t="s">
        <v>1926</v>
      </c>
      <c r="L553">
        <v>49.871833485824503</v>
      </c>
      <c r="M553">
        <v>-97.107770617630294</v>
      </c>
      <c r="N553" t="s">
        <v>312</v>
      </c>
      <c r="O553" t="s">
        <v>1181</v>
      </c>
      <c r="P553" t="str">
        <f t="shared" si="59"/>
        <v>SFD Construct New</v>
      </c>
    </row>
    <row r="554" spans="1:16" x14ac:dyDescent="0.35">
      <c r="A554" t="s">
        <v>1292</v>
      </c>
      <c r="B554" s="2">
        <v>44565</v>
      </c>
      <c r="E554">
        <v>0</v>
      </c>
      <c r="F554">
        <v>1044</v>
      </c>
      <c r="G554" t="s">
        <v>767</v>
      </c>
      <c r="H554" t="s">
        <v>115</v>
      </c>
      <c r="J554" t="str">
        <f t="shared" si="58"/>
        <v xml:space="preserve">1044 Royse AVE </v>
      </c>
      <c r="K554" t="s">
        <v>1927</v>
      </c>
      <c r="L554">
        <v>49.833744303280398</v>
      </c>
      <c r="M554">
        <v>-97.153231054902804</v>
      </c>
      <c r="N554" t="s">
        <v>312</v>
      </c>
      <c r="O554" t="s">
        <v>1181</v>
      </c>
      <c r="P554" t="str">
        <f t="shared" si="59"/>
        <v>SFD Construct New</v>
      </c>
    </row>
    <row r="555" spans="1:16" x14ac:dyDescent="0.35">
      <c r="A555" t="s">
        <v>1293</v>
      </c>
      <c r="B555" s="2">
        <v>44463</v>
      </c>
      <c r="C555" s="2">
        <v>44873</v>
      </c>
      <c r="D555">
        <f t="shared" ref="D555:D556" si="63">_xlfn.DAYS(C555,B555)</f>
        <v>410</v>
      </c>
      <c r="E555">
        <v>1</v>
      </c>
      <c r="F555">
        <v>340</v>
      </c>
      <c r="G555" t="s">
        <v>785</v>
      </c>
      <c r="H555" t="s">
        <v>115</v>
      </c>
      <c r="J555" t="str">
        <f t="shared" si="58"/>
        <v xml:space="preserve">340 Chalmers AVE </v>
      </c>
      <c r="K555" t="s">
        <v>1928</v>
      </c>
      <c r="L555">
        <v>49.912427238346901</v>
      </c>
      <c r="M555">
        <v>-97.106680130536205</v>
      </c>
      <c r="N555" t="s">
        <v>312</v>
      </c>
      <c r="O555" t="s">
        <v>1181</v>
      </c>
      <c r="P555" t="str">
        <f t="shared" si="59"/>
        <v>SFD Construct New</v>
      </c>
    </row>
    <row r="556" spans="1:16" x14ac:dyDescent="0.35">
      <c r="A556" t="s">
        <v>1294</v>
      </c>
      <c r="B556" s="2">
        <v>44463</v>
      </c>
      <c r="C556" s="2">
        <v>44873</v>
      </c>
      <c r="D556">
        <f t="shared" si="63"/>
        <v>410</v>
      </c>
      <c r="E556">
        <v>1</v>
      </c>
      <c r="F556">
        <v>340</v>
      </c>
      <c r="G556" t="s">
        <v>785</v>
      </c>
      <c r="H556" t="s">
        <v>115</v>
      </c>
      <c r="J556" t="str">
        <f t="shared" si="58"/>
        <v xml:space="preserve">340 Chalmers AVE </v>
      </c>
      <c r="K556" t="s">
        <v>1929</v>
      </c>
      <c r="L556">
        <v>49.9123824726232</v>
      </c>
      <c r="M556">
        <v>-97.106587459077204</v>
      </c>
      <c r="N556" t="s">
        <v>312</v>
      </c>
      <c r="O556" t="s">
        <v>1181</v>
      </c>
      <c r="P556" t="str">
        <f t="shared" si="59"/>
        <v>SFD Construct New</v>
      </c>
    </row>
    <row r="557" spans="1:16" x14ac:dyDescent="0.35">
      <c r="A557" t="s">
        <v>1295</v>
      </c>
      <c r="B557" s="2">
        <v>44683</v>
      </c>
      <c r="E557">
        <v>0</v>
      </c>
      <c r="F557">
        <v>1972</v>
      </c>
      <c r="G557" t="s">
        <v>776</v>
      </c>
      <c r="H557" t="s">
        <v>115</v>
      </c>
      <c r="I557" t="s">
        <v>130</v>
      </c>
      <c r="J557" t="str">
        <f t="shared" si="58"/>
        <v>1972 William AVE W</v>
      </c>
      <c r="K557" t="s">
        <v>1930</v>
      </c>
      <c r="L557">
        <v>49.919878421233399</v>
      </c>
      <c r="M557">
        <v>-97.204365708125593</v>
      </c>
      <c r="N557" t="s">
        <v>312</v>
      </c>
      <c r="O557" t="s">
        <v>1181</v>
      </c>
      <c r="P557" t="str">
        <f t="shared" si="59"/>
        <v>SFD Construct New</v>
      </c>
    </row>
    <row r="558" spans="1:16" x14ac:dyDescent="0.35">
      <c r="A558" t="s">
        <v>1296</v>
      </c>
      <c r="B558" s="2">
        <v>44683</v>
      </c>
      <c r="E558">
        <v>0</v>
      </c>
      <c r="F558">
        <v>1970</v>
      </c>
      <c r="G558" t="s">
        <v>776</v>
      </c>
      <c r="H558" t="s">
        <v>115</v>
      </c>
      <c r="I558" t="s">
        <v>130</v>
      </c>
      <c r="J558" t="str">
        <f t="shared" si="58"/>
        <v>1970 William AVE W</v>
      </c>
      <c r="K558" t="s">
        <v>1931</v>
      </c>
      <c r="L558">
        <v>49.919836819660802</v>
      </c>
      <c r="M558">
        <v>-97.204282404829698</v>
      </c>
      <c r="N558" t="s">
        <v>312</v>
      </c>
      <c r="O558" t="s">
        <v>1181</v>
      </c>
      <c r="P558" t="str">
        <f t="shared" si="59"/>
        <v>SFD Construct New</v>
      </c>
    </row>
    <row r="559" spans="1:16" x14ac:dyDescent="0.35">
      <c r="A559" t="s">
        <v>1297</v>
      </c>
      <c r="B559" s="2">
        <v>44484</v>
      </c>
      <c r="C559" s="2">
        <v>44788</v>
      </c>
      <c r="D559">
        <f>_xlfn.DAYS(C559,B559)</f>
        <v>304</v>
      </c>
      <c r="E559">
        <v>1</v>
      </c>
      <c r="F559">
        <v>75</v>
      </c>
      <c r="G559" t="s">
        <v>157</v>
      </c>
      <c r="H559" t="s">
        <v>115</v>
      </c>
      <c r="J559" t="str">
        <f t="shared" si="58"/>
        <v xml:space="preserve">75 Guay AVE </v>
      </c>
      <c r="K559" t="s">
        <v>1932</v>
      </c>
      <c r="L559">
        <v>49.871865738232898</v>
      </c>
      <c r="M559">
        <v>-97.107689489543205</v>
      </c>
      <c r="N559" t="s">
        <v>312</v>
      </c>
      <c r="O559" t="s">
        <v>1181</v>
      </c>
      <c r="P559" t="str">
        <f t="shared" si="59"/>
        <v>SFD Construct New</v>
      </c>
    </row>
    <row r="560" spans="1:16" x14ac:dyDescent="0.35">
      <c r="A560" t="s">
        <v>1298</v>
      </c>
      <c r="B560" s="2">
        <v>44403</v>
      </c>
      <c r="E560">
        <v>0</v>
      </c>
      <c r="F560">
        <v>262</v>
      </c>
      <c r="G560" t="s">
        <v>1751</v>
      </c>
      <c r="H560" t="s">
        <v>115</v>
      </c>
      <c r="J560" t="str">
        <f t="shared" si="58"/>
        <v xml:space="preserve">262 Bowman AVE </v>
      </c>
      <c r="K560" t="s">
        <v>1933</v>
      </c>
      <c r="L560">
        <v>49.917416696742698</v>
      </c>
      <c r="M560">
        <v>-97.110074328836504</v>
      </c>
      <c r="N560" t="s">
        <v>312</v>
      </c>
      <c r="O560" t="s">
        <v>1181</v>
      </c>
      <c r="P560" t="str">
        <f t="shared" si="59"/>
        <v>SFD Construct New</v>
      </c>
    </row>
    <row r="561" spans="1:16" x14ac:dyDescent="0.35">
      <c r="A561" t="s">
        <v>1299</v>
      </c>
      <c r="B561" s="2">
        <v>44406</v>
      </c>
      <c r="C561" s="2">
        <v>44855</v>
      </c>
      <c r="D561">
        <f>_xlfn.DAYS(C561,B561)</f>
        <v>449</v>
      </c>
      <c r="E561">
        <v>1</v>
      </c>
      <c r="F561">
        <v>722</v>
      </c>
      <c r="G561" t="s">
        <v>1752</v>
      </c>
      <c r="H561" t="s">
        <v>113</v>
      </c>
      <c r="J561" t="str">
        <f t="shared" si="58"/>
        <v xml:space="preserve">722 Toronto ST </v>
      </c>
      <c r="K561" t="s">
        <v>1934</v>
      </c>
      <c r="L561">
        <v>49.900556159872998</v>
      </c>
      <c r="M561">
        <v>-97.163984347193605</v>
      </c>
      <c r="N561" t="s">
        <v>312</v>
      </c>
      <c r="O561" t="s">
        <v>1181</v>
      </c>
      <c r="P561" t="str">
        <f t="shared" si="59"/>
        <v>SFD Construct New</v>
      </c>
    </row>
    <row r="562" spans="1:16" x14ac:dyDescent="0.35">
      <c r="A562" t="s">
        <v>1300</v>
      </c>
      <c r="B562" s="2">
        <v>44425</v>
      </c>
      <c r="E562">
        <v>0</v>
      </c>
      <c r="F562">
        <v>175</v>
      </c>
      <c r="G562" t="s">
        <v>722</v>
      </c>
      <c r="H562" t="s">
        <v>115</v>
      </c>
      <c r="J562" t="str">
        <f t="shared" si="58"/>
        <v xml:space="preserve">175 Morley AVE </v>
      </c>
      <c r="K562" t="s">
        <v>1935</v>
      </c>
      <c r="L562">
        <v>49.866670373485498</v>
      </c>
      <c r="M562">
        <v>-97.130599327896306</v>
      </c>
      <c r="N562" t="s">
        <v>312</v>
      </c>
      <c r="O562" t="s">
        <v>1181</v>
      </c>
      <c r="P562" t="str">
        <f t="shared" si="59"/>
        <v>SFD Construct New</v>
      </c>
    </row>
    <row r="563" spans="1:16" x14ac:dyDescent="0.35">
      <c r="A563" t="s">
        <v>1301</v>
      </c>
      <c r="B563" s="2">
        <v>44383</v>
      </c>
      <c r="C563" s="2">
        <v>44797</v>
      </c>
      <c r="D563">
        <f>_xlfn.DAYS(C563,B563)</f>
        <v>414</v>
      </c>
      <c r="E563">
        <v>1</v>
      </c>
      <c r="F563">
        <v>741</v>
      </c>
      <c r="G563" t="s">
        <v>156</v>
      </c>
      <c r="H563" t="s">
        <v>115</v>
      </c>
      <c r="J563" t="str">
        <f t="shared" si="58"/>
        <v xml:space="preserve">741 Dudley AVE </v>
      </c>
      <c r="K563" t="s">
        <v>1936</v>
      </c>
      <c r="L563">
        <v>49.865824833899097</v>
      </c>
      <c r="M563">
        <v>-97.152630714973895</v>
      </c>
      <c r="N563" t="s">
        <v>312</v>
      </c>
      <c r="O563" t="s">
        <v>1181</v>
      </c>
      <c r="P563" t="str">
        <f t="shared" si="59"/>
        <v>SFD Construct New</v>
      </c>
    </row>
    <row r="564" spans="1:16" x14ac:dyDescent="0.35">
      <c r="A564" t="s">
        <v>1302</v>
      </c>
      <c r="B564" s="2">
        <v>44824</v>
      </c>
      <c r="E564">
        <v>0</v>
      </c>
      <c r="F564">
        <v>745</v>
      </c>
      <c r="G564" t="s">
        <v>1753</v>
      </c>
      <c r="H564" t="s">
        <v>115</v>
      </c>
      <c r="J564" t="str">
        <f t="shared" si="58"/>
        <v xml:space="preserve">745 Moncton AVE </v>
      </c>
      <c r="K564" t="s">
        <v>1937</v>
      </c>
      <c r="L564">
        <v>49.9133093069808</v>
      </c>
      <c r="M564">
        <v>-97.081495723064705</v>
      </c>
      <c r="N564" t="s">
        <v>312</v>
      </c>
      <c r="O564" t="s">
        <v>1181</v>
      </c>
      <c r="P564" t="str">
        <f t="shared" si="59"/>
        <v>SFD Construct New</v>
      </c>
    </row>
    <row r="565" spans="1:16" x14ac:dyDescent="0.35">
      <c r="A565" t="s">
        <v>1303</v>
      </c>
      <c r="B565" s="2">
        <v>44824</v>
      </c>
      <c r="E565">
        <v>0</v>
      </c>
      <c r="F565">
        <v>743</v>
      </c>
      <c r="G565" t="s">
        <v>1753</v>
      </c>
      <c r="H565" t="s">
        <v>115</v>
      </c>
      <c r="J565" t="str">
        <f t="shared" si="58"/>
        <v xml:space="preserve">743 Moncton AVE </v>
      </c>
      <c r="K565" t="s">
        <v>1938</v>
      </c>
      <c r="L565">
        <v>49.913334806248997</v>
      </c>
      <c r="M565">
        <v>-97.081575823338895</v>
      </c>
      <c r="N565" t="s">
        <v>312</v>
      </c>
      <c r="O565" t="s">
        <v>1181</v>
      </c>
      <c r="P565" t="str">
        <f t="shared" si="59"/>
        <v>SFD Construct New</v>
      </c>
    </row>
    <row r="566" spans="1:16" x14ac:dyDescent="0.35">
      <c r="A566" t="s">
        <v>1304</v>
      </c>
      <c r="B566" s="2">
        <v>44411</v>
      </c>
      <c r="C566" s="2">
        <v>44949</v>
      </c>
      <c r="D566">
        <f>_xlfn.DAYS(C566,B566)</f>
        <v>538</v>
      </c>
      <c r="E566">
        <v>1</v>
      </c>
      <c r="F566">
        <v>835</v>
      </c>
      <c r="G566" t="s">
        <v>757</v>
      </c>
      <c r="H566" t="s">
        <v>115</v>
      </c>
      <c r="J566" t="str">
        <f t="shared" si="58"/>
        <v xml:space="preserve">835 Weatherdon AVE </v>
      </c>
      <c r="K566" t="s">
        <v>1939</v>
      </c>
      <c r="L566">
        <v>49.862098851971297</v>
      </c>
      <c r="M566">
        <v>-97.154522172831804</v>
      </c>
      <c r="N566" t="s">
        <v>312</v>
      </c>
      <c r="O566" t="s">
        <v>1181</v>
      </c>
      <c r="P566" t="str">
        <f t="shared" si="59"/>
        <v>SFD Construct New</v>
      </c>
    </row>
    <row r="567" spans="1:16" x14ac:dyDescent="0.35">
      <c r="A567" t="s">
        <v>1305</v>
      </c>
      <c r="B567" s="2">
        <v>44408</v>
      </c>
      <c r="E567">
        <v>0</v>
      </c>
      <c r="F567">
        <v>622</v>
      </c>
      <c r="G567" t="s">
        <v>1754</v>
      </c>
      <c r="H567" t="s">
        <v>113</v>
      </c>
      <c r="J567" t="str">
        <f t="shared" si="58"/>
        <v xml:space="preserve">622 Haney ST </v>
      </c>
      <c r="K567" t="s">
        <v>1940</v>
      </c>
      <c r="L567">
        <v>49.8549057538537</v>
      </c>
      <c r="M567">
        <v>-97.266523151600694</v>
      </c>
      <c r="N567" t="s">
        <v>312</v>
      </c>
      <c r="O567" t="s">
        <v>1181</v>
      </c>
      <c r="P567" t="str">
        <f t="shared" si="59"/>
        <v>SFD Construct New</v>
      </c>
    </row>
    <row r="568" spans="1:16" x14ac:dyDescent="0.35">
      <c r="A568" t="s">
        <v>1306</v>
      </c>
      <c r="B568" s="2">
        <v>44426</v>
      </c>
      <c r="C568" s="2">
        <v>45280</v>
      </c>
      <c r="D568">
        <f>_xlfn.DAYS(C568,B568)</f>
        <v>854</v>
      </c>
      <c r="E568">
        <v>1</v>
      </c>
      <c r="F568">
        <v>1125</v>
      </c>
      <c r="G568" t="s">
        <v>1755</v>
      </c>
      <c r="H568" t="s">
        <v>115</v>
      </c>
      <c r="J568" t="str">
        <f t="shared" si="58"/>
        <v xml:space="preserve">1125 Rosemount AVE </v>
      </c>
      <c r="K568" t="s">
        <v>1941</v>
      </c>
      <c r="L568">
        <v>49.849312295550199</v>
      </c>
      <c r="M568">
        <v>-97.158500529839301</v>
      </c>
      <c r="N568" t="s">
        <v>312</v>
      </c>
      <c r="O568" t="s">
        <v>1181</v>
      </c>
      <c r="P568" t="str">
        <f t="shared" si="59"/>
        <v>SFD Construct New</v>
      </c>
    </row>
    <row r="569" spans="1:16" x14ac:dyDescent="0.35">
      <c r="A569" t="s">
        <v>1307</v>
      </c>
      <c r="B569" s="2">
        <v>44454</v>
      </c>
      <c r="E569">
        <v>0</v>
      </c>
      <c r="F569">
        <v>534</v>
      </c>
      <c r="G569" t="s">
        <v>777</v>
      </c>
      <c r="H569" t="s">
        <v>115</v>
      </c>
      <c r="J569" t="str">
        <f t="shared" si="58"/>
        <v xml:space="preserve">534 McAdam AVE </v>
      </c>
      <c r="K569" t="s">
        <v>1942</v>
      </c>
      <c r="L569">
        <v>49.934357175691297</v>
      </c>
      <c r="M569">
        <v>-97.136889688734101</v>
      </c>
      <c r="N569" t="s">
        <v>312</v>
      </c>
      <c r="O569" t="s">
        <v>1181</v>
      </c>
      <c r="P569" t="str">
        <f t="shared" si="59"/>
        <v>SFD Construct New</v>
      </c>
    </row>
    <row r="570" spans="1:16" x14ac:dyDescent="0.35">
      <c r="A570" t="s">
        <v>1308</v>
      </c>
      <c r="B570" s="2">
        <v>44496</v>
      </c>
      <c r="E570">
        <v>0</v>
      </c>
      <c r="F570">
        <v>1854</v>
      </c>
      <c r="G570" t="s">
        <v>194</v>
      </c>
      <c r="H570" t="s">
        <v>115</v>
      </c>
      <c r="I570" t="s">
        <v>130</v>
      </c>
      <c r="J570" t="str">
        <f t="shared" si="58"/>
        <v>1854 Elgin AVE W</v>
      </c>
      <c r="K570" t="s">
        <v>1943</v>
      </c>
      <c r="L570">
        <v>49.918782472892801</v>
      </c>
      <c r="M570">
        <v>-97.198334973956605</v>
      </c>
      <c r="N570" t="s">
        <v>312</v>
      </c>
      <c r="O570" t="s">
        <v>1181</v>
      </c>
      <c r="P570" t="str">
        <f t="shared" si="59"/>
        <v>SFD Construct New</v>
      </c>
    </row>
    <row r="571" spans="1:16" x14ac:dyDescent="0.35">
      <c r="A571" t="s">
        <v>1309</v>
      </c>
      <c r="B571" s="2">
        <v>44397</v>
      </c>
      <c r="C571" s="2">
        <v>44718</v>
      </c>
      <c r="D571">
        <f t="shared" ref="D571:D572" si="64">_xlfn.DAYS(C571,B571)</f>
        <v>321</v>
      </c>
      <c r="E571">
        <v>1</v>
      </c>
      <c r="F571">
        <v>103</v>
      </c>
      <c r="G571" t="s">
        <v>1756</v>
      </c>
      <c r="H571" t="s">
        <v>115</v>
      </c>
      <c r="J571" t="str">
        <f t="shared" si="58"/>
        <v xml:space="preserve">103 Cunnington AVE </v>
      </c>
      <c r="K571" t="s">
        <v>1944</v>
      </c>
      <c r="L571">
        <v>49.854140739492003</v>
      </c>
      <c r="M571">
        <v>-97.121775098845603</v>
      </c>
      <c r="N571" t="s">
        <v>312</v>
      </c>
      <c r="O571" t="s">
        <v>1182</v>
      </c>
      <c r="P571" t="str">
        <f t="shared" si="59"/>
        <v>SFD Construct Addition</v>
      </c>
    </row>
    <row r="572" spans="1:16" x14ac:dyDescent="0.35">
      <c r="A572" t="s">
        <v>1310</v>
      </c>
      <c r="B572" s="2">
        <v>44398</v>
      </c>
      <c r="C572" s="2">
        <v>45168</v>
      </c>
      <c r="D572">
        <f t="shared" si="64"/>
        <v>770</v>
      </c>
      <c r="E572">
        <v>1</v>
      </c>
      <c r="F572">
        <v>573</v>
      </c>
      <c r="G572" t="s">
        <v>799</v>
      </c>
      <c r="H572" t="s">
        <v>115</v>
      </c>
      <c r="J572" t="str">
        <f t="shared" si="58"/>
        <v xml:space="preserve">573 Talbot AVE </v>
      </c>
      <c r="K572" t="s">
        <v>1945</v>
      </c>
      <c r="L572">
        <v>49.905979904576903</v>
      </c>
      <c r="M572">
        <v>-97.099163059043207</v>
      </c>
      <c r="N572" t="s">
        <v>312</v>
      </c>
      <c r="O572" t="s">
        <v>1181</v>
      </c>
      <c r="P572" t="str">
        <f t="shared" si="59"/>
        <v>SFD Construct New</v>
      </c>
    </row>
    <row r="573" spans="1:16" x14ac:dyDescent="0.35">
      <c r="A573" t="s">
        <v>1311</v>
      </c>
      <c r="B573" s="2">
        <v>44455</v>
      </c>
      <c r="E573">
        <v>0</v>
      </c>
      <c r="F573">
        <v>435</v>
      </c>
      <c r="G573" t="s">
        <v>792</v>
      </c>
      <c r="H573" t="s">
        <v>113</v>
      </c>
      <c r="J573" t="str">
        <f t="shared" si="58"/>
        <v xml:space="preserve">435 Roseberry ST </v>
      </c>
      <c r="K573" t="s">
        <v>1946</v>
      </c>
      <c r="L573">
        <v>49.8873196441887</v>
      </c>
      <c r="M573">
        <v>-97.215315086075407</v>
      </c>
      <c r="N573" t="s">
        <v>312</v>
      </c>
      <c r="O573" t="s">
        <v>1181</v>
      </c>
      <c r="P573" t="str">
        <f t="shared" si="59"/>
        <v>SFD Construct New</v>
      </c>
    </row>
    <row r="574" spans="1:16" x14ac:dyDescent="0.35">
      <c r="A574" t="s">
        <v>1312</v>
      </c>
      <c r="B574" s="2">
        <v>44446</v>
      </c>
      <c r="E574">
        <v>0</v>
      </c>
      <c r="F574">
        <v>89</v>
      </c>
      <c r="G574" t="s">
        <v>1757</v>
      </c>
      <c r="H574" t="s">
        <v>115</v>
      </c>
      <c r="J574" t="str">
        <f t="shared" si="58"/>
        <v xml:space="preserve">89 Lorne AVE </v>
      </c>
      <c r="K574" t="s">
        <v>1947</v>
      </c>
      <c r="L574">
        <v>49.910868972206899</v>
      </c>
      <c r="M574">
        <v>-97.128988001359005</v>
      </c>
      <c r="N574" t="s">
        <v>312</v>
      </c>
      <c r="O574" t="s">
        <v>1181</v>
      </c>
      <c r="P574" t="str">
        <f t="shared" si="59"/>
        <v>SFD Construct New</v>
      </c>
    </row>
    <row r="575" spans="1:16" x14ac:dyDescent="0.35">
      <c r="A575" t="s">
        <v>1313</v>
      </c>
      <c r="B575" s="2">
        <v>44489</v>
      </c>
      <c r="E575">
        <v>0</v>
      </c>
      <c r="F575">
        <v>67</v>
      </c>
      <c r="G575" t="s">
        <v>144</v>
      </c>
      <c r="H575" t="s">
        <v>115</v>
      </c>
      <c r="J575" t="str">
        <f t="shared" si="58"/>
        <v xml:space="preserve">67 Pilgrim AVE </v>
      </c>
      <c r="K575" t="s">
        <v>1948</v>
      </c>
      <c r="L575">
        <v>49.862555726144997</v>
      </c>
      <c r="M575">
        <v>-97.1051573297608</v>
      </c>
      <c r="N575" t="s">
        <v>312</v>
      </c>
      <c r="O575" t="s">
        <v>1181</v>
      </c>
      <c r="P575" t="str">
        <f t="shared" si="59"/>
        <v>SFD Construct New</v>
      </c>
    </row>
    <row r="576" spans="1:16" x14ac:dyDescent="0.35">
      <c r="A576" t="s">
        <v>1314</v>
      </c>
      <c r="B576" s="2">
        <v>44489</v>
      </c>
      <c r="C576" s="2">
        <v>44861</v>
      </c>
      <c r="D576">
        <f>_xlfn.DAYS(C576,B576)</f>
        <v>372</v>
      </c>
      <c r="E576">
        <v>1</v>
      </c>
      <c r="F576">
        <v>69</v>
      </c>
      <c r="G576" t="s">
        <v>144</v>
      </c>
      <c r="H576" t="s">
        <v>115</v>
      </c>
      <c r="J576" t="str">
        <f t="shared" si="58"/>
        <v xml:space="preserve">69 Pilgrim AVE </v>
      </c>
      <c r="K576" t="s">
        <v>1949</v>
      </c>
      <c r="L576">
        <v>49.862593176962598</v>
      </c>
      <c r="M576">
        <v>-97.1050647737069</v>
      </c>
      <c r="N576" t="s">
        <v>312</v>
      </c>
      <c r="O576" t="s">
        <v>1181</v>
      </c>
      <c r="P576" t="str">
        <f t="shared" si="59"/>
        <v>SFD Construct New</v>
      </c>
    </row>
    <row r="577" spans="1:16" x14ac:dyDescent="0.35">
      <c r="A577" t="s">
        <v>1315</v>
      </c>
      <c r="B577" s="2">
        <v>44446</v>
      </c>
      <c r="E577">
        <v>0</v>
      </c>
      <c r="F577">
        <v>25</v>
      </c>
      <c r="G577" t="s">
        <v>742</v>
      </c>
      <c r="H577" t="s">
        <v>115</v>
      </c>
      <c r="J577" t="str">
        <f t="shared" si="58"/>
        <v xml:space="preserve">25 Bank AVE </v>
      </c>
      <c r="K577" t="s">
        <v>1950</v>
      </c>
      <c r="L577">
        <v>49.859937110074704</v>
      </c>
      <c r="M577">
        <v>-97.105592930953094</v>
      </c>
      <c r="N577" t="s">
        <v>312</v>
      </c>
      <c r="O577" t="s">
        <v>1181</v>
      </c>
      <c r="P577" t="str">
        <f t="shared" si="59"/>
        <v>SFD Construct New</v>
      </c>
    </row>
    <row r="578" spans="1:16" x14ac:dyDescent="0.35">
      <c r="A578" t="s">
        <v>1316</v>
      </c>
      <c r="B578" s="2">
        <v>44446</v>
      </c>
      <c r="E578">
        <v>0</v>
      </c>
      <c r="F578">
        <v>23</v>
      </c>
      <c r="G578" t="s">
        <v>742</v>
      </c>
      <c r="H578" t="s">
        <v>115</v>
      </c>
      <c r="J578" t="str">
        <f t="shared" si="58"/>
        <v xml:space="preserve">23 Bank AVE </v>
      </c>
      <c r="K578" t="s">
        <v>1951</v>
      </c>
      <c r="L578">
        <v>49.859916697564302</v>
      </c>
      <c r="M578">
        <v>-97.105684177391396</v>
      </c>
      <c r="N578" t="s">
        <v>312</v>
      </c>
      <c r="O578" t="s">
        <v>1181</v>
      </c>
      <c r="P578" t="str">
        <f t="shared" si="59"/>
        <v>SFD Construct New</v>
      </c>
    </row>
    <row r="579" spans="1:16" x14ac:dyDescent="0.35">
      <c r="A579" t="s">
        <v>1317</v>
      </c>
      <c r="B579" s="2">
        <v>44420</v>
      </c>
      <c r="E579">
        <v>0</v>
      </c>
      <c r="F579">
        <v>225</v>
      </c>
      <c r="G579" t="s">
        <v>775</v>
      </c>
      <c r="H579" t="s">
        <v>113</v>
      </c>
      <c r="J579" t="str">
        <f t="shared" ref="J579:J642" si="65">F579&amp;" "&amp;G579&amp;" "&amp;H579&amp;" "&amp;I579</f>
        <v xml:space="preserve">225 Rutland ST </v>
      </c>
      <c r="K579" t="s">
        <v>1952</v>
      </c>
      <c r="L579">
        <v>49.879981739033198</v>
      </c>
      <c r="M579">
        <v>-97.220822574116397</v>
      </c>
      <c r="N579" t="s">
        <v>312</v>
      </c>
      <c r="O579" t="s">
        <v>1181</v>
      </c>
      <c r="P579" t="str">
        <f t="shared" ref="P579:P642" si="66">N579&amp;" "&amp;O579</f>
        <v>SFD Construct New</v>
      </c>
    </row>
    <row r="580" spans="1:16" x14ac:dyDescent="0.35">
      <c r="A580" t="s">
        <v>1318</v>
      </c>
      <c r="B580" s="2">
        <v>44420</v>
      </c>
      <c r="E580">
        <v>0</v>
      </c>
      <c r="F580">
        <v>223</v>
      </c>
      <c r="G580" t="s">
        <v>775</v>
      </c>
      <c r="H580" t="s">
        <v>113</v>
      </c>
      <c r="J580" t="str">
        <f t="shared" si="65"/>
        <v xml:space="preserve">223 Rutland ST </v>
      </c>
      <c r="K580" t="s">
        <v>1953</v>
      </c>
      <c r="L580">
        <v>49.879912472209497</v>
      </c>
      <c r="M580">
        <v>-97.2208291086272</v>
      </c>
      <c r="N580" t="s">
        <v>312</v>
      </c>
      <c r="O580" t="s">
        <v>1181</v>
      </c>
      <c r="P580" t="str">
        <f t="shared" si="66"/>
        <v>SFD Construct New</v>
      </c>
    </row>
    <row r="581" spans="1:16" x14ac:dyDescent="0.35">
      <c r="A581" t="s">
        <v>1319</v>
      </c>
      <c r="B581" s="2">
        <v>44617</v>
      </c>
      <c r="C581" s="2">
        <v>45428</v>
      </c>
      <c r="D581">
        <f>_xlfn.DAYS(C581,B581)</f>
        <v>811</v>
      </c>
      <c r="E581">
        <v>1</v>
      </c>
      <c r="F581">
        <v>832</v>
      </c>
      <c r="G581" t="s">
        <v>757</v>
      </c>
      <c r="H581" t="s">
        <v>115</v>
      </c>
      <c r="J581" t="str">
        <f t="shared" si="65"/>
        <v xml:space="preserve">832 Weatherdon AVE </v>
      </c>
      <c r="K581" t="s">
        <v>1954</v>
      </c>
      <c r="L581">
        <v>49.861728861426599</v>
      </c>
      <c r="M581">
        <v>-97.154152108528706</v>
      </c>
      <c r="N581" t="s">
        <v>312</v>
      </c>
      <c r="O581" t="s">
        <v>1181</v>
      </c>
      <c r="P581" t="str">
        <f t="shared" si="66"/>
        <v>SFD Construct New</v>
      </c>
    </row>
    <row r="582" spans="1:16" x14ac:dyDescent="0.35">
      <c r="A582" t="s">
        <v>1320</v>
      </c>
      <c r="B582" s="2">
        <v>44672</v>
      </c>
      <c r="E582">
        <v>0</v>
      </c>
      <c r="F582">
        <v>729</v>
      </c>
      <c r="G582" t="s">
        <v>707</v>
      </c>
      <c r="H582" t="s">
        <v>115</v>
      </c>
      <c r="J582" t="str">
        <f t="shared" si="65"/>
        <v xml:space="preserve">729 Scotland AVE </v>
      </c>
      <c r="K582" t="s">
        <v>1955</v>
      </c>
      <c r="L582">
        <v>49.865356226659998</v>
      </c>
      <c r="M582">
        <v>-97.149900361030703</v>
      </c>
      <c r="N582" t="s">
        <v>312</v>
      </c>
      <c r="O582" t="s">
        <v>1181</v>
      </c>
      <c r="P582" t="str">
        <f t="shared" si="66"/>
        <v>SFD Construct New</v>
      </c>
    </row>
    <row r="583" spans="1:16" x14ac:dyDescent="0.35">
      <c r="A583" t="s">
        <v>1321</v>
      </c>
      <c r="B583" s="2">
        <v>44615</v>
      </c>
      <c r="E583">
        <v>0</v>
      </c>
      <c r="F583">
        <v>727</v>
      </c>
      <c r="G583" t="s">
        <v>707</v>
      </c>
      <c r="H583" t="s">
        <v>115</v>
      </c>
      <c r="J583" t="str">
        <f t="shared" si="65"/>
        <v xml:space="preserve">727 Scotland AVE </v>
      </c>
      <c r="K583" t="s">
        <v>1956</v>
      </c>
      <c r="L583">
        <v>49.865387745160703</v>
      </c>
      <c r="M583">
        <v>-97.149805855485198</v>
      </c>
      <c r="N583" t="s">
        <v>312</v>
      </c>
      <c r="O583" t="s">
        <v>1181</v>
      </c>
      <c r="P583" t="str">
        <f t="shared" si="66"/>
        <v>SFD Construct New</v>
      </c>
    </row>
    <row r="584" spans="1:16" x14ac:dyDescent="0.35">
      <c r="A584" t="s">
        <v>1322</v>
      </c>
      <c r="B584" s="2">
        <v>44442</v>
      </c>
      <c r="C584" s="2">
        <v>44916</v>
      </c>
      <c r="D584">
        <f t="shared" ref="D584:D593" si="67">_xlfn.DAYS(C584,B584)</f>
        <v>474</v>
      </c>
      <c r="E584">
        <v>1</v>
      </c>
      <c r="F584">
        <v>843</v>
      </c>
      <c r="G584" t="s">
        <v>757</v>
      </c>
      <c r="H584" t="s">
        <v>115</v>
      </c>
      <c r="J584" t="str">
        <f t="shared" si="65"/>
        <v xml:space="preserve">843 Weatherdon AVE </v>
      </c>
      <c r="K584" t="s">
        <v>1957</v>
      </c>
      <c r="L584">
        <v>49.861904595306797</v>
      </c>
      <c r="M584">
        <v>-97.155103627634702</v>
      </c>
      <c r="N584" t="s">
        <v>312</v>
      </c>
      <c r="O584" t="s">
        <v>1181</v>
      </c>
      <c r="P584" t="str">
        <f t="shared" si="66"/>
        <v>SFD Construct New</v>
      </c>
    </row>
    <row r="585" spans="1:16" x14ac:dyDescent="0.35">
      <c r="A585" t="s">
        <v>1323</v>
      </c>
      <c r="B585" s="2">
        <v>44442</v>
      </c>
      <c r="C585" s="2">
        <v>45170</v>
      </c>
      <c r="D585">
        <f t="shared" si="67"/>
        <v>728</v>
      </c>
      <c r="E585">
        <v>1</v>
      </c>
      <c r="F585">
        <v>455</v>
      </c>
      <c r="G585" t="s">
        <v>821</v>
      </c>
      <c r="H585" t="s">
        <v>113</v>
      </c>
      <c r="J585" t="str">
        <f t="shared" si="65"/>
        <v xml:space="preserve">455 Lipton ST </v>
      </c>
      <c r="K585" t="s">
        <v>1958</v>
      </c>
      <c r="L585">
        <v>49.890438264355701</v>
      </c>
      <c r="M585">
        <v>-97.173065181384104</v>
      </c>
      <c r="N585" t="s">
        <v>312</v>
      </c>
      <c r="O585" t="s">
        <v>1181</v>
      </c>
      <c r="P585" t="str">
        <f t="shared" si="66"/>
        <v>SFD Construct New</v>
      </c>
    </row>
    <row r="586" spans="1:16" x14ac:dyDescent="0.35">
      <c r="A586" t="s">
        <v>1324</v>
      </c>
      <c r="B586" s="2">
        <v>44442</v>
      </c>
      <c r="C586" s="2">
        <v>45170</v>
      </c>
      <c r="D586">
        <f t="shared" si="67"/>
        <v>728</v>
      </c>
      <c r="E586">
        <v>1</v>
      </c>
      <c r="F586">
        <v>453</v>
      </c>
      <c r="G586" t="s">
        <v>821</v>
      </c>
      <c r="H586" t="s">
        <v>113</v>
      </c>
      <c r="J586" t="str">
        <f t="shared" si="65"/>
        <v xml:space="preserve">453 Lipton ST </v>
      </c>
      <c r="K586" t="s">
        <v>1959</v>
      </c>
      <c r="L586">
        <v>49.890374392648297</v>
      </c>
      <c r="M586">
        <v>-97.173070816508499</v>
      </c>
      <c r="N586" t="s">
        <v>312</v>
      </c>
      <c r="O586" t="s">
        <v>1181</v>
      </c>
      <c r="P586" t="str">
        <f t="shared" si="66"/>
        <v>SFD Construct New</v>
      </c>
    </row>
    <row r="587" spans="1:16" x14ac:dyDescent="0.35">
      <c r="A587" t="s">
        <v>1325</v>
      </c>
      <c r="B587" s="2">
        <v>44452</v>
      </c>
      <c r="C587" s="2">
        <v>45001</v>
      </c>
      <c r="D587">
        <f t="shared" si="67"/>
        <v>549</v>
      </c>
      <c r="E587">
        <v>1</v>
      </c>
      <c r="F587">
        <v>204</v>
      </c>
      <c r="G587" t="s">
        <v>692</v>
      </c>
      <c r="H587" t="s">
        <v>113</v>
      </c>
      <c r="J587" t="str">
        <f t="shared" si="65"/>
        <v xml:space="preserve">204 Lindsay ST </v>
      </c>
      <c r="K587" t="s">
        <v>1960</v>
      </c>
      <c r="L587">
        <v>49.872819476175003</v>
      </c>
      <c r="M587">
        <v>-97.192697468195504</v>
      </c>
      <c r="N587" t="s">
        <v>312</v>
      </c>
      <c r="O587" t="s">
        <v>1181</v>
      </c>
      <c r="P587" t="str">
        <f t="shared" si="66"/>
        <v>SFD Construct New</v>
      </c>
    </row>
    <row r="588" spans="1:16" x14ac:dyDescent="0.35">
      <c r="A588" t="s">
        <v>1326</v>
      </c>
      <c r="B588" s="2">
        <v>44454</v>
      </c>
      <c r="C588" s="2">
        <v>45223</v>
      </c>
      <c r="D588">
        <f t="shared" si="67"/>
        <v>769</v>
      </c>
      <c r="E588">
        <v>1</v>
      </c>
      <c r="F588">
        <v>670</v>
      </c>
      <c r="G588" t="s">
        <v>813</v>
      </c>
      <c r="H588" t="s">
        <v>115</v>
      </c>
      <c r="J588" t="str">
        <f t="shared" si="65"/>
        <v xml:space="preserve">670 Linden AVE </v>
      </c>
      <c r="K588" t="s">
        <v>1961</v>
      </c>
      <c r="L588">
        <v>49.92417020149</v>
      </c>
      <c r="M588">
        <v>-97.080641056853594</v>
      </c>
      <c r="N588" t="s">
        <v>312</v>
      </c>
      <c r="O588" t="s">
        <v>1181</v>
      </c>
      <c r="P588" t="str">
        <f t="shared" si="66"/>
        <v>SFD Construct New</v>
      </c>
    </row>
    <row r="589" spans="1:16" x14ac:dyDescent="0.35">
      <c r="A589" t="s">
        <v>1327</v>
      </c>
      <c r="B589" s="2">
        <v>44424</v>
      </c>
      <c r="C589" s="2">
        <v>45223</v>
      </c>
      <c r="D589">
        <f t="shared" si="67"/>
        <v>799</v>
      </c>
      <c r="E589">
        <v>1</v>
      </c>
      <c r="F589">
        <v>670</v>
      </c>
      <c r="G589" t="s">
        <v>813</v>
      </c>
      <c r="H589" t="s">
        <v>115</v>
      </c>
      <c r="J589" t="str">
        <f t="shared" si="65"/>
        <v xml:space="preserve">670 Linden AVE </v>
      </c>
      <c r="K589" t="s">
        <v>1962</v>
      </c>
      <c r="L589">
        <v>49.924145907675303</v>
      </c>
      <c r="M589">
        <v>-97.0805531074664</v>
      </c>
      <c r="N589" t="s">
        <v>312</v>
      </c>
      <c r="O589" t="s">
        <v>1181</v>
      </c>
      <c r="P589" t="str">
        <f t="shared" si="66"/>
        <v>SFD Construct New</v>
      </c>
    </row>
    <row r="590" spans="1:16" x14ac:dyDescent="0.35">
      <c r="A590" t="s">
        <v>1328</v>
      </c>
      <c r="B590" s="2">
        <v>44481</v>
      </c>
      <c r="C590" s="2">
        <v>45162</v>
      </c>
      <c r="D590">
        <f t="shared" si="67"/>
        <v>681</v>
      </c>
      <c r="E590">
        <v>1</v>
      </c>
      <c r="F590">
        <v>328</v>
      </c>
      <c r="G590" t="s">
        <v>117</v>
      </c>
      <c r="H590" t="s">
        <v>118</v>
      </c>
      <c r="J590" t="str">
        <f t="shared" si="65"/>
        <v xml:space="preserve">328 Ferry RD </v>
      </c>
      <c r="K590" t="s">
        <v>1963</v>
      </c>
      <c r="L590">
        <v>49.883743547938202</v>
      </c>
      <c r="M590">
        <v>-97.218800519768493</v>
      </c>
      <c r="N590" t="s">
        <v>312</v>
      </c>
      <c r="O590" t="s">
        <v>1181</v>
      </c>
      <c r="P590" t="str">
        <f t="shared" si="66"/>
        <v>SFD Construct New</v>
      </c>
    </row>
    <row r="591" spans="1:16" x14ac:dyDescent="0.35">
      <c r="A591" t="s">
        <v>1329</v>
      </c>
      <c r="B591" s="2">
        <v>44481</v>
      </c>
      <c r="C591" s="2">
        <v>45175</v>
      </c>
      <c r="D591">
        <f t="shared" si="67"/>
        <v>694</v>
      </c>
      <c r="E591">
        <v>1</v>
      </c>
      <c r="F591">
        <v>326</v>
      </c>
      <c r="G591" t="s">
        <v>117</v>
      </c>
      <c r="H591" t="s">
        <v>118</v>
      </c>
      <c r="J591" t="str">
        <f t="shared" si="65"/>
        <v xml:space="preserve">326 Ferry RD </v>
      </c>
      <c r="K591" t="s">
        <v>1964</v>
      </c>
      <c r="L591">
        <v>49.883682249559897</v>
      </c>
      <c r="M591">
        <v>-97.218796534879402</v>
      </c>
      <c r="N591" t="s">
        <v>312</v>
      </c>
      <c r="O591" t="s">
        <v>1181</v>
      </c>
      <c r="P591" t="str">
        <f t="shared" si="66"/>
        <v>SFD Construct New</v>
      </c>
    </row>
    <row r="592" spans="1:16" x14ac:dyDescent="0.35">
      <c r="A592" t="s">
        <v>1330</v>
      </c>
      <c r="B592" s="2">
        <v>44456</v>
      </c>
      <c r="C592" s="2">
        <v>44881</v>
      </c>
      <c r="D592">
        <f t="shared" si="67"/>
        <v>425</v>
      </c>
      <c r="E592">
        <v>1</v>
      </c>
      <c r="F592">
        <v>181</v>
      </c>
      <c r="G592" t="s">
        <v>205</v>
      </c>
      <c r="H592" t="s">
        <v>115</v>
      </c>
      <c r="J592" t="str">
        <f t="shared" si="65"/>
        <v xml:space="preserve">181 Jefferson AVE </v>
      </c>
      <c r="K592" t="s">
        <v>1965</v>
      </c>
      <c r="L592">
        <v>49.933993442616</v>
      </c>
      <c r="M592">
        <v>-97.118557122859599</v>
      </c>
      <c r="N592" t="s">
        <v>312</v>
      </c>
      <c r="O592" t="s">
        <v>1181</v>
      </c>
      <c r="P592" t="str">
        <f t="shared" si="66"/>
        <v>SFD Construct New</v>
      </c>
    </row>
    <row r="593" spans="1:16" x14ac:dyDescent="0.35">
      <c r="A593" t="s">
        <v>1331</v>
      </c>
      <c r="B593" s="2">
        <v>44467</v>
      </c>
      <c r="C593" s="2">
        <v>44881</v>
      </c>
      <c r="D593">
        <f t="shared" si="67"/>
        <v>414</v>
      </c>
      <c r="E593">
        <v>1</v>
      </c>
      <c r="F593">
        <v>183</v>
      </c>
      <c r="G593" t="s">
        <v>205</v>
      </c>
      <c r="H593" t="s">
        <v>115</v>
      </c>
      <c r="J593" t="str">
        <f t="shared" si="65"/>
        <v xml:space="preserve">183 Jefferson AVE </v>
      </c>
      <c r="K593" t="s">
        <v>1966</v>
      </c>
      <c r="L593">
        <v>49.9340252473717</v>
      </c>
      <c r="M593">
        <v>-97.118645795830503</v>
      </c>
      <c r="N593" t="s">
        <v>312</v>
      </c>
      <c r="O593" t="s">
        <v>1181</v>
      </c>
      <c r="P593" t="str">
        <f t="shared" si="66"/>
        <v>SFD Construct New</v>
      </c>
    </row>
    <row r="594" spans="1:16" x14ac:dyDescent="0.35">
      <c r="A594" t="s">
        <v>1332</v>
      </c>
      <c r="B594" s="2">
        <v>44508</v>
      </c>
      <c r="E594">
        <v>0</v>
      </c>
      <c r="F594">
        <v>257</v>
      </c>
      <c r="G594" t="s">
        <v>1730</v>
      </c>
      <c r="H594" t="s">
        <v>115</v>
      </c>
      <c r="J594" t="str">
        <f t="shared" si="65"/>
        <v xml:space="preserve">257 Trent AVE </v>
      </c>
      <c r="K594" t="s">
        <v>1967</v>
      </c>
      <c r="L594">
        <v>49.922436572055297</v>
      </c>
      <c r="M594">
        <v>-97.105205740072705</v>
      </c>
      <c r="N594" t="s">
        <v>312</v>
      </c>
      <c r="O594" t="s">
        <v>1181</v>
      </c>
      <c r="P594" t="str">
        <f t="shared" si="66"/>
        <v>SFD Construct New</v>
      </c>
    </row>
    <row r="595" spans="1:16" x14ac:dyDescent="0.35">
      <c r="A595" t="s">
        <v>1333</v>
      </c>
      <c r="B595" s="2">
        <v>44508</v>
      </c>
      <c r="E595">
        <v>0</v>
      </c>
      <c r="F595">
        <v>259</v>
      </c>
      <c r="G595" t="s">
        <v>1730</v>
      </c>
      <c r="H595" t="s">
        <v>115</v>
      </c>
      <c r="J595" t="str">
        <f t="shared" si="65"/>
        <v xml:space="preserve">259 Trent AVE </v>
      </c>
      <c r="K595" t="s">
        <v>1968</v>
      </c>
      <c r="L595">
        <v>49.922398506874003</v>
      </c>
      <c r="M595">
        <v>-97.105088171194694</v>
      </c>
      <c r="N595" t="s">
        <v>312</v>
      </c>
      <c r="O595" t="s">
        <v>1181</v>
      </c>
      <c r="P595" t="str">
        <f t="shared" si="66"/>
        <v>SFD Construct New</v>
      </c>
    </row>
    <row r="596" spans="1:16" x14ac:dyDescent="0.35">
      <c r="A596" t="s">
        <v>1334</v>
      </c>
      <c r="B596" s="2">
        <v>44463</v>
      </c>
      <c r="C596" s="2">
        <v>44924</v>
      </c>
      <c r="D596">
        <f t="shared" ref="D596:D598" si="68">_xlfn.DAYS(C596,B596)</f>
        <v>461</v>
      </c>
      <c r="E596">
        <v>1</v>
      </c>
      <c r="F596">
        <v>125</v>
      </c>
      <c r="G596" t="s">
        <v>157</v>
      </c>
      <c r="H596" t="s">
        <v>115</v>
      </c>
      <c r="J596" t="str">
        <f t="shared" si="65"/>
        <v xml:space="preserve">125 Guay AVE </v>
      </c>
      <c r="K596" t="s">
        <v>1969</v>
      </c>
      <c r="L596">
        <v>49.8727296729637</v>
      </c>
      <c r="M596">
        <v>-97.105178139335294</v>
      </c>
      <c r="N596" t="s">
        <v>312</v>
      </c>
      <c r="O596" t="s">
        <v>1181</v>
      </c>
      <c r="P596" t="str">
        <f t="shared" si="66"/>
        <v>SFD Construct New</v>
      </c>
    </row>
    <row r="597" spans="1:16" x14ac:dyDescent="0.35">
      <c r="A597" t="s">
        <v>1335</v>
      </c>
      <c r="B597" s="2">
        <v>44467</v>
      </c>
      <c r="C597" s="2">
        <v>45205</v>
      </c>
      <c r="D597">
        <f t="shared" si="68"/>
        <v>738</v>
      </c>
      <c r="E597">
        <v>1</v>
      </c>
      <c r="F597">
        <v>85</v>
      </c>
      <c r="G597" t="s">
        <v>742</v>
      </c>
      <c r="H597" t="s">
        <v>115</v>
      </c>
      <c r="J597" t="str">
        <f t="shared" si="65"/>
        <v xml:space="preserve">85 Bank AVE </v>
      </c>
      <c r="K597" t="s">
        <v>1970</v>
      </c>
      <c r="L597">
        <v>49.860860734310499</v>
      </c>
      <c r="M597">
        <v>-97.102861008876701</v>
      </c>
      <c r="N597" t="s">
        <v>312</v>
      </c>
      <c r="O597" t="s">
        <v>1181</v>
      </c>
      <c r="P597" t="str">
        <f t="shared" si="66"/>
        <v>SFD Construct New</v>
      </c>
    </row>
    <row r="598" spans="1:16" x14ac:dyDescent="0.35">
      <c r="A598" t="s">
        <v>1336</v>
      </c>
      <c r="B598" s="2">
        <v>44526</v>
      </c>
      <c r="C598" s="2">
        <v>45187</v>
      </c>
      <c r="D598">
        <f t="shared" si="68"/>
        <v>661</v>
      </c>
      <c r="E598">
        <v>1</v>
      </c>
      <c r="F598">
        <v>534</v>
      </c>
      <c r="G598" t="s">
        <v>1758</v>
      </c>
      <c r="H598" t="s">
        <v>113</v>
      </c>
      <c r="J598" t="str">
        <f t="shared" si="65"/>
        <v xml:space="preserve">534 Kavanagh ST </v>
      </c>
      <c r="K598" t="s">
        <v>1971</v>
      </c>
      <c r="L598">
        <v>49.885106712892998</v>
      </c>
      <c r="M598">
        <v>-97.101538656157999</v>
      </c>
      <c r="N598" t="s">
        <v>312</v>
      </c>
      <c r="O598" t="s">
        <v>1181</v>
      </c>
      <c r="P598" t="str">
        <f t="shared" si="66"/>
        <v>SFD Construct New</v>
      </c>
    </row>
    <row r="599" spans="1:16" x14ac:dyDescent="0.35">
      <c r="A599" t="s">
        <v>1337</v>
      </c>
      <c r="B599" s="2">
        <v>44462</v>
      </c>
      <c r="E599">
        <v>0</v>
      </c>
      <c r="F599">
        <v>306</v>
      </c>
      <c r="G599" t="s">
        <v>121</v>
      </c>
      <c r="H599" t="s">
        <v>113</v>
      </c>
      <c r="J599" t="str">
        <f t="shared" si="65"/>
        <v xml:space="preserve">306 Beverley ST </v>
      </c>
      <c r="K599" t="s">
        <v>1972</v>
      </c>
      <c r="L599">
        <v>49.889138871273303</v>
      </c>
      <c r="M599">
        <v>-97.165922771956602</v>
      </c>
      <c r="N599" t="s">
        <v>312</v>
      </c>
      <c r="O599" t="s">
        <v>1181</v>
      </c>
      <c r="P599" t="str">
        <f t="shared" si="66"/>
        <v>SFD Construct New</v>
      </c>
    </row>
    <row r="600" spans="1:16" x14ac:dyDescent="0.35">
      <c r="A600" t="s">
        <v>1338</v>
      </c>
      <c r="B600" s="2">
        <v>44466</v>
      </c>
      <c r="C600" s="2">
        <v>44754</v>
      </c>
      <c r="D600">
        <f t="shared" ref="D600:D601" si="69">_xlfn.DAYS(C600,B600)</f>
        <v>288</v>
      </c>
      <c r="E600">
        <v>1</v>
      </c>
      <c r="F600">
        <v>805</v>
      </c>
      <c r="G600" t="s">
        <v>186</v>
      </c>
      <c r="H600" t="s">
        <v>115</v>
      </c>
      <c r="J600" t="str">
        <f t="shared" si="65"/>
        <v xml:space="preserve">805 Hector AVE </v>
      </c>
      <c r="K600" t="s">
        <v>1973</v>
      </c>
      <c r="L600">
        <v>49.861247259818903</v>
      </c>
      <c r="M600">
        <v>-97.151973398966604</v>
      </c>
      <c r="N600" t="s">
        <v>312</v>
      </c>
      <c r="O600" t="s">
        <v>1181</v>
      </c>
      <c r="P600" t="str">
        <f t="shared" si="66"/>
        <v>SFD Construct New</v>
      </c>
    </row>
    <row r="601" spans="1:16" x14ac:dyDescent="0.35">
      <c r="A601" t="s">
        <v>1339</v>
      </c>
      <c r="B601" s="2">
        <v>44467</v>
      </c>
      <c r="C601" s="2">
        <v>45209</v>
      </c>
      <c r="D601">
        <f t="shared" si="69"/>
        <v>742</v>
      </c>
      <c r="E601">
        <v>1</v>
      </c>
      <c r="F601">
        <v>87</v>
      </c>
      <c r="G601" t="s">
        <v>742</v>
      </c>
      <c r="H601" t="s">
        <v>115</v>
      </c>
      <c r="J601" t="str">
        <f t="shared" si="65"/>
        <v xml:space="preserve">87 Bank AVE </v>
      </c>
      <c r="K601" t="s">
        <v>1974</v>
      </c>
      <c r="L601">
        <v>49.860892724900197</v>
      </c>
      <c r="M601">
        <v>-97.102770344939898</v>
      </c>
      <c r="N601" t="s">
        <v>312</v>
      </c>
      <c r="O601" t="s">
        <v>1181</v>
      </c>
      <c r="P601" t="str">
        <f t="shared" si="66"/>
        <v>SFD Construct New</v>
      </c>
    </row>
    <row r="602" spans="1:16" x14ac:dyDescent="0.35">
      <c r="A602" t="s">
        <v>1340</v>
      </c>
      <c r="B602" s="2">
        <v>44645</v>
      </c>
      <c r="E602">
        <v>0</v>
      </c>
      <c r="F602">
        <v>1021</v>
      </c>
      <c r="G602" t="s">
        <v>767</v>
      </c>
      <c r="H602" t="s">
        <v>115</v>
      </c>
      <c r="J602" t="str">
        <f t="shared" si="65"/>
        <v xml:space="preserve">1021 Royse AVE </v>
      </c>
      <c r="K602" t="s">
        <v>1975</v>
      </c>
      <c r="L602">
        <v>49.834436534037003</v>
      </c>
      <c r="M602">
        <v>-97.152487078000902</v>
      </c>
      <c r="N602" t="s">
        <v>312</v>
      </c>
      <c r="O602" t="s">
        <v>1181</v>
      </c>
      <c r="P602" t="str">
        <f t="shared" si="66"/>
        <v>SFD Construct New</v>
      </c>
    </row>
    <row r="603" spans="1:16" x14ac:dyDescent="0.35">
      <c r="A603" t="s">
        <v>1341</v>
      </c>
      <c r="B603" s="2">
        <v>44645</v>
      </c>
      <c r="E603">
        <v>0</v>
      </c>
      <c r="F603">
        <v>1021</v>
      </c>
      <c r="G603" t="s">
        <v>767</v>
      </c>
      <c r="H603" t="s">
        <v>115</v>
      </c>
      <c r="J603" t="str">
        <f t="shared" si="65"/>
        <v xml:space="preserve">1021 Royse AVE </v>
      </c>
      <c r="K603" t="s">
        <v>1976</v>
      </c>
      <c r="L603">
        <v>49.834460831049697</v>
      </c>
      <c r="M603">
        <v>-97.152384997943699</v>
      </c>
      <c r="N603" t="s">
        <v>312</v>
      </c>
      <c r="O603" t="s">
        <v>1181</v>
      </c>
      <c r="P603" t="str">
        <f t="shared" si="66"/>
        <v>SFD Construct New</v>
      </c>
    </row>
    <row r="604" spans="1:16" x14ac:dyDescent="0.35">
      <c r="A604" t="s">
        <v>1342</v>
      </c>
      <c r="B604" s="2">
        <v>44658</v>
      </c>
      <c r="E604">
        <v>0</v>
      </c>
      <c r="F604">
        <v>24</v>
      </c>
      <c r="G604" t="s">
        <v>744</v>
      </c>
      <c r="H604" t="s">
        <v>115</v>
      </c>
      <c r="J604" t="str">
        <f t="shared" si="65"/>
        <v xml:space="preserve">24 Ellesmere AVE </v>
      </c>
      <c r="K604" t="s">
        <v>1977</v>
      </c>
      <c r="L604">
        <v>49.8668452119609</v>
      </c>
      <c r="M604">
        <v>-97.108923254351097</v>
      </c>
      <c r="N604" t="s">
        <v>312</v>
      </c>
      <c r="O604" t="s">
        <v>1181</v>
      </c>
      <c r="P604" t="str">
        <f t="shared" si="66"/>
        <v>SFD Construct New</v>
      </c>
    </row>
    <row r="605" spans="1:16" x14ac:dyDescent="0.35">
      <c r="A605" t="s">
        <v>1343</v>
      </c>
      <c r="B605" s="2">
        <v>44664</v>
      </c>
      <c r="E605">
        <v>0</v>
      </c>
      <c r="F605">
        <v>45</v>
      </c>
      <c r="G605" t="s">
        <v>1759</v>
      </c>
      <c r="H605" t="s">
        <v>148</v>
      </c>
      <c r="J605" t="str">
        <f t="shared" si="65"/>
        <v xml:space="preserve">45 Sherwood PL </v>
      </c>
      <c r="K605" t="s">
        <v>1978</v>
      </c>
      <c r="L605">
        <v>49.8597135603341</v>
      </c>
      <c r="M605">
        <v>-97.108330052431398</v>
      </c>
      <c r="N605" t="s">
        <v>312</v>
      </c>
      <c r="O605" t="s">
        <v>1181</v>
      </c>
      <c r="P605" t="str">
        <f t="shared" si="66"/>
        <v>SFD Construct New</v>
      </c>
    </row>
    <row r="606" spans="1:16" x14ac:dyDescent="0.35">
      <c r="A606" t="s">
        <v>1344</v>
      </c>
      <c r="B606" s="2">
        <v>44503</v>
      </c>
      <c r="E606">
        <v>0</v>
      </c>
      <c r="F606">
        <v>1351</v>
      </c>
      <c r="G606" t="s">
        <v>193</v>
      </c>
      <c r="H606" t="s">
        <v>115</v>
      </c>
      <c r="J606" t="str">
        <f t="shared" si="65"/>
        <v xml:space="preserve">1351 Selkirk AVE </v>
      </c>
      <c r="K606" t="s">
        <v>1979</v>
      </c>
      <c r="L606">
        <v>49.9266078290782</v>
      </c>
      <c r="M606">
        <v>-97.178389144333195</v>
      </c>
      <c r="N606" t="s">
        <v>312</v>
      </c>
      <c r="O606" t="s">
        <v>1181</v>
      </c>
      <c r="P606" t="str">
        <f t="shared" si="66"/>
        <v>SFD Construct New</v>
      </c>
    </row>
    <row r="607" spans="1:16" x14ac:dyDescent="0.35">
      <c r="A607" t="s">
        <v>1345</v>
      </c>
      <c r="B607" s="2">
        <v>44468</v>
      </c>
      <c r="C607" s="2">
        <v>44785</v>
      </c>
      <c r="D607">
        <f>_xlfn.DAYS(C607,B607)</f>
        <v>317</v>
      </c>
      <c r="E607">
        <v>1</v>
      </c>
      <c r="F607">
        <v>1942</v>
      </c>
      <c r="G607" t="s">
        <v>796</v>
      </c>
      <c r="H607" t="s">
        <v>115</v>
      </c>
      <c r="I607" t="s">
        <v>130</v>
      </c>
      <c r="J607" t="str">
        <f t="shared" si="65"/>
        <v>1942 Bannatyne AVE W</v>
      </c>
      <c r="K607" t="s">
        <v>1980</v>
      </c>
      <c r="L607">
        <v>49.918733268364903</v>
      </c>
      <c r="M607">
        <v>-97.203561533986701</v>
      </c>
      <c r="N607" t="s">
        <v>312</v>
      </c>
      <c r="O607" t="s">
        <v>1181</v>
      </c>
      <c r="P607" t="str">
        <f t="shared" si="66"/>
        <v>SFD Construct New</v>
      </c>
    </row>
    <row r="608" spans="1:16" x14ac:dyDescent="0.35">
      <c r="A608" t="s">
        <v>1346</v>
      </c>
      <c r="B608" s="2">
        <v>44645</v>
      </c>
      <c r="E608">
        <v>0</v>
      </c>
      <c r="F608">
        <v>549</v>
      </c>
      <c r="G608" t="s">
        <v>1760</v>
      </c>
      <c r="H608" t="s">
        <v>113</v>
      </c>
      <c r="J608" t="str">
        <f t="shared" si="65"/>
        <v xml:space="preserve">549 Arlington ST </v>
      </c>
      <c r="K608" t="s">
        <v>1981</v>
      </c>
      <c r="L608">
        <v>49.893887258951999</v>
      </c>
      <c r="M608">
        <v>-97.168432859311295</v>
      </c>
      <c r="N608" t="s">
        <v>312</v>
      </c>
      <c r="O608" t="s">
        <v>1181</v>
      </c>
      <c r="P608" t="str">
        <f t="shared" si="66"/>
        <v>SFD Construct New</v>
      </c>
    </row>
    <row r="609" spans="1:16" x14ac:dyDescent="0.35">
      <c r="A609" t="s">
        <v>1347</v>
      </c>
      <c r="B609" s="2">
        <v>44503</v>
      </c>
      <c r="C609" s="2">
        <v>45219</v>
      </c>
      <c r="D609">
        <f>_xlfn.DAYS(C609,B609)</f>
        <v>716</v>
      </c>
      <c r="E609">
        <v>1</v>
      </c>
      <c r="F609">
        <v>270</v>
      </c>
      <c r="G609" t="s">
        <v>1726</v>
      </c>
      <c r="H609" t="s">
        <v>113</v>
      </c>
      <c r="J609" t="str">
        <f t="shared" si="65"/>
        <v xml:space="preserve">270 Beaverbrook ST </v>
      </c>
      <c r="K609" t="s">
        <v>1982</v>
      </c>
      <c r="L609">
        <v>49.871349136777503</v>
      </c>
      <c r="M609">
        <v>-97.198990460002705</v>
      </c>
      <c r="N609" t="s">
        <v>312</v>
      </c>
      <c r="O609" t="s">
        <v>1181</v>
      </c>
      <c r="P609" t="str">
        <f t="shared" si="66"/>
        <v>SFD Construct New</v>
      </c>
    </row>
    <row r="610" spans="1:16" x14ac:dyDescent="0.35">
      <c r="A610" t="s">
        <v>1348</v>
      </c>
      <c r="B610" s="2">
        <v>44645</v>
      </c>
      <c r="E610">
        <v>0</v>
      </c>
      <c r="F610">
        <v>547</v>
      </c>
      <c r="G610" t="s">
        <v>1760</v>
      </c>
      <c r="H610" t="s">
        <v>113</v>
      </c>
      <c r="J610" t="str">
        <f t="shared" si="65"/>
        <v xml:space="preserve">547 Arlington ST </v>
      </c>
      <c r="K610" t="s">
        <v>1983</v>
      </c>
      <c r="L610">
        <v>49.893832575924201</v>
      </c>
      <c r="M610">
        <v>-97.168439915600601</v>
      </c>
      <c r="N610" t="s">
        <v>312</v>
      </c>
      <c r="O610" t="s">
        <v>1181</v>
      </c>
      <c r="P610" t="str">
        <f t="shared" si="66"/>
        <v>SFD Construct New</v>
      </c>
    </row>
    <row r="611" spans="1:16" x14ac:dyDescent="0.35">
      <c r="A611" t="s">
        <v>1349</v>
      </c>
      <c r="B611" s="2">
        <v>44467</v>
      </c>
      <c r="C611" s="2">
        <v>45198</v>
      </c>
      <c r="D611">
        <f>_xlfn.DAYS(C611,B611)</f>
        <v>731</v>
      </c>
      <c r="E611">
        <v>1</v>
      </c>
      <c r="F611">
        <v>175</v>
      </c>
      <c r="G611" t="s">
        <v>205</v>
      </c>
      <c r="H611" t="s">
        <v>115</v>
      </c>
      <c r="J611" t="str">
        <f t="shared" si="65"/>
        <v xml:space="preserve">175 Jefferson AVE </v>
      </c>
      <c r="K611" t="s">
        <v>1984</v>
      </c>
      <c r="L611">
        <v>49.933867207364699</v>
      </c>
      <c r="M611">
        <v>-97.118333065895399</v>
      </c>
      <c r="N611" t="s">
        <v>312</v>
      </c>
      <c r="O611" t="s">
        <v>1181</v>
      </c>
      <c r="P611" t="str">
        <f t="shared" si="66"/>
        <v>SFD Construct New</v>
      </c>
    </row>
    <row r="612" spans="1:16" x14ac:dyDescent="0.35">
      <c r="A612" t="s">
        <v>1350</v>
      </c>
      <c r="B612" s="2">
        <v>44487</v>
      </c>
      <c r="E612">
        <v>0</v>
      </c>
      <c r="F612">
        <v>444</v>
      </c>
      <c r="G612" t="s">
        <v>686</v>
      </c>
      <c r="H612" t="s">
        <v>115</v>
      </c>
      <c r="J612" t="str">
        <f t="shared" si="65"/>
        <v xml:space="preserve">444 Roberta AVE </v>
      </c>
      <c r="K612" t="s">
        <v>1985</v>
      </c>
      <c r="L612">
        <v>49.928937186899702</v>
      </c>
      <c r="M612">
        <v>-97.090044328532898</v>
      </c>
      <c r="N612" t="s">
        <v>312</v>
      </c>
      <c r="O612" t="s">
        <v>1181</v>
      </c>
      <c r="P612" t="str">
        <f t="shared" si="66"/>
        <v>SFD Construct New</v>
      </c>
    </row>
    <row r="613" spans="1:16" x14ac:dyDescent="0.35">
      <c r="A613" t="s">
        <v>1351</v>
      </c>
      <c r="B613" s="2">
        <v>44517</v>
      </c>
      <c r="C613" s="2">
        <v>45069</v>
      </c>
      <c r="D613">
        <f t="shared" ref="D613:D614" si="70">_xlfn.DAYS(C613,B613)</f>
        <v>552</v>
      </c>
      <c r="E613">
        <v>1</v>
      </c>
      <c r="F613">
        <v>159</v>
      </c>
      <c r="G613" t="s">
        <v>1748</v>
      </c>
      <c r="H613" t="s">
        <v>115</v>
      </c>
      <c r="J613" t="str">
        <f t="shared" si="65"/>
        <v xml:space="preserve">159 Imperial AVE </v>
      </c>
      <c r="K613" t="s">
        <v>1986</v>
      </c>
      <c r="L613">
        <v>49.864769798624103</v>
      </c>
      <c r="M613">
        <v>-97.101187883466196</v>
      </c>
      <c r="N613" t="s">
        <v>312</v>
      </c>
      <c r="O613" t="s">
        <v>1181</v>
      </c>
      <c r="P613" t="str">
        <f t="shared" si="66"/>
        <v>SFD Construct New</v>
      </c>
    </row>
    <row r="614" spans="1:16" x14ac:dyDescent="0.35">
      <c r="A614" t="s">
        <v>1352</v>
      </c>
      <c r="B614" s="2">
        <v>44517</v>
      </c>
      <c r="C614" s="2">
        <v>45065</v>
      </c>
      <c r="D614">
        <f t="shared" si="70"/>
        <v>548</v>
      </c>
      <c r="E614">
        <v>1</v>
      </c>
      <c r="F614">
        <v>161</v>
      </c>
      <c r="G614" t="s">
        <v>1748</v>
      </c>
      <c r="H614" t="s">
        <v>115</v>
      </c>
      <c r="J614" t="str">
        <f t="shared" si="65"/>
        <v xml:space="preserve">161 Imperial AVE </v>
      </c>
      <c r="K614" t="s">
        <v>1987</v>
      </c>
      <c r="L614">
        <v>49.864804138181299</v>
      </c>
      <c r="M614">
        <v>-97.101068145095795</v>
      </c>
      <c r="N614" t="s">
        <v>312</v>
      </c>
      <c r="O614" t="s">
        <v>1181</v>
      </c>
      <c r="P614" t="str">
        <f t="shared" si="66"/>
        <v>SFD Construct New</v>
      </c>
    </row>
    <row r="615" spans="1:16" x14ac:dyDescent="0.35">
      <c r="A615" t="s">
        <v>1353</v>
      </c>
      <c r="B615" s="2">
        <v>44509</v>
      </c>
      <c r="E615">
        <v>0</v>
      </c>
      <c r="F615">
        <v>1575</v>
      </c>
      <c r="G615" t="s">
        <v>175</v>
      </c>
      <c r="H615" t="s">
        <v>115</v>
      </c>
      <c r="I615" t="s">
        <v>130</v>
      </c>
      <c r="J615" t="str">
        <f t="shared" si="65"/>
        <v>1575 Ross AVE W</v>
      </c>
      <c r="K615" t="s">
        <v>1988</v>
      </c>
      <c r="L615">
        <v>49.917853337171501</v>
      </c>
      <c r="M615">
        <v>-97.191364627751</v>
      </c>
      <c r="N615" t="s">
        <v>312</v>
      </c>
      <c r="O615" t="s">
        <v>1181</v>
      </c>
      <c r="P615" t="str">
        <f t="shared" si="66"/>
        <v>SFD Construct New</v>
      </c>
    </row>
    <row r="616" spans="1:16" x14ac:dyDescent="0.35">
      <c r="A616" t="s">
        <v>1354</v>
      </c>
      <c r="B616" s="2">
        <v>44517</v>
      </c>
      <c r="C616" s="2">
        <v>44894</v>
      </c>
      <c r="D616">
        <f t="shared" ref="D616:D621" si="71">_xlfn.DAYS(C616,B616)</f>
        <v>377</v>
      </c>
      <c r="E616">
        <v>1</v>
      </c>
      <c r="F616">
        <v>37</v>
      </c>
      <c r="G616" t="s">
        <v>1761</v>
      </c>
      <c r="H616" t="s">
        <v>118</v>
      </c>
      <c r="J616" t="str">
        <f t="shared" si="65"/>
        <v xml:space="preserve">37 St George RD </v>
      </c>
      <c r="K616" t="s">
        <v>1989</v>
      </c>
      <c r="L616">
        <v>49.851677675654898</v>
      </c>
      <c r="M616">
        <v>-97.1071052597148</v>
      </c>
      <c r="N616" t="s">
        <v>316</v>
      </c>
      <c r="O616" t="s">
        <v>1181</v>
      </c>
      <c r="P616" t="str">
        <f t="shared" si="66"/>
        <v>SFD &amp; Att. Gar. Construct New</v>
      </c>
    </row>
    <row r="617" spans="1:16" x14ac:dyDescent="0.35">
      <c r="A617" t="s">
        <v>1355</v>
      </c>
      <c r="B617" s="2">
        <v>44502</v>
      </c>
      <c r="C617" s="2">
        <v>44981</v>
      </c>
      <c r="D617">
        <f t="shared" si="71"/>
        <v>479</v>
      </c>
      <c r="E617">
        <v>1</v>
      </c>
      <c r="F617">
        <v>43</v>
      </c>
      <c r="G617" t="s">
        <v>1762</v>
      </c>
      <c r="H617" t="s">
        <v>115</v>
      </c>
      <c r="J617" t="str">
        <f t="shared" si="65"/>
        <v xml:space="preserve">43 Varennes AVE </v>
      </c>
      <c r="K617" t="s">
        <v>1990</v>
      </c>
      <c r="L617">
        <v>49.858604343011201</v>
      </c>
      <c r="M617">
        <v>-97.1086311613265</v>
      </c>
      <c r="N617" t="s">
        <v>312</v>
      </c>
      <c r="O617" t="s">
        <v>1181</v>
      </c>
      <c r="P617" t="str">
        <f t="shared" si="66"/>
        <v>SFD Construct New</v>
      </c>
    </row>
    <row r="618" spans="1:16" x14ac:dyDescent="0.35">
      <c r="A618" t="s">
        <v>1356</v>
      </c>
      <c r="B618" s="2">
        <v>44502</v>
      </c>
      <c r="C618" s="2">
        <v>44981</v>
      </c>
      <c r="D618">
        <f t="shared" si="71"/>
        <v>479</v>
      </c>
      <c r="E618">
        <v>1</v>
      </c>
      <c r="F618">
        <v>41</v>
      </c>
      <c r="G618" t="s">
        <v>1762</v>
      </c>
      <c r="H618" t="s">
        <v>115</v>
      </c>
      <c r="J618" t="str">
        <f t="shared" si="65"/>
        <v xml:space="preserve">41 Varennes AVE </v>
      </c>
      <c r="K618" t="s">
        <v>1991</v>
      </c>
      <c r="L618">
        <v>49.858574463822997</v>
      </c>
      <c r="M618">
        <v>-97.108729238940597</v>
      </c>
      <c r="N618" t="s">
        <v>312</v>
      </c>
      <c r="O618" t="s">
        <v>1181</v>
      </c>
      <c r="P618" t="str">
        <f t="shared" si="66"/>
        <v>SFD Construct New</v>
      </c>
    </row>
    <row r="619" spans="1:16" x14ac:dyDescent="0.35">
      <c r="A619" t="s">
        <v>1357</v>
      </c>
      <c r="B619" s="2">
        <v>44508</v>
      </c>
      <c r="C619" s="2">
        <v>45264</v>
      </c>
      <c r="D619">
        <f t="shared" si="71"/>
        <v>756</v>
      </c>
      <c r="E619">
        <v>1</v>
      </c>
      <c r="F619">
        <v>391</v>
      </c>
      <c r="G619" t="s">
        <v>1763</v>
      </c>
      <c r="H619" t="s">
        <v>113</v>
      </c>
      <c r="J619" t="str">
        <f t="shared" si="65"/>
        <v xml:space="preserve">391 Lariviere ST </v>
      </c>
      <c r="K619" t="s">
        <v>1992</v>
      </c>
      <c r="L619">
        <v>49.878666705855302</v>
      </c>
      <c r="M619">
        <v>-97.108761005389098</v>
      </c>
      <c r="N619" t="s">
        <v>312</v>
      </c>
      <c r="O619" t="s">
        <v>1181</v>
      </c>
      <c r="P619" t="str">
        <f t="shared" si="66"/>
        <v>SFD Construct New</v>
      </c>
    </row>
    <row r="620" spans="1:16" x14ac:dyDescent="0.35">
      <c r="A620" t="s">
        <v>1358</v>
      </c>
      <c r="B620" s="2">
        <v>44496</v>
      </c>
      <c r="C620" s="2">
        <v>44872</v>
      </c>
      <c r="D620">
        <f t="shared" si="71"/>
        <v>376</v>
      </c>
      <c r="E620">
        <v>1</v>
      </c>
      <c r="F620">
        <v>585</v>
      </c>
      <c r="G620" t="s">
        <v>800</v>
      </c>
      <c r="H620" t="s">
        <v>115</v>
      </c>
      <c r="J620" t="str">
        <f t="shared" si="65"/>
        <v xml:space="preserve">585 Rosedale AVE </v>
      </c>
      <c r="K620" t="s">
        <v>1993</v>
      </c>
      <c r="L620">
        <v>49.856608302769303</v>
      </c>
      <c r="M620">
        <v>-97.143276954672402</v>
      </c>
      <c r="N620" t="s">
        <v>312</v>
      </c>
      <c r="O620" t="s">
        <v>1181</v>
      </c>
      <c r="P620" t="str">
        <f t="shared" si="66"/>
        <v>SFD Construct New</v>
      </c>
    </row>
    <row r="621" spans="1:16" x14ac:dyDescent="0.35">
      <c r="A621" t="s">
        <v>1359</v>
      </c>
      <c r="B621" s="2">
        <v>44496</v>
      </c>
      <c r="C621" s="2">
        <v>44938</v>
      </c>
      <c r="D621">
        <f t="shared" si="71"/>
        <v>442</v>
      </c>
      <c r="E621">
        <v>1</v>
      </c>
      <c r="F621">
        <v>589</v>
      </c>
      <c r="G621" t="s">
        <v>800</v>
      </c>
      <c r="H621" t="s">
        <v>115</v>
      </c>
      <c r="J621" t="str">
        <f t="shared" si="65"/>
        <v xml:space="preserve">589 Rosedale AVE </v>
      </c>
      <c r="K621" t="s">
        <v>1994</v>
      </c>
      <c r="L621">
        <v>49.856575320045103</v>
      </c>
      <c r="M621">
        <v>-97.143361463282602</v>
      </c>
      <c r="N621" t="s">
        <v>312</v>
      </c>
      <c r="O621" t="s">
        <v>1181</v>
      </c>
      <c r="P621" t="str">
        <f t="shared" si="66"/>
        <v>SFD Construct New</v>
      </c>
    </row>
    <row r="622" spans="1:16" x14ac:dyDescent="0.35">
      <c r="A622" t="s">
        <v>1360</v>
      </c>
      <c r="B622" s="2">
        <v>44526</v>
      </c>
      <c r="E622">
        <v>0</v>
      </c>
      <c r="F622">
        <v>906</v>
      </c>
      <c r="G622" t="s">
        <v>773</v>
      </c>
      <c r="H622" t="s">
        <v>115</v>
      </c>
      <c r="J622" t="str">
        <f t="shared" si="65"/>
        <v xml:space="preserve">906 Riverwood AVE </v>
      </c>
      <c r="K622" t="s">
        <v>1995</v>
      </c>
      <c r="L622">
        <v>49.843138179992202</v>
      </c>
      <c r="M622">
        <v>-97.150303039982902</v>
      </c>
      <c r="N622" t="s">
        <v>312</v>
      </c>
      <c r="O622" t="s">
        <v>1181</v>
      </c>
      <c r="P622" t="str">
        <f t="shared" si="66"/>
        <v>SFD Construct New</v>
      </c>
    </row>
    <row r="623" spans="1:16" x14ac:dyDescent="0.35">
      <c r="A623" t="s">
        <v>1361</v>
      </c>
      <c r="B623" s="2">
        <v>44536</v>
      </c>
      <c r="C623" s="2">
        <v>45098</v>
      </c>
      <c r="D623">
        <f>_xlfn.DAYS(C623,B623)</f>
        <v>562</v>
      </c>
      <c r="E623">
        <v>1</v>
      </c>
      <c r="F623">
        <v>260</v>
      </c>
      <c r="G623" t="s">
        <v>775</v>
      </c>
      <c r="H623" t="s">
        <v>113</v>
      </c>
      <c r="J623" t="str">
        <f t="shared" si="65"/>
        <v xml:space="preserve">260 Rutland ST </v>
      </c>
      <c r="K623" t="s">
        <v>1996</v>
      </c>
      <c r="L623">
        <v>49.881239142305503</v>
      </c>
      <c r="M623">
        <v>-97.221392279955296</v>
      </c>
      <c r="N623" t="s">
        <v>312</v>
      </c>
      <c r="O623" t="s">
        <v>1181</v>
      </c>
      <c r="P623" t="str">
        <f t="shared" si="66"/>
        <v>SFD Construct New</v>
      </c>
    </row>
    <row r="624" spans="1:16" x14ac:dyDescent="0.35">
      <c r="A624" t="s">
        <v>1362</v>
      </c>
      <c r="B624" s="2">
        <v>44875</v>
      </c>
      <c r="E624">
        <v>0</v>
      </c>
      <c r="F624">
        <v>406</v>
      </c>
      <c r="G624" t="s">
        <v>117</v>
      </c>
      <c r="H624" t="s">
        <v>118</v>
      </c>
      <c r="J624" t="str">
        <f t="shared" si="65"/>
        <v xml:space="preserve">406 Ferry RD </v>
      </c>
      <c r="K624" t="s">
        <v>1997</v>
      </c>
      <c r="L624">
        <v>49.886552366382404</v>
      </c>
      <c r="M624">
        <v>-97.218535113575101</v>
      </c>
      <c r="N624" t="s">
        <v>312</v>
      </c>
      <c r="O624" t="s">
        <v>1181</v>
      </c>
      <c r="P624" t="str">
        <f t="shared" si="66"/>
        <v>SFD Construct New</v>
      </c>
    </row>
    <row r="625" spans="1:16" x14ac:dyDescent="0.35">
      <c r="A625" t="s">
        <v>1363</v>
      </c>
      <c r="B625" s="2">
        <v>44875</v>
      </c>
      <c r="E625">
        <v>0</v>
      </c>
      <c r="F625">
        <v>408</v>
      </c>
      <c r="G625" t="s">
        <v>117</v>
      </c>
      <c r="H625" t="s">
        <v>118</v>
      </c>
      <c r="J625" t="str">
        <f t="shared" si="65"/>
        <v xml:space="preserve">408 Ferry RD </v>
      </c>
      <c r="K625" t="s">
        <v>1998</v>
      </c>
      <c r="L625">
        <v>49.886617178149201</v>
      </c>
      <c r="M625">
        <v>-97.218531315458407</v>
      </c>
      <c r="N625" t="s">
        <v>312</v>
      </c>
      <c r="O625" t="s">
        <v>1181</v>
      </c>
      <c r="P625" t="str">
        <f t="shared" si="66"/>
        <v>SFD Construct New</v>
      </c>
    </row>
    <row r="626" spans="1:16" x14ac:dyDescent="0.35">
      <c r="A626" t="s">
        <v>1364</v>
      </c>
      <c r="B626" s="2">
        <v>44685</v>
      </c>
      <c r="E626">
        <v>0</v>
      </c>
      <c r="F626">
        <v>78</v>
      </c>
      <c r="G626" t="s">
        <v>835</v>
      </c>
      <c r="H626" t="s">
        <v>118</v>
      </c>
      <c r="J626" t="str">
        <f t="shared" si="65"/>
        <v xml:space="preserve">78 Egerton RD </v>
      </c>
      <c r="K626" t="s">
        <v>1999</v>
      </c>
      <c r="L626">
        <v>49.869246308517297</v>
      </c>
      <c r="M626">
        <v>-97.103825531835298</v>
      </c>
      <c r="N626" t="s">
        <v>312</v>
      </c>
      <c r="O626" t="s">
        <v>1181</v>
      </c>
      <c r="P626" t="str">
        <f t="shared" si="66"/>
        <v>SFD Construct New</v>
      </c>
    </row>
    <row r="627" spans="1:16" x14ac:dyDescent="0.35">
      <c r="A627" t="s">
        <v>1365</v>
      </c>
      <c r="B627" s="2">
        <v>44581</v>
      </c>
      <c r="C627" s="2">
        <v>45408</v>
      </c>
      <c r="D627">
        <f>_xlfn.DAYS(C627,B627)</f>
        <v>827</v>
      </c>
      <c r="E627">
        <v>1</v>
      </c>
      <c r="F627">
        <v>447</v>
      </c>
      <c r="G627" t="s">
        <v>197</v>
      </c>
      <c r="H627" t="s">
        <v>113</v>
      </c>
      <c r="J627" t="str">
        <f t="shared" si="65"/>
        <v xml:space="preserve">447 Marjorie ST </v>
      </c>
      <c r="K627" t="s">
        <v>2000</v>
      </c>
      <c r="L627">
        <v>49.888117120667999</v>
      </c>
      <c r="M627">
        <v>-97.212849369032497</v>
      </c>
      <c r="N627" t="s">
        <v>312</v>
      </c>
      <c r="O627" t="s">
        <v>1181</v>
      </c>
      <c r="P627" t="str">
        <f t="shared" si="66"/>
        <v>SFD Construct New</v>
      </c>
    </row>
    <row r="628" spans="1:16" x14ac:dyDescent="0.35">
      <c r="A628" t="s">
        <v>1366</v>
      </c>
      <c r="B628" s="2">
        <v>44581</v>
      </c>
      <c r="E628">
        <v>0</v>
      </c>
      <c r="F628">
        <v>449</v>
      </c>
      <c r="G628" t="s">
        <v>197</v>
      </c>
      <c r="H628" t="s">
        <v>113</v>
      </c>
      <c r="J628" t="str">
        <f t="shared" si="65"/>
        <v xml:space="preserve">449 Marjorie ST </v>
      </c>
      <c r="K628" t="s">
        <v>2001</v>
      </c>
      <c r="L628">
        <v>49.888186747805598</v>
      </c>
      <c r="M628">
        <v>-97.212841545776797</v>
      </c>
      <c r="N628" t="s">
        <v>312</v>
      </c>
      <c r="O628" t="s">
        <v>1181</v>
      </c>
      <c r="P628" t="str">
        <f t="shared" si="66"/>
        <v>SFD Construct New</v>
      </c>
    </row>
    <row r="629" spans="1:16" x14ac:dyDescent="0.35">
      <c r="A629" t="s">
        <v>1367</v>
      </c>
      <c r="B629" s="2">
        <v>44502</v>
      </c>
      <c r="C629" s="2">
        <v>45134</v>
      </c>
      <c r="D629">
        <f>_xlfn.DAYS(C629,B629)</f>
        <v>632</v>
      </c>
      <c r="E629">
        <v>1</v>
      </c>
      <c r="F629">
        <v>272</v>
      </c>
      <c r="G629" t="s">
        <v>1764</v>
      </c>
      <c r="H629" t="s">
        <v>115</v>
      </c>
      <c r="J629" t="str">
        <f t="shared" si="65"/>
        <v xml:space="preserve">272 Le Peress AVE </v>
      </c>
      <c r="K629" t="s">
        <v>2002</v>
      </c>
      <c r="L629">
        <v>49.956125958034001</v>
      </c>
      <c r="M629">
        <v>-97.098343667716904</v>
      </c>
      <c r="N629" t="s">
        <v>312</v>
      </c>
      <c r="O629" t="s">
        <v>1181</v>
      </c>
      <c r="P629" t="str">
        <f t="shared" si="66"/>
        <v>SFD Construct New</v>
      </c>
    </row>
    <row r="630" spans="1:16" x14ac:dyDescent="0.35">
      <c r="A630" t="s">
        <v>1368</v>
      </c>
      <c r="B630" s="2">
        <v>44526</v>
      </c>
      <c r="E630">
        <v>0</v>
      </c>
      <c r="F630">
        <v>785</v>
      </c>
      <c r="G630" t="s">
        <v>757</v>
      </c>
      <c r="H630" t="s">
        <v>115</v>
      </c>
      <c r="J630" t="str">
        <f t="shared" si="65"/>
        <v xml:space="preserve">785 Weatherdon AVE </v>
      </c>
      <c r="K630" t="s">
        <v>2003</v>
      </c>
      <c r="L630">
        <v>49.862793178301303</v>
      </c>
      <c r="M630">
        <v>-97.152430794621907</v>
      </c>
      <c r="N630" t="s">
        <v>312</v>
      </c>
      <c r="O630" t="s">
        <v>1181</v>
      </c>
      <c r="P630" t="str">
        <f t="shared" si="66"/>
        <v>SFD Construct New</v>
      </c>
    </row>
    <row r="631" spans="1:16" x14ac:dyDescent="0.35">
      <c r="A631" t="s">
        <v>1369</v>
      </c>
      <c r="B631" s="2">
        <v>44526</v>
      </c>
      <c r="E631">
        <v>0</v>
      </c>
      <c r="F631">
        <v>787</v>
      </c>
      <c r="G631" t="s">
        <v>757</v>
      </c>
      <c r="H631" t="s">
        <v>115</v>
      </c>
      <c r="J631" t="str">
        <f t="shared" si="65"/>
        <v xml:space="preserve">787 Weatherdon AVE </v>
      </c>
      <c r="K631" t="s">
        <v>2004</v>
      </c>
      <c r="L631">
        <v>49.8627668189473</v>
      </c>
      <c r="M631">
        <v>-97.152519646274797</v>
      </c>
      <c r="N631" t="s">
        <v>312</v>
      </c>
      <c r="O631" t="s">
        <v>1181</v>
      </c>
      <c r="P631" t="str">
        <f t="shared" si="66"/>
        <v>SFD Construct New</v>
      </c>
    </row>
    <row r="632" spans="1:16" x14ac:dyDescent="0.35">
      <c r="A632" t="s">
        <v>1370</v>
      </c>
      <c r="B632" s="2">
        <v>44644</v>
      </c>
      <c r="C632" s="2">
        <v>45334</v>
      </c>
      <c r="D632">
        <f>_xlfn.DAYS(C632,B632)</f>
        <v>690</v>
      </c>
      <c r="E632">
        <v>1</v>
      </c>
      <c r="F632">
        <v>11</v>
      </c>
      <c r="G632" t="s">
        <v>1765</v>
      </c>
      <c r="H632" t="s">
        <v>163</v>
      </c>
      <c r="J632" t="str">
        <f t="shared" si="65"/>
        <v xml:space="preserve">11 Lyric LANE </v>
      </c>
      <c r="K632" t="s">
        <v>2005</v>
      </c>
      <c r="L632">
        <v>49.823735653077897</v>
      </c>
      <c r="M632">
        <v>-97.033304234652803</v>
      </c>
      <c r="N632" t="s">
        <v>316</v>
      </c>
      <c r="O632" t="s">
        <v>1181</v>
      </c>
      <c r="P632" t="str">
        <f t="shared" si="66"/>
        <v>SFD &amp; Att. Gar. Construct New</v>
      </c>
    </row>
    <row r="633" spans="1:16" x14ac:dyDescent="0.35">
      <c r="A633" t="s">
        <v>1371</v>
      </c>
      <c r="B633" s="2">
        <v>44693</v>
      </c>
      <c r="E633">
        <v>0</v>
      </c>
      <c r="F633">
        <v>19</v>
      </c>
      <c r="G633" t="s">
        <v>679</v>
      </c>
      <c r="H633" t="s">
        <v>115</v>
      </c>
      <c r="J633" t="str">
        <f t="shared" si="65"/>
        <v xml:space="preserve">19 Moore AVE </v>
      </c>
      <c r="K633" t="s">
        <v>2006</v>
      </c>
      <c r="L633">
        <v>49.840127954838501</v>
      </c>
      <c r="M633">
        <v>-97.113496881575799</v>
      </c>
      <c r="N633" t="s">
        <v>312</v>
      </c>
      <c r="O633" t="s">
        <v>1181</v>
      </c>
      <c r="P633" t="str">
        <f t="shared" si="66"/>
        <v>SFD Construct New</v>
      </c>
    </row>
    <row r="634" spans="1:16" x14ac:dyDescent="0.35">
      <c r="A634" t="s">
        <v>1372</v>
      </c>
      <c r="B634" s="2">
        <v>44533</v>
      </c>
      <c r="E634">
        <v>0</v>
      </c>
      <c r="F634">
        <v>436</v>
      </c>
      <c r="G634" t="s">
        <v>1727</v>
      </c>
      <c r="H634" t="s">
        <v>113</v>
      </c>
      <c r="J634" t="str">
        <f t="shared" si="65"/>
        <v xml:space="preserve">436 Eugenie ST </v>
      </c>
      <c r="K634" t="s">
        <v>2007</v>
      </c>
      <c r="L634">
        <v>49.879866658877702</v>
      </c>
      <c r="M634">
        <v>-97.1064838471532</v>
      </c>
      <c r="N634" t="s">
        <v>312</v>
      </c>
      <c r="O634" t="s">
        <v>1181</v>
      </c>
      <c r="P634" t="str">
        <f t="shared" si="66"/>
        <v>SFD Construct New</v>
      </c>
    </row>
    <row r="635" spans="1:16" x14ac:dyDescent="0.35">
      <c r="A635" t="s">
        <v>1373</v>
      </c>
      <c r="B635" s="2">
        <v>44525</v>
      </c>
      <c r="C635" s="2">
        <v>44930</v>
      </c>
      <c r="D635">
        <f>_xlfn.DAYS(C635,B635)</f>
        <v>405</v>
      </c>
      <c r="E635">
        <v>1</v>
      </c>
      <c r="F635">
        <v>81</v>
      </c>
      <c r="G635" t="s">
        <v>144</v>
      </c>
      <c r="H635" t="s">
        <v>115</v>
      </c>
      <c r="J635" t="str">
        <f t="shared" si="65"/>
        <v xml:space="preserve">81 Pilgrim AVE </v>
      </c>
      <c r="K635" t="s">
        <v>2008</v>
      </c>
      <c r="L635">
        <v>49.862829586782397</v>
      </c>
      <c r="M635">
        <v>-97.104519547196304</v>
      </c>
      <c r="N635" t="s">
        <v>312</v>
      </c>
      <c r="O635" t="s">
        <v>1181</v>
      </c>
      <c r="P635" t="str">
        <f t="shared" si="66"/>
        <v>SFD Construct New</v>
      </c>
    </row>
    <row r="636" spans="1:16" x14ac:dyDescent="0.35">
      <c r="A636" t="s">
        <v>1374</v>
      </c>
      <c r="B636" s="2">
        <v>44536</v>
      </c>
      <c r="E636">
        <v>0</v>
      </c>
      <c r="F636">
        <v>644</v>
      </c>
      <c r="G636" t="s">
        <v>1753</v>
      </c>
      <c r="H636" t="s">
        <v>115</v>
      </c>
      <c r="J636" t="str">
        <f t="shared" si="65"/>
        <v xml:space="preserve">644 Moncton AVE </v>
      </c>
      <c r="K636" t="s">
        <v>2009</v>
      </c>
      <c r="L636">
        <v>49.914505806826803</v>
      </c>
      <c r="M636">
        <v>-97.086371863890903</v>
      </c>
      <c r="N636" t="s">
        <v>312</v>
      </c>
      <c r="O636" t="s">
        <v>1181</v>
      </c>
      <c r="P636" t="str">
        <f t="shared" si="66"/>
        <v>SFD Construct New</v>
      </c>
    </row>
    <row r="637" spans="1:16" x14ac:dyDescent="0.35">
      <c r="A637" t="s">
        <v>1375</v>
      </c>
      <c r="B637" s="2">
        <v>44536</v>
      </c>
      <c r="E637">
        <v>0</v>
      </c>
      <c r="F637">
        <v>646</v>
      </c>
      <c r="G637" t="s">
        <v>1753</v>
      </c>
      <c r="H637" t="s">
        <v>115</v>
      </c>
      <c r="J637" t="str">
        <f t="shared" si="65"/>
        <v xml:space="preserve">646 Moncton AVE </v>
      </c>
      <c r="K637" t="s">
        <v>2010</v>
      </c>
      <c r="L637">
        <v>49.914472401475699</v>
      </c>
      <c r="M637">
        <v>-97.086274689129596</v>
      </c>
      <c r="N637" t="s">
        <v>312</v>
      </c>
      <c r="O637" t="s">
        <v>1181</v>
      </c>
      <c r="P637" t="str">
        <f t="shared" si="66"/>
        <v>SFD Construct New</v>
      </c>
    </row>
    <row r="638" spans="1:16" x14ac:dyDescent="0.35">
      <c r="A638" t="s">
        <v>1376</v>
      </c>
      <c r="B638" s="2">
        <v>44677</v>
      </c>
      <c r="E638">
        <v>0</v>
      </c>
      <c r="F638">
        <v>38</v>
      </c>
      <c r="G638" t="s">
        <v>726</v>
      </c>
      <c r="H638" t="s">
        <v>115</v>
      </c>
      <c r="J638" t="str">
        <f t="shared" si="65"/>
        <v xml:space="preserve">38 Vivian AVE </v>
      </c>
      <c r="K638" t="s">
        <v>2011</v>
      </c>
      <c r="L638">
        <v>49.868682721424797</v>
      </c>
      <c r="M638">
        <v>-97.108458144693699</v>
      </c>
      <c r="N638" t="s">
        <v>312</v>
      </c>
      <c r="O638" t="s">
        <v>1181</v>
      </c>
      <c r="P638" t="str">
        <f t="shared" si="66"/>
        <v>SFD Construct New</v>
      </c>
    </row>
    <row r="639" spans="1:16" x14ac:dyDescent="0.35">
      <c r="A639" t="s">
        <v>1377</v>
      </c>
      <c r="B639" s="2">
        <v>44677</v>
      </c>
      <c r="E639">
        <v>0</v>
      </c>
      <c r="F639">
        <v>40</v>
      </c>
      <c r="G639" t="s">
        <v>726</v>
      </c>
      <c r="H639" t="s">
        <v>115</v>
      </c>
      <c r="J639" t="str">
        <f t="shared" si="65"/>
        <v xml:space="preserve">40 Vivian AVE </v>
      </c>
      <c r="K639" t="s">
        <v>2012</v>
      </c>
      <c r="L639">
        <v>49.868707797109998</v>
      </c>
      <c r="M639">
        <v>-97.108365531477503</v>
      </c>
      <c r="N639" t="s">
        <v>312</v>
      </c>
      <c r="O639" t="s">
        <v>1181</v>
      </c>
      <c r="P639" t="str">
        <f t="shared" si="66"/>
        <v>SFD Construct New</v>
      </c>
    </row>
    <row r="640" spans="1:16" x14ac:dyDescent="0.35">
      <c r="A640" t="s">
        <v>1378</v>
      </c>
      <c r="B640" s="2">
        <v>44593</v>
      </c>
      <c r="E640">
        <v>0</v>
      </c>
      <c r="F640">
        <v>338</v>
      </c>
      <c r="G640" t="s">
        <v>775</v>
      </c>
      <c r="H640" t="s">
        <v>113</v>
      </c>
      <c r="J640" t="str">
        <f t="shared" si="65"/>
        <v xml:space="preserve">338 Rutland ST </v>
      </c>
      <c r="K640" t="s">
        <v>2013</v>
      </c>
      <c r="L640">
        <v>49.884030021474203</v>
      </c>
      <c r="M640">
        <v>-97.221082292073405</v>
      </c>
      <c r="N640" t="s">
        <v>312</v>
      </c>
      <c r="O640" t="s">
        <v>1181</v>
      </c>
      <c r="P640" t="str">
        <f t="shared" si="66"/>
        <v>SFD Construct New</v>
      </c>
    </row>
    <row r="641" spans="1:16" x14ac:dyDescent="0.35">
      <c r="A641" t="s">
        <v>1379</v>
      </c>
      <c r="B641" s="2">
        <v>44593</v>
      </c>
      <c r="E641">
        <v>0</v>
      </c>
      <c r="F641">
        <v>336</v>
      </c>
      <c r="G641" t="s">
        <v>775</v>
      </c>
      <c r="H641" t="s">
        <v>113</v>
      </c>
      <c r="J641" t="str">
        <f t="shared" si="65"/>
        <v xml:space="preserve">336 Rutland ST </v>
      </c>
      <c r="K641" t="s">
        <v>2014</v>
      </c>
      <c r="L641">
        <v>49.883977323996596</v>
      </c>
      <c r="M641">
        <v>-97.221087658682094</v>
      </c>
      <c r="N641" t="s">
        <v>312</v>
      </c>
      <c r="O641" t="s">
        <v>1181</v>
      </c>
      <c r="P641" t="str">
        <f t="shared" si="66"/>
        <v>SFD Construct New</v>
      </c>
    </row>
    <row r="642" spans="1:16" x14ac:dyDescent="0.35">
      <c r="A642" t="s">
        <v>1380</v>
      </c>
      <c r="B642" s="2">
        <v>44593</v>
      </c>
      <c r="E642">
        <v>0</v>
      </c>
      <c r="F642">
        <v>856</v>
      </c>
      <c r="G642" t="s">
        <v>193</v>
      </c>
      <c r="H642" t="s">
        <v>115</v>
      </c>
      <c r="J642" t="str">
        <f t="shared" si="65"/>
        <v xml:space="preserve">856 Selkirk AVE </v>
      </c>
      <c r="K642" t="s">
        <v>2015</v>
      </c>
      <c r="L642">
        <v>49.919833611994299</v>
      </c>
      <c r="M642">
        <v>-97.158724559836102</v>
      </c>
      <c r="N642" t="s">
        <v>312</v>
      </c>
      <c r="O642" t="s">
        <v>1181</v>
      </c>
      <c r="P642" t="str">
        <f t="shared" si="66"/>
        <v>SFD Construct New</v>
      </c>
    </row>
    <row r="643" spans="1:16" x14ac:dyDescent="0.35">
      <c r="A643" t="s">
        <v>1381</v>
      </c>
      <c r="B643" s="2">
        <v>44573</v>
      </c>
      <c r="E643">
        <v>0</v>
      </c>
      <c r="F643">
        <v>888</v>
      </c>
      <c r="G643" t="s">
        <v>1766</v>
      </c>
      <c r="H643" t="s">
        <v>118</v>
      </c>
      <c r="I643" t="s">
        <v>128</v>
      </c>
      <c r="J643" t="str">
        <f t="shared" ref="J643:J706" si="72">F643&amp;" "&amp;G643&amp;" "&amp;H643&amp;" "&amp;I643</f>
        <v>888 John Bruce RD E</v>
      </c>
      <c r="K643" t="s">
        <v>2016</v>
      </c>
      <c r="L643">
        <v>49.832722174605301</v>
      </c>
      <c r="M643">
        <v>-97.079620605246703</v>
      </c>
      <c r="N643" t="s">
        <v>316</v>
      </c>
      <c r="O643" t="s">
        <v>1181</v>
      </c>
      <c r="P643" t="str">
        <f t="shared" ref="P643:P706" si="73">N643&amp;" "&amp;O643</f>
        <v>SFD &amp; Att. Gar. Construct New</v>
      </c>
    </row>
    <row r="644" spans="1:16" x14ac:dyDescent="0.35">
      <c r="A644" t="s">
        <v>1382</v>
      </c>
      <c r="B644" s="2">
        <v>44552</v>
      </c>
      <c r="C644" s="2">
        <v>45398</v>
      </c>
      <c r="D644">
        <f t="shared" ref="D644:D645" si="74">_xlfn.DAYS(C644,B644)</f>
        <v>846</v>
      </c>
      <c r="E644">
        <v>1</v>
      </c>
      <c r="F644">
        <v>633</v>
      </c>
      <c r="G644" t="s">
        <v>1767</v>
      </c>
      <c r="H644" t="s">
        <v>115</v>
      </c>
      <c r="J644" t="str">
        <f t="shared" si="72"/>
        <v xml:space="preserve">633 Munroe AVE </v>
      </c>
      <c r="K644" t="s">
        <v>2017</v>
      </c>
      <c r="L644">
        <v>49.914408363456403</v>
      </c>
      <c r="M644">
        <v>-97.087163201589902</v>
      </c>
      <c r="N644" t="s">
        <v>312</v>
      </c>
      <c r="O644" t="s">
        <v>1181</v>
      </c>
      <c r="P644" t="str">
        <f t="shared" si="73"/>
        <v>SFD Construct New</v>
      </c>
    </row>
    <row r="645" spans="1:16" x14ac:dyDescent="0.35">
      <c r="A645" t="s">
        <v>1383</v>
      </c>
      <c r="B645" s="2">
        <v>44567</v>
      </c>
      <c r="C645" s="2">
        <v>45391</v>
      </c>
      <c r="D645">
        <f t="shared" si="74"/>
        <v>824</v>
      </c>
      <c r="E645">
        <v>1</v>
      </c>
      <c r="F645">
        <v>23</v>
      </c>
      <c r="G645" t="s">
        <v>1768</v>
      </c>
      <c r="H645" t="s">
        <v>187</v>
      </c>
      <c r="J645" t="str">
        <f t="shared" si="72"/>
        <v xml:space="preserve">23 Durado BAY </v>
      </c>
      <c r="K645" t="s">
        <v>2018</v>
      </c>
      <c r="L645">
        <v>49.901578964440098</v>
      </c>
      <c r="M645">
        <v>-96.962884641650703</v>
      </c>
      <c r="N645" t="s">
        <v>312</v>
      </c>
      <c r="O645" t="s">
        <v>1182</v>
      </c>
      <c r="P645" t="str">
        <f t="shared" si="73"/>
        <v>SFD Construct Addition</v>
      </c>
    </row>
    <row r="646" spans="1:16" x14ac:dyDescent="0.35">
      <c r="A646" t="s">
        <v>1384</v>
      </c>
      <c r="B646" s="2">
        <v>44655</v>
      </c>
      <c r="E646">
        <v>0</v>
      </c>
      <c r="F646">
        <v>296</v>
      </c>
      <c r="G646" t="s">
        <v>169</v>
      </c>
      <c r="H646" t="s">
        <v>115</v>
      </c>
      <c r="I646" t="s">
        <v>130</v>
      </c>
      <c r="J646" t="str">
        <f t="shared" si="72"/>
        <v>296 Union AVE W</v>
      </c>
      <c r="K646" t="s">
        <v>2019</v>
      </c>
      <c r="L646">
        <v>49.913726283702999</v>
      </c>
      <c r="M646">
        <v>-97.107925346953806</v>
      </c>
      <c r="N646" t="s">
        <v>312</v>
      </c>
      <c r="O646" t="s">
        <v>1181</v>
      </c>
      <c r="P646" t="str">
        <f t="shared" si="73"/>
        <v>SFD Construct New</v>
      </c>
    </row>
    <row r="647" spans="1:16" x14ac:dyDescent="0.35">
      <c r="A647" t="s">
        <v>1385</v>
      </c>
      <c r="B647" s="2">
        <v>44676</v>
      </c>
      <c r="E647">
        <v>0</v>
      </c>
      <c r="F647">
        <v>233</v>
      </c>
      <c r="G647" t="s">
        <v>1769</v>
      </c>
      <c r="H647" t="s">
        <v>113</v>
      </c>
      <c r="J647" t="str">
        <f t="shared" si="72"/>
        <v xml:space="preserve">233 Thomas Berry ST </v>
      </c>
      <c r="K647" t="s">
        <v>2020</v>
      </c>
      <c r="L647">
        <v>49.883677822246</v>
      </c>
      <c r="M647">
        <v>-97.117806298245696</v>
      </c>
      <c r="N647" t="s">
        <v>312</v>
      </c>
      <c r="O647" t="s">
        <v>1181</v>
      </c>
      <c r="P647" t="str">
        <f t="shared" si="73"/>
        <v>SFD Construct New</v>
      </c>
    </row>
    <row r="648" spans="1:16" x14ac:dyDescent="0.35">
      <c r="A648" t="s">
        <v>1386</v>
      </c>
      <c r="B648" s="2">
        <v>44721</v>
      </c>
      <c r="E648">
        <v>0</v>
      </c>
      <c r="F648">
        <v>635</v>
      </c>
      <c r="G648" t="s">
        <v>1770</v>
      </c>
      <c r="H648" t="s">
        <v>115</v>
      </c>
      <c r="J648" t="str">
        <f t="shared" si="72"/>
        <v xml:space="preserve">635 Rathgar AVE </v>
      </c>
      <c r="K648" t="s">
        <v>2021</v>
      </c>
      <c r="L648">
        <v>49.859893097158299</v>
      </c>
      <c r="M648">
        <v>-97.139637339687994</v>
      </c>
      <c r="N648" t="s">
        <v>312</v>
      </c>
      <c r="O648" t="s">
        <v>1181</v>
      </c>
      <c r="P648" t="str">
        <f t="shared" si="73"/>
        <v>SFD Construct New</v>
      </c>
    </row>
    <row r="649" spans="1:16" x14ac:dyDescent="0.35">
      <c r="A649" t="s">
        <v>1387</v>
      </c>
      <c r="B649" s="2">
        <v>44749</v>
      </c>
      <c r="E649">
        <v>0</v>
      </c>
      <c r="F649">
        <v>1044</v>
      </c>
      <c r="G649" t="s">
        <v>745</v>
      </c>
      <c r="H649" t="s">
        <v>115</v>
      </c>
      <c r="J649" t="str">
        <f t="shared" si="72"/>
        <v xml:space="preserve">1044 Boston AVE </v>
      </c>
      <c r="K649" t="s">
        <v>2022</v>
      </c>
      <c r="L649">
        <v>49.834571542824499</v>
      </c>
      <c r="M649">
        <v>-97.153319838891505</v>
      </c>
      <c r="N649" t="s">
        <v>312</v>
      </c>
      <c r="O649" t="s">
        <v>1181</v>
      </c>
      <c r="P649" t="str">
        <f t="shared" si="73"/>
        <v>SFD Construct New</v>
      </c>
    </row>
    <row r="650" spans="1:16" x14ac:dyDescent="0.35">
      <c r="A650" t="s">
        <v>1388</v>
      </c>
      <c r="B650" s="2">
        <v>44749</v>
      </c>
      <c r="E650">
        <v>0</v>
      </c>
      <c r="F650">
        <v>1046</v>
      </c>
      <c r="G650" t="s">
        <v>745</v>
      </c>
      <c r="H650" t="s">
        <v>115</v>
      </c>
      <c r="J650" t="str">
        <f t="shared" si="72"/>
        <v xml:space="preserve">1046 Boston AVE </v>
      </c>
      <c r="K650" t="s">
        <v>2023</v>
      </c>
      <c r="L650">
        <v>49.834548114426603</v>
      </c>
      <c r="M650">
        <v>-97.153398983303802</v>
      </c>
      <c r="N650" t="s">
        <v>312</v>
      </c>
      <c r="O650" t="s">
        <v>1181</v>
      </c>
      <c r="P650" t="str">
        <f t="shared" si="73"/>
        <v>SFD Construct New</v>
      </c>
    </row>
    <row r="651" spans="1:16" x14ac:dyDescent="0.35">
      <c r="A651" t="s">
        <v>1389</v>
      </c>
      <c r="B651" s="2">
        <v>45236</v>
      </c>
      <c r="E651">
        <v>0</v>
      </c>
      <c r="F651">
        <v>298</v>
      </c>
      <c r="G651" t="s">
        <v>1771</v>
      </c>
      <c r="H651" t="s">
        <v>113</v>
      </c>
      <c r="J651" t="str">
        <f t="shared" si="72"/>
        <v xml:space="preserve">298 Queen ST </v>
      </c>
      <c r="K651" t="s">
        <v>2024</v>
      </c>
      <c r="L651">
        <v>49.883098578551603</v>
      </c>
      <c r="M651">
        <v>-97.207826223777303</v>
      </c>
      <c r="N651" t="s">
        <v>312</v>
      </c>
      <c r="O651" t="s">
        <v>1181</v>
      </c>
      <c r="P651" t="str">
        <f t="shared" si="73"/>
        <v>SFD Construct New</v>
      </c>
    </row>
    <row r="652" spans="1:16" x14ac:dyDescent="0.35">
      <c r="A652" t="s">
        <v>1390</v>
      </c>
      <c r="B652" s="2">
        <v>44798</v>
      </c>
      <c r="E652">
        <v>0</v>
      </c>
      <c r="F652">
        <v>68</v>
      </c>
      <c r="G652" t="s">
        <v>157</v>
      </c>
      <c r="H652" t="s">
        <v>115</v>
      </c>
      <c r="J652" t="str">
        <f t="shared" si="72"/>
        <v xml:space="preserve">68 Guay AVE </v>
      </c>
      <c r="K652" t="s">
        <v>2025</v>
      </c>
      <c r="L652">
        <v>49.871398714383297</v>
      </c>
      <c r="M652">
        <v>-97.107797062628805</v>
      </c>
      <c r="N652" t="s">
        <v>312</v>
      </c>
      <c r="O652" t="s">
        <v>1181</v>
      </c>
      <c r="P652" t="str">
        <f t="shared" si="73"/>
        <v>SFD Construct New</v>
      </c>
    </row>
    <row r="653" spans="1:16" x14ac:dyDescent="0.35">
      <c r="A653" t="s">
        <v>1391</v>
      </c>
      <c r="B653" s="2">
        <v>44798</v>
      </c>
      <c r="E653">
        <v>0</v>
      </c>
      <c r="F653">
        <v>68</v>
      </c>
      <c r="G653" t="s">
        <v>157</v>
      </c>
      <c r="H653" t="s">
        <v>115</v>
      </c>
      <c r="J653" t="str">
        <f t="shared" si="72"/>
        <v xml:space="preserve">68 Guay AVE </v>
      </c>
      <c r="K653" t="s">
        <v>2026</v>
      </c>
      <c r="L653">
        <v>49.871424945447302</v>
      </c>
      <c r="M653">
        <v>-97.107702445128098</v>
      </c>
      <c r="N653" t="s">
        <v>312</v>
      </c>
      <c r="O653" t="s">
        <v>1181</v>
      </c>
      <c r="P653" t="str">
        <f t="shared" si="73"/>
        <v>SFD Construct New</v>
      </c>
    </row>
    <row r="654" spans="1:16" x14ac:dyDescent="0.35">
      <c r="A654" t="s">
        <v>1392</v>
      </c>
      <c r="B654" s="2">
        <v>44685</v>
      </c>
      <c r="E654">
        <v>0</v>
      </c>
      <c r="F654">
        <v>501</v>
      </c>
      <c r="G654" t="s">
        <v>1772</v>
      </c>
      <c r="H654" t="s">
        <v>115</v>
      </c>
      <c r="J654" t="str">
        <f t="shared" si="72"/>
        <v xml:space="preserve">501 Carlaw AVE </v>
      </c>
      <c r="K654" t="s">
        <v>2027</v>
      </c>
      <c r="L654">
        <v>49.866642766739297</v>
      </c>
      <c r="M654">
        <v>-97.138380655098899</v>
      </c>
      <c r="N654" t="s">
        <v>312</v>
      </c>
      <c r="O654" t="s">
        <v>1181</v>
      </c>
      <c r="P654" t="str">
        <f t="shared" si="73"/>
        <v>SFD Construct New</v>
      </c>
    </row>
    <row r="655" spans="1:16" x14ac:dyDescent="0.35">
      <c r="A655" t="s">
        <v>1393</v>
      </c>
      <c r="B655" s="2">
        <v>44656</v>
      </c>
      <c r="E655">
        <v>0</v>
      </c>
      <c r="F655">
        <v>1014</v>
      </c>
      <c r="G655" t="s">
        <v>767</v>
      </c>
      <c r="H655" t="s">
        <v>115</v>
      </c>
      <c r="J655" t="str">
        <f t="shared" si="72"/>
        <v xml:space="preserve">1014 Royse AVE </v>
      </c>
      <c r="K655" t="s">
        <v>2028</v>
      </c>
      <c r="L655">
        <v>49.834313187802401</v>
      </c>
      <c r="M655">
        <v>-97.151544806652495</v>
      </c>
      <c r="N655" t="s">
        <v>312</v>
      </c>
      <c r="O655" t="s">
        <v>1181</v>
      </c>
      <c r="P655" t="str">
        <f t="shared" si="73"/>
        <v>SFD Construct New</v>
      </c>
    </row>
    <row r="656" spans="1:16" x14ac:dyDescent="0.35">
      <c r="A656" t="s">
        <v>1394</v>
      </c>
      <c r="B656" s="2">
        <v>44656</v>
      </c>
      <c r="E656">
        <v>0</v>
      </c>
      <c r="F656">
        <v>1014</v>
      </c>
      <c r="G656" t="s">
        <v>767</v>
      </c>
      <c r="H656" t="s">
        <v>115</v>
      </c>
      <c r="J656" t="str">
        <f t="shared" si="72"/>
        <v xml:space="preserve">1014 Royse AVE </v>
      </c>
      <c r="K656" t="s">
        <v>2029</v>
      </c>
      <c r="L656">
        <v>49.834281979133898</v>
      </c>
      <c r="M656">
        <v>-97.151639824581196</v>
      </c>
      <c r="N656" t="s">
        <v>312</v>
      </c>
      <c r="O656" t="s">
        <v>1181</v>
      </c>
      <c r="P656" t="str">
        <f t="shared" si="73"/>
        <v>SFD Construct New</v>
      </c>
    </row>
    <row r="657" spans="1:16" x14ac:dyDescent="0.35">
      <c r="A657" t="s">
        <v>1395</v>
      </c>
      <c r="B657" s="2">
        <v>44677</v>
      </c>
      <c r="E657">
        <v>0</v>
      </c>
      <c r="F657">
        <v>533</v>
      </c>
      <c r="G657" t="s">
        <v>712</v>
      </c>
      <c r="H657" t="s">
        <v>113</v>
      </c>
      <c r="J657" t="str">
        <f t="shared" si="72"/>
        <v xml:space="preserve">533 St Jean Baptiste ST </v>
      </c>
      <c r="K657" t="s">
        <v>2030</v>
      </c>
      <c r="L657">
        <v>49.889654380954603</v>
      </c>
      <c r="M657">
        <v>-97.115027979580901</v>
      </c>
      <c r="N657" t="s">
        <v>312</v>
      </c>
      <c r="O657" t="s">
        <v>1181</v>
      </c>
      <c r="P657" t="str">
        <f t="shared" si="73"/>
        <v>SFD Construct New</v>
      </c>
    </row>
    <row r="658" spans="1:16" x14ac:dyDescent="0.35">
      <c r="A658" t="s">
        <v>1396</v>
      </c>
      <c r="B658" s="2">
        <v>44784</v>
      </c>
      <c r="E658">
        <v>0</v>
      </c>
      <c r="F658">
        <v>277</v>
      </c>
      <c r="G658" t="s">
        <v>1773</v>
      </c>
      <c r="H658" t="s">
        <v>113</v>
      </c>
      <c r="J658" t="str">
        <f t="shared" si="72"/>
        <v xml:space="preserve">277 Albany ST </v>
      </c>
      <c r="K658" t="s">
        <v>2031</v>
      </c>
      <c r="L658">
        <v>49.881793514862103</v>
      </c>
      <c r="M658">
        <v>-97.225120919093101</v>
      </c>
      <c r="N658" t="s">
        <v>312</v>
      </c>
      <c r="O658" t="s">
        <v>1181</v>
      </c>
      <c r="P658" t="str">
        <f t="shared" si="73"/>
        <v>SFD Construct New</v>
      </c>
    </row>
    <row r="659" spans="1:16" x14ac:dyDescent="0.35">
      <c r="A659" t="s">
        <v>1397</v>
      </c>
      <c r="B659" s="2">
        <v>44784</v>
      </c>
      <c r="C659" s="2">
        <v>45132</v>
      </c>
      <c r="D659">
        <f t="shared" ref="D659:D663" si="75">_xlfn.DAYS(C659,B659)</f>
        <v>348</v>
      </c>
      <c r="E659">
        <v>1</v>
      </c>
      <c r="F659">
        <v>275</v>
      </c>
      <c r="G659" t="s">
        <v>1773</v>
      </c>
      <c r="H659" t="s">
        <v>113</v>
      </c>
      <c r="J659" t="str">
        <f t="shared" si="72"/>
        <v xml:space="preserve">275 Albany ST </v>
      </c>
      <c r="K659" t="s">
        <v>2032</v>
      </c>
      <c r="L659">
        <v>49.881729990192802</v>
      </c>
      <c r="M659">
        <v>-97.225124203908095</v>
      </c>
      <c r="N659" t="s">
        <v>312</v>
      </c>
      <c r="O659" t="s">
        <v>1181</v>
      </c>
      <c r="P659" t="str">
        <f t="shared" si="73"/>
        <v>SFD Construct New</v>
      </c>
    </row>
    <row r="660" spans="1:16" x14ac:dyDescent="0.35">
      <c r="A660" t="s">
        <v>1398</v>
      </c>
      <c r="B660" s="2">
        <v>44579</v>
      </c>
      <c r="C660" s="2">
        <v>45170</v>
      </c>
      <c r="D660">
        <f t="shared" si="75"/>
        <v>591</v>
      </c>
      <c r="E660">
        <v>1</v>
      </c>
      <c r="F660">
        <v>214</v>
      </c>
      <c r="G660" t="s">
        <v>183</v>
      </c>
      <c r="H660" t="s">
        <v>115</v>
      </c>
      <c r="I660" t="s">
        <v>130</v>
      </c>
      <c r="J660" t="str">
        <f t="shared" si="72"/>
        <v>214 Kildare AVE W</v>
      </c>
      <c r="K660" t="s">
        <v>2033</v>
      </c>
      <c r="L660">
        <v>49.900445634745097</v>
      </c>
      <c r="M660">
        <v>-97.006880774904303</v>
      </c>
      <c r="N660" t="s">
        <v>312</v>
      </c>
      <c r="O660" t="s">
        <v>1181</v>
      </c>
      <c r="P660" t="str">
        <f t="shared" si="73"/>
        <v>SFD Construct New</v>
      </c>
    </row>
    <row r="661" spans="1:16" x14ac:dyDescent="0.35">
      <c r="A661" t="s">
        <v>1399</v>
      </c>
      <c r="B661" s="2">
        <v>44608</v>
      </c>
      <c r="C661" s="2">
        <v>45149</v>
      </c>
      <c r="D661">
        <f t="shared" si="75"/>
        <v>541</v>
      </c>
      <c r="E661">
        <v>1</v>
      </c>
      <c r="F661">
        <v>654</v>
      </c>
      <c r="G661" t="s">
        <v>755</v>
      </c>
      <c r="H661" t="s">
        <v>115</v>
      </c>
      <c r="J661" t="str">
        <f t="shared" si="72"/>
        <v xml:space="preserve">654 Mulvey AVE </v>
      </c>
      <c r="K661" t="s">
        <v>2034</v>
      </c>
      <c r="L661">
        <v>49.868958562051098</v>
      </c>
      <c r="M661">
        <v>-97.149369377125097</v>
      </c>
      <c r="N661" t="s">
        <v>312</v>
      </c>
      <c r="O661" t="s">
        <v>1181</v>
      </c>
      <c r="P661" t="str">
        <f t="shared" si="73"/>
        <v>SFD Construct New</v>
      </c>
    </row>
    <row r="662" spans="1:16" x14ac:dyDescent="0.35">
      <c r="A662" t="s">
        <v>1400</v>
      </c>
      <c r="B662" s="2">
        <v>44595</v>
      </c>
      <c r="C662" s="2">
        <v>45183</v>
      </c>
      <c r="D662">
        <f t="shared" si="75"/>
        <v>588</v>
      </c>
      <c r="E662">
        <v>1</v>
      </c>
      <c r="F662">
        <v>28</v>
      </c>
      <c r="G662" t="s">
        <v>742</v>
      </c>
      <c r="H662" t="s">
        <v>115</v>
      </c>
      <c r="J662" t="str">
        <f t="shared" si="72"/>
        <v xml:space="preserve">28 Bank AVE </v>
      </c>
      <c r="K662" t="s">
        <v>2035</v>
      </c>
      <c r="L662">
        <v>49.859574528242497</v>
      </c>
      <c r="M662">
        <v>-97.105323721526801</v>
      </c>
      <c r="N662" t="s">
        <v>312</v>
      </c>
      <c r="O662" t="s">
        <v>1181</v>
      </c>
      <c r="P662" t="str">
        <f t="shared" si="73"/>
        <v>SFD Construct New</v>
      </c>
    </row>
    <row r="663" spans="1:16" x14ac:dyDescent="0.35">
      <c r="A663" t="s">
        <v>1401</v>
      </c>
      <c r="B663" s="2">
        <v>44621</v>
      </c>
      <c r="C663" s="2">
        <v>45181</v>
      </c>
      <c r="D663">
        <f t="shared" si="75"/>
        <v>560</v>
      </c>
      <c r="E663">
        <v>1</v>
      </c>
      <c r="F663">
        <v>293</v>
      </c>
      <c r="G663" t="s">
        <v>1774</v>
      </c>
      <c r="H663" t="s">
        <v>113</v>
      </c>
      <c r="J663" t="str">
        <f t="shared" si="72"/>
        <v xml:space="preserve">293 Arbuthnot ST </v>
      </c>
      <c r="K663" t="s">
        <v>2036</v>
      </c>
      <c r="L663">
        <v>49.868946001360399</v>
      </c>
      <c r="M663">
        <v>-97.153566316470403</v>
      </c>
      <c r="N663" t="s">
        <v>312</v>
      </c>
      <c r="O663" t="s">
        <v>1181</v>
      </c>
      <c r="P663" t="str">
        <f t="shared" si="73"/>
        <v>SFD Construct New</v>
      </c>
    </row>
    <row r="664" spans="1:16" x14ac:dyDescent="0.35">
      <c r="A664" t="s">
        <v>1402</v>
      </c>
      <c r="B664" s="2">
        <v>44624</v>
      </c>
      <c r="E664">
        <v>0</v>
      </c>
      <c r="F664">
        <v>21</v>
      </c>
      <c r="G664" t="s">
        <v>673</v>
      </c>
      <c r="H664" t="s">
        <v>115</v>
      </c>
      <c r="J664" t="str">
        <f t="shared" si="72"/>
        <v xml:space="preserve">21 Regal AVE </v>
      </c>
      <c r="K664" t="s">
        <v>2037</v>
      </c>
      <c r="L664">
        <v>49.856928543179301</v>
      </c>
      <c r="M664">
        <v>-97.110774721164503</v>
      </c>
      <c r="N664" t="s">
        <v>312</v>
      </c>
      <c r="O664" t="s">
        <v>1181</v>
      </c>
      <c r="P664" t="str">
        <f t="shared" si="73"/>
        <v>SFD Construct New</v>
      </c>
    </row>
    <row r="665" spans="1:16" x14ac:dyDescent="0.35">
      <c r="A665" t="s">
        <v>1403</v>
      </c>
      <c r="B665" s="2">
        <v>44624</v>
      </c>
      <c r="E665">
        <v>0</v>
      </c>
      <c r="F665">
        <v>21</v>
      </c>
      <c r="G665" t="s">
        <v>673</v>
      </c>
      <c r="H665" t="s">
        <v>115</v>
      </c>
      <c r="J665" t="str">
        <f t="shared" si="72"/>
        <v xml:space="preserve">21 Regal AVE </v>
      </c>
      <c r="K665" t="s">
        <v>2038</v>
      </c>
      <c r="L665">
        <v>49.856966393052602</v>
      </c>
      <c r="M665">
        <v>-97.110687655494999</v>
      </c>
      <c r="N665" t="s">
        <v>312</v>
      </c>
      <c r="O665" t="s">
        <v>1181</v>
      </c>
      <c r="P665" t="str">
        <f t="shared" si="73"/>
        <v>SFD Construct New</v>
      </c>
    </row>
    <row r="666" spans="1:16" x14ac:dyDescent="0.35">
      <c r="A666" t="s">
        <v>1404</v>
      </c>
      <c r="B666" s="2">
        <v>44624</v>
      </c>
      <c r="E666">
        <v>0</v>
      </c>
      <c r="F666">
        <v>19</v>
      </c>
      <c r="G666" t="s">
        <v>673</v>
      </c>
      <c r="H666" t="s">
        <v>115</v>
      </c>
      <c r="J666" t="str">
        <f t="shared" si="72"/>
        <v xml:space="preserve">19 Regal AVE </v>
      </c>
      <c r="K666" t="s">
        <v>2039</v>
      </c>
      <c r="L666">
        <v>49.856869444216002</v>
      </c>
      <c r="M666">
        <v>-97.110981340186797</v>
      </c>
      <c r="N666" t="s">
        <v>312</v>
      </c>
      <c r="O666" t="s">
        <v>1181</v>
      </c>
      <c r="P666" t="str">
        <f t="shared" si="73"/>
        <v>SFD Construct New</v>
      </c>
    </row>
    <row r="667" spans="1:16" x14ac:dyDescent="0.35">
      <c r="A667" t="s">
        <v>1405</v>
      </c>
      <c r="B667" s="2">
        <v>44624</v>
      </c>
      <c r="E667">
        <v>0</v>
      </c>
      <c r="F667">
        <v>19</v>
      </c>
      <c r="G667" t="s">
        <v>673</v>
      </c>
      <c r="H667" t="s">
        <v>115</v>
      </c>
      <c r="J667" t="str">
        <f t="shared" si="72"/>
        <v xml:space="preserve">19 Regal AVE </v>
      </c>
      <c r="K667" t="s">
        <v>2040</v>
      </c>
      <c r="L667">
        <v>49.856906335752498</v>
      </c>
      <c r="M667">
        <v>-97.110881315425601</v>
      </c>
      <c r="N667" t="s">
        <v>312</v>
      </c>
      <c r="O667" t="s">
        <v>1181</v>
      </c>
      <c r="P667" t="str">
        <f t="shared" si="73"/>
        <v>SFD Construct New</v>
      </c>
    </row>
    <row r="668" spans="1:16" x14ac:dyDescent="0.35">
      <c r="A668" t="s">
        <v>1406</v>
      </c>
      <c r="B668" s="2">
        <v>44664</v>
      </c>
      <c r="C668" s="2">
        <v>45295</v>
      </c>
      <c r="D668">
        <f>_xlfn.DAYS(C668,B668)</f>
        <v>631</v>
      </c>
      <c r="E668">
        <v>1</v>
      </c>
      <c r="F668">
        <v>653</v>
      </c>
      <c r="G668" t="s">
        <v>739</v>
      </c>
      <c r="H668" t="s">
        <v>115</v>
      </c>
      <c r="J668" t="str">
        <f t="shared" si="72"/>
        <v xml:space="preserve">653 Nottingham AVE </v>
      </c>
      <c r="K668" t="s">
        <v>2041</v>
      </c>
      <c r="L668">
        <v>49.910590566610999</v>
      </c>
      <c r="M668">
        <v>-97.090607147252499</v>
      </c>
      <c r="N668" t="s">
        <v>312</v>
      </c>
      <c r="O668" t="s">
        <v>1181</v>
      </c>
      <c r="P668" t="str">
        <f t="shared" si="73"/>
        <v>SFD Construct New</v>
      </c>
    </row>
    <row r="669" spans="1:16" x14ac:dyDescent="0.35">
      <c r="A669" t="s">
        <v>1407</v>
      </c>
      <c r="B669" s="2">
        <v>44644</v>
      </c>
      <c r="E669">
        <v>0</v>
      </c>
      <c r="F669">
        <v>46</v>
      </c>
      <c r="G669" t="s">
        <v>680</v>
      </c>
      <c r="H669" t="s">
        <v>115</v>
      </c>
      <c r="J669" t="str">
        <f t="shared" si="72"/>
        <v xml:space="preserve">46 Crystal AVE </v>
      </c>
      <c r="K669" t="s">
        <v>2042</v>
      </c>
      <c r="L669">
        <v>49.856042871319502</v>
      </c>
      <c r="M669">
        <v>-97.109083594150903</v>
      </c>
      <c r="N669" t="s">
        <v>312</v>
      </c>
      <c r="O669" t="s">
        <v>1181</v>
      </c>
      <c r="P669" t="str">
        <f t="shared" si="73"/>
        <v>SFD Construct New</v>
      </c>
    </row>
    <row r="670" spans="1:16" x14ac:dyDescent="0.35">
      <c r="A670" t="s">
        <v>1408</v>
      </c>
      <c r="B670" s="2">
        <v>44644</v>
      </c>
      <c r="E670">
        <v>0</v>
      </c>
      <c r="F670">
        <v>48</v>
      </c>
      <c r="G670" t="s">
        <v>680</v>
      </c>
      <c r="H670" t="s">
        <v>115</v>
      </c>
      <c r="J670" t="str">
        <f t="shared" si="72"/>
        <v xml:space="preserve">48 Crystal AVE </v>
      </c>
      <c r="K670" t="s">
        <v>2043</v>
      </c>
      <c r="L670">
        <v>49.8560738850598</v>
      </c>
      <c r="M670">
        <v>-97.108992729341793</v>
      </c>
      <c r="N670" t="s">
        <v>312</v>
      </c>
      <c r="O670" t="s">
        <v>1181</v>
      </c>
      <c r="P670" t="str">
        <f t="shared" si="73"/>
        <v>SFD Construct New</v>
      </c>
    </row>
    <row r="671" spans="1:16" x14ac:dyDescent="0.35">
      <c r="A671" t="s">
        <v>1409</v>
      </c>
      <c r="B671" s="2">
        <v>44676</v>
      </c>
      <c r="C671" s="2">
        <v>45223</v>
      </c>
      <c r="D671">
        <f t="shared" ref="D671:D672" si="76">_xlfn.DAYS(C671,B671)</f>
        <v>547</v>
      </c>
      <c r="E671">
        <v>1</v>
      </c>
      <c r="F671">
        <v>156</v>
      </c>
      <c r="G671" t="s">
        <v>153</v>
      </c>
      <c r="H671" t="s">
        <v>115</v>
      </c>
      <c r="J671" t="str">
        <f t="shared" si="72"/>
        <v xml:space="preserve">156 Perth AVE </v>
      </c>
      <c r="K671" t="s">
        <v>2044</v>
      </c>
      <c r="L671">
        <v>49.934609226660797</v>
      </c>
      <c r="M671">
        <v>-97.116430740340306</v>
      </c>
      <c r="N671" t="s">
        <v>312</v>
      </c>
      <c r="O671" t="s">
        <v>1181</v>
      </c>
      <c r="P671" t="str">
        <f t="shared" si="73"/>
        <v>SFD Construct New</v>
      </c>
    </row>
    <row r="672" spans="1:16" x14ac:dyDescent="0.35">
      <c r="A672" t="s">
        <v>1410</v>
      </c>
      <c r="B672" s="2">
        <v>44676</v>
      </c>
      <c r="C672" s="2">
        <v>45107</v>
      </c>
      <c r="D672">
        <f t="shared" si="76"/>
        <v>431</v>
      </c>
      <c r="E672">
        <v>1</v>
      </c>
      <c r="F672">
        <v>154</v>
      </c>
      <c r="G672" t="s">
        <v>153</v>
      </c>
      <c r="H672" t="s">
        <v>115</v>
      </c>
      <c r="J672" t="str">
        <f t="shared" si="72"/>
        <v xml:space="preserve">154 Perth AVE </v>
      </c>
      <c r="K672" t="s">
        <v>2045</v>
      </c>
      <c r="L672">
        <v>49.934581379663101</v>
      </c>
      <c r="M672">
        <v>-97.116332905719503</v>
      </c>
      <c r="N672" t="s">
        <v>312</v>
      </c>
      <c r="O672" t="s">
        <v>1181</v>
      </c>
      <c r="P672" t="str">
        <f t="shared" si="73"/>
        <v>SFD Construct New</v>
      </c>
    </row>
    <row r="673" spans="1:16" x14ac:dyDescent="0.35">
      <c r="A673" t="s">
        <v>1411</v>
      </c>
      <c r="B673" s="2">
        <v>44732</v>
      </c>
      <c r="E673">
        <v>0</v>
      </c>
      <c r="F673">
        <v>1915</v>
      </c>
      <c r="G673" t="s">
        <v>1724</v>
      </c>
      <c r="H673" t="s">
        <v>115</v>
      </c>
      <c r="J673" t="str">
        <f t="shared" si="72"/>
        <v xml:space="preserve">1915 Alexander AVE </v>
      </c>
      <c r="K673" t="s">
        <v>2046</v>
      </c>
      <c r="L673">
        <v>49.922922081384897</v>
      </c>
      <c r="M673">
        <v>-97.201168708779207</v>
      </c>
      <c r="N673" t="s">
        <v>312</v>
      </c>
      <c r="O673" t="s">
        <v>1181</v>
      </c>
      <c r="P673" t="str">
        <f t="shared" si="73"/>
        <v>SFD Construct New</v>
      </c>
    </row>
    <row r="674" spans="1:16" x14ac:dyDescent="0.35">
      <c r="A674" t="s">
        <v>1412</v>
      </c>
      <c r="B674" s="2">
        <v>44732</v>
      </c>
      <c r="E674">
        <v>0</v>
      </c>
      <c r="F674">
        <v>1917</v>
      </c>
      <c r="G674" t="s">
        <v>1724</v>
      </c>
      <c r="H674" t="s">
        <v>115</v>
      </c>
      <c r="J674" t="str">
        <f t="shared" si="72"/>
        <v xml:space="preserve">1917 Alexander AVE </v>
      </c>
      <c r="K674" t="s">
        <v>2047</v>
      </c>
      <c r="L674">
        <v>49.922950635541604</v>
      </c>
      <c r="M674">
        <v>-97.201265332374106</v>
      </c>
      <c r="N674" t="s">
        <v>312</v>
      </c>
      <c r="O674" t="s">
        <v>1181</v>
      </c>
      <c r="P674" t="str">
        <f t="shared" si="73"/>
        <v>SFD Construct New</v>
      </c>
    </row>
    <row r="675" spans="1:16" x14ac:dyDescent="0.35">
      <c r="A675" t="s">
        <v>1413</v>
      </c>
      <c r="B675" s="2">
        <v>44638</v>
      </c>
      <c r="E675">
        <v>0</v>
      </c>
      <c r="F675">
        <v>390</v>
      </c>
      <c r="G675" t="s">
        <v>171</v>
      </c>
      <c r="H675" t="s">
        <v>113</v>
      </c>
      <c r="J675" t="str">
        <f t="shared" si="72"/>
        <v xml:space="preserve">390 Simcoe ST </v>
      </c>
      <c r="K675" t="s">
        <v>2048</v>
      </c>
      <c r="L675">
        <v>49.891539340051402</v>
      </c>
      <c r="M675">
        <v>-97.166906675430099</v>
      </c>
      <c r="N675" t="s">
        <v>312</v>
      </c>
      <c r="O675" t="s">
        <v>1181</v>
      </c>
      <c r="P675" t="str">
        <f t="shared" si="73"/>
        <v>SFD Construct New</v>
      </c>
    </row>
    <row r="676" spans="1:16" x14ac:dyDescent="0.35">
      <c r="A676" t="s">
        <v>1414</v>
      </c>
      <c r="B676" s="2">
        <v>45000</v>
      </c>
      <c r="E676">
        <v>0</v>
      </c>
      <c r="F676">
        <v>405</v>
      </c>
      <c r="G676" t="s">
        <v>1743</v>
      </c>
      <c r="H676" t="s">
        <v>113</v>
      </c>
      <c r="J676" t="str">
        <f t="shared" si="72"/>
        <v xml:space="preserve">405 King Edward ST </v>
      </c>
      <c r="K676" t="s">
        <v>2049</v>
      </c>
      <c r="L676">
        <v>49.886691445664098</v>
      </c>
      <c r="M676">
        <v>-97.208135712650304</v>
      </c>
      <c r="N676" t="s">
        <v>312</v>
      </c>
      <c r="O676" t="s">
        <v>1181</v>
      </c>
      <c r="P676" t="str">
        <f t="shared" si="73"/>
        <v>SFD Construct New</v>
      </c>
    </row>
    <row r="677" spans="1:16" x14ac:dyDescent="0.35">
      <c r="A677" t="s">
        <v>1415</v>
      </c>
      <c r="B677" s="2">
        <v>45000</v>
      </c>
      <c r="E677">
        <v>0</v>
      </c>
      <c r="F677">
        <v>405</v>
      </c>
      <c r="G677" t="s">
        <v>1743</v>
      </c>
      <c r="H677" t="s">
        <v>113</v>
      </c>
      <c r="J677" t="str">
        <f t="shared" si="72"/>
        <v xml:space="preserve">405 King Edward ST </v>
      </c>
      <c r="K677" t="s">
        <v>2050</v>
      </c>
      <c r="L677">
        <v>49.886757436432397</v>
      </c>
      <c r="M677">
        <v>-97.208132348130604</v>
      </c>
      <c r="N677" t="s">
        <v>312</v>
      </c>
      <c r="O677" t="s">
        <v>1181</v>
      </c>
      <c r="P677" t="str">
        <f t="shared" si="73"/>
        <v>SFD Construct New</v>
      </c>
    </row>
    <row r="678" spans="1:16" x14ac:dyDescent="0.35">
      <c r="A678" t="s">
        <v>1416</v>
      </c>
      <c r="B678" s="2">
        <v>44650</v>
      </c>
      <c r="E678">
        <v>0</v>
      </c>
      <c r="F678">
        <v>299</v>
      </c>
      <c r="G678" t="s">
        <v>683</v>
      </c>
      <c r="H678" t="s">
        <v>115</v>
      </c>
      <c r="J678" t="str">
        <f t="shared" si="72"/>
        <v xml:space="preserve">299 Jamison AVE </v>
      </c>
      <c r="K678" t="s">
        <v>2051</v>
      </c>
      <c r="L678">
        <v>49.917954038576099</v>
      </c>
      <c r="M678">
        <v>-97.107826978106999</v>
      </c>
      <c r="N678" t="s">
        <v>312</v>
      </c>
      <c r="O678" t="s">
        <v>1181</v>
      </c>
      <c r="P678" t="str">
        <f t="shared" si="73"/>
        <v>SFD Construct New</v>
      </c>
    </row>
    <row r="679" spans="1:16" x14ac:dyDescent="0.35">
      <c r="A679" t="s">
        <v>1417</v>
      </c>
      <c r="B679" s="2">
        <v>44771</v>
      </c>
      <c r="E679">
        <v>0</v>
      </c>
      <c r="F679">
        <v>311</v>
      </c>
      <c r="G679" t="s">
        <v>197</v>
      </c>
      <c r="H679" t="s">
        <v>113</v>
      </c>
      <c r="J679" t="str">
        <f t="shared" si="72"/>
        <v xml:space="preserve">311 Marjorie ST </v>
      </c>
      <c r="K679" t="s">
        <v>2052</v>
      </c>
      <c r="L679">
        <v>49.883054087479799</v>
      </c>
      <c r="M679">
        <v>-97.213282519898499</v>
      </c>
      <c r="N679" t="s">
        <v>312</v>
      </c>
      <c r="O679" t="s">
        <v>1181</v>
      </c>
      <c r="P679" t="str">
        <f t="shared" si="73"/>
        <v>SFD Construct New</v>
      </c>
    </row>
    <row r="680" spans="1:16" x14ac:dyDescent="0.35">
      <c r="A680" t="s">
        <v>1418</v>
      </c>
      <c r="B680" s="2">
        <v>44650</v>
      </c>
      <c r="C680" s="2">
        <v>45120</v>
      </c>
      <c r="D680">
        <f t="shared" ref="D680:D687" si="77">_xlfn.DAYS(C680,B680)</f>
        <v>470</v>
      </c>
      <c r="E680">
        <v>1</v>
      </c>
      <c r="F680">
        <v>511</v>
      </c>
      <c r="G680" t="s">
        <v>1730</v>
      </c>
      <c r="H680" t="s">
        <v>115</v>
      </c>
      <c r="J680" t="str">
        <f t="shared" si="72"/>
        <v xml:space="preserve">511 Trent AVE </v>
      </c>
      <c r="K680" t="s">
        <v>2053</v>
      </c>
      <c r="L680">
        <v>49.919359940737799</v>
      </c>
      <c r="M680">
        <v>-97.095901055143599</v>
      </c>
      <c r="N680" t="s">
        <v>312</v>
      </c>
      <c r="O680" t="s">
        <v>1181</v>
      </c>
      <c r="P680" t="str">
        <f t="shared" si="73"/>
        <v>SFD Construct New</v>
      </c>
    </row>
    <row r="681" spans="1:16" x14ac:dyDescent="0.35">
      <c r="A681" t="s">
        <v>1419</v>
      </c>
      <c r="B681" s="2">
        <v>44627</v>
      </c>
      <c r="C681" s="2">
        <v>45015</v>
      </c>
      <c r="D681">
        <f t="shared" si="77"/>
        <v>388</v>
      </c>
      <c r="E681">
        <v>1</v>
      </c>
      <c r="F681">
        <v>483</v>
      </c>
      <c r="G681" t="s">
        <v>722</v>
      </c>
      <c r="H681" t="s">
        <v>115</v>
      </c>
      <c r="J681" t="str">
        <f t="shared" si="72"/>
        <v xml:space="preserve">483 Morley AVE </v>
      </c>
      <c r="K681" t="s">
        <v>2054</v>
      </c>
      <c r="L681">
        <v>49.862491316941203</v>
      </c>
      <c r="M681">
        <v>-97.143121546121904</v>
      </c>
      <c r="N681" t="s">
        <v>312</v>
      </c>
      <c r="O681" t="s">
        <v>1181</v>
      </c>
      <c r="P681" t="str">
        <f t="shared" si="73"/>
        <v>SFD Construct New</v>
      </c>
    </row>
    <row r="682" spans="1:16" x14ac:dyDescent="0.35">
      <c r="A682" t="s">
        <v>1420</v>
      </c>
      <c r="B682" s="2">
        <v>44694</v>
      </c>
      <c r="C682" s="2">
        <v>45441</v>
      </c>
      <c r="D682">
        <f t="shared" si="77"/>
        <v>747</v>
      </c>
      <c r="E682">
        <v>1</v>
      </c>
      <c r="F682">
        <v>359</v>
      </c>
      <c r="G682" t="s">
        <v>1775</v>
      </c>
      <c r="H682" t="s">
        <v>115</v>
      </c>
      <c r="J682" t="str">
        <f t="shared" si="72"/>
        <v xml:space="preserve">359 William Newton AVE </v>
      </c>
      <c r="K682" t="s">
        <v>2055</v>
      </c>
      <c r="L682">
        <v>49.906643592296803</v>
      </c>
      <c r="M682">
        <v>-97.109271371918297</v>
      </c>
      <c r="N682" t="s">
        <v>312</v>
      </c>
      <c r="O682" t="s">
        <v>1181</v>
      </c>
      <c r="P682" t="str">
        <f t="shared" si="73"/>
        <v>SFD Construct New</v>
      </c>
    </row>
    <row r="683" spans="1:16" x14ac:dyDescent="0.35">
      <c r="A683" t="s">
        <v>1421</v>
      </c>
      <c r="B683" s="2">
        <v>44694</v>
      </c>
      <c r="C683" s="2">
        <v>45441</v>
      </c>
      <c r="D683">
        <f t="shared" si="77"/>
        <v>747</v>
      </c>
      <c r="E683">
        <v>1</v>
      </c>
      <c r="F683">
        <v>361</v>
      </c>
      <c r="G683" t="s">
        <v>1775</v>
      </c>
      <c r="H683" t="s">
        <v>115</v>
      </c>
      <c r="J683" t="str">
        <f t="shared" si="72"/>
        <v xml:space="preserve">361 William Newton AVE </v>
      </c>
      <c r="K683" t="s">
        <v>2056</v>
      </c>
      <c r="L683">
        <v>49.906629591170699</v>
      </c>
      <c r="M683">
        <v>-97.109175615261194</v>
      </c>
      <c r="N683" t="s">
        <v>312</v>
      </c>
      <c r="O683" t="s">
        <v>1181</v>
      </c>
      <c r="P683" t="str">
        <f t="shared" si="73"/>
        <v>SFD Construct New</v>
      </c>
    </row>
    <row r="684" spans="1:16" x14ac:dyDescent="0.35">
      <c r="A684" t="s">
        <v>1422</v>
      </c>
      <c r="B684" s="2">
        <v>44803</v>
      </c>
      <c r="C684" s="2">
        <v>45180</v>
      </c>
      <c r="D684">
        <f t="shared" si="77"/>
        <v>377</v>
      </c>
      <c r="E684">
        <v>1</v>
      </c>
      <c r="F684">
        <v>228</v>
      </c>
      <c r="G684" t="s">
        <v>780</v>
      </c>
      <c r="H684" t="s">
        <v>113</v>
      </c>
      <c r="J684" t="str">
        <f t="shared" si="72"/>
        <v xml:space="preserve">228 Centennial ST </v>
      </c>
      <c r="K684" t="s">
        <v>2057</v>
      </c>
      <c r="L684">
        <v>49.872571289042597</v>
      </c>
      <c r="M684">
        <v>-97.200089786283698</v>
      </c>
      <c r="N684" t="s">
        <v>312</v>
      </c>
      <c r="O684" t="s">
        <v>1181</v>
      </c>
      <c r="P684" t="str">
        <f t="shared" si="73"/>
        <v>SFD Construct New</v>
      </c>
    </row>
    <row r="685" spans="1:16" x14ac:dyDescent="0.35">
      <c r="A685" t="s">
        <v>1423</v>
      </c>
      <c r="B685" s="2">
        <v>44718</v>
      </c>
      <c r="C685" s="2">
        <v>45149</v>
      </c>
      <c r="D685">
        <f t="shared" si="77"/>
        <v>431</v>
      </c>
      <c r="E685">
        <v>1</v>
      </c>
      <c r="F685">
        <v>325</v>
      </c>
      <c r="G685" t="s">
        <v>1776</v>
      </c>
      <c r="H685" t="s">
        <v>113</v>
      </c>
      <c r="J685" t="str">
        <f t="shared" si="72"/>
        <v xml:space="preserve">325 Lockwood ST </v>
      </c>
      <c r="K685" t="s">
        <v>2058</v>
      </c>
      <c r="L685">
        <v>49.865466881090803</v>
      </c>
      <c r="M685">
        <v>-97.203318530968801</v>
      </c>
      <c r="N685" t="s">
        <v>312</v>
      </c>
      <c r="O685" t="s">
        <v>1181</v>
      </c>
      <c r="P685" t="str">
        <f t="shared" si="73"/>
        <v>SFD Construct New</v>
      </c>
    </row>
    <row r="686" spans="1:16" x14ac:dyDescent="0.35">
      <c r="A686" t="s">
        <v>1424</v>
      </c>
      <c r="B686" s="2">
        <v>44656</v>
      </c>
      <c r="C686" s="2">
        <v>45345</v>
      </c>
      <c r="D686">
        <f t="shared" si="77"/>
        <v>689</v>
      </c>
      <c r="E686">
        <v>1</v>
      </c>
      <c r="F686">
        <v>224</v>
      </c>
      <c r="G686" t="s">
        <v>832</v>
      </c>
      <c r="H686" t="s">
        <v>115</v>
      </c>
      <c r="J686" t="str">
        <f t="shared" si="72"/>
        <v xml:space="preserve">224 Semple AVE </v>
      </c>
      <c r="K686" t="s">
        <v>2059</v>
      </c>
      <c r="L686">
        <v>49.938416432934602</v>
      </c>
      <c r="M686">
        <v>-97.117965924055895</v>
      </c>
      <c r="N686" t="s">
        <v>312</v>
      </c>
      <c r="O686" t="s">
        <v>1181</v>
      </c>
      <c r="P686" t="str">
        <f t="shared" si="73"/>
        <v>SFD Construct New</v>
      </c>
    </row>
    <row r="687" spans="1:16" x14ac:dyDescent="0.35">
      <c r="A687" t="s">
        <v>1425</v>
      </c>
      <c r="B687" s="2">
        <v>44685</v>
      </c>
      <c r="C687" s="2">
        <v>45313</v>
      </c>
      <c r="D687">
        <f t="shared" si="77"/>
        <v>628</v>
      </c>
      <c r="E687">
        <v>1</v>
      </c>
      <c r="F687">
        <v>760</v>
      </c>
      <c r="G687" t="s">
        <v>765</v>
      </c>
      <c r="H687" t="s">
        <v>115</v>
      </c>
      <c r="J687" t="str">
        <f t="shared" si="72"/>
        <v xml:space="preserve">760 McCalman AVE </v>
      </c>
      <c r="K687" t="s">
        <v>2060</v>
      </c>
      <c r="L687">
        <v>49.903292313685597</v>
      </c>
      <c r="M687">
        <v>-97.092974125854795</v>
      </c>
      <c r="N687" t="s">
        <v>312</v>
      </c>
      <c r="O687" t="s">
        <v>1181</v>
      </c>
      <c r="P687" t="str">
        <f t="shared" si="73"/>
        <v>SFD Construct New</v>
      </c>
    </row>
    <row r="688" spans="1:16" x14ac:dyDescent="0.35">
      <c r="A688" t="s">
        <v>1426</v>
      </c>
      <c r="B688" s="2">
        <v>44784</v>
      </c>
      <c r="E688">
        <v>0</v>
      </c>
      <c r="F688">
        <v>341</v>
      </c>
      <c r="G688" t="s">
        <v>772</v>
      </c>
      <c r="H688" t="s">
        <v>113</v>
      </c>
      <c r="J688" t="str">
        <f t="shared" si="72"/>
        <v xml:space="preserve">341 Parkview ST </v>
      </c>
      <c r="K688" t="s">
        <v>2061</v>
      </c>
      <c r="L688">
        <v>49.884193861298399</v>
      </c>
      <c r="M688">
        <v>-97.214328443115605</v>
      </c>
      <c r="N688" t="s">
        <v>312</v>
      </c>
      <c r="O688" t="s">
        <v>1181</v>
      </c>
      <c r="P688" t="str">
        <f t="shared" si="73"/>
        <v>SFD Construct New</v>
      </c>
    </row>
    <row r="689" spans="1:16" x14ac:dyDescent="0.35">
      <c r="A689" t="s">
        <v>1427</v>
      </c>
      <c r="B689" s="2">
        <v>44754</v>
      </c>
      <c r="E689">
        <v>0</v>
      </c>
      <c r="F689">
        <v>343</v>
      </c>
      <c r="G689" t="s">
        <v>772</v>
      </c>
      <c r="H689" t="s">
        <v>113</v>
      </c>
      <c r="J689" t="str">
        <f t="shared" si="72"/>
        <v xml:space="preserve">343 Parkview ST </v>
      </c>
      <c r="K689" t="s">
        <v>2062</v>
      </c>
      <c r="L689">
        <v>49.884261791168697</v>
      </c>
      <c r="M689">
        <v>-97.214322866681002</v>
      </c>
      <c r="N689" t="s">
        <v>312</v>
      </c>
      <c r="O689" t="s">
        <v>1181</v>
      </c>
      <c r="P689" t="str">
        <f t="shared" si="73"/>
        <v>SFD Construct New</v>
      </c>
    </row>
    <row r="690" spans="1:16" x14ac:dyDescent="0.35">
      <c r="A690" t="s">
        <v>1428</v>
      </c>
      <c r="B690" s="2">
        <v>44663</v>
      </c>
      <c r="C690" s="2">
        <v>45133</v>
      </c>
      <c r="D690">
        <f t="shared" ref="D690:D691" si="78">_xlfn.DAYS(C690,B690)</f>
        <v>470</v>
      </c>
      <c r="E690">
        <v>1</v>
      </c>
      <c r="F690">
        <v>869</v>
      </c>
      <c r="G690" t="s">
        <v>186</v>
      </c>
      <c r="H690" t="s">
        <v>115</v>
      </c>
      <c r="J690" t="str">
        <f t="shared" si="72"/>
        <v xml:space="preserve">869 Hector AVE </v>
      </c>
      <c r="K690" t="s">
        <v>2063</v>
      </c>
      <c r="L690">
        <v>49.860274792421599</v>
      </c>
      <c r="M690">
        <v>-97.154884737582293</v>
      </c>
      <c r="N690" t="s">
        <v>312</v>
      </c>
      <c r="O690" t="s">
        <v>1181</v>
      </c>
      <c r="P690" t="str">
        <f t="shared" si="73"/>
        <v>SFD Construct New</v>
      </c>
    </row>
    <row r="691" spans="1:16" x14ac:dyDescent="0.35">
      <c r="A691" t="s">
        <v>1429</v>
      </c>
      <c r="B691" s="2">
        <v>44663</v>
      </c>
      <c r="C691" s="2">
        <v>45133</v>
      </c>
      <c r="D691">
        <f t="shared" si="78"/>
        <v>470</v>
      </c>
      <c r="E691">
        <v>1</v>
      </c>
      <c r="F691">
        <v>867</v>
      </c>
      <c r="G691" t="s">
        <v>186</v>
      </c>
      <c r="H691" t="s">
        <v>115</v>
      </c>
      <c r="J691" t="str">
        <f t="shared" si="72"/>
        <v xml:space="preserve">867 Hector AVE </v>
      </c>
      <c r="K691" t="s">
        <v>2064</v>
      </c>
      <c r="L691">
        <v>49.860299534021401</v>
      </c>
      <c r="M691">
        <v>-97.154787148801105</v>
      </c>
      <c r="N691" t="s">
        <v>312</v>
      </c>
      <c r="O691" t="s">
        <v>1181</v>
      </c>
      <c r="P691" t="str">
        <f t="shared" si="73"/>
        <v>SFD Construct New</v>
      </c>
    </row>
    <row r="692" spans="1:16" x14ac:dyDescent="0.35">
      <c r="A692" t="s">
        <v>1430</v>
      </c>
      <c r="B692" s="2">
        <v>44679</v>
      </c>
      <c r="E692">
        <v>0</v>
      </c>
      <c r="F692">
        <v>107</v>
      </c>
      <c r="G692" t="s">
        <v>157</v>
      </c>
      <c r="H692" t="s">
        <v>115</v>
      </c>
      <c r="J692" t="str">
        <f t="shared" si="72"/>
        <v xml:space="preserve">107 Guay AVE </v>
      </c>
      <c r="K692" t="s">
        <v>2065</v>
      </c>
      <c r="L692">
        <v>49.872361052098903</v>
      </c>
      <c r="M692">
        <v>-97.1062960418774</v>
      </c>
      <c r="N692" t="s">
        <v>312</v>
      </c>
      <c r="O692" t="s">
        <v>1181</v>
      </c>
      <c r="P692" t="str">
        <f t="shared" si="73"/>
        <v>SFD Construct New</v>
      </c>
    </row>
    <row r="693" spans="1:16" x14ac:dyDescent="0.35">
      <c r="A693" t="s">
        <v>1431</v>
      </c>
      <c r="B693" s="2">
        <v>44679</v>
      </c>
      <c r="E693">
        <v>0</v>
      </c>
      <c r="F693">
        <v>109</v>
      </c>
      <c r="G693" t="s">
        <v>157</v>
      </c>
      <c r="H693" t="s">
        <v>115</v>
      </c>
      <c r="J693" t="str">
        <f t="shared" si="72"/>
        <v xml:space="preserve">109 Guay AVE </v>
      </c>
      <c r="K693" t="s">
        <v>2066</v>
      </c>
      <c r="L693">
        <v>49.872389543319997</v>
      </c>
      <c r="M693">
        <v>-97.106202298415894</v>
      </c>
      <c r="N693" t="s">
        <v>312</v>
      </c>
      <c r="O693" t="s">
        <v>1181</v>
      </c>
      <c r="P693" t="str">
        <f t="shared" si="73"/>
        <v>SFD Construct New</v>
      </c>
    </row>
    <row r="694" spans="1:16" x14ac:dyDescent="0.35">
      <c r="A694" t="s">
        <v>1432</v>
      </c>
      <c r="B694" s="2">
        <v>44680</v>
      </c>
      <c r="C694" s="2">
        <v>44873</v>
      </c>
      <c r="D694">
        <f>_xlfn.DAYS(C694,B694)</f>
        <v>193</v>
      </c>
      <c r="E694">
        <v>1</v>
      </c>
      <c r="F694">
        <v>290</v>
      </c>
      <c r="G694" t="s">
        <v>1777</v>
      </c>
      <c r="H694" t="s">
        <v>118</v>
      </c>
      <c r="J694" t="str">
        <f t="shared" si="72"/>
        <v xml:space="preserve">290 Big Bluestem RD </v>
      </c>
      <c r="K694" t="s">
        <v>2067</v>
      </c>
      <c r="L694">
        <v>49.911195218287403</v>
      </c>
      <c r="M694">
        <v>-96.980965213921607</v>
      </c>
      <c r="N694" t="s">
        <v>316</v>
      </c>
      <c r="O694" t="s">
        <v>1181</v>
      </c>
      <c r="P694" t="str">
        <f t="shared" si="73"/>
        <v>SFD &amp; Att. Gar. Construct New</v>
      </c>
    </row>
    <row r="695" spans="1:16" x14ac:dyDescent="0.35">
      <c r="A695" t="s">
        <v>1433</v>
      </c>
      <c r="B695" s="2">
        <v>44720</v>
      </c>
      <c r="E695">
        <v>0</v>
      </c>
      <c r="F695">
        <v>402</v>
      </c>
      <c r="G695" t="s">
        <v>1763</v>
      </c>
      <c r="H695" t="s">
        <v>113</v>
      </c>
      <c r="J695" t="str">
        <f t="shared" si="72"/>
        <v xml:space="preserve">402 Lariviere ST </v>
      </c>
      <c r="K695" t="s">
        <v>2068</v>
      </c>
      <c r="L695">
        <v>49.8782064012318</v>
      </c>
      <c r="M695">
        <v>-97.108200300381696</v>
      </c>
      <c r="N695" t="s">
        <v>312</v>
      </c>
      <c r="O695" t="s">
        <v>1181</v>
      </c>
      <c r="P695" t="str">
        <f t="shared" si="73"/>
        <v>SFD Construct New</v>
      </c>
    </row>
    <row r="696" spans="1:16" x14ac:dyDescent="0.35">
      <c r="A696" t="s">
        <v>1434</v>
      </c>
      <c r="B696" s="2">
        <v>44720</v>
      </c>
      <c r="E696">
        <v>0</v>
      </c>
      <c r="F696">
        <v>404</v>
      </c>
      <c r="G696" t="s">
        <v>1763</v>
      </c>
      <c r="H696" t="s">
        <v>113</v>
      </c>
      <c r="J696" t="str">
        <f t="shared" si="72"/>
        <v xml:space="preserve">404 Lariviere ST </v>
      </c>
      <c r="K696" t="s">
        <v>2069</v>
      </c>
      <c r="L696">
        <v>49.878213079838197</v>
      </c>
      <c r="M696">
        <v>-97.108090411092704</v>
      </c>
      <c r="N696" t="s">
        <v>312</v>
      </c>
      <c r="O696" t="s">
        <v>1181</v>
      </c>
      <c r="P696" t="str">
        <f t="shared" si="73"/>
        <v>SFD Construct New</v>
      </c>
    </row>
    <row r="697" spans="1:16" x14ac:dyDescent="0.35">
      <c r="A697" t="s">
        <v>1435</v>
      </c>
      <c r="B697" s="2">
        <v>44664</v>
      </c>
      <c r="E697">
        <v>0</v>
      </c>
      <c r="F697">
        <v>1264</v>
      </c>
      <c r="G697" t="s">
        <v>1778</v>
      </c>
      <c r="H697" t="s">
        <v>115</v>
      </c>
      <c r="J697" t="str">
        <f t="shared" si="72"/>
        <v xml:space="preserve">1264 Fleet AVE </v>
      </c>
      <c r="K697" t="s">
        <v>2070</v>
      </c>
      <c r="L697">
        <v>49.859606375719899</v>
      </c>
      <c r="M697">
        <v>-97.174867137934996</v>
      </c>
      <c r="N697" t="s">
        <v>312</v>
      </c>
      <c r="O697" t="s">
        <v>1181</v>
      </c>
      <c r="P697" t="str">
        <f t="shared" si="73"/>
        <v>SFD Construct New</v>
      </c>
    </row>
    <row r="698" spans="1:16" x14ac:dyDescent="0.35">
      <c r="A698" t="s">
        <v>1436</v>
      </c>
      <c r="B698" s="2">
        <v>44911</v>
      </c>
      <c r="E698">
        <v>0</v>
      </c>
      <c r="F698">
        <v>410</v>
      </c>
      <c r="G698" t="s">
        <v>117</v>
      </c>
      <c r="H698" t="s">
        <v>118</v>
      </c>
      <c r="J698" t="str">
        <f t="shared" si="72"/>
        <v xml:space="preserve">410 Ferry RD </v>
      </c>
      <c r="K698" t="s">
        <v>2071</v>
      </c>
      <c r="L698">
        <v>49.886691787746898</v>
      </c>
      <c r="M698">
        <v>-97.218498786204606</v>
      </c>
      <c r="N698" t="s">
        <v>312</v>
      </c>
      <c r="O698" t="s">
        <v>1181</v>
      </c>
      <c r="P698" t="str">
        <f t="shared" si="73"/>
        <v>SFD Construct New</v>
      </c>
    </row>
    <row r="699" spans="1:16" x14ac:dyDescent="0.35">
      <c r="A699" t="s">
        <v>1437</v>
      </c>
      <c r="B699" s="2">
        <v>44911</v>
      </c>
      <c r="E699">
        <v>0</v>
      </c>
      <c r="F699">
        <v>412</v>
      </c>
      <c r="G699" t="s">
        <v>117</v>
      </c>
      <c r="H699" t="s">
        <v>118</v>
      </c>
      <c r="J699" t="str">
        <f t="shared" si="72"/>
        <v xml:space="preserve">412 Ferry RD </v>
      </c>
      <c r="K699" t="s">
        <v>2072</v>
      </c>
      <c r="L699">
        <v>49.886753535957702</v>
      </c>
      <c r="M699">
        <v>-97.218497135299899</v>
      </c>
      <c r="N699" t="s">
        <v>312</v>
      </c>
      <c r="O699" t="s">
        <v>1181</v>
      </c>
      <c r="P699" t="str">
        <f t="shared" si="73"/>
        <v>SFD Construct New</v>
      </c>
    </row>
    <row r="700" spans="1:16" x14ac:dyDescent="0.35">
      <c r="A700" t="s">
        <v>1438</v>
      </c>
      <c r="B700" s="2">
        <v>44655</v>
      </c>
      <c r="C700" s="2">
        <v>45146</v>
      </c>
      <c r="D700">
        <f t="shared" ref="D700:D701" si="79">_xlfn.DAYS(C700,B700)</f>
        <v>491</v>
      </c>
      <c r="E700">
        <v>1</v>
      </c>
      <c r="F700">
        <v>394</v>
      </c>
      <c r="G700" t="s">
        <v>1779</v>
      </c>
      <c r="H700" t="s">
        <v>115</v>
      </c>
      <c r="J700" t="str">
        <f t="shared" si="72"/>
        <v xml:space="preserve">394 College AVE </v>
      </c>
      <c r="K700" t="s">
        <v>2073</v>
      </c>
      <c r="L700">
        <v>49.920272363724699</v>
      </c>
      <c r="M700">
        <v>-97.135957790195903</v>
      </c>
      <c r="N700" t="s">
        <v>312</v>
      </c>
      <c r="O700" t="s">
        <v>1181</v>
      </c>
      <c r="P700" t="str">
        <f t="shared" si="73"/>
        <v>SFD Construct New</v>
      </c>
    </row>
    <row r="701" spans="1:16" x14ac:dyDescent="0.35">
      <c r="A701" t="s">
        <v>1439</v>
      </c>
      <c r="B701" s="2">
        <v>44718</v>
      </c>
      <c r="C701" s="2">
        <v>45182</v>
      </c>
      <c r="D701">
        <f t="shared" si="79"/>
        <v>464</v>
      </c>
      <c r="E701">
        <v>1</v>
      </c>
      <c r="F701">
        <v>451</v>
      </c>
      <c r="G701" t="s">
        <v>1773</v>
      </c>
      <c r="H701" t="s">
        <v>113</v>
      </c>
      <c r="J701" t="str">
        <f t="shared" si="72"/>
        <v xml:space="preserve">451 Albany ST </v>
      </c>
      <c r="K701" t="s">
        <v>2074</v>
      </c>
      <c r="L701">
        <v>49.887880598007897</v>
      </c>
      <c r="M701">
        <v>-97.224506318615894</v>
      </c>
      <c r="N701" t="s">
        <v>312</v>
      </c>
      <c r="O701" t="s">
        <v>1181</v>
      </c>
      <c r="P701" t="str">
        <f t="shared" si="73"/>
        <v>SFD Construct New</v>
      </c>
    </row>
    <row r="702" spans="1:16" x14ac:dyDescent="0.35">
      <c r="A702" t="s">
        <v>1440</v>
      </c>
      <c r="B702" s="2">
        <v>44733</v>
      </c>
      <c r="E702">
        <v>0</v>
      </c>
      <c r="F702">
        <v>314</v>
      </c>
      <c r="G702" t="s">
        <v>1721</v>
      </c>
      <c r="H702" t="s">
        <v>115</v>
      </c>
      <c r="I702" t="s">
        <v>128</v>
      </c>
      <c r="J702" t="str">
        <f t="shared" si="72"/>
        <v>314 Victoria AVE E</v>
      </c>
      <c r="K702" t="s">
        <v>2075</v>
      </c>
      <c r="L702">
        <v>49.895679058258501</v>
      </c>
      <c r="M702">
        <v>-96.996907769117101</v>
      </c>
      <c r="N702" t="s">
        <v>312</v>
      </c>
      <c r="O702" t="s">
        <v>1181</v>
      </c>
      <c r="P702" t="str">
        <f t="shared" si="73"/>
        <v>SFD Construct New</v>
      </c>
    </row>
    <row r="703" spans="1:16" x14ac:dyDescent="0.35">
      <c r="A703" t="s">
        <v>1441</v>
      </c>
      <c r="B703" s="2">
        <v>44777</v>
      </c>
      <c r="C703" s="2">
        <v>45180</v>
      </c>
      <c r="D703">
        <f t="shared" ref="D703:D704" si="80">_xlfn.DAYS(C703,B703)</f>
        <v>403</v>
      </c>
      <c r="E703">
        <v>1</v>
      </c>
      <c r="F703">
        <v>413</v>
      </c>
      <c r="G703" t="s">
        <v>117</v>
      </c>
      <c r="H703" t="s">
        <v>118</v>
      </c>
      <c r="J703" t="str">
        <f t="shared" si="72"/>
        <v xml:space="preserve">413 Ferry RD </v>
      </c>
      <c r="K703" t="s">
        <v>2076</v>
      </c>
      <c r="L703">
        <v>49.886729077676399</v>
      </c>
      <c r="M703">
        <v>-97.217826020672902</v>
      </c>
      <c r="N703" t="s">
        <v>312</v>
      </c>
      <c r="O703" t="s">
        <v>1181</v>
      </c>
      <c r="P703" t="str">
        <f t="shared" si="73"/>
        <v>SFD Construct New</v>
      </c>
    </row>
    <row r="704" spans="1:16" x14ac:dyDescent="0.35">
      <c r="A704" t="s">
        <v>1442</v>
      </c>
      <c r="B704" s="2">
        <v>44777</v>
      </c>
      <c r="C704" s="2">
        <v>45419</v>
      </c>
      <c r="D704">
        <f t="shared" si="80"/>
        <v>642</v>
      </c>
      <c r="E704">
        <v>1</v>
      </c>
      <c r="F704">
        <v>415</v>
      </c>
      <c r="G704" t="s">
        <v>117</v>
      </c>
      <c r="H704" t="s">
        <v>118</v>
      </c>
      <c r="J704" t="str">
        <f t="shared" si="72"/>
        <v xml:space="preserve">415 Ferry RD </v>
      </c>
      <c r="K704" t="s">
        <v>2077</v>
      </c>
      <c r="L704">
        <v>49.886798036501197</v>
      </c>
      <c r="M704">
        <v>-97.217821432438996</v>
      </c>
      <c r="N704" t="s">
        <v>312</v>
      </c>
      <c r="O704" t="s">
        <v>1181</v>
      </c>
      <c r="P704" t="str">
        <f t="shared" si="73"/>
        <v>SFD Construct New</v>
      </c>
    </row>
    <row r="705" spans="1:16" x14ac:dyDescent="0.35">
      <c r="A705" t="s">
        <v>1443</v>
      </c>
      <c r="B705" s="2">
        <v>44749</v>
      </c>
      <c r="E705">
        <v>0</v>
      </c>
      <c r="F705">
        <v>1036</v>
      </c>
      <c r="G705" t="s">
        <v>1720</v>
      </c>
      <c r="H705" t="s">
        <v>115</v>
      </c>
      <c r="J705" t="str">
        <f t="shared" si="72"/>
        <v xml:space="preserve">1036 Clarence AVE </v>
      </c>
      <c r="K705" t="s">
        <v>2078</v>
      </c>
      <c r="L705">
        <v>49.835566516249202</v>
      </c>
      <c r="M705">
        <v>-97.152920746152702</v>
      </c>
      <c r="N705" t="s">
        <v>312</v>
      </c>
      <c r="O705" t="s">
        <v>1181</v>
      </c>
      <c r="P705" t="str">
        <f t="shared" si="73"/>
        <v>SFD Construct New</v>
      </c>
    </row>
    <row r="706" spans="1:16" x14ac:dyDescent="0.35">
      <c r="A706" t="s">
        <v>1444</v>
      </c>
      <c r="B706" s="2">
        <v>44749</v>
      </c>
      <c r="E706">
        <v>0</v>
      </c>
      <c r="F706">
        <v>1034</v>
      </c>
      <c r="G706" t="s">
        <v>1720</v>
      </c>
      <c r="H706" t="s">
        <v>115</v>
      </c>
      <c r="J706" t="str">
        <f t="shared" si="72"/>
        <v xml:space="preserve">1034 Clarence AVE </v>
      </c>
      <c r="K706" t="s">
        <v>2079</v>
      </c>
      <c r="L706">
        <v>49.835599979610102</v>
      </c>
      <c r="M706">
        <v>-97.152823094562805</v>
      </c>
      <c r="N706" t="s">
        <v>312</v>
      </c>
      <c r="O706" t="s">
        <v>1181</v>
      </c>
      <c r="P706" t="str">
        <f t="shared" si="73"/>
        <v>SFD Construct New</v>
      </c>
    </row>
    <row r="707" spans="1:16" x14ac:dyDescent="0.35">
      <c r="A707" t="s">
        <v>1445</v>
      </c>
      <c r="B707" s="2">
        <v>44753</v>
      </c>
      <c r="E707">
        <v>0</v>
      </c>
      <c r="F707">
        <v>1066</v>
      </c>
      <c r="G707" t="s">
        <v>1780</v>
      </c>
      <c r="H707" t="s">
        <v>115</v>
      </c>
      <c r="J707" t="str">
        <f t="shared" ref="J707:J770" si="81">F707&amp;" "&amp;G707&amp;" "&amp;H707&amp;" "&amp;I707</f>
        <v xml:space="preserve">1066 Magnus AVE </v>
      </c>
      <c r="K707" t="s">
        <v>2080</v>
      </c>
      <c r="L707">
        <v>49.925492229157598</v>
      </c>
      <c r="M707">
        <v>-97.167928942942197</v>
      </c>
      <c r="N707" t="s">
        <v>312</v>
      </c>
      <c r="O707" t="s">
        <v>1181</v>
      </c>
      <c r="P707" t="str">
        <f t="shared" ref="P707:P770" si="82">N707&amp;" "&amp;O707</f>
        <v>SFD Construct New</v>
      </c>
    </row>
    <row r="708" spans="1:16" x14ac:dyDescent="0.35">
      <c r="A708" t="s">
        <v>1446</v>
      </c>
      <c r="B708" s="2">
        <v>44699</v>
      </c>
      <c r="E708">
        <v>0</v>
      </c>
      <c r="F708">
        <v>404</v>
      </c>
      <c r="G708" t="s">
        <v>775</v>
      </c>
      <c r="H708" t="s">
        <v>113</v>
      </c>
      <c r="J708" t="str">
        <f t="shared" si="81"/>
        <v xml:space="preserve">404 Rutland ST </v>
      </c>
      <c r="K708" t="s">
        <v>2081</v>
      </c>
      <c r="L708">
        <v>49.886433227416497</v>
      </c>
      <c r="M708">
        <v>-97.220894486514496</v>
      </c>
      <c r="N708" t="s">
        <v>312</v>
      </c>
      <c r="O708" t="s">
        <v>1181</v>
      </c>
      <c r="P708" t="str">
        <f t="shared" si="82"/>
        <v>SFD Construct New</v>
      </c>
    </row>
    <row r="709" spans="1:16" x14ac:dyDescent="0.35">
      <c r="A709" t="s">
        <v>1447</v>
      </c>
      <c r="B709" s="2">
        <v>44664</v>
      </c>
      <c r="C709" s="2">
        <v>45337</v>
      </c>
      <c r="D709">
        <f>_xlfn.DAYS(C709,B709)</f>
        <v>673</v>
      </c>
      <c r="E709">
        <v>1</v>
      </c>
      <c r="F709">
        <v>1054</v>
      </c>
      <c r="G709" t="s">
        <v>1781</v>
      </c>
      <c r="H709" t="s">
        <v>113</v>
      </c>
      <c r="J709" t="str">
        <f t="shared" si="81"/>
        <v xml:space="preserve">1054 Theo. Nuytten ST </v>
      </c>
      <c r="K709" t="s">
        <v>2082</v>
      </c>
      <c r="L709">
        <v>49.884862932363802</v>
      </c>
      <c r="M709">
        <v>-97.073417071893203</v>
      </c>
      <c r="N709" t="s">
        <v>312</v>
      </c>
      <c r="O709" t="s">
        <v>1181</v>
      </c>
      <c r="P709" t="str">
        <f t="shared" si="82"/>
        <v>SFD Construct New</v>
      </c>
    </row>
    <row r="710" spans="1:16" x14ac:dyDescent="0.35">
      <c r="A710" t="s">
        <v>1448</v>
      </c>
      <c r="B710" s="2">
        <v>44712</v>
      </c>
      <c r="E710">
        <v>0</v>
      </c>
      <c r="F710">
        <v>230</v>
      </c>
      <c r="G710" t="s">
        <v>1782</v>
      </c>
      <c r="H710" t="s">
        <v>1783</v>
      </c>
      <c r="J710" t="str">
        <f t="shared" si="81"/>
        <v xml:space="preserve">230 Wildwood A PK </v>
      </c>
      <c r="K710" t="s">
        <v>2083</v>
      </c>
      <c r="L710">
        <v>49.845611293562399</v>
      </c>
      <c r="M710">
        <v>-97.123664824464797</v>
      </c>
      <c r="N710" t="s">
        <v>312</v>
      </c>
      <c r="O710" t="s">
        <v>1182</v>
      </c>
      <c r="P710" t="str">
        <f t="shared" si="82"/>
        <v>SFD Construct Addition</v>
      </c>
    </row>
    <row r="711" spans="1:16" x14ac:dyDescent="0.35">
      <c r="A711" t="s">
        <v>1449</v>
      </c>
      <c r="B711" s="2">
        <v>44728</v>
      </c>
      <c r="C711" s="2">
        <v>45159</v>
      </c>
      <c r="D711">
        <f t="shared" ref="D711:D714" si="83">_xlfn.DAYS(C711,B711)</f>
        <v>431</v>
      </c>
      <c r="E711">
        <v>1</v>
      </c>
      <c r="F711">
        <v>153</v>
      </c>
      <c r="G711" t="s">
        <v>1784</v>
      </c>
      <c r="H711" t="s">
        <v>113</v>
      </c>
      <c r="J711" t="str">
        <f t="shared" si="81"/>
        <v xml:space="preserve">153 Collegiate ST </v>
      </c>
      <c r="K711" t="s">
        <v>2084</v>
      </c>
      <c r="L711">
        <v>49.876511140265499</v>
      </c>
      <c r="M711">
        <v>-97.217541317612202</v>
      </c>
      <c r="N711" t="s">
        <v>312</v>
      </c>
      <c r="O711" t="s">
        <v>1181</v>
      </c>
      <c r="P711" t="str">
        <f t="shared" si="82"/>
        <v>SFD Construct New</v>
      </c>
    </row>
    <row r="712" spans="1:16" x14ac:dyDescent="0.35">
      <c r="A712" t="s">
        <v>1450</v>
      </c>
      <c r="B712" s="2">
        <v>44686</v>
      </c>
      <c r="C712" s="2">
        <v>45226</v>
      </c>
      <c r="D712">
        <f t="shared" si="83"/>
        <v>540</v>
      </c>
      <c r="E712">
        <v>1</v>
      </c>
      <c r="F712">
        <v>323</v>
      </c>
      <c r="G712" t="s">
        <v>760</v>
      </c>
      <c r="H712" t="s">
        <v>115</v>
      </c>
      <c r="I712" t="s">
        <v>128</v>
      </c>
      <c r="J712" t="str">
        <f t="shared" si="81"/>
        <v>323 Yale AVE E</v>
      </c>
      <c r="K712" t="s">
        <v>2085</v>
      </c>
      <c r="L712">
        <v>49.896927518065297</v>
      </c>
      <c r="M712">
        <v>-96.996133604106504</v>
      </c>
      <c r="N712" t="s">
        <v>312</v>
      </c>
      <c r="O712" t="s">
        <v>1181</v>
      </c>
      <c r="P712" t="str">
        <f t="shared" si="82"/>
        <v>SFD Construct New</v>
      </c>
    </row>
    <row r="713" spans="1:16" x14ac:dyDescent="0.35">
      <c r="A713" t="s">
        <v>1451</v>
      </c>
      <c r="B713" s="2">
        <v>44707</v>
      </c>
      <c r="C713" s="2">
        <v>45429</v>
      </c>
      <c r="D713">
        <f t="shared" si="83"/>
        <v>722</v>
      </c>
      <c r="E713">
        <v>1</v>
      </c>
      <c r="F713">
        <v>75</v>
      </c>
      <c r="G713" t="s">
        <v>673</v>
      </c>
      <c r="H713" t="s">
        <v>115</v>
      </c>
      <c r="J713" t="str">
        <f t="shared" si="81"/>
        <v xml:space="preserve">75 Regal AVE </v>
      </c>
      <c r="K713" t="s">
        <v>2086</v>
      </c>
      <c r="L713">
        <v>49.857902333183397</v>
      </c>
      <c r="M713">
        <v>-97.107793492488796</v>
      </c>
      <c r="N713" t="s">
        <v>312</v>
      </c>
      <c r="O713" t="s">
        <v>1181</v>
      </c>
      <c r="P713" t="str">
        <f t="shared" si="82"/>
        <v>SFD Construct New</v>
      </c>
    </row>
    <row r="714" spans="1:16" x14ac:dyDescent="0.35">
      <c r="A714" t="s">
        <v>1452</v>
      </c>
      <c r="B714" s="2">
        <v>44845</v>
      </c>
      <c r="C714" s="2">
        <v>45357</v>
      </c>
      <c r="D714">
        <f t="shared" si="83"/>
        <v>512</v>
      </c>
      <c r="E714">
        <v>1</v>
      </c>
      <c r="F714">
        <v>27</v>
      </c>
      <c r="G714" t="s">
        <v>1785</v>
      </c>
      <c r="H714" t="s">
        <v>113</v>
      </c>
      <c r="J714" t="str">
        <f t="shared" si="81"/>
        <v xml:space="preserve">27 Lynx ST </v>
      </c>
      <c r="K714" t="s">
        <v>2087</v>
      </c>
      <c r="L714">
        <v>49.961417755170302</v>
      </c>
      <c r="M714">
        <v>-97.117714350937504</v>
      </c>
      <c r="N714" t="s">
        <v>320</v>
      </c>
      <c r="O714" t="s">
        <v>1181</v>
      </c>
      <c r="P714" t="str">
        <f t="shared" si="82"/>
        <v>Row Housing Construct New</v>
      </c>
    </row>
    <row r="715" spans="1:16" x14ac:dyDescent="0.35">
      <c r="A715" t="s">
        <v>1453</v>
      </c>
      <c r="B715" s="2">
        <v>44806</v>
      </c>
      <c r="E715">
        <v>0</v>
      </c>
      <c r="F715">
        <v>741</v>
      </c>
      <c r="G715" t="s">
        <v>1770</v>
      </c>
      <c r="H715" t="s">
        <v>115</v>
      </c>
      <c r="J715" t="str">
        <f t="shared" si="81"/>
        <v xml:space="preserve">741 Rathgar AVE </v>
      </c>
      <c r="K715" t="s">
        <v>2088</v>
      </c>
      <c r="L715">
        <v>49.8585101501195</v>
      </c>
      <c r="M715">
        <v>-97.143778275836496</v>
      </c>
      <c r="N715" t="s">
        <v>312</v>
      </c>
      <c r="O715" t="s">
        <v>1181</v>
      </c>
      <c r="P715" t="str">
        <f t="shared" si="82"/>
        <v>SFD Construct New</v>
      </c>
    </row>
    <row r="716" spans="1:16" x14ac:dyDescent="0.35">
      <c r="A716" t="s">
        <v>1454</v>
      </c>
      <c r="B716" s="2">
        <v>44826</v>
      </c>
      <c r="E716">
        <v>0</v>
      </c>
      <c r="F716">
        <v>1135</v>
      </c>
      <c r="G716" t="s">
        <v>773</v>
      </c>
      <c r="H716" t="s">
        <v>115</v>
      </c>
      <c r="J716" t="str">
        <f t="shared" si="81"/>
        <v xml:space="preserve">1135 Riverwood AVE </v>
      </c>
      <c r="K716" t="s">
        <v>2089</v>
      </c>
      <c r="L716">
        <v>49.841282699248197</v>
      </c>
      <c r="M716">
        <v>-97.157958856875595</v>
      </c>
      <c r="N716" t="s">
        <v>312</v>
      </c>
      <c r="O716" t="s">
        <v>1181</v>
      </c>
      <c r="P716" t="str">
        <f t="shared" si="82"/>
        <v>SFD Construct New</v>
      </c>
    </row>
    <row r="717" spans="1:16" x14ac:dyDescent="0.35">
      <c r="A717" t="s">
        <v>1455</v>
      </c>
      <c r="B717" s="2">
        <v>44875</v>
      </c>
      <c r="E717">
        <v>0</v>
      </c>
      <c r="F717">
        <v>445</v>
      </c>
      <c r="G717" t="s">
        <v>772</v>
      </c>
      <c r="H717" t="s">
        <v>113</v>
      </c>
      <c r="J717" t="str">
        <f t="shared" si="81"/>
        <v xml:space="preserve">445 Parkview ST </v>
      </c>
      <c r="K717" t="s">
        <v>2090</v>
      </c>
      <c r="L717">
        <v>49.887614315245301</v>
      </c>
      <c r="M717">
        <v>-97.214011100227793</v>
      </c>
      <c r="N717" t="s">
        <v>312</v>
      </c>
      <c r="O717" t="s">
        <v>1181</v>
      </c>
      <c r="P717" t="str">
        <f t="shared" si="82"/>
        <v>SFD Construct New</v>
      </c>
    </row>
    <row r="718" spans="1:16" x14ac:dyDescent="0.35">
      <c r="A718" t="s">
        <v>1456</v>
      </c>
      <c r="B718" s="2">
        <v>44875</v>
      </c>
      <c r="E718">
        <v>0</v>
      </c>
      <c r="F718">
        <v>447</v>
      </c>
      <c r="G718" t="s">
        <v>772</v>
      </c>
      <c r="H718" t="s">
        <v>113</v>
      </c>
      <c r="J718" t="str">
        <f t="shared" si="81"/>
        <v xml:space="preserve">447 Parkview ST </v>
      </c>
      <c r="K718" t="s">
        <v>2091</v>
      </c>
      <c r="L718">
        <v>49.887678079992099</v>
      </c>
      <c r="M718">
        <v>-97.214007818075999</v>
      </c>
      <c r="N718" t="s">
        <v>312</v>
      </c>
      <c r="O718" t="s">
        <v>1181</v>
      </c>
      <c r="P718" t="str">
        <f t="shared" si="82"/>
        <v>SFD Construct New</v>
      </c>
    </row>
    <row r="719" spans="1:16" x14ac:dyDescent="0.35">
      <c r="A719" t="s">
        <v>1457</v>
      </c>
      <c r="B719" s="2">
        <v>44797</v>
      </c>
      <c r="C719" s="2">
        <v>45237</v>
      </c>
      <c r="D719">
        <f>_xlfn.DAYS(C719,B719)</f>
        <v>440</v>
      </c>
      <c r="E719">
        <v>1</v>
      </c>
      <c r="F719">
        <v>467</v>
      </c>
      <c r="G719" t="s">
        <v>1786</v>
      </c>
      <c r="H719" t="s">
        <v>115</v>
      </c>
      <c r="J719" t="str">
        <f t="shared" si="81"/>
        <v xml:space="preserve">467 Brandon AVE </v>
      </c>
      <c r="K719" t="s">
        <v>2092</v>
      </c>
      <c r="L719">
        <v>49.867682918269303</v>
      </c>
      <c r="M719">
        <v>-97.137787431549199</v>
      </c>
      <c r="N719" t="s">
        <v>312</v>
      </c>
      <c r="O719" t="s">
        <v>1181</v>
      </c>
      <c r="P719" t="str">
        <f t="shared" si="82"/>
        <v>SFD Construct New</v>
      </c>
    </row>
    <row r="720" spans="1:16" x14ac:dyDescent="0.35">
      <c r="A720" t="s">
        <v>1458</v>
      </c>
      <c r="B720" s="2">
        <v>45084</v>
      </c>
      <c r="E720">
        <v>0</v>
      </c>
      <c r="F720">
        <v>331</v>
      </c>
      <c r="G720" t="s">
        <v>1787</v>
      </c>
      <c r="H720" t="s">
        <v>118</v>
      </c>
      <c r="J720" t="str">
        <f t="shared" si="81"/>
        <v xml:space="preserve">331 Beliveau RD </v>
      </c>
      <c r="K720" t="s">
        <v>2093</v>
      </c>
      <c r="L720">
        <v>49.839854413654699</v>
      </c>
      <c r="M720">
        <v>-97.098340696045696</v>
      </c>
      <c r="N720" t="s">
        <v>312</v>
      </c>
      <c r="O720" t="s">
        <v>1181</v>
      </c>
      <c r="P720" t="str">
        <f t="shared" si="82"/>
        <v>SFD Construct New</v>
      </c>
    </row>
    <row r="721" spans="1:16" x14ac:dyDescent="0.35">
      <c r="A721" t="s">
        <v>1459</v>
      </c>
      <c r="B721" s="2">
        <v>44728</v>
      </c>
      <c r="C721" s="2">
        <v>45148</v>
      </c>
      <c r="D721">
        <f t="shared" ref="D721:D723" si="84">_xlfn.DAYS(C721,B721)</f>
        <v>420</v>
      </c>
      <c r="E721">
        <v>1</v>
      </c>
      <c r="F721">
        <v>279</v>
      </c>
      <c r="G721" t="s">
        <v>772</v>
      </c>
      <c r="H721" t="s">
        <v>113</v>
      </c>
      <c r="J721" t="str">
        <f t="shared" si="81"/>
        <v xml:space="preserve">279 Parkview ST </v>
      </c>
      <c r="K721" t="s">
        <v>2094</v>
      </c>
      <c r="L721">
        <v>49.8819480845386</v>
      </c>
      <c r="M721">
        <v>-97.214538954077398</v>
      </c>
      <c r="N721" t="s">
        <v>312</v>
      </c>
      <c r="O721" t="s">
        <v>1181</v>
      </c>
      <c r="P721" t="str">
        <f t="shared" si="82"/>
        <v>SFD Construct New</v>
      </c>
    </row>
    <row r="722" spans="1:16" x14ac:dyDescent="0.35">
      <c r="A722" t="s">
        <v>1460</v>
      </c>
      <c r="B722" s="2">
        <v>44760</v>
      </c>
      <c r="C722" s="2">
        <v>45100</v>
      </c>
      <c r="D722">
        <f t="shared" si="84"/>
        <v>340</v>
      </c>
      <c r="E722">
        <v>1</v>
      </c>
      <c r="F722">
        <v>360</v>
      </c>
      <c r="G722" t="s">
        <v>1788</v>
      </c>
      <c r="H722" t="s">
        <v>113</v>
      </c>
      <c r="J722" t="str">
        <f t="shared" si="81"/>
        <v xml:space="preserve">360 Inglewood ST </v>
      </c>
      <c r="K722" t="s">
        <v>2095</v>
      </c>
      <c r="L722">
        <v>49.884955934668803</v>
      </c>
      <c r="M722">
        <v>-97.219861900093207</v>
      </c>
      <c r="N722" t="s">
        <v>312</v>
      </c>
      <c r="O722" t="s">
        <v>1181</v>
      </c>
      <c r="P722" t="str">
        <f t="shared" si="82"/>
        <v>SFD Construct New</v>
      </c>
    </row>
    <row r="723" spans="1:16" x14ac:dyDescent="0.35">
      <c r="A723" t="s">
        <v>1461</v>
      </c>
      <c r="B723" s="2">
        <v>44708</v>
      </c>
      <c r="C723" s="2">
        <v>45182</v>
      </c>
      <c r="D723">
        <f t="shared" si="84"/>
        <v>474</v>
      </c>
      <c r="E723">
        <v>1</v>
      </c>
      <c r="F723">
        <v>269</v>
      </c>
      <c r="G723" t="s">
        <v>197</v>
      </c>
      <c r="H723" t="s">
        <v>113</v>
      </c>
      <c r="J723" t="str">
        <f t="shared" si="81"/>
        <v xml:space="preserve">269 Marjorie ST </v>
      </c>
      <c r="K723" t="s">
        <v>2096</v>
      </c>
      <c r="L723">
        <v>49.881724264102999</v>
      </c>
      <c r="M723">
        <v>-97.213413560037395</v>
      </c>
      <c r="N723" t="s">
        <v>312</v>
      </c>
      <c r="O723" t="s">
        <v>1181</v>
      </c>
      <c r="P723" t="str">
        <f t="shared" si="82"/>
        <v>SFD Construct New</v>
      </c>
    </row>
    <row r="724" spans="1:16" x14ac:dyDescent="0.35">
      <c r="A724" t="s">
        <v>1462</v>
      </c>
      <c r="B724" s="2">
        <v>44833</v>
      </c>
      <c r="E724">
        <v>0</v>
      </c>
      <c r="F724">
        <v>776</v>
      </c>
      <c r="G724" t="s">
        <v>671</v>
      </c>
      <c r="H724" t="s">
        <v>115</v>
      </c>
      <c r="J724" t="str">
        <f t="shared" si="81"/>
        <v xml:space="preserve">776 Carter AVE </v>
      </c>
      <c r="K724" t="s">
        <v>2097</v>
      </c>
      <c r="L724">
        <v>49.861457970471001</v>
      </c>
      <c r="M724">
        <v>-97.152414003003301</v>
      </c>
      <c r="N724" t="s">
        <v>312</v>
      </c>
      <c r="O724" t="s">
        <v>1181</v>
      </c>
      <c r="P724" t="str">
        <f t="shared" si="82"/>
        <v>SFD Construct New</v>
      </c>
    </row>
    <row r="725" spans="1:16" x14ac:dyDescent="0.35">
      <c r="A725" t="s">
        <v>1463</v>
      </c>
      <c r="B725" s="2">
        <v>44776</v>
      </c>
      <c r="E725">
        <v>0</v>
      </c>
      <c r="F725">
        <v>226</v>
      </c>
      <c r="G725" t="s">
        <v>1789</v>
      </c>
      <c r="H725" t="s">
        <v>115</v>
      </c>
      <c r="J725" t="str">
        <f t="shared" si="81"/>
        <v xml:space="preserve">226 Cheriton AVE </v>
      </c>
      <c r="K725" t="s">
        <v>2098</v>
      </c>
      <c r="L725">
        <v>49.938497132555099</v>
      </c>
      <c r="M725">
        <v>-97.090428129917598</v>
      </c>
      <c r="N725" t="s">
        <v>312</v>
      </c>
      <c r="O725" t="s">
        <v>1181</v>
      </c>
      <c r="P725" t="str">
        <f t="shared" si="82"/>
        <v>SFD Construct New</v>
      </c>
    </row>
    <row r="726" spans="1:16" x14ac:dyDescent="0.35">
      <c r="A726" t="s">
        <v>1464</v>
      </c>
      <c r="B726" s="2">
        <v>44776</v>
      </c>
      <c r="E726">
        <v>0</v>
      </c>
      <c r="F726">
        <v>228</v>
      </c>
      <c r="G726" t="s">
        <v>1789</v>
      </c>
      <c r="H726" t="s">
        <v>115</v>
      </c>
      <c r="J726" t="str">
        <f t="shared" si="81"/>
        <v xml:space="preserve">228 Cheriton AVE </v>
      </c>
      <c r="K726" t="s">
        <v>2099</v>
      </c>
      <c r="L726">
        <v>49.938468274701599</v>
      </c>
      <c r="M726">
        <v>-97.0903312866877</v>
      </c>
      <c r="N726" t="s">
        <v>312</v>
      </c>
      <c r="O726" t="s">
        <v>1181</v>
      </c>
      <c r="P726" t="str">
        <f t="shared" si="82"/>
        <v>SFD Construct New</v>
      </c>
    </row>
    <row r="727" spans="1:16" x14ac:dyDescent="0.35">
      <c r="A727" t="s">
        <v>1465</v>
      </c>
      <c r="B727" s="2">
        <v>44761</v>
      </c>
      <c r="C727" s="2">
        <v>45182</v>
      </c>
      <c r="D727">
        <f t="shared" ref="D727:D733" si="85">_xlfn.DAYS(C727,B727)</f>
        <v>421</v>
      </c>
      <c r="E727">
        <v>1</v>
      </c>
      <c r="F727">
        <v>778</v>
      </c>
      <c r="G727" t="s">
        <v>757</v>
      </c>
      <c r="H727" t="s">
        <v>115</v>
      </c>
      <c r="J727" t="str">
        <f t="shared" si="81"/>
        <v xml:space="preserve">778 Weatherdon AVE </v>
      </c>
      <c r="K727" t="s">
        <v>2100</v>
      </c>
      <c r="L727">
        <v>49.862505186748997</v>
      </c>
      <c r="M727">
        <v>-97.151828142621596</v>
      </c>
      <c r="N727" t="s">
        <v>312</v>
      </c>
      <c r="O727" t="s">
        <v>1181</v>
      </c>
      <c r="P727" t="str">
        <f t="shared" si="82"/>
        <v>SFD Construct New</v>
      </c>
    </row>
    <row r="728" spans="1:16" x14ac:dyDescent="0.35">
      <c r="A728" t="s">
        <v>1466</v>
      </c>
      <c r="B728" s="2">
        <v>44726</v>
      </c>
      <c r="C728" s="2">
        <v>45181</v>
      </c>
      <c r="D728">
        <f t="shared" si="85"/>
        <v>455</v>
      </c>
      <c r="E728">
        <v>1</v>
      </c>
      <c r="F728">
        <v>1081</v>
      </c>
      <c r="G728" t="s">
        <v>708</v>
      </c>
      <c r="H728" t="s">
        <v>115</v>
      </c>
      <c r="J728" t="str">
        <f t="shared" si="81"/>
        <v xml:space="preserve">1081 Parker AVE </v>
      </c>
      <c r="K728" t="s">
        <v>2101</v>
      </c>
      <c r="L728">
        <v>49.850378105292002</v>
      </c>
      <c r="M728">
        <v>-97.156430793909493</v>
      </c>
      <c r="N728" t="s">
        <v>312</v>
      </c>
      <c r="O728" t="s">
        <v>1181</v>
      </c>
      <c r="P728" t="str">
        <f t="shared" si="82"/>
        <v>SFD Construct New</v>
      </c>
    </row>
    <row r="729" spans="1:16" x14ac:dyDescent="0.35">
      <c r="A729" t="s">
        <v>1467</v>
      </c>
      <c r="B729" s="2">
        <v>44714</v>
      </c>
      <c r="C729" s="2">
        <v>45183</v>
      </c>
      <c r="D729">
        <f t="shared" si="85"/>
        <v>469</v>
      </c>
      <c r="E729">
        <v>1</v>
      </c>
      <c r="F729">
        <v>248</v>
      </c>
      <c r="G729" t="s">
        <v>1727</v>
      </c>
      <c r="H729" t="s">
        <v>113</v>
      </c>
      <c r="J729" t="str">
        <f t="shared" si="81"/>
        <v xml:space="preserve">248 Eugenie ST </v>
      </c>
      <c r="K729" t="s">
        <v>2102</v>
      </c>
      <c r="L729">
        <v>49.879595056032002</v>
      </c>
      <c r="M729">
        <v>-97.116510565677999</v>
      </c>
      <c r="N729" t="s">
        <v>312</v>
      </c>
      <c r="O729" t="s">
        <v>1181</v>
      </c>
      <c r="P729" t="str">
        <f t="shared" si="82"/>
        <v>SFD Construct New</v>
      </c>
    </row>
    <row r="730" spans="1:16" x14ac:dyDescent="0.35">
      <c r="A730" t="s">
        <v>1468</v>
      </c>
      <c r="B730" s="2">
        <v>44734</v>
      </c>
      <c r="C730" s="2">
        <v>45204</v>
      </c>
      <c r="D730">
        <f t="shared" si="85"/>
        <v>470</v>
      </c>
      <c r="E730">
        <v>1</v>
      </c>
      <c r="F730">
        <v>462</v>
      </c>
      <c r="G730" t="s">
        <v>800</v>
      </c>
      <c r="H730" t="s">
        <v>115</v>
      </c>
      <c r="J730" t="str">
        <f t="shared" si="81"/>
        <v xml:space="preserve">462 Rosedale AVE </v>
      </c>
      <c r="K730" t="s">
        <v>2103</v>
      </c>
      <c r="L730">
        <v>49.857778634313398</v>
      </c>
      <c r="M730">
        <v>-97.138325871896797</v>
      </c>
      <c r="N730" t="s">
        <v>312</v>
      </c>
      <c r="O730" t="s">
        <v>1181</v>
      </c>
      <c r="P730" t="str">
        <f t="shared" si="82"/>
        <v>SFD Construct New</v>
      </c>
    </row>
    <row r="731" spans="1:16" x14ac:dyDescent="0.35">
      <c r="A731" t="s">
        <v>1469</v>
      </c>
      <c r="B731" s="2">
        <v>44734</v>
      </c>
      <c r="C731" s="2">
        <v>45212</v>
      </c>
      <c r="D731">
        <f t="shared" si="85"/>
        <v>478</v>
      </c>
      <c r="E731">
        <v>1</v>
      </c>
      <c r="F731">
        <v>464</v>
      </c>
      <c r="G731" t="s">
        <v>800</v>
      </c>
      <c r="H731" t="s">
        <v>115</v>
      </c>
      <c r="J731" t="str">
        <f t="shared" si="81"/>
        <v xml:space="preserve">464 Rosedale AVE </v>
      </c>
      <c r="K731" t="s">
        <v>2104</v>
      </c>
      <c r="L731">
        <v>49.857747180112497</v>
      </c>
      <c r="M731">
        <v>-97.138419916089205</v>
      </c>
      <c r="N731" t="s">
        <v>312</v>
      </c>
      <c r="O731" t="s">
        <v>1181</v>
      </c>
      <c r="P731" t="str">
        <f t="shared" si="82"/>
        <v>SFD Construct New</v>
      </c>
    </row>
    <row r="732" spans="1:16" x14ac:dyDescent="0.35">
      <c r="A732" t="s">
        <v>1470</v>
      </c>
      <c r="B732" s="2">
        <v>44795</v>
      </c>
      <c r="C732" s="2">
        <v>45146</v>
      </c>
      <c r="D732">
        <f t="shared" si="85"/>
        <v>351</v>
      </c>
      <c r="E732">
        <v>1</v>
      </c>
      <c r="F732">
        <v>1205</v>
      </c>
      <c r="G732" t="s">
        <v>758</v>
      </c>
      <c r="H732" t="s">
        <v>115</v>
      </c>
      <c r="J732" t="str">
        <f t="shared" si="81"/>
        <v xml:space="preserve">1205 Edderton AVE </v>
      </c>
      <c r="K732" t="s">
        <v>2105</v>
      </c>
      <c r="L732">
        <v>49.848225305223302</v>
      </c>
      <c r="M732">
        <v>-97.159075447126099</v>
      </c>
      <c r="N732" t="s">
        <v>312</v>
      </c>
      <c r="O732" t="s">
        <v>1181</v>
      </c>
      <c r="P732" t="str">
        <f t="shared" si="82"/>
        <v>SFD Construct New</v>
      </c>
    </row>
    <row r="733" spans="1:16" x14ac:dyDescent="0.35">
      <c r="A733" t="s">
        <v>1471</v>
      </c>
      <c r="B733" s="2">
        <v>44795</v>
      </c>
      <c r="C733" s="2">
        <v>45140</v>
      </c>
      <c r="D733">
        <f t="shared" si="85"/>
        <v>345</v>
      </c>
      <c r="E733">
        <v>1</v>
      </c>
      <c r="F733">
        <v>1207</v>
      </c>
      <c r="G733" t="s">
        <v>758</v>
      </c>
      <c r="H733" t="s">
        <v>115</v>
      </c>
      <c r="J733" t="str">
        <f t="shared" si="81"/>
        <v xml:space="preserve">1207 Edderton AVE </v>
      </c>
      <c r="K733" t="s">
        <v>2106</v>
      </c>
      <c r="L733">
        <v>49.848193405876998</v>
      </c>
      <c r="M733">
        <v>-97.1591728070605</v>
      </c>
      <c r="N733" t="s">
        <v>312</v>
      </c>
      <c r="O733" t="s">
        <v>1181</v>
      </c>
      <c r="P733" t="str">
        <f t="shared" si="82"/>
        <v>SFD Construct New</v>
      </c>
    </row>
    <row r="734" spans="1:16" x14ac:dyDescent="0.35">
      <c r="A734" t="s">
        <v>1472</v>
      </c>
      <c r="B734" s="2">
        <v>44747</v>
      </c>
      <c r="E734">
        <v>0</v>
      </c>
      <c r="F734">
        <v>431</v>
      </c>
      <c r="G734" t="s">
        <v>1790</v>
      </c>
      <c r="H734" t="s">
        <v>113</v>
      </c>
      <c r="J734" t="str">
        <f t="shared" si="81"/>
        <v xml:space="preserve">431 Langevin ST </v>
      </c>
      <c r="K734" t="s">
        <v>2107</v>
      </c>
      <c r="L734">
        <v>49.886008352534901</v>
      </c>
      <c r="M734">
        <v>-97.117455592624793</v>
      </c>
      <c r="N734" t="s">
        <v>312</v>
      </c>
      <c r="O734" t="s">
        <v>1181</v>
      </c>
      <c r="P734" t="str">
        <f t="shared" si="82"/>
        <v>SFD Construct New</v>
      </c>
    </row>
    <row r="735" spans="1:16" x14ac:dyDescent="0.35">
      <c r="A735" t="s">
        <v>1473</v>
      </c>
      <c r="B735" s="2">
        <v>44840</v>
      </c>
      <c r="C735" s="2">
        <v>45168</v>
      </c>
      <c r="D735">
        <f t="shared" ref="D735:D741" si="86">_xlfn.DAYS(C735,B735)</f>
        <v>328</v>
      </c>
      <c r="E735">
        <v>1</v>
      </c>
      <c r="F735">
        <v>728</v>
      </c>
      <c r="G735" t="s">
        <v>675</v>
      </c>
      <c r="H735" t="s">
        <v>115</v>
      </c>
      <c r="J735" t="str">
        <f t="shared" si="81"/>
        <v xml:space="preserve">728 Kylemore AVE </v>
      </c>
      <c r="K735" t="s">
        <v>2108</v>
      </c>
      <c r="L735">
        <v>49.859486406569197</v>
      </c>
      <c r="M735">
        <v>-97.144204130363605</v>
      </c>
      <c r="N735" t="s">
        <v>312</v>
      </c>
      <c r="O735" t="s">
        <v>1181</v>
      </c>
      <c r="P735" t="str">
        <f t="shared" si="82"/>
        <v>SFD Construct New</v>
      </c>
    </row>
    <row r="736" spans="1:16" x14ac:dyDescent="0.35">
      <c r="A736" t="s">
        <v>1474</v>
      </c>
      <c r="B736" s="2">
        <v>44959</v>
      </c>
      <c r="C736" s="2">
        <v>45267</v>
      </c>
      <c r="D736">
        <f t="shared" si="86"/>
        <v>308</v>
      </c>
      <c r="E736">
        <v>1</v>
      </c>
      <c r="F736">
        <v>132</v>
      </c>
      <c r="G736" t="s">
        <v>144</v>
      </c>
      <c r="H736" t="s">
        <v>115</v>
      </c>
      <c r="J736" t="str">
        <f t="shared" si="81"/>
        <v xml:space="preserve">132 Pilgrim AVE </v>
      </c>
      <c r="K736" t="s">
        <v>2109</v>
      </c>
      <c r="L736">
        <v>49.863239699396999</v>
      </c>
      <c r="M736">
        <v>-97.101891369565493</v>
      </c>
      <c r="N736" t="s">
        <v>312</v>
      </c>
      <c r="O736" t="s">
        <v>1181</v>
      </c>
      <c r="P736" t="str">
        <f t="shared" si="82"/>
        <v>SFD Construct New</v>
      </c>
    </row>
    <row r="737" spans="1:16" x14ac:dyDescent="0.35">
      <c r="A737" t="s">
        <v>1475</v>
      </c>
      <c r="B737" s="2">
        <v>44959</v>
      </c>
      <c r="C737" s="2">
        <v>45268</v>
      </c>
      <c r="D737">
        <f t="shared" si="86"/>
        <v>309</v>
      </c>
      <c r="E737">
        <v>1</v>
      </c>
      <c r="F737">
        <v>134</v>
      </c>
      <c r="G737" t="s">
        <v>144</v>
      </c>
      <c r="H737" t="s">
        <v>115</v>
      </c>
      <c r="J737" t="str">
        <f t="shared" si="81"/>
        <v xml:space="preserve">134 Pilgrim AVE </v>
      </c>
      <c r="K737" t="s">
        <v>2110</v>
      </c>
      <c r="L737">
        <v>49.863268779461599</v>
      </c>
      <c r="M737">
        <v>-97.1017977685228</v>
      </c>
      <c r="N737" t="s">
        <v>312</v>
      </c>
      <c r="O737" t="s">
        <v>1181</v>
      </c>
      <c r="P737" t="str">
        <f t="shared" si="82"/>
        <v>SFD Construct New</v>
      </c>
    </row>
    <row r="738" spans="1:16" x14ac:dyDescent="0.35">
      <c r="A738" t="s">
        <v>1476</v>
      </c>
      <c r="B738" s="2">
        <v>44782</v>
      </c>
      <c r="C738" s="2">
        <v>45085</v>
      </c>
      <c r="D738">
        <f t="shared" si="86"/>
        <v>303</v>
      </c>
      <c r="E738">
        <v>1</v>
      </c>
      <c r="F738">
        <v>1991</v>
      </c>
      <c r="G738" t="s">
        <v>796</v>
      </c>
      <c r="H738" t="s">
        <v>115</v>
      </c>
      <c r="I738" t="s">
        <v>130</v>
      </c>
      <c r="J738" t="str">
        <f t="shared" si="81"/>
        <v>1991 Bannatyne AVE W</v>
      </c>
      <c r="K738" t="s">
        <v>2111</v>
      </c>
      <c r="L738">
        <v>49.920050505108897</v>
      </c>
      <c r="M738">
        <v>-97.206079476916599</v>
      </c>
      <c r="N738" t="s">
        <v>312</v>
      </c>
      <c r="O738" t="s">
        <v>1181</v>
      </c>
      <c r="P738" t="str">
        <f t="shared" si="82"/>
        <v>SFD Construct New</v>
      </c>
    </row>
    <row r="739" spans="1:16" x14ac:dyDescent="0.35">
      <c r="A739" t="s">
        <v>1477</v>
      </c>
      <c r="B739" s="2">
        <v>44777</v>
      </c>
      <c r="C739" s="2">
        <v>45100</v>
      </c>
      <c r="D739">
        <f t="shared" si="86"/>
        <v>323</v>
      </c>
      <c r="E739">
        <v>1</v>
      </c>
      <c r="F739">
        <v>367</v>
      </c>
      <c r="G739" t="s">
        <v>1788</v>
      </c>
      <c r="H739" t="s">
        <v>113</v>
      </c>
      <c r="J739" t="str">
        <f t="shared" si="81"/>
        <v xml:space="preserve">367 Inglewood ST </v>
      </c>
      <c r="K739" t="s">
        <v>2112</v>
      </c>
      <c r="L739">
        <v>49.885135170065702</v>
      </c>
      <c r="M739">
        <v>-97.219161335892693</v>
      </c>
      <c r="N739" t="s">
        <v>312</v>
      </c>
      <c r="O739" t="s">
        <v>1181</v>
      </c>
      <c r="P739" t="str">
        <f t="shared" si="82"/>
        <v>SFD Construct New</v>
      </c>
    </row>
    <row r="740" spans="1:16" x14ac:dyDescent="0.35">
      <c r="A740" t="s">
        <v>1478</v>
      </c>
      <c r="B740" s="2">
        <v>44845</v>
      </c>
      <c r="C740" s="2">
        <v>45198</v>
      </c>
      <c r="D740">
        <f t="shared" si="86"/>
        <v>353</v>
      </c>
      <c r="E740">
        <v>1</v>
      </c>
      <c r="F740">
        <v>584</v>
      </c>
      <c r="G740" t="s">
        <v>675</v>
      </c>
      <c r="H740" t="s">
        <v>115</v>
      </c>
      <c r="J740" t="str">
        <f t="shared" si="81"/>
        <v xml:space="preserve">584 Kylemore AVE </v>
      </c>
      <c r="K740" t="s">
        <v>2113</v>
      </c>
      <c r="L740">
        <v>49.861435618998698</v>
      </c>
      <c r="M740">
        <v>-97.138369656163903</v>
      </c>
      <c r="N740" t="s">
        <v>312</v>
      </c>
      <c r="O740" t="s">
        <v>1181</v>
      </c>
      <c r="P740" t="str">
        <f t="shared" si="82"/>
        <v>SFD Construct New</v>
      </c>
    </row>
    <row r="741" spans="1:16" x14ac:dyDescent="0.35">
      <c r="A741" t="s">
        <v>1479</v>
      </c>
      <c r="B741" s="2">
        <v>44873</v>
      </c>
      <c r="C741" s="2">
        <v>45174</v>
      </c>
      <c r="D741">
        <f t="shared" si="86"/>
        <v>301</v>
      </c>
      <c r="E741">
        <v>1</v>
      </c>
      <c r="F741">
        <v>70</v>
      </c>
      <c r="G741" t="s">
        <v>804</v>
      </c>
      <c r="H741" t="s">
        <v>187</v>
      </c>
      <c r="J741" t="str">
        <f t="shared" si="81"/>
        <v xml:space="preserve">70 Tulane BAY </v>
      </c>
      <c r="K741" t="s">
        <v>2114</v>
      </c>
      <c r="L741">
        <v>49.801326017630103</v>
      </c>
      <c r="M741">
        <v>-97.142024268506702</v>
      </c>
      <c r="N741" t="s">
        <v>312</v>
      </c>
      <c r="O741" t="s">
        <v>1181</v>
      </c>
      <c r="P741" t="str">
        <f t="shared" si="82"/>
        <v>SFD Construct New</v>
      </c>
    </row>
    <row r="742" spans="1:16" x14ac:dyDescent="0.35">
      <c r="A742" t="s">
        <v>1480</v>
      </c>
      <c r="B742" s="2">
        <v>44879</v>
      </c>
      <c r="E742">
        <v>0</v>
      </c>
      <c r="F742">
        <v>1035</v>
      </c>
      <c r="G742" t="s">
        <v>758</v>
      </c>
      <c r="H742" t="s">
        <v>115</v>
      </c>
      <c r="J742" t="str">
        <f t="shared" si="81"/>
        <v xml:space="preserve">1035 Edderton AVE </v>
      </c>
      <c r="K742" t="s">
        <v>2115</v>
      </c>
      <c r="L742">
        <v>49.849347801954202</v>
      </c>
      <c r="M742">
        <v>-97.155759507286902</v>
      </c>
      <c r="N742" t="s">
        <v>312</v>
      </c>
      <c r="O742" t="s">
        <v>1181</v>
      </c>
      <c r="P742" t="str">
        <f t="shared" si="82"/>
        <v>SFD Construct New</v>
      </c>
    </row>
    <row r="743" spans="1:16" x14ac:dyDescent="0.35">
      <c r="A743" t="s">
        <v>1481</v>
      </c>
      <c r="B743" s="2">
        <v>44879</v>
      </c>
      <c r="E743">
        <v>0</v>
      </c>
      <c r="F743">
        <v>1035</v>
      </c>
      <c r="G743" t="s">
        <v>758</v>
      </c>
      <c r="H743" t="s">
        <v>115</v>
      </c>
      <c r="J743" t="str">
        <f t="shared" si="81"/>
        <v xml:space="preserve">1035 Edderton AVE </v>
      </c>
      <c r="K743" t="s">
        <v>2116</v>
      </c>
      <c r="L743">
        <v>49.8493145055035</v>
      </c>
      <c r="M743">
        <v>-97.155856924887402</v>
      </c>
      <c r="N743" t="s">
        <v>312</v>
      </c>
      <c r="O743" t="s">
        <v>1181</v>
      </c>
      <c r="P743" t="str">
        <f t="shared" si="82"/>
        <v>SFD Construct New</v>
      </c>
    </row>
    <row r="744" spans="1:16" x14ac:dyDescent="0.35">
      <c r="A744" t="s">
        <v>1482</v>
      </c>
      <c r="B744" s="2">
        <v>44753</v>
      </c>
      <c r="C744" s="2">
        <v>45183</v>
      </c>
      <c r="D744">
        <f>_xlfn.DAYS(C744,B744)</f>
        <v>430</v>
      </c>
      <c r="E744">
        <v>1</v>
      </c>
      <c r="F744">
        <v>12</v>
      </c>
      <c r="G744" t="s">
        <v>722</v>
      </c>
      <c r="H744" t="s">
        <v>115</v>
      </c>
      <c r="J744" t="str">
        <f t="shared" si="81"/>
        <v xml:space="preserve">12 Morley AVE </v>
      </c>
      <c r="K744" t="s">
        <v>2117</v>
      </c>
      <c r="L744">
        <v>49.868729775867301</v>
      </c>
      <c r="M744">
        <v>-97.122945083438296</v>
      </c>
      <c r="N744" t="s">
        <v>312</v>
      </c>
      <c r="O744" t="s">
        <v>1181</v>
      </c>
      <c r="P744" t="str">
        <f t="shared" si="82"/>
        <v>SFD Construct New</v>
      </c>
    </row>
    <row r="745" spans="1:16" x14ac:dyDescent="0.35">
      <c r="A745" t="s">
        <v>1483</v>
      </c>
      <c r="B745" s="2">
        <v>44783</v>
      </c>
      <c r="E745">
        <v>0</v>
      </c>
      <c r="F745">
        <v>330</v>
      </c>
      <c r="G745" t="s">
        <v>775</v>
      </c>
      <c r="H745" t="s">
        <v>113</v>
      </c>
      <c r="J745" t="str">
        <f t="shared" si="81"/>
        <v xml:space="preserve">330 Rutland ST </v>
      </c>
      <c r="K745" t="s">
        <v>2118</v>
      </c>
      <c r="L745">
        <v>49.883769297045397</v>
      </c>
      <c r="M745">
        <v>-97.221152753726898</v>
      </c>
      <c r="N745" t="s">
        <v>312</v>
      </c>
      <c r="O745" t="s">
        <v>1181</v>
      </c>
      <c r="P745" t="str">
        <f t="shared" si="82"/>
        <v>SFD Construct New</v>
      </c>
    </row>
    <row r="746" spans="1:16" x14ac:dyDescent="0.35">
      <c r="A746" t="s">
        <v>1484</v>
      </c>
      <c r="B746" s="2">
        <v>44775</v>
      </c>
      <c r="C746" s="2">
        <v>45230</v>
      </c>
      <c r="D746">
        <f>_xlfn.DAYS(C746,B746)</f>
        <v>455</v>
      </c>
      <c r="E746">
        <v>1</v>
      </c>
      <c r="F746">
        <v>401</v>
      </c>
      <c r="G746" t="s">
        <v>772</v>
      </c>
      <c r="H746" t="s">
        <v>113</v>
      </c>
      <c r="J746" t="str">
        <f t="shared" si="81"/>
        <v xml:space="preserve">401 Parkview ST </v>
      </c>
      <c r="K746" t="s">
        <v>2119</v>
      </c>
      <c r="L746">
        <v>49.8862288288895</v>
      </c>
      <c r="M746">
        <v>-97.214139949357104</v>
      </c>
      <c r="N746" t="s">
        <v>312</v>
      </c>
      <c r="O746" t="s">
        <v>1181</v>
      </c>
      <c r="P746" t="str">
        <f t="shared" si="82"/>
        <v>SFD Construct New</v>
      </c>
    </row>
    <row r="747" spans="1:16" x14ac:dyDescent="0.35">
      <c r="A747" t="s">
        <v>1485</v>
      </c>
      <c r="B747" s="2">
        <v>44811</v>
      </c>
      <c r="E747">
        <v>0</v>
      </c>
      <c r="F747">
        <v>220</v>
      </c>
      <c r="G747" t="s">
        <v>1784</v>
      </c>
      <c r="H747" t="s">
        <v>113</v>
      </c>
      <c r="J747" t="str">
        <f t="shared" si="81"/>
        <v xml:space="preserve">220 Collegiate ST </v>
      </c>
      <c r="K747" t="s">
        <v>2120</v>
      </c>
      <c r="L747">
        <v>49.879886863001097</v>
      </c>
      <c r="M747">
        <v>-97.217935162318398</v>
      </c>
      <c r="N747" t="s">
        <v>312</v>
      </c>
      <c r="O747" t="s">
        <v>1181</v>
      </c>
      <c r="P747" t="str">
        <f t="shared" si="82"/>
        <v>SFD Construct New</v>
      </c>
    </row>
    <row r="748" spans="1:16" x14ac:dyDescent="0.35">
      <c r="A748" t="s">
        <v>1486</v>
      </c>
      <c r="B748" s="2">
        <v>44764</v>
      </c>
      <c r="C748" s="2">
        <v>45244</v>
      </c>
      <c r="D748">
        <f t="shared" ref="D748:D749" si="87">_xlfn.DAYS(C748,B748)</f>
        <v>480</v>
      </c>
      <c r="E748">
        <v>1</v>
      </c>
      <c r="F748">
        <v>62</v>
      </c>
      <c r="G748" t="s">
        <v>1791</v>
      </c>
      <c r="H748" t="s">
        <v>115</v>
      </c>
      <c r="J748" t="str">
        <f t="shared" si="81"/>
        <v xml:space="preserve">62 Lord AVE </v>
      </c>
      <c r="K748" t="s">
        <v>2121</v>
      </c>
      <c r="L748">
        <v>49.766746633785203</v>
      </c>
      <c r="M748">
        <v>-97.142755359568099</v>
      </c>
      <c r="N748" t="s">
        <v>312</v>
      </c>
      <c r="O748" t="s">
        <v>1182</v>
      </c>
      <c r="P748" t="str">
        <f t="shared" si="82"/>
        <v>SFD Construct Addition</v>
      </c>
    </row>
    <row r="749" spans="1:16" x14ac:dyDescent="0.35">
      <c r="A749" t="s">
        <v>1487</v>
      </c>
      <c r="B749" s="2">
        <v>44820</v>
      </c>
      <c r="C749" s="2">
        <v>45212</v>
      </c>
      <c r="D749">
        <f t="shared" si="87"/>
        <v>392</v>
      </c>
      <c r="E749">
        <v>1</v>
      </c>
      <c r="F749">
        <v>370</v>
      </c>
      <c r="G749" t="s">
        <v>1743</v>
      </c>
      <c r="H749" t="s">
        <v>113</v>
      </c>
      <c r="J749" t="str">
        <f t="shared" si="81"/>
        <v xml:space="preserve">370 King Edward ST </v>
      </c>
      <c r="K749" t="s">
        <v>2122</v>
      </c>
      <c r="L749">
        <v>49.885593984131297</v>
      </c>
      <c r="M749">
        <v>-97.208867710249393</v>
      </c>
      <c r="N749" t="s">
        <v>312</v>
      </c>
      <c r="O749" t="s">
        <v>1181</v>
      </c>
      <c r="P749" t="str">
        <f t="shared" si="82"/>
        <v>SFD Construct New</v>
      </c>
    </row>
    <row r="750" spans="1:16" x14ac:dyDescent="0.35">
      <c r="A750" t="s">
        <v>1488</v>
      </c>
      <c r="B750" s="2">
        <v>44963</v>
      </c>
      <c r="E750">
        <v>0</v>
      </c>
      <c r="F750">
        <v>1115</v>
      </c>
      <c r="G750" t="s">
        <v>773</v>
      </c>
      <c r="H750" t="s">
        <v>115</v>
      </c>
      <c r="J750" t="str">
        <f t="shared" si="81"/>
        <v xml:space="preserve">1115 Riverwood AVE </v>
      </c>
      <c r="K750" t="s">
        <v>2123</v>
      </c>
      <c r="L750">
        <v>49.841526776846898</v>
      </c>
      <c r="M750">
        <v>-97.157237965776602</v>
      </c>
      <c r="N750" t="s">
        <v>312</v>
      </c>
      <c r="O750" t="s">
        <v>1181</v>
      </c>
      <c r="P750" t="str">
        <f t="shared" si="82"/>
        <v>SFD Construct New</v>
      </c>
    </row>
    <row r="751" spans="1:16" x14ac:dyDescent="0.35">
      <c r="A751" t="s">
        <v>1489</v>
      </c>
      <c r="B751" s="2">
        <v>44963</v>
      </c>
      <c r="E751">
        <v>0</v>
      </c>
      <c r="F751">
        <v>1117</v>
      </c>
      <c r="G751" t="s">
        <v>773</v>
      </c>
      <c r="H751" t="s">
        <v>115</v>
      </c>
      <c r="J751" t="str">
        <f t="shared" si="81"/>
        <v xml:space="preserve">1117 Riverwood AVE </v>
      </c>
      <c r="K751" t="s">
        <v>2124</v>
      </c>
      <c r="L751">
        <v>49.841496260459998</v>
      </c>
      <c r="M751">
        <v>-97.157334190277993</v>
      </c>
      <c r="N751" t="s">
        <v>312</v>
      </c>
      <c r="O751" t="s">
        <v>1181</v>
      </c>
      <c r="P751" t="str">
        <f t="shared" si="82"/>
        <v>SFD Construct New</v>
      </c>
    </row>
    <row r="752" spans="1:16" x14ac:dyDescent="0.35">
      <c r="A752" t="s">
        <v>1490</v>
      </c>
      <c r="B752" s="2">
        <v>44811</v>
      </c>
      <c r="C752" s="2">
        <v>45132</v>
      </c>
      <c r="D752">
        <f t="shared" ref="D752:D758" si="88">_xlfn.DAYS(C752,B752)</f>
        <v>321</v>
      </c>
      <c r="E752">
        <v>1</v>
      </c>
      <c r="F752">
        <v>1001</v>
      </c>
      <c r="G752" t="s">
        <v>720</v>
      </c>
      <c r="H752" t="s">
        <v>115</v>
      </c>
      <c r="J752" t="str">
        <f t="shared" si="81"/>
        <v xml:space="preserve">1001 Redwood AVE </v>
      </c>
      <c r="K752" t="s">
        <v>2125</v>
      </c>
      <c r="L752">
        <v>49.926980181084403</v>
      </c>
      <c r="M752">
        <v>-97.160291433775697</v>
      </c>
      <c r="N752" t="s">
        <v>312</v>
      </c>
      <c r="O752" t="s">
        <v>1181</v>
      </c>
      <c r="P752" t="str">
        <f t="shared" si="82"/>
        <v>SFD Construct New</v>
      </c>
    </row>
    <row r="753" spans="1:16" x14ac:dyDescent="0.35">
      <c r="A753" t="s">
        <v>1491</v>
      </c>
      <c r="B753" s="2">
        <v>44788</v>
      </c>
      <c r="C753" s="2">
        <v>45181</v>
      </c>
      <c r="D753">
        <f t="shared" si="88"/>
        <v>393</v>
      </c>
      <c r="E753">
        <v>1</v>
      </c>
      <c r="F753">
        <v>1919</v>
      </c>
      <c r="G753" t="s">
        <v>796</v>
      </c>
      <c r="H753" t="s">
        <v>115</v>
      </c>
      <c r="I753" t="s">
        <v>130</v>
      </c>
      <c r="J753" t="str">
        <f t="shared" si="81"/>
        <v>1919 Bannatyne AVE W</v>
      </c>
      <c r="K753" t="s">
        <v>2126</v>
      </c>
      <c r="L753">
        <v>49.9187404053094</v>
      </c>
      <c r="M753">
        <v>-97.201987936673504</v>
      </c>
      <c r="N753" t="s">
        <v>312</v>
      </c>
      <c r="O753" t="s">
        <v>1181</v>
      </c>
      <c r="P753" t="str">
        <f t="shared" si="82"/>
        <v>SFD Construct New</v>
      </c>
    </row>
    <row r="754" spans="1:16" x14ac:dyDescent="0.35">
      <c r="A754" t="s">
        <v>1492</v>
      </c>
      <c r="B754" s="2">
        <v>44839</v>
      </c>
      <c r="C754" s="2">
        <v>45204</v>
      </c>
      <c r="D754">
        <f t="shared" si="88"/>
        <v>365</v>
      </c>
      <c r="E754">
        <v>1</v>
      </c>
      <c r="F754">
        <v>776</v>
      </c>
      <c r="G754" t="s">
        <v>164</v>
      </c>
      <c r="H754" t="s">
        <v>118</v>
      </c>
      <c r="J754" t="str">
        <f t="shared" si="81"/>
        <v xml:space="preserve">776 Valour RD </v>
      </c>
      <c r="K754" t="s">
        <v>2127</v>
      </c>
      <c r="L754">
        <v>49.888669913324499</v>
      </c>
      <c r="M754">
        <v>-97.188984551354295</v>
      </c>
      <c r="N754" t="s">
        <v>312</v>
      </c>
      <c r="O754" t="s">
        <v>1181</v>
      </c>
      <c r="P754" t="str">
        <f t="shared" si="82"/>
        <v>SFD Construct New</v>
      </c>
    </row>
    <row r="755" spans="1:16" x14ac:dyDescent="0.35">
      <c r="A755" t="s">
        <v>1493</v>
      </c>
      <c r="B755" s="2">
        <v>44820</v>
      </c>
      <c r="C755" s="2">
        <v>45229</v>
      </c>
      <c r="D755">
        <f t="shared" si="88"/>
        <v>409</v>
      </c>
      <c r="E755">
        <v>1</v>
      </c>
      <c r="F755">
        <v>191</v>
      </c>
      <c r="G755" t="s">
        <v>722</v>
      </c>
      <c r="H755" t="s">
        <v>115</v>
      </c>
      <c r="J755" t="str">
        <f t="shared" si="81"/>
        <v xml:space="preserve">191 Morley AVE </v>
      </c>
      <c r="K755" t="s">
        <v>2128</v>
      </c>
      <c r="L755">
        <v>49.866544679320903</v>
      </c>
      <c r="M755">
        <v>-97.130976144441902</v>
      </c>
      <c r="N755" t="s">
        <v>312</v>
      </c>
      <c r="O755" t="s">
        <v>1181</v>
      </c>
      <c r="P755" t="str">
        <f t="shared" si="82"/>
        <v>SFD Construct New</v>
      </c>
    </row>
    <row r="756" spans="1:16" x14ac:dyDescent="0.35">
      <c r="A756" t="s">
        <v>1494</v>
      </c>
      <c r="B756" s="2">
        <v>44820</v>
      </c>
      <c r="C756" s="2">
        <v>45219</v>
      </c>
      <c r="D756">
        <f t="shared" si="88"/>
        <v>399</v>
      </c>
      <c r="E756">
        <v>1</v>
      </c>
      <c r="F756">
        <v>430</v>
      </c>
      <c r="G756" t="s">
        <v>1790</v>
      </c>
      <c r="H756" t="s">
        <v>113</v>
      </c>
      <c r="J756" t="str">
        <f t="shared" si="81"/>
        <v xml:space="preserve">430 Langevin ST </v>
      </c>
      <c r="K756" t="s">
        <v>2129</v>
      </c>
      <c r="L756">
        <v>49.885951858320702</v>
      </c>
      <c r="M756">
        <v>-97.116624129516893</v>
      </c>
      <c r="N756" t="s">
        <v>312</v>
      </c>
      <c r="O756" t="s">
        <v>1181</v>
      </c>
      <c r="P756" t="str">
        <f t="shared" si="82"/>
        <v>SFD Construct New</v>
      </c>
    </row>
    <row r="757" spans="1:16" x14ac:dyDescent="0.35">
      <c r="A757" t="s">
        <v>1495</v>
      </c>
      <c r="B757" s="2">
        <v>44811</v>
      </c>
      <c r="C757" s="2">
        <v>45170</v>
      </c>
      <c r="D757">
        <f t="shared" si="88"/>
        <v>359</v>
      </c>
      <c r="E757">
        <v>1</v>
      </c>
      <c r="F757">
        <v>1003</v>
      </c>
      <c r="G757" t="s">
        <v>720</v>
      </c>
      <c r="H757" t="s">
        <v>115</v>
      </c>
      <c r="J757" t="str">
        <f t="shared" si="81"/>
        <v xml:space="preserve">1003 Redwood AVE </v>
      </c>
      <c r="K757" t="s">
        <v>2130</v>
      </c>
      <c r="L757">
        <v>49.927009029921699</v>
      </c>
      <c r="M757">
        <v>-97.160389655817596</v>
      </c>
      <c r="N757" t="s">
        <v>312</v>
      </c>
      <c r="O757" t="s">
        <v>1181</v>
      </c>
      <c r="P757" t="str">
        <f t="shared" si="82"/>
        <v>SFD Construct New</v>
      </c>
    </row>
    <row r="758" spans="1:16" x14ac:dyDescent="0.35">
      <c r="A758" t="s">
        <v>1496</v>
      </c>
      <c r="B758" s="2">
        <v>44792</v>
      </c>
      <c r="C758" s="2">
        <v>45135</v>
      </c>
      <c r="D758">
        <f t="shared" si="88"/>
        <v>343</v>
      </c>
      <c r="E758">
        <v>1</v>
      </c>
      <c r="F758">
        <v>313</v>
      </c>
      <c r="G758" t="s">
        <v>1787</v>
      </c>
      <c r="H758" t="s">
        <v>118</v>
      </c>
      <c r="J758" t="str">
        <f t="shared" si="81"/>
        <v xml:space="preserve">313 Beliveau RD </v>
      </c>
      <c r="K758" t="s">
        <v>2131</v>
      </c>
      <c r="L758">
        <v>49.839581732220999</v>
      </c>
      <c r="M758">
        <v>-97.099157934475301</v>
      </c>
      <c r="N758" t="s">
        <v>312</v>
      </c>
      <c r="O758" t="s">
        <v>1181</v>
      </c>
      <c r="P758" t="str">
        <f t="shared" si="82"/>
        <v>SFD Construct New</v>
      </c>
    </row>
    <row r="759" spans="1:16" x14ac:dyDescent="0.35">
      <c r="A759" t="s">
        <v>1497</v>
      </c>
      <c r="B759" s="2">
        <v>45211</v>
      </c>
      <c r="E759">
        <v>0</v>
      </c>
      <c r="F759">
        <v>367</v>
      </c>
      <c r="G759" t="s">
        <v>1741</v>
      </c>
      <c r="H759" t="s">
        <v>113</v>
      </c>
      <c r="J759" t="str">
        <f t="shared" si="81"/>
        <v xml:space="preserve">367 Berry ST </v>
      </c>
      <c r="K759" t="s">
        <v>2132</v>
      </c>
      <c r="L759">
        <v>49.886493215843402</v>
      </c>
      <c r="M759">
        <v>-97.210313309109793</v>
      </c>
      <c r="N759" t="s">
        <v>312</v>
      </c>
      <c r="O759" t="s">
        <v>1181</v>
      </c>
      <c r="P759" t="str">
        <f t="shared" si="82"/>
        <v>SFD Construct New</v>
      </c>
    </row>
    <row r="760" spans="1:16" x14ac:dyDescent="0.35">
      <c r="A760" t="s">
        <v>1498</v>
      </c>
      <c r="B760" s="2">
        <v>44817</v>
      </c>
      <c r="C760" s="2">
        <v>45258</v>
      </c>
      <c r="D760">
        <f>_xlfn.DAYS(C760,B760)</f>
        <v>441</v>
      </c>
      <c r="E760">
        <v>1</v>
      </c>
      <c r="F760">
        <v>349</v>
      </c>
      <c r="G760" t="s">
        <v>772</v>
      </c>
      <c r="H760" t="s">
        <v>113</v>
      </c>
      <c r="J760" t="str">
        <f t="shared" si="81"/>
        <v xml:space="preserve">349 Parkview ST </v>
      </c>
      <c r="K760" t="s">
        <v>2133</v>
      </c>
      <c r="L760">
        <v>49.884467047957898</v>
      </c>
      <c r="M760">
        <v>-97.214303779341904</v>
      </c>
      <c r="N760" t="s">
        <v>312</v>
      </c>
      <c r="O760" t="s">
        <v>1181</v>
      </c>
      <c r="P760" t="str">
        <f t="shared" si="82"/>
        <v>SFD Construct New</v>
      </c>
    </row>
    <row r="761" spans="1:16" x14ac:dyDescent="0.35">
      <c r="A761" t="s">
        <v>1499</v>
      </c>
      <c r="B761" s="2">
        <v>44861</v>
      </c>
      <c r="E761">
        <v>0</v>
      </c>
      <c r="F761">
        <v>124</v>
      </c>
      <c r="G761" t="s">
        <v>151</v>
      </c>
      <c r="H761" t="s">
        <v>115</v>
      </c>
      <c r="J761" t="str">
        <f t="shared" si="81"/>
        <v xml:space="preserve">124 Clonard AVE </v>
      </c>
      <c r="K761" t="s">
        <v>2134</v>
      </c>
      <c r="L761">
        <v>49.865175070325897</v>
      </c>
      <c r="M761">
        <v>-97.103659871225702</v>
      </c>
      <c r="N761" t="s">
        <v>312</v>
      </c>
      <c r="O761" t="s">
        <v>1181</v>
      </c>
      <c r="P761" t="str">
        <f t="shared" si="82"/>
        <v>SFD Construct New</v>
      </c>
    </row>
    <row r="762" spans="1:16" x14ac:dyDescent="0.35">
      <c r="A762" t="s">
        <v>1500</v>
      </c>
      <c r="B762" s="2">
        <v>44861</v>
      </c>
      <c r="E762">
        <v>0</v>
      </c>
      <c r="F762">
        <v>126</v>
      </c>
      <c r="G762" t="s">
        <v>151</v>
      </c>
      <c r="H762" t="s">
        <v>115</v>
      </c>
      <c r="J762" t="str">
        <f t="shared" si="81"/>
        <v xml:space="preserve">126 Clonard AVE </v>
      </c>
      <c r="K762" t="s">
        <v>2135</v>
      </c>
      <c r="L762">
        <v>49.865201983133097</v>
      </c>
      <c r="M762">
        <v>-97.103571049764</v>
      </c>
      <c r="N762" t="s">
        <v>312</v>
      </c>
      <c r="O762" t="s">
        <v>1181</v>
      </c>
      <c r="P762" t="str">
        <f t="shared" si="82"/>
        <v>SFD Construct New</v>
      </c>
    </row>
    <row r="763" spans="1:16" x14ac:dyDescent="0.35">
      <c r="A763" t="s">
        <v>1501</v>
      </c>
      <c r="B763" s="2">
        <v>44860</v>
      </c>
      <c r="E763">
        <v>0</v>
      </c>
      <c r="F763">
        <v>120</v>
      </c>
      <c r="G763" t="s">
        <v>1748</v>
      </c>
      <c r="H763" t="s">
        <v>115</v>
      </c>
      <c r="J763" t="str">
        <f t="shared" si="81"/>
        <v xml:space="preserve">120 Imperial AVE </v>
      </c>
      <c r="K763" t="s">
        <v>2136</v>
      </c>
      <c r="L763">
        <v>49.863801988791899</v>
      </c>
      <c r="M763">
        <v>-97.102695531468399</v>
      </c>
      <c r="N763" t="s">
        <v>312</v>
      </c>
      <c r="O763" t="s">
        <v>1181</v>
      </c>
      <c r="P763" t="str">
        <f t="shared" si="82"/>
        <v>SFD Construct New</v>
      </c>
    </row>
    <row r="764" spans="1:16" x14ac:dyDescent="0.35">
      <c r="A764" t="s">
        <v>1502</v>
      </c>
      <c r="B764" s="2">
        <v>44860</v>
      </c>
      <c r="E764">
        <v>0</v>
      </c>
      <c r="F764">
        <v>120</v>
      </c>
      <c r="G764" t="s">
        <v>1748</v>
      </c>
      <c r="H764" t="s">
        <v>115</v>
      </c>
      <c r="J764" t="str">
        <f t="shared" si="81"/>
        <v xml:space="preserve">120 Imperial AVE </v>
      </c>
      <c r="K764" t="s">
        <v>2137</v>
      </c>
      <c r="L764">
        <v>49.863836214912702</v>
      </c>
      <c r="M764">
        <v>-97.102604258424805</v>
      </c>
      <c r="N764" t="s">
        <v>312</v>
      </c>
      <c r="O764" t="s">
        <v>1181</v>
      </c>
      <c r="P764" t="str">
        <f t="shared" si="82"/>
        <v>SFD Construct New</v>
      </c>
    </row>
    <row r="765" spans="1:16" x14ac:dyDescent="0.35">
      <c r="A765" t="s">
        <v>1503</v>
      </c>
      <c r="B765" s="2">
        <v>44950</v>
      </c>
      <c r="E765">
        <v>0</v>
      </c>
      <c r="F765">
        <v>255</v>
      </c>
      <c r="G765" t="s">
        <v>792</v>
      </c>
      <c r="H765" t="s">
        <v>113</v>
      </c>
      <c r="J765" t="str">
        <f t="shared" si="81"/>
        <v xml:space="preserve">255 Roseberry ST </v>
      </c>
      <c r="K765" t="s">
        <v>2138</v>
      </c>
      <c r="L765">
        <v>49.881107294836198</v>
      </c>
      <c r="M765">
        <v>-97.215861779006104</v>
      </c>
      <c r="N765" t="s">
        <v>312</v>
      </c>
      <c r="O765" t="s">
        <v>1181</v>
      </c>
      <c r="P765" t="str">
        <f t="shared" si="82"/>
        <v>SFD Construct New</v>
      </c>
    </row>
    <row r="766" spans="1:16" x14ac:dyDescent="0.35">
      <c r="A766" t="s">
        <v>1504</v>
      </c>
      <c r="B766" s="2">
        <v>44854</v>
      </c>
      <c r="E766">
        <v>0</v>
      </c>
      <c r="F766">
        <v>667</v>
      </c>
      <c r="G766" t="s">
        <v>736</v>
      </c>
      <c r="H766" t="s">
        <v>115</v>
      </c>
      <c r="J766" t="str">
        <f t="shared" si="81"/>
        <v xml:space="preserve">667 Warsaw AVE </v>
      </c>
      <c r="K766" t="s">
        <v>2139</v>
      </c>
      <c r="L766">
        <v>49.870171575219302</v>
      </c>
      <c r="M766">
        <v>-97.150039805121494</v>
      </c>
      <c r="N766" t="s">
        <v>312</v>
      </c>
      <c r="O766" t="s">
        <v>1181</v>
      </c>
      <c r="P766" t="str">
        <f t="shared" si="82"/>
        <v>SFD Construct New</v>
      </c>
    </row>
    <row r="767" spans="1:16" x14ac:dyDescent="0.35">
      <c r="A767" t="s">
        <v>1505</v>
      </c>
      <c r="B767" s="2">
        <v>44831</v>
      </c>
      <c r="E767">
        <v>0</v>
      </c>
      <c r="F767">
        <v>179</v>
      </c>
      <c r="G767" t="s">
        <v>803</v>
      </c>
      <c r="H767" t="s">
        <v>115</v>
      </c>
      <c r="J767" t="str">
        <f t="shared" si="81"/>
        <v xml:space="preserve">179 Stranmillis AVE </v>
      </c>
      <c r="K767" t="s">
        <v>2140</v>
      </c>
      <c r="L767">
        <v>49.865737891729999</v>
      </c>
      <c r="M767">
        <v>-97.100777760555104</v>
      </c>
      <c r="N767" t="s">
        <v>312</v>
      </c>
      <c r="O767" t="s">
        <v>1181</v>
      </c>
      <c r="P767" t="str">
        <f t="shared" si="82"/>
        <v>SFD Construct New</v>
      </c>
    </row>
    <row r="768" spans="1:16" x14ac:dyDescent="0.35">
      <c r="A768" t="s">
        <v>1506</v>
      </c>
      <c r="B768" s="2">
        <v>44831</v>
      </c>
      <c r="E768">
        <v>0</v>
      </c>
      <c r="F768">
        <v>177</v>
      </c>
      <c r="G768" t="s">
        <v>803</v>
      </c>
      <c r="H768" t="s">
        <v>115</v>
      </c>
      <c r="J768" t="str">
        <f t="shared" si="81"/>
        <v xml:space="preserve">177 Stranmillis AVE </v>
      </c>
      <c r="K768" t="s">
        <v>2141</v>
      </c>
      <c r="L768">
        <v>49.865704438041298</v>
      </c>
      <c r="M768">
        <v>-97.100873342482302</v>
      </c>
      <c r="N768" t="s">
        <v>312</v>
      </c>
      <c r="O768" t="s">
        <v>1181</v>
      </c>
      <c r="P768" t="str">
        <f t="shared" si="82"/>
        <v>SFD Construct New</v>
      </c>
    </row>
    <row r="769" spans="1:16" x14ac:dyDescent="0.35">
      <c r="A769" t="s">
        <v>1507</v>
      </c>
      <c r="B769" s="2">
        <v>44932</v>
      </c>
      <c r="C769" s="2">
        <v>45323</v>
      </c>
      <c r="D769">
        <f t="shared" ref="D769:D771" si="89">_xlfn.DAYS(C769,B769)</f>
        <v>391</v>
      </c>
      <c r="E769">
        <v>1</v>
      </c>
      <c r="F769">
        <v>363</v>
      </c>
      <c r="G769" t="s">
        <v>772</v>
      </c>
      <c r="H769" t="s">
        <v>113</v>
      </c>
      <c r="J769" t="str">
        <f t="shared" si="81"/>
        <v xml:space="preserve">363 Parkview ST </v>
      </c>
      <c r="K769" t="s">
        <v>2142</v>
      </c>
      <c r="L769">
        <v>49.884963084631302</v>
      </c>
      <c r="M769">
        <v>-97.214257653704607</v>
      </c>
      <c r="N769" t="s">
        <v>312</v>
      </c>
      <c r="O769" t="s">
        <v>1181</v>
      </c>
      <c r="P769" t="str">
        <f t="shared" si="82"/>
        <v>SFD Construct New</v>
      </c>
    </row>
    <row r="770" spans="1:16" x14ac:dyDescent="0.35">
      <c r="A770" t="s">
        <v>1508</v>
      </c>
      <c r="B770" s="2">
        <v>44942</v>
      </c>
      <c r="C770" s="2">
        <v>45238</v>
      </c>
      <c r="D770">
        <f t="shared" si="89"/>
        <v>296</v>
      </c>
      <c r="E770">
        <v>1</v>
      </c>
      <c r="F770">
        <v>269</v>
      </c>
      <c r="G770" t="s">
        <v>1773</v>
      </c>
      <c r="H770" t="s">
        <v>113</v>
      </c>
      <c r="J770" t="str">
        <f t="shared" si="81"/>
        <v xml:space="preserve">269 Albany ST </v>
      </c>
      <c r="K770" t="s">
        <v>2143</v>
      </c>
      <c r="L770">
        <v>49.881385357580797</v>
      </c>
      <c r="M770">
        <v>-97.225120402461897</v>
      </c>
      <c r="N770" t="s">
        <v>312</v>
      </c>
      <c r="O770" t="s">
        <v>1181</v>
      </c>
      <c r="P770" t="str">
        <f t="shared" si="82"/>
        <v>SFD Construct New</v>
      </c>
    </row>
    <row r="771" spans="1:16" x14ac:dyDescent="0.35">
      <c r="A771" t="s">
        <v>1509</v>
      </c>
      <c r="B771" s="2">
        <v>44858</v>
      </c>
      <c r="C771" s="2">
        <v>45281</v>
      </c>
      <c r="D771">
        <f t="shared" si="89"/>
        <v>423</v>
      </c>
      <c r="E771">
        <v>1</v>
      </c>
      <c r="F771">
        <v>8</v>
      </c>
      <c r="G771" t="s">
        <v>1792</v>
      </c>
      <c r="H771" t="s">
        <v>118</v>
      </c>
      <c r="J771" t="str">
        <f t="shared" ref="J771:J834" si="90">F771&amp;" "&amp;G771&amp;" "&amp;H771&amp;" "&amp;I771</f>
        <v xml:space="preserve">8 Lavalee RD </v>
      </c>
      <c r="K771" t="s">
        <v>2144</v>
      </c>
      <c r="L771">
        <v>49.8401914878363</v>
      </c>
      <c r="M771">
        <v>-97.092561575113393</v>
      </c>
      <c r="N771" t="s">
        <v>312</v>
      </c>
      <c r="O771" t="s">
        <v>1181</v>
      </c>
      <c r="P771" t="str">
        <f t="shared" ref="P771:P834" si="91">N771&amp;" "&amp;O771</f>
        <v>SFD Construct New</v>
      </c>
    </row>
    <row r="772" spans="1:16" x14ac:dyDescent="0.35">
      <c r="A772" t="s">
        <v>1510</v>
      </c>
      <c r="B772" s="2">
        <v>45246</v>
      </c>
      <c r="E772">
        <v>0</v>
      </c>
      <c r="F772">
        <v>895</v>
      </c>
      <c r="G772" t="s">
        <v>697</v>
      </c>
      <c r="H772" t="s">
        <v>115</v>
      </c>
      <c r="J772" t="str">
        <f t="shared" si="90"/>
        <v xml:space="preserve">895 Lorette AVE </v>
      </c>
      <c r="K772" t="s">
        <v>2145</v>
      </c>
      <c r="L772">
        <v>49.863559521831199</v>
      </c>
      <c r="M772">
        <v>-97.156807609839902</v>
      </c>
      <c r="N772" t="s">
        <v>312</v>
      </c>
      <c r="O772" t="s">
        <v>1181</v>
      </c>
      <c r="P772" t="str">
        <f t="shared" si="91"/>
        <v>SFD Construct New</v>
      </c>
    </row>
    <row r="773" spans="1:16" x14ac:dyDescent="0.35">
      <c r="A773" t="s">
        <v>1511</v>
      </c>
      <c r="B773" s="2">
        <v>45056</v>
      </c>
      <c r="E773">
        <v>0</v>
      </c>
      <c r="F773">
        <v>127</v>
      </c>
      <c r="G773" t="s">
        <v>1784</v>
      </c>
      <c r="H773" t="s">
        <v>113</v>
      </c>
      <c r="J773" t="str">
        <f t="shared" si="90"/>
        <v xml:space="preserve">127 Collegiate ST </v>
      </c>
      <c r="K773" t="s">
        <v>2146</v>
      </c>
      <c r="L773">
        <v>49.875607050187803</v>
      </c>
      <c r="M773">
        <v>-97.217632647679906</v>
      </c>
      <c r="N773" t="s">
        <v>312</v>
      </c>
      <c r="O773" t="s">
        <v>1181</v>
      </c>
      <c r="P773" t="str">
        <f t="shared" si="91"/>
        <v>SFD Construct New</v>
      </c>
    </row>
    <row r="774" spans="1:16" x14ac:dyDescent="0.35">
      <c r="A774" t="s">
        <v>1512</v>
      </c>
      <c r="B774" s="2">
        <v>45056</v>
      </c>
      <c r="E774">
        <v>0</v>
      </c>
      <c r="F774">
        <v>125</v>
      </c>
      <c r="G774" t="s">
        <v>1784</v>
      </c>
      <c r="H774" t="s">
        <v>113</v>
      </c>
      <c r="J774" t="str">
        <f t="shared" si="90"/>
        <v xml:space="preserve">125 Collegiate ST </v>
      </c>
      <c r="K774" t="s">
        <v>2147</v>
      </c>
      <c r="L774">
        <v>49.875555157176699</v>
      </c>
      <c r="M774">
        <v>-97.217634683311104</v>
      </c>
      <c r="N774" t="s">
        <v>312</v>
      </c>
      <c r="O774" t="s">
        <v>1181</v>
      </c>
      <c r="P774" t="str">
        <f t="shared" si="91"/>
        <v>SFD Construct New</v>
      </c>
    </row>
    <row r="775" spans="1:16" x14ac:dyDescent="0.35">
      <c r="A775" t="s">
        <v>1513</v>
      </c>
      <c r="B775" s="2">
        <v>44886</v>
      </c>
      <c r="E775">
        <v>0</v>
      </c>
      <c r="F775">
        <v>367</v>
      </c>
      <c r="G775" t="s">
        <v>1793</v>
      </c>
      <c r="H775" t="s">
        <v>113</v>
      </c>
      <c r="J775" t="str">
        <f t="shared" si="90"/>
        <v xml:space="preserve">367 Lanark ST </v>
      </c>
      <c r="K775" t="s">
        <v>2148</v>
      </c>
      <c r="L775">
        <v>49.866606993152701</v>
      </c>
      <c r="M775">
        <v>-97.198951032122693</v>
      </c>
      <c r="N775" t="s">
        <v>316</v>
      </c>
      <c r="O775" t="s">
        <v>1181</v>
      </c>
      <c r="P775" t="str">
        <f t="shared" si="91"/>
        <v>SFD &amp; Att. Gar. Construct New</v>
      </c>
    </row>
    <row r="776" spans="1:16" x14ac:dyDescent="0.35">
      <c r="A776" t="s">
        <v>1514</v>
      </c>
      <c r="B776" s="2">
        <v>44998</v>
      </c>
      <c r="E776">
        <v>0</v>
      </c>
      <c r="F776">
        <v>215</v>
      </c>
      <c r="G776" t="s">
        <v>1794</v>
      </c>
      <c r="H776" t="s">
        <v>115</v>
      </c>
      <c r="J776" t="str">
        <f t="shared" si="90"/>
        <v xml:space="preserve">215 Devon AVE </v>
      </c>
      <c r="K776" t="s">
        <v>2149</v>
      </c>
      <c r="L776">
        <v>49.938379878990197</v>
      </c>
      <c r="M776">
        <v>-97.091140800817598</v>
      </c>
      <c r="N776" t="s">
        <v>312</v>
      </c>
      <c r="O776" t="s">
        <v>1181</v>
      </c>
      <c r="P776" t="str">
        <f t="shared" si="91"/>
        <v>SFD Construct New</v>
      </c>
    </row>
    <row r="777" spans="1:16" x14ac:dyDescent="0.35">
      <c r="A777" t="s">
        <v>1515</v>
      </c>
      <c r="B777" s="2">
        <v>44998</v>
      </c>
      <c r="E777">
        <v>0</v>
      </c>
      <c r="F777">
        <v>213</v>
      </c>
      <c r="G777" t="s">
        <v>1794</v>
      </c>
      <c r="H777" t="s">
        <v>115</v>
      </c>
      <c r="J777" t="str">
        <f t="shared" si="90"/>
        <v xml:space="preserve">213 Devon AVE </v>
      </c>
      <c r="K777" t="s">
        <v>2150</v>
      </c>
      <c r="L777">
        <v>49.938406576481</v>
      </c>
      <c r="M777">
        <v>-97.091237069747194</v>
      </c>
      <c r="N777" t="s">
        <v>312</v>
      </c>
      <c r="O777" t="s">
        <v>1181</v>
      </c>
      <c r="P777" t="str">
        <f t="shared" si="91"/>
        <v>SFD Construct New</v>
      </c>
    </row>
    <row r="778" spans="1:16" x14ac:dyDescent="0.35">
      <c r="A778" t="s">
        <v>1516</v>
      </c>
      <c r="B778" s="2">
        <v>44886</v>
      </c>
      <c r="C778" s="2">
        <v>45268</v>
      </c>
      <c r="D778">
        <f>_xlfn.DAYS(C778,B778)</f>
        <v>382</v>
      </c>
      <c r="E778">
        <v>1</v>
      </c>
      <c r="F778">
        <v>444</v>
      </c>
      <c r="G778" t="s">
        <v>1751</v>
      </c>
      <c r="H778" t="s">
        <v>115</v>
      </c>
      <c r="J778" t="str">
        <f t="shared" si="90"/>
        <v xml:space="preserve">444 Bowman AVE </v>
      </c>
      <c r="K778" t="s">
        <v>2151</v>
      </c>
      <c r="L778">
        <v>49.914966345879499</v>
      </c>
      <c r="M778">
        <v>-97.102728628200595</v>
      </c>
      <c r="N778" t="s">
        <v>312</v>
      </c>
      <c r="O778" t="s">
        <v>1181</v>
      </c>
      <c r="P778" t="str">
        <f t="shared" si="91"/>
        <v>SFD Construct New</v>
      </c>
    </row>
    <row r="779" spans="1:16" x14ac:dyDescent="0.35">
      <c r="A779" t="s">
        <v>1517</v>
      </c>
      <c r="B779" s="2">
        <v>45005</v>
      </c>
      <c r="E779">
        <v>0</v>
      </c>
      <c r="F779">
        <v>14</v>
      </c>
      <c r="G779" t="s">
        <v>1795</v>
      </c>
      <c r="H779" t="s">
        <v>118</v>
      </c>
      <c r="J779" t="str">
        <f t="shared" si="90"/>
        <v xml:space="preserve">14 St Elmo RD </v>
      </c>
      <c r="K779" t="s">
        <v>2152</v>
      </c>
      <c r="L779">
        <v>49.854076076970102</v>
      </c>
      <c r="M779">
        <v>-97.105257602626395</v>
      </c>
      <c r="N779" t="s">
        <v>316</v>
      </c>
      <c r="O779" t="s">
        <v>1181</v>
      </c>
      <c r="P779" t="str">
        <f t="shared" si="91"/>
        <v>SFD &amp; Att. Gar. Construct New</v>
      </c>
    </row>
    <row r="780" spans="1:16" x14ac:dyDescent="0.35">
      <c r="A780" t="s">
        <v>1518</v>
      </c>
      <c r="B780" s="2">
        <v>44894</v>
      </c>
      <c r="E780">
        <v>0</v>
      </c>
      <c r="F780">
        <v>488</v>
      </c>
      <c r="G780" t="s">
        <v>780</v>
      </c>
      <c r="H780" t="s">
        <v>113</v>
      </c>
      <c r="J780" t="str">
        <f t="shared" si="90"/>
        <v xml:space="preserve">488 Centennial ST </v>
      </c>
      <c r="K780" t="s">
        <v>2153</v>
      </c>
      <c r="L780">
        <v>49.864599504896901</v>
      </c>
      <c r="M780">
        <v>-97.200895896395096</v>
      </c>
      <c r="N780" t="s">
        <v>312</v>
      </c>
      <c r="O780" t="s">
        <v>1181</v>
      </c>
      <c r="P780" t="str">
        <f t="shared" si="91"/>
        <v>SFD Construct New</v>
      </c>
    </row>
    <row r="781" spans="1:16" x14ac:dyDescent="0.35">
      <c r="A781" t="s">
        <v>1519</v>
      </c>
      <c r="B781" s="2">
        <v>44894</v>
      </c>
      <c r="E781">
        <v>0</v>
      </c>
      <c r="F781">
        <v>490</v>
      </c>
      <c r="G781" t="s">
        <v>780</v>
      </c>
      <c r="H781" t="s">
        <v>113</v>
      </c>
      <c r="J781" t="str">
        <f t="shared" si="90"/>
        <v xml:space="preserve">490 Centennial ST </v>
      </c>
      <c r="K781" t="s">
        <v>2154</v>
      </c>
      <c r="L781">
        <v>49.864537993500001</v>
      </c>
      <c r="M781">
        <v>-97.200903048392107</v>
      </c>
      <c r="N781" t="s">
        <v>312</v>
      </c>
      <c r="O781" t="s">
        <v>1181</v>
      </c>
      <c r="P781" t="str">
        <f t="shared" si="91"/>
        <v>SFD Construct New</v>
      </c>
    </row>
    <row r="782" spans="1:16" x14ac:dyDescent="0.35">
      <c r="A782" t="s">
        <v>1520</v>
      </c>
      <c r="B782" s="2">
        <v>45037</v>
      </c>
      <c r="E782">
        <v>0</v>
      </c>
      <c r="F782">
        <v>86</v>
      </c>
      <c r="G782" t="s">
        <v>1796</v>
      </c>
      <c r="H782" t="s">
        <v>113</v>
      </c>
      <c r="J782" t="str">
        <f t="shared" si="90"/>
        <v xml:space="preserve">86 Harriet ST </v>
      </c>
      <c r="K782" t="s">
        <v>2155</v>
      </c>
      <c r="L782">
        <v>49.9005066579114</v>
      </c>
      <c r="M782">
        <v>-97.149715396435298</v>
      </c>
      <c r="N782" t="s">
        <v>312</v>
      </c>
      <c r="O782" t="s">
        <v>1181</v>
      </c>
      <c r="P782" t="str">
        <f t="shared" si="91"/>
        <v>SFD Construct New</v>
      </c>
    </row>
    <row r="783" spans="1:16" x14ac:dyDescent="0.35">
      <c r="A783" t="s">
        <v>1521</v>
      </c>
      <c r="B783" s="2">
        <v>45237</v>
      </c>
      <c r="E783">
        <v>0</v>
      </c>
      <c r="F783">
        <v>705</v>
      </c>
      <c r="G783" t="s">
        <v>195</v>
      </c>
      <c r="H783" t="s">
        <v>115</v>
      </c>
      <c r="J783" t="str">
        <f t="shared" si="90"/>
        <v xml:space="preserve">705 Prince Rupert AVE </v>
      </c>
      <c r="K783" t="s">
        <v>2156</v>
      </c>
      <c r="L783">
        <v>49.915137056059699</v>
      </c>
      <c r="M783">
        <v>-97.082105362420407</v>
      </c>
      <c r="N783" t="s">
        <v>312</v>
      </c>
      <c r="O783" t="s">
        <v>1181</v>
      </c>
      <c r="P783" t="str">
        <f t="shared" si="91"/>
        <v>SFD Construct New</v>
      </c>
    </row>
    <row r="784" spans="1:16" x14ac:dyDescent="0.35">
      <c r="A784" t="s">
        <v>1522</v>
      </c>
      <c r="B784" s="2">
        <v>45237</v>
      </c>
      <c r="E784">
        <v>0</v>
      </c>
      <c r="F784">
        <v>707</v>
      </c>
      <c r="G784" t="s">
        <v>195</v>
      </c>
      <c r="H784" t="s">
        <v>115</v>
      </c>
      <c r="J784" t="str">
        <f t="shared" si="90"/>
        <v xml:space="preserve">707 Prince Rupert AVE </v>
      </c>
      <c r="K784" t="s">
        <v>2157</v>
      </c>
      <c r="L784">
        <v>49.915107462613904</v>
      </c>
      <c r="M784">
        <v>-97.082010000863406</v>
      </c>
      <c r="N784" t="s">
        <v>312</v>
      </c>
      <c r="O784" t="s">
        <v>1181</v>
      </c>
      <c r="P784" t="str">
        <f t="shared" si="91"/>
        <v>SFD Construct New</v>
      </c>
    </row>
    <row r="785" spans="1:16" x14ac:dyDescent="0.35">
      <c r="A785" t="s">
        <v>1523</v>
      </c>
      <c r="B785" s="2">
        <v>45289</v>
      </c>
      <c r="E785">
        <v>0</v>
      </c>
      <c r="F785">
        <v>1145</v>
      </c>
      <c r="G785" t="s">
        <v>1755</v>
      </c>
      <c r="H785" t="s">
        <v>115</v>
      </c>
      <c r="J785" t="str">
        <f t="shared" si="90"/>
        <v xml:space="preserve">1145 Rosemount AVE </v>
      </c>
      <c r="K785" t="s">
        <v>2158</v>
      </c>
      <c r="L785">
        <v>49.849139249432199</v>
      </c>
      <c r="M785">
        <v>-97.159015574664394</v>
      </c>
      <c r="N785" t="s">
        <v>312</v>
      </c>
      <c r="O785" t="s">
        <v>1181</v>
      </c>
      <c r="P785" t="str">
        <f t="shared" si="91"/>
        <v>SFD Construct New</v>
      </c>
    </row>
    <row r="786" spans="1:16" x14ac:dyDescent="0.35">
      <c r="A786" t="s">
        <v>1524</v>
      </c>
      <c r="B786" s="2">
        <v>45289</v>
      </c>
      <c r="E786">
        <v>0</v>
      </c>
      <c r="F786">
        <v>1147</v>
      </c>
      <c r="G786" t="s">
        <v>1755</v>
      </c>
      <c r="H786" t="s">
        <v>115</v>
      </c>
      <c r="J786" t="str">
        <f t="shared" si="90"/>
        <v xml:space="preserve">1147 Rosemount AVE </v>
      </c>
      <c r="K786" t="s">
        <v>2159</v>
      </c>
      <c r="L786">
        <v>49.849105929120803</v>
      </c>
      <c r="M786">
        <v>-97.159110840805099</v>
      </c>
      <c r="N786" t="s">
        <v>312</v>
      </c>
      <c r="O786" t="s">
        <v>1181</v>
      </c>
      <c r="P786" t="str">
        <f t="shared" si="91"/>
        <v>SFD Construct New</v>
      </c>
    </row>
    <row r="787" spans="1:16" x14ac:dyDescent="0.35">
      <c r="A787" t="s">
        <v>1525</v>
      </c>
      <c r="B787" s="2">
        <v>44918</v>
      </c>
      <c r="E787">
        <v>0</v>
      </c>
      <c r="F787">
        <v>47</v>
      </c>
      <c r="G787" t="s">
        <v>680</v>
      </c>
      <c r="H787" t="s">
        <v>115</v>
      </c>
      <c r="J787" t="str">
        <f t="shared" si="90"/>
        <v xml:space="preserve">47 Crystal AVE </v>
      </c>
      <c r="K787" t="s">
        <v>2160</v>
      </c>
      <c r="L787">
        <v>49.856472037668503</v>
      </c>
      <c r="M787">
        <v>-97.109403042191502</v>
      </c>
      <c r="N787" t="s">
        <v>312</v>
      </c>
      <c r="O787" t="s">
        <v>1181</v>
      </c>
      <c r="P787" t="str">
        <f t="shared" si="91"/>
        <v>SFD Construct New</v>
      </c>
    </row>
    <row r="788" spans="1:16" x14ac:dyDescent="0.35">
      <c r="A788" t="s">
        <v>1526</v>
      </c>
      <c r="B788" s="2">
        <v>44978</v>
      </c>
      <c r="E788">
        <v>0</v>
      </c>
      <c r="F788">
        <v>401</v>
      </c>
      <c r="G788" t="s">
        <v>817</v>
      </c>
      <c r="H788" t="s">
        <v>146</v>
      </c>
      <c r="J788" t="str">
        <f t="shared" si="90"/>
        <v xml:space="preserve">401 Oakdale DR </v>
      </c>
      <c r="K788" t="s">
        <v>2161</v>
      </c>
      <c r="L788">
        <v>49.860466099119201</v>
      </c>
      <c r="M788">
        <v>-97.270009499645795</v>
      </c>
      <c r="N788" t="s">
        <v>316</v>
      </c>
      <c r="O788" t="s">
        <v>1181</v>
      </c>
      <c r="P788" t="str">
        <f t="shared" si="91"/>
        <v>SFD &amp; Att. Gar. Construct New</v>
      </c>
    </row>
    <row r="789" spans="1:16" x14ac:dyDescent="0.35">
      <c r="A789" t="s">
        <v>1527</v>
      </c>
      <c r="B789" s="2">
        <v>44917</v>
      </c>
      <c r="E789">
        <v>0</v>
      </c>
      <c r="F789">
        <v>90</v>
      </c>
      <c r="G789" t="s">
        <v>744</v>
      </c>
      <c r="H789" t="s">
        <v>115</v>
      </c>
      <c r="J789" t="str">
        <f t="shared" si="90"/>
        <v xml:space="preserve">90 Ellesmere AVE </v>
      </c>
      <c r="K789" t="s">
        <v>2162</v>
      </c>
      <c r="L789">
        <v>49.867914828439098</v>
      </c>
      <c r="M789">
        <v>-97.105715193681306</v>
      </c>
      <c r="N789" t="s">
        <v>312</v>
      </c>
      <c r="O789" t="s">
        <v>1181</v>
      </c>
      <c r="P789" t="str">
        <f t="shared" si="91"/>
        <v>SFD Construct New</v>
      </c>
    </row>
    <row r="790" spans="1:16" x14ac:dyDescent="0.35">
      <c r="A790" t="s">
        <v>1528</v>
      </c>
      <c r="B790" s="2">
        <v>44917</v>
      </c>
      <c r="E790">
        <v>0</v>
      </c>
      <c r="F790">
        <v>92</v>
      </c>
      <c r="G790" t="s">
        <v>744</v>
      </c>
      <c r="H790" t="s">
        <v>115</v>
      </c>
      <c r="J790" t="str">
        <f t="shared" si="90"/>
        <v xml:space="preserve">92 Ellesmere AVE </v>
      </c>
      <c r="K790" t="s">
        <v>2163</v>
      </c>
      <c r="L790">
        <v>49.867942004238103</v>
      </c>
      <c r="M790">
        <v>-97.105620939964794</v>
      </c>
      <c r="N790" t="s">
        <v>312</v>
      </c>
      <c r="O790" t="s">
        <v>1181</v>
      </c>
      <c r="P790" t="str">
        <f t="shared" si="91"/>
        <v>SFD Construct New</v>
      </c>
    </row>
    <row r="791" spans="1:16" x14ac:dyDescent="0.35">
      <c r="A791" t="s">
        <v>1529</v>
      </c>
      <c r="B791" s="2">
        <v>44951</v>
      </c>
      <c r="E791">
        <v>0</v>
      </c>
      <c r="F791">
        <v>805</v>
      </c>
      <c r="G791" t="s">
        <v>681</v>
      </c>
      <c r="H791" t="s">
        <v>115</v>
      </c>
      <c r="J791" t="str">
        <f t="shared" si="90"/>
        <v xml:space="preserve">805 Garwood AVE </v>
      </c>
      <c r="K791" t="s">
        <v>2164</v>
      </c>
      <c r="L791">
        <v>49.865788113862102</v>
      </c>
      <c r="M791">
        <v>-97.155328170489298</v>
      </c>
      <c r="N791" t="s">
        <v>312</v>
      </c>
      <c r="O791" t="s">
        <v>1181</v>
      </c>
      <c r="P791" t="str">
        <f t="shared" si="91"/>
        <v>SFD Construct New</v>
      </c>
    </row>
    <row r="792" spans="1:16" x14ac:dyDescent="0.35">
      <c r="A792" t="s">
        <v>1530</v>
      </c>
      <c r="B792" s="2">
        <v>44951</v>
      </c>
      <c r="E792">
        <v>0</v>
      </c>
      <c r="F792">
        <v>807</v>
      </c>
      <c r="G792" t="s">
        <v>681</v>
      </c>
      <c r="H792" t="s">
        <v>115</v>
      </c>
      <c r="J792" t="str">
        <f t="shared" si="90"/>
        <v xml:space="preserve">807 Garwood AVE </v>
      </c>
      <c r="K792" t="s">
        <v>2165</v>
      </c>
      <c r="L792">
        <v>49.8657539982838</v>
      </c>
      <c r="M792">
        <v>-97.155422189202497</v>
      </c>
      <c r="N792" t="s">
        <v>312</v>
      </c>
      <c r="O792" t="s">
        <v>1181</v>
      </c>
      <c r="P792" t="str">
        <f t="shared" si="91"/>
        <v>SFD Construct New</v>
      </c>
    </row>
    <row r="793" spans="1:16" x14ac:dyDescent="0.35">
      <c r="A793" t="s">
        <v>1531</v>
      </c>
      <c r="B793" s="2">
        <v>44932</v>
      </c>
      <c r="E793">
        <v>0</v>
      </c>
      <c r="F793">
        <v>304</v>
      </c>
      <c r="G793" t="s">
        <v>1726</v>
      </c>
      <c r="H793" t="s">
        <v>113</v>
      </c>
      <c r="J793" t="str">
        <f t="shared" si="90"/>
        <v xml:space="preserve">304 Beaverbrook ST </v>
      </c>
      <c r="K793" t="s">
        <v>2166</v>
      </c>
      <c r="L793">
        <v>49.8701841691352</v>
      </c>
      <c r="M793">
        <v>-97.199096653561895</v>
      </c>
      <c r="N793" t="s">
        <v>316</v>
      </c>
      <c r="O793" t="s">
        <v>1181</v>
      </c>
      <c r="P793" t="str">
        <f t="shared" si="91"/>
        <v>SFD &amp; Att. Gar. Construct New</v>
      </c>
    </row>
    <row r="794" spans="1:16" x14ac:dyDescent="0.35">
      <c r="A794" t="s">
        <v>1532</v>
      </c>
      <c r="B794" s="2">
        <v>44910</v>
      </c>
      <c r="C794" s="2">
        <v>45167</v>
      </c>
      <c r="D794">
        <f t="shared" ref="D794:D795" si="92">_xlfn.DAYS(C794,B794)</f>
        <v>257</v>
      </c>
      <c r="E794">
        <v>1</v>
      </c>
      <c r="F794">
        <v>27</v>
      </c>
      <c r="G794" t="s">
        <v>1797</v>
      </c>
      <c r="H794" t="s">
        <v>718</v>
      </c>
      <c r="J794" t="str">
        <f t="shared" si="90"/>
        <v xml:space="preserve">27 Bell Gardens COVE </v>
      </c>
      <c r="K794" t="s">
        <v>2167</v>
      </c>
      <c r="L794">
        <v>49.774757854522498</v>
      </c>
      <c r="M794">
        <v>-97.197957826429501</v>
      </c>
      <c r="N794" t="s">
        <v>318</v>
      </c>
      <c r="O794" t="s">
        <v>1181</v>
      </c>
      <c r="P794" t="str">
        <f t="shared" si="91"/>
        <v>Duplex / Side by Side Construct New</v>
      </c>
    </row>
    <row r="795" spans="1:16" x14ac:dyDescent="0.35">
      <c r="A795" t="s">
        <v>1533</v>
      </c>
      <c r="B795" s="2">
        <v>45000</v>
      </c>
      <c r="C795" s="2">
        <v>45313</v>
      </c>
      <c r="D795">
        <f t="shared" si="92"/>
        <v>313</v>
      </c>
      <c r="E795">
        <v>1</v>
      </c>
      <c r="F795">
        <v>1041</v>
      </c>
      <c r="G795" t="s">
        <v>758</v>
      </c>
      <c r="H795" t="s">
        <v>115</v>
      </c>
      <c r="J795" t="str">
        <f t="shared" si="90"/>
        <v xml:space="preserve">1041 Edderton AVE </v>
      </c>
      <c r="K795" t="s">
        <v>2168</v>
      </c>
      <c r="L795">
        <v>49.8492183719191</v>
      </c>
      <c r="M795">
        <v>-97.156131001799295</v>
      </c>
      <c r="N795" t="s">
        <v>312</v>
      </c>
      <c r="O795" t="s">
        <v>1181</v>
      </c>
      <c r="P795" t="str">
        <f t="shared" si="91"/>
        <v>SFD Construct New</v>
      </c>
    </row>
    <row r="796" spans="1:16" x14ac:dyDescent="0.35">
      <c r="A796" t="s">
        <v>1534</v>
      </c>
      <c r="B796" s="2">
        <v>44966</v>
      </c>
      <c r="E796">
        <v>0</v>
      </c>
      <c r="F796">
        <v>341</v>
      </c>
      <c r="G796" t="s">
        <v>1798</v>
      </c>
      <c r="H796" t="s">
        <v>115</v>
      </c>
      <c r="I796" t="s">
        <v>130</v>
      </c>
      <c r="J796" t="str">
        <f t="shared" si="90"/>
        <v>341 Rosseau AVE W</v>
      </c>
      <c r="K796" t="s">
        <v>2169</v>
      </c>
      <c r="L796">
        <v>49.898553752234299</v>
      </c>
      <c r="M796">
        <v>-97.011063499492195</v>
      </c>
      <c r="N796" t="s">
        <v>312</v>
      </c>
      <c r="O796" t="s">
        <v>1181</v>
      </c>
      <c r="P796" t="str">
        <f t="shared" si="91"/>
        <v>SFD Construct New</v>
      </c>
    </row>
    <row r="797" spans="1:16" x14ac:dyDescent="0.35">
      <c r="A797" t="s">
        <v>1535</v>
      </c>
      <c r="B797" s="2">
        <v>45016</v>
      </c>
      <c r="E797">
        <v>0</v>
      </c>
      <c r="F797">
        <v>194</v>
      </c>
      <c r="G797" t="s">
        <v>792</v>
      </c>
      <c r="H797" t="s">
        <v>113</v>
      </c>
      <c r="J797" t="str">
        <f t="shared" si="90"/>
        <v xml:space="preserve">194 Roseberry ST </v>
      </c>
      <c r="K797" t="s">
        <v>2170</v>
      </c>
      <c r="L797">
        <v>49.8779516186164</v>
      </c>
      <c r="M797">
        <v>-97.216872749443297</v>
      </c>
      <c r="N797" t="s">
        <v>312</v>
      </c>
      <c r="O797" t="s">
        <v>1181</v>
      </c>
      <c r="P797" t="str">
        <f t="shared" si="91"/>
        <v>SFD Construct New</v>
      </c>
    </row>
    <row r="798" spans="1:16" x14ac:dyDescent="0.35">
      <c r="A798" t="s">
        <v>1536</v>
      </c>
      <c r="B798" s="2">
        <v>45013</v>
      </c>
      <c r="E798">
        <v>0</v>
      </c>
      <c r="F798">
        <v>413</v>
      </c>
      <c r="G798" t="s">
        <v>713</v>
      </c>
      <c r="H798" t="s">
        <v>113</v>
      </c>
      <c r="J798" t="str">
        <f t="shared" si="90"/>
        <v xml:space="preserve">413 Edgewood ST </v>
      </c>
      <c r="K798" t="s">
        <v>2171</v>
      </c>
      <c r="L798">
        <v>49.879486675809297</v>
      </c>
      <c r="M798">
        <v>-97.107801187426404</v>
      </c>
      <c r="N798" t="s">
        <v>312</v>
      </c>
      <c r="O798" t="s">
        <v>1181</v>
      </c>
      <c r="P798" t="str">
        <f t="shared" si="91"/>
        <v>SFD Construct New</v>
      </c>
    </row>
    <row r="799" spans="1:16" x14ac:dyDescent="0.35">
      <c r="A799" t="s">
        <v>1537</v>
      </c>
      <c r="B799" s="2">
        <v>45000</v>
      </c>
      <c r="E799">
        <v>0</v>
      </c>
      <c r="F799">
        <v>1043</v>
      </c>
      <c r="G799" t="s">
        <v>758</v>
      </c>
      <c r="H799" t="s">
        <v>115</v>
      </c>
      <c r="J799" t="str">
        <f t="shared" si="90"/>
        <v xml:space="preserve">1043 Edderton AVE </v>
      </c>
      <c r="K799" t="s">
        <v>2172</v>
      </c>
      <c r="L799">
        <v>49.849188933615501</v>
      </c>
      <c r="M799">
        <v>-97.156228813658203</v>
      </c>
      <c r="N799" t="s">
        <v>312</v>
      </c>
      <c r="O799" t="s">
        <v>1181</v>
      </c>
      <c r="P799" t="str">
        <f t="shared" si="91"/>
        <v>SFD Construct New</v>
      </c>
    </row>
    <row r="800" spans="1:16" x14ac:dyDescent="0.35">
      <c r="A800" t="s">
        <v>1538</v>
      </c>
      <c r="B800" s="2">
        <v>45013</v>
      </c>
      <c r="E800">
        <v>0</v>
      </c>
      <c r="F800">
        <v>415</v>
      </c>
      <c r="G800" t="s">
        <v>713</v>
      </c>
      <c r="H800" t="s">
        <v>113</v>
      </c>
      <c r="J800" t="str">
        <f t="shared" si="90"/>
        <v xml:space="preserve">415 Edgewood ST </v>
      </c>
      <c r="K800" t="s">
        <v>2173</v>
      </c>
      <c r="L800">
        <v>49.879490262743197</v>
      </c>
      <c r="M800">
        <v>-97.107697285062201</v>
      </c>
      <c r="N800" t="s">
        <v>312</v>
      </c>
      <c r="O800" t="s">
        <v>1181</v>
      </c>
      <c r="P800" t="str">
        <f t="shared" si="91"/>
        <v>SFD Construct New</v>
      </c>
    </row>
    <row r="801" spans="1:16" x14ac:dyDescent="0.35">
      <c r="A801" t="s">
        <v>1539</v>
      </c>
      <c r="B801" s="2">
        <v>45049</v>
      </c>
      <c r="C801" s="2">
        <v>45268</v>
      </c>
      <c r="D801">
        <f t="shared" ref="D801:D803" si="93">_xlfn.DAYS(C801,B801)</f>
        <v>219</v>
      </c>
      <c r="E801">
        <v>1</v>
      </c>
      <c r="F801">
        <v>23</v>
      </c>
      <c r="G801" t="s">
        <v>705</v>
      </c>
      <c r="H801" t="s">
        <v>115</v>
      </c>
      <c r="J801" t="str">
        <f t="shared" si="90"/>
        <v xml:space="preserve">23 Havelock AVE </v>
      </c>
      <c r="K801" t="s">
        <v>2174</v>
      </c>
      <c r="L801">
        <v>49.845397565417599</v>
      </c>
      <c r="M801">
        <v>-97.110951062362702</v>
      </c>
      <c r="N801" t="s">
        <v>312</v>
      </c>
      <c r="O801" t="s">
        <v>1181</v>
      </c>
      <c r="P801" t="str">
        <f t="shared" si="91"/>
        <v>SFD Construct New</v>
      </c>
    </row>
    <row r="802" spans="1:16" x14ac:dyDescent="0.35">
      <c r="A802" t="s">
        <v>1540</v>
      </c>
      <c r="B802" s="2">
        <v>45016</v>
      </c>
      <c r="C802" s="2">
        <v>45265</v>
      </c>
      <c r="D802">
        <f t="shared" si="93"/>
        <v>249</v>
      </c>
      <c r="E802">
        <v>1</v>
      </c>
      <c r="F802">
        <v>848</v>
      </c>
      <c r="G802" t="s">
        <v>789</v>
      </c>
      <c r="H802" t="s">
        <v>115</v>
      </c>
      <c r="J802" t="str">
        <f t="shared" si="90"/>
        <v xml:space="preserve">848 Beresford AVE </v>
      </c>
      <c r="K802" t="s">
        <v>2175</v>
      </c>
      <c r="L802">
        <v>49.855741000684901</v>
      </c>
      <c r="M802">
        <v>-97.147434332844099</v>
      </c>
      <c r="N802" t="s">
        <v>312</v>
      </c>
      <c r="O802" t="s">
        <v>1181</v>
      </c>
      <c r="P802" t="str">
        <f t="shared" si="91"/>
        <v>SFD Construct New</v>
      </c>
    </row>
    <row r="803" spans="1:16" x14ac:dyDescent="0.35">
      <c r="A803" t="s">
        <v>1541</v>
      </c>
      <c r="B803" s="2">
        <v>45016</v>
      </c>
      <c r="C803" s="2">
        <v>45252</v>
      </c>
      <c r="D803">
        <f t="shared" si="93"/>
        <v>236</v>
      </c>
      <c r="E803">
        <v>1</v>
      </c>
      <c r="F803">
        <v>850</v>
      </c>
      <c r="G803" t="s">
        <v>789</v>
      </c>
      <c r="H803" t="s">
        <v>115</v>
      </c>
      <c r="J803" t="str">
        <f t="shared" si="90"/>
        <v xml:space="preserve">850 Beresford AVE </v>
      </c>
      <c r="K803" t="s">
        <v>2176</v>
      </c>
      <c r="L803">
        <v>49.855716624776797</v>
      </c>
      <c r="M803">
        <v>-97.147530598359097</v>
      </c>
      <c r="N803" t="s">
        <v>312</v>
      </c>
      <c r="O803" t="s">
        <v>1181</v>
      </c>
      <c r="P803" t="str">
        <f t="shared" si="91"/>
        <v>SFD Construct New</v>
      </c>
    </row>
    <row r="804" spans="1:16" x14ac:dyDescent="0.35">
      <c r="A804" t="s">
        <v>1542</v>
      </c>
      <c r="B804" s="2">
        <v>45064</v>
      </c>
      <c r="E804">
        <v>0</v>
      </c>
      <c r="F804">
        <v>134</v>
      </c>
      <c r="G804" t="s">
        <v>1799</v>
      </c>
      <c r="H804" t="s">
        <v>178</v>
      </c>
      <c r="J804" t="str">
        <f t="shared" si="90"/>
        <v xml:space="preserve">134 Cindy Klassen WAY </v>
      </c>
      <c r="K804" t="s">
        <v>2177</v>
      </c>
      <c r="L804">
        <v>49.9439693083077</v>
      </c>
      <c r="M804">
        <v>-97.037747355863601</v>
      </c>
      <c r="N804" t="s">
        <v>316</v>
      </c>
      <c r="O804" t="s">
        <v>1181</v>
      </c>
      <c r="P804" t="str">
        <f t="shared" si="91"/>
        <v>SFD &amp; Att. Gar. Construct New</v>
      </c>
    </row>
    <row r="805" spans="1:16" x14ac:dyDescent="0.35">
      <c r="A805" t="s">
        <v>1543</v>
      </c>
      <c r="B805" s="2">
        <v>45043</v>
      </c>
      <c r="C805" s="2">
        <v>45244</v>
      </c>
      <c r="D805">
        <f>_xlfn.DAYS(C805,B805)</f>
        <v>201</v>
      </c>
      <c r="E805">
        <v>1</v>
      </c>
      <c r="F805">
        <v>485</v>
      </c>
      <c r="G805" t="s">
        <v>822</v>
      </c>
      <c r="H805" t="s">
        <v>115</v>
      </c>
      <c r="J805" t="str">
        <f t="shared" si="90"/>
        <v xml:space="preserve">485 Larsen AVE </v>
      </c>
      <c r="K805" t="s">
        <v>2178</v>
      </c>
      <c r="L805">
        <v>49.914206471995399</v>
      </c>
      <c r="M805">
        <v>-97.101505897348304</v>
      </c>
      <c r="N805" t="s">
        <v>312</v>
      </c>
      <c r="O805" t="s">
        <v>1181</v>
      </c>
      <c r="P805" t="str">
        <f t="shared" si="91"/>
        <v>SFD Construct New</v>
      </c>
    </row>
    <row r="806" spans="1:16" x14ac:dyDescent="0.35">
      <c r="A806" t="s">
        <v>1544</v>
      </c>
      <c r="B806" s="2">
        <v>45083</v>
      </c>
      <c r="E806">
        <v>0</v>
      </c>
      <c r="F806">
        <v>38</v>
      </c>
      <c r="G806" t="s">
        <v>1800</v>
      </c>
      <c r="H806" t="s">
        <v>115</v>
      </c>
      <c r="I806" t="s">
        <v>130</v>
      </c>
      <c r="J806" t="str">
        <f t="shared" si="90"/>
        <v>38 Oustic AVE W</v>
      </c>
      <c r="K806" t="s">
        <v>2179</v>
      </c>
      <c r="L806">
        <v>49.840077636227797</v>
      </c>
      <c r="M806">
        <v>-97.1146058666058</v>
      </c>
      <c r="N806" t="s">
        <v>312</v>
      </c>
      <c r="O806" t="s">
        <v>1181</v>
      </c>
      <c r="P806" t="str">
        <f t="shared" si="91"/>
        <v>SFD Construct New</v>
      </c>
    </row>
    <row r="807" spans="1:16" x14ac:dyDescent="0.35">
      <c r="A807" t="s">
        <v>1545</v>
      </c>
      <c r="B807" s="2">
        <v>45097</v>
      </c>
      <c r="E807">
        <v>0</v>
      </c>
      <c r="F807">
        <v>1979</v>
      </c>
      <c r="G807" t="s">
        <v>194</v>
      </c>
      <c r="H807" t="s">
        <v>115</v>
      </c>
      <c r="I807" t="s">
        <v>130</v>
      </c>
      <c r="J807" t="str">
        <f t="shared" si="90"/>
        <v>1979 Elgin AVE W</v>
      </c>
      <c r="K807" t="s">
        <v>2180</v>
      </c>
      <c r="L807">
        <v>49.921169018745701</v>
      </c>
      <c r="M807">
        <v>-97.204321767258804</v>
      </c>
      <c r="N807" t="s">
        <v>312</v>
      </c>
      <c r="O807" t="s">
        <v>1181</v>
      </c>
      <c r="P807" t="str">
        <f t="shared" si="91"/>
        <v>SFD Construct New</v>
      </c>
    </row>
    <row r="808" spans="1:16" x14ac:dyDescent="0.35">
      <c r="A808" t="s">
        <v>1546</v>
      </c>
      <c r="B808" s="2">
        <v>45097</v>
      </c>
      <c r="E808">
        <v>0</v>
      </c>
      <c r="F808">
        <v>1979</v>
      </c>
      <c r="G808" t="s">
        <v>194</v>
      </c>
      <c r="H808" t="s">
        <v>115</v>
      </c>
      <c r="I808" t="s">
        <v>130</v>
      </c>
      <c r="J808" t="str">
        <f t="shared" si="90"/>
        <v>1979 Elgin AVE W</v>
      </c>
      <c r="K808" t="s">
        <v>2181</v>
      </c>
      <c r="L808">
        <v>49.921192116185999</v>
      </c>
      <c r="M808">
        <v>-97.204402700704193</v>
      </c>
      <c r="N808" t="s">
        <v>312</v>
      </c>
      <c r="O808" t="s">
        <v>1181</v>
      </c>
      <c r="P808" t="str">
        <f t="shared" si="91"/>
        <v>SFD Construct New</v>
      </c>
    </row>
    <row r="809" spans="1:16" x14ac:dyDescent="0.35">
      <c r="A809" t="s">
        <v>1547</v>
      </c>
      <c r="B809" s="2">
        <v>45253</v>
      </c>
      <c r="E809">
        <v>0</v>
      </c>
      <c r="F809">
        <v>568</v>
      </c>
      <c r="G809" t="s">
        <v>1772</v>
      </c>
      <c r="H809" t="s">
        <v>115</v>
      </c>
      <c r="J809" t="str">
        <f t="shared" si="90"/>
        <v xml:space="preserve">568 Carlaw AVE </v>
      </c>
      <c r="K809" t="s">
        <v>2182</v>
      </c>
      <c r="L809">
        <v>49.865380685206702</v>
      </c>
      <c r="M809">
        <v>-97.140697641606394</v>
      </c>
      <c r="N809" t="s">
        <v>312</v>
      </c>
      <c r="O809" t="s">
        <v>1181</v>
      </c>
      <c r="P809" t="str">
        <f t="shared" si="91"/>
        <v>SFD Construct New</v>
      </c>
    </row>
    <row r="810" spans="1:16" x14ac:dyDescent="0.35">
      <c r="A810" t="s">
        <v>1548</v>
      </c>
      <c r="B810" s="2">
        <v>45253</v>
      </c>
      <c r="E810">
        <v>0</v>
      </c>
      <c r="F810">
        <v>568</v>
      </c>
      <c r="G810" t="s">
        <v>1772</v>
      </c>
      <c r="H810" t="s">
        <v>115</v>
      </c>
      <c r="J810" t="str">
        <f t="shared" si="90"/>
        <v xml:space="preserve">568 Carlaw AVE </v>
      </c>
      <c r="K810" t="s">
        <v>2183</v>
      </c>
      <c r="L810">
        <v>49.865353445844598</v>
      </c>
      <c r="M810">
        <v>-97.140789705622097</v>
      </c>
      <c r="N810" t="s">
        <v>312</v>
      </c>
      <c r="O810" t="s">
        <v>1181</v>
      </c>
      <c r="P810" t="str">
        <f t="shared" si="91"/>
        <v>SFD Construct New</v>
      </c>
    </row>
    <row r="811" spans="1:16" x14ac:dyDescent="0.35">
      <c r="A811" t="s">
        <v>1549</v>
      </c>
      <c r="B811" s="2">
        <v>45058</v>
      </c>
      <c r="E811">
        <v>0</v>
      </c>
      <c r="F811">
        <v>504</v>
      </c>
      <c r="G811" t="s">
        <v>1726</v>
      </c>
      <c r="H811" t="s">
        <v>113</v>
      </c>
      <c r="J811" t="str">
        <f t="shared" si="90"/>
        <v xml:space="preserve">504 Beaverbrook ST </v>
      </c>
      <c r="K811" t="s">
        <v>2184</v>
      </c>
      <c r="L811">
        <v>49.864530375179001</v>
      </c>
      <c r="M811">
        <v>-97.199610096421694</v>
      </c>
      <c r="N811" t="s">
        <v>312</v>
      </c>
      <c r="O811" t="s">
        <v>1181</v>
      </c>
      <c r="P811" t="str">
        <f t="shared" si="91"/>
        <v>SFD Construct New</v>
      </c>
    </row>
    <row r="812" spans="1:16" x14ac:dyDescent="0.35">
      <c r="A812" t="s">
        <v>1550</v>
      </c>
      <c r="B812" s="2">
        <v>45071</v>
      </c>
      <c r="E812">
        <v>0</v>
      </c>
      <c r="F812">
        <v>212</v>
      </c>
      <c r="G812" t="s">
        <v>705</v>
      </c>
      <c r="H812" t="s">
        <v>115</v>
      </c>
      <c r="J812" t="str">
        <f t="shared" si="90"/>
        <v xml:space="preserve">212 Havelock AVE </v>
      </c>
      <c r="K812" t="s">
        <v>2185</v>
      </c>
      <c r="L812">
        <v>49.8484594704681</v>
      </c>
      <c r="M812">
        <v>-97.100712564192094</v>
      </c>
      <c r="N812" t="s">
        <v>312</v>
      </c>
      <c r="O812" t="s">
        <v>1181</v>
      </c>
      <c r="P812" t="str">
        <f t="shared" si="91"/>
        <v>SFD Construct New</v>
      </c>
    </row>
    <row r="813" spans="1:16" x14ac:dyDescent="0.35">
      <c r="A813" t="s">
        <v>1551</v>
      </c>
      <c r="B813" s="2">
        <v>45096</v>
      </c>
      <c r="C813" s="2">
        <v>45422</v>
      </c>
      <c r="D813">
        <f t="shared" ref="D813:D814" si="94">_xlfn.DAYS(C813,B813)</f>
        <v>326</v>
      </c>
      <c r="E813">
        <v>1</v>
      </c>
      <c r="F813">
        <v>1039</v>
      </c>
      <c r="G813" t="s">
        <v>758</v>
      </c>
      <c r="H813" t="s">
        <v>115</v>
      </c>
      <c r="J813" t="str">
        <f t="shared" si="90"/>
        <v xml:space="preserve">1039 Edderton AVE </v>
      </c>
      <c r="K813" t="s">
        <v>2186</v>
      </c>
      <c r="L813">
        <v>49.849256841284202</v>
      </c>
      <c r="M813">
        <v>-97.156040736919707</v>
      </c>
      <c r="N813" t="s">
        <v>312</v>
      </c>
      <c r="O813" t="s">
        <v>1181</v>
      </c>
      <c r="P813" t="str">
        <f t="shared" si="91"/>
        <v>SFD Construct New</v>
      </c>
    </row>
    <row r="814" spans="1:16" x14ac:dyDescent="0.35">
      <c r="A814" t="s">
        <v>1552</v>
      </c>
      <c r="B814" s="2">
        <v>45096</v>
      </c>
      <c r="C814" s="2">
        <v>45422</v>
      </c>
      <c r="D814">
        <f t="shared" si="94"/>
        <v>326</v>
      </c>
      <c r="E814">
        <v>1</v>
      </c>
      <c r="F814">
        <v>1037</v>
      </c>
      <c r="G814" t="s">
        <v>758</v>
      </c>
      <c r="H814" t="s">
        <v>115</v>
      </c>
      <c r="J814" t="str">
        <f t="shared" si="90"/>
        <v xml:space="preserve">1037 Edderton AVE </v>
      </c>
      <c r="K814" t="s">
        <v>2187</v>
      </c>
      <c r="L814">
        <v>49.849284257250702</v>
      </c>
      <c r="M814">
        <v>-97.155947234004103</v>
      </c>
      <c r="N814" t="s">
        <v>312</v>
      </c>
      <c r="O814" t="s">
        <v>1181</v>
      </c>
      <c r="P814" t="str">
        <f t="shared" si="91"/>
        <v>SFD Construct New</v>
      </c>
    </row>
    <row r="815" spans="1:16" x14ac:dyDescent="0.35">
      <c r="A815" t="s">
        <v>1553</v>
      </c>
      <c r="B815" s="2">
        <v>45065</v>
      </c>
      <c r="E815">
        <v>0</v>
      </c>
      <c r="F815">
        <v>134</v>
      </c>
      <c r="G815" t="s">
        <v>698</v>
      </c>
      <c r="H815" t="s">
        <v>115</v>
      </c>
      <c r="J815" t="str">
        <f t="shared" si="90"/>
        <v xml:space="preserve">134 Morier AVE </v>
      </c>
      <c r="K815" t="s">
        <v>2188</v>
      </c>
      <c r="L815">
        <v>49.871786622178902</v>
      </c>
      <c r="M815">
        <v>-97.104098899838107</v>
      </c>
      <c r="N815" t="s">
        <v>312</v>
      </c>
      <c r="O815" t="s">
        <v>1181</v>
      </c>
      <c r="P815" t="str">
        <f t="shared" si="91"/>
        <v>SFD Construct New</v>
      </c>
    </row>
    <row r="816" spans="1:16" x14ac:dyDescent="0.35">
      <c r="A816" t="s">
        <v>1554</v>
      </c>
      <c r="B816" s="2">
        <v>45160</v>
      </c>
      <c r="E816">
        <v>0</v>
      </c>
      <c r="F816">
        <v>631</v>
      </c>
      <c r="G816" t="s">
        <v>1732</v>
      </c>
      <c r="H816" t="s">
        <v>115</v>
      </c>
      <c r="I816" t="s">
        <v>130</v>
      </c>
      <c r="J816" t="str">
        <f t="shared" si="90"/>
        <v>631 Pandora AVE W</v>
      </c>
      <c r="K816" t="s">
        <v>2189</v>
      </c>
      <c r="L816">
        <v>49.893756954302603</v>
      </c>
      <c r="M816">
        <v>-97.021853031857901</v>
      </c>
      <c r="N816" t="s">
        <v>312</v>
      </c>
      <c r="O816" t="s">
        <v>1181</v>
      </c>
      <c r="P816" t="str">
        <f t="shared" si="91"/>
        <v>SFD Construct New</v>
      </c>
    </row>
    <row r="817" spans="1:16" x14ac:dyDescent="0.35">
      <c r="A817" t="s">
        <v>1555</v>
      </c>
      <c r="B817" s="2">
        <v>45065</v>
      </c>
      <c r="E817">
        <v>0</v>
      </c>
      <c r="F817">
        <v>132</v>
      </c>
      <c r="G817" t="s">
        <v>698</v>
      </c>
      <c r="H817" t="s">
        <v>115</v>
      </c>
      <c r="J817" t="str">
        <f t="shared" si="90"/>
        <v xml:space="preserve">132 Morier AVE </v>
      </c>
      <c r="K817" t="s">
        <v>2190</v>
      </c>
      <c r="L817">
        <v>49.871762680752603</v>
      </c>
      <c r="M817">
        <v>-97.104194076189501</v>
      </c>
      <c r="N817" t="s">
        <v>312</v>
      </c>
      <c r="O817" t="s">
        <v>1181</v>
      </c>
      <c r="P817" t="str">
        <f t="shared" si="91"/>
        <v>SFD Construct New</v>
      </c>
    </row>
    <row r="818" spans="1:16" x14ac:dyDescent="0.35">
      <c r="A818" t="s">
        <v>1556</v>
      </c>
      <c r="B818" s="2">
        <v>45065</v>
      </c>
      <c r="E818">
        <v>0</v>
      </c>
      <c r="F818">
        <v>246</v>
      </c>
      <c r="G818" t="s">
        <v>1801</v>
      </c>
      <c r="H818" t="s">
        <v>115</v>
      </c>
      <c r="J818" t="str">
        <f t="shared" si="90"/>
        <v xml:space="preserve">246 Greene AVE </v>
      </c>
      <c r="K818" t="s">
        <v>2191</v>
      </c>
      <c r="L818">
        <v>49.930711424717799</v>
      </c>
      <c r="M818">
        <v>-97.097856660344803</v>
      </c>
      <c r="N818" t="s">
        <v>312</v>
      </c>
      <c r="O818" t="s">
        <v>1181</v>
      </c>
      <c r="P818" t="str">
        <f t="shared" si="91"/>
        <v>SFD Construct New</v>
      </c>
    </row>
    <row r="819" spans="1:16" x14ac:dyDescent="0.35">
      <c r="A819" t="s">
        <v>1557</v>
      </c>
      <c r="B819" s="2">
        <v>45070</v>
      </c>
      <c r="E819">
        <v>0</v>
      </c>
      <c r="F819">
        <v>248</v>
      </c>
      <c r="G819" t="s">
        <v>1801</v>
      </c>
      <c r="H819" t="s">
        <v>115</v>
      </c>
      <c r="J819" t="str">
        <f t="shared" si="90"/>
        <v xml:space="preserve">248 Greene AVE </v>
      </c>
      <c r="K819" t="s">
        <v>2192</v>
      </c>
      <c r="L819">
        <v>49.930684885961298</v>
      </c>
      <c r="M819">
        <v>-97.0977594599524</v>
      </c>
      <c r="N819" t="s">
        <v>312</v>
      </c>
      <c r="O819" t="s">
        <v>1181</v>
      </c>
      <c r="P819" t="str">
        <f t="shared" si="91"/>
        <v>SFD Construct New</v>
      </c>
    </row>
    <row r="820" spans="1:16" x14ac:dyDescent="0.35">
      <c r="A820" t="s">
        <v>1558</v>
      </c>
      <c r="B820" s="2">
        <v>45072</v>
      </c>
      <c r="C820" s="2">
        <v>45259</v>
      </c>
      <c r="D820">
        <f>_xlfn.DAYS(C820,B820)</f>
        <v>187</v>
      </c>
      <c r="E820">
        <v>1</v>
      </c>
      <c r="F820">
        <v>55</v>
      </c>
      <c r="G820" t="s">
        <v>1802</v>
      </c>
      <c r="H820" t="s">
        <v>146</v>
      </c>
      <c r="J820" t="str">
        <f t="shared" si="90"/>
        <v xml:space="preserve">55 Jerry Klein DR </v>
      </c>
      <c r="K820" t="s">
        <v>2193</v>
      </c>
      <c r="L820">
        <v>49.909723722594499</v>
      </c>
      <c r="M820">
        <v>-97.038423257085299</v>
      </c>
      <c r="N820" t="s">
        <v>316</v>
      </c>
      <c r="O820" t="s">
        <v>1181</v>
      </c>
      <c r="P820" t="str">
        <f t="shared" si="91"/>
        <v>SFD &amp; Att. Gar. Construct New</v>
      </c>
    </row>
    <row r="821" spans="1:16" x14ac:dyDescent="0.35">
      <c r="A821" t="s">
        <v>1559</v>
      </c>
      <c r="B821" s="2">
        <v>45084</v>
      </c>
      <c r="E821">
        <v>0</v>
      </c>
      <c r="F821">
        <v>335</v>
      </c>
      <c r="G821" t="s">
        <v>1787</v>
      </c>
      <c r="H821" t="s">
        <v>118</v>
      </c>
      <c r="J821" t="str">
        <f t="shared" si="90"/>
        <v xml:space="preserve">335 Beliveau RD </v>
      </c>
      <c r="K821" t="s">
        <v>2194</v>
      </c>
      <c r="L821">
        <v>49.839911462141501</v>
      </c>
      <c r="M821">
        <v>-97.098181849648796</v>
      </c>
      <c r="N821" t="s">
        <v>316</v>
      </c>
      <c r="O821" t="s">
        <v>1181</v>
      </c>
      <c r="P821" t="str">
        <f t="shared" si="91"/>
        <v>SFD &amp; Att. Gar. Construct New</v>
      </c>
    </row>
    <row r="822" spans="1:16" x14ac:dyDescent="0.35">
      <c r="A822" t="s">
        <v>1560</v>
      </c>
      <c r="B822" s="2">
        <v>45097</v>
      </c>
      <c r="E822">
        <v>0</v>
      </c>
      <c r="F822">
        <v>208</v>
      </c>
      <c r="G822" t="s">
        <v>760</v>
      </c>
      <c r="H822" t="s">
        <v>115</v>
      </c>
      <c r="I822" t="s">
        <v>128</v>
      </c>
      <c r="J822" t="str">
        <f t="shared" si="90"/>
        <v>208 Yale AVE E</v>
      </c>
      <c r="K822" t="s">
        <v>2195</v>
      </c>
      <c r="L822">
        <v>49.896455365250397</v>
      </c>
      <c r="M822">
        <v>-96.999465938301</v>
      </c>
      <c r="N822" t="s">
        <v>312</v>
      </c>
      <c r="O822" t="s">
        <v>1181</v>
      </c>
      <c r="P822" t="str">
        <f t="shared" si="91"/>
        <v>SFD Construct New</v>
      </c>
    </row>
    <row r="823" spans="1:16" x14ac:dyDescent="0.35">
      <c r="A823" t="s">
        <v>1561</v>
      </c>
      <c r="B823" s="2">
        <v>45097</v>
      </c>
      <c r="E823">
        <v>0</v>
      </c>
      <c r="F823">
        <v>206</v>
      </c>
      <c r="G823" t="s">
        <v>760</v>
      </c>
      <c r="H823" t="s">
        <v>115</v>
      </c>
      <c r="I823" t="s">
        <v>128</v>
      </c>
      <c r="J823" t="str">
        <f t="shared" si="90"/>
        <v>206 Yale AVE E</v>
      </c>
      <c r="K823" t="s">
        <v>2196</v>
      </c>
      <c r="L823">
        <v>49.896456241580701</v>
      </c>
      <c r="M823">
        <v>-96.999604201581207</v>
      </c>
      <c r="N823" t="s">
        <v>312</v>
      </c>
      <c r="O823" t="s">
        <v>1181</v>
      </c>
      <c r="P823" t="str">
        <f t="shared" si="91"/>
        <v>SFD Construct New</v>
      </c>
    </row>
    <row r="824" spans="1:16" x14ac:dyDescent="0.35">
      <c r="A824" t="s">
        <v>1562</v>
      </c>
      <c r="B824" s="2">
        <v>45091</v>
      </c>
      <c r="E824">
        <v>0</v>
      </c>
      <c r="F824">
        <v>1039</v>
      </c>
      <c r="G824" t="s">
        <v>748</v>
      </c>
      <c r="H824" t="s">
        <v>115</v>
      </c>
      <c r="J824" t="str">
        <f t="shared" si="90"/>
        <v xml:space="preserve">1039 Southwood AVE </v>
      </c>
      <c r="K824" t="s">
        <v>2197</v>
      </c>
      <c r="L824">
        <v>49.842603605887</v>
      </c>
      <c r="M824">
        <v>-97.156478091862795</v>
      </c>
      <c r="N824" t="s">
        <v>312</v>
      </c>
      <c r="O824" t="s">
        <v>1181</v>
      </c>
      <c r="P824" t="str">
        <f t="shared" si="91"/>
        <v>SFD Construct New</v>
      </c>
    </row>
    <row r="825" spans="1:16" x14ac:dyDescent="0.35">
      <c r="A825" t="s">
        <v>1563</v>
      </c>
      <c r="B825" s="2">
        <v>45091</v>
      </c>
      <c r="E825">
        <v>0</v>
      </c>
      <c r="F825">
        <v>1043</v>
      </c>
      <c r="G825" t="s">
        <v>748</v>
      </c>
      <c r="H825" t="s">
        <v>115</v>
      </c>
      <c r="J825" t="str">
        <f t="shared" si="90"/>
        <v xml:space="preserve">1043 Southwood AVE </v>
      </c>
      <c r="K825" t="s">
        <v>2198</v>
      </c>
      <c r="L825">
        <v>49.842575143456997</v>
      </c>
      <c r="M825">
        <v>-97.156570996635807</v>
      </c>
      <c r="N825" t="s">
        <v>312</v>
      </c>
      <c r="O825" t="s">
        <v>1181</v>
      </c>
      <c r="P825" t="str">
        <f t="shared" si="91"/>
        <v>SFD Construct New</v>
      </c>
    </row>
    <row r="826" spans="1:16" x14ac:dyDescent="0.35">
      <c r="A826" t="s">
        <v>1564</v>
      </c>
      <c r="B826" s="2">
        <v>45131</v>
      </c>
      <c r="E826">
        <v>0</v>
      </c>
      <c r="F826">
        <v>307</v>
      </c>
      <c r="G826" t="s">
        <v>129</v>
      </c>
      <c r="H826" t="s">
        <v>115</v>
      </c>
      <c r="I826" t="s">
        <v>128</v>
      </c>
      <c r="J826" t="str">
        <f t="shared" si="90"/>
        <v>307 Regent AVE E</v>
      </c>
      <c r="K826" t="s">
        <v>2199</v>
      </c>
      <c r="L826">
        <v>49.895350600586902</v>
      </c>
      <c r="M826">
        <v>-96.997404412498895</v>
      </c>
      <c r="N826" t="s">
        <v>312</v>
      </c>
      <c r="O826" t="s">
        <v>1181</v>
      </c>
      <c r="P826" t="str">
        <f t="shared" si="91"/>
        <v>SFD Construct New</v>
      </c>
    </row>
    <row r="827" spans="1:16" x14ac:dyDescent="0.35">
      <c r="A827" t="s">
        <v>1565</v>
      </c>
      <c r="B827" s="2">
        <v>45131</v>
      </c>
      <c r="E827">
        <v>0</v>
      </c>
      <c r="F827">
        <v>309</v>
      </c>
      <c r="G827" t="s">
        <v>129</v>
      </c>
      <c r="H827" t="s">
        <v>115</v>
      </c>
      <c r="I827" t="s">
        <v>128</v>
      </c>
      <c r="J827" t="str">
        <f t="shared" si="90"/>
        <v>309 Regent AVE E</v>
      </c>
      <c r="K827" t="s">
        <v>2200</v>
      </c>
      <c r="L827">
        <v>49.895351973269001</v>
      </c>
      <c r="M827">
        <v>-96.997290709526695</v>
      </c>
      <c r="N827" t="s">
        <v>312</v>
      </c>
      <c r="O827" t="s">
        <v>1181</v>
      </c>
      <c r="P827" t="str">
        <f t="shared" si="91"/>
        <v>SFD Construct New</v>
      </c>
    </row>
    <row r="828" spans="1:16" x14ac:dyDescent="0.35">
      <c r="A828" t="s">
        <v>1566</v>
      </c>
      <c r="B828" s="2">
        <v>45086</v>
      </c>
      <c r="E828">
        <v>0</v>
      </c>
      <c r="F828">
        <v>947</v>
      </c>
      <c r="G828" t="s">
        <v>1803</v>
      </c>
      <c r="H828" t="s">
        <v>124</v>
      </c>
      <c r="J828" t="str">
        <f t="shared" si="90"/>
        <v xml:space="preserve">947 Calrossie BLVD </v>
      </c>
      <c r="K828" t="s">
        <v>2201</v>
      </c>
      <c r="L828">
        <v>49.851012661836599</v>
      </c>
      <c r="M828">
        <v>-97.150448915371001</v>
      </c>
      <c r="N828" t="s">
        <v>312</v>
      </c>
      <c r="O828" t="s">
        <v>1181</v>
      </c>
      <c r="P828" t="str">
        <f t="shared" si="91"/>
        <v>SFD Construct New</v>
      </c>
    </row>
    <row r="829" spans="1:16" x14ac:dyDescent="0.35">
      <c r="A829" t="s">
        <v>1567</v>
      </c>
      <c r="B829" s="2">
        <v>45086</v>
      </c>
      <c r="E829">
        <v>0</v>
      </c>
      <c r="F829">
        <v>949</v>
      </c>
      <c r="G829" t="s">
        <v>1803</v>
      </c>
      <c r="H829" t="s">
        <v>124</v>
      </c>
      <c r="J829" t="str">
        <f t="shared" si="90"/>
        <v xml:space="preserve">949 Calrossie BLVD </v>
      </c>
      <c r="K829" t="s">
        <v>2202</v>
      </c>
      <c r="L829">
        <v>49.850978307835803</v>
      </c>
      <c r="M829">
        <v>-97.150556384422103</v>
      </c>
      <c r="N829" t="s">
        <v>312</v>
      </c>
      <c r="O829" t="s">
        <v>1181</v>
      </c>
      <c r="P829" t="str">
        <f t="shared" si="91"/>
        <v>SFD Construct New</v>
      </c>
    </row>
    <row r="830" spans="1:16" x14ac:dyDescent="0.35">
      <c r="A830" t="s">
        <v>1568</v>
      </c>
      <c r="B830" s="2">
        <v>45142</v>
      </c>
      <c r="E830">
        <v>0</v>
      </c>
      <c r="F830">
        <v>495</v>
      </c>
      <c r="G830" t="s">
        <v>672</v>
      </c>
      <c r="H830" t="s">
        <v>113</v>
      </c>
      <c r="J830" t="str">
        <f t="shared" si="90"/>
        <v xml:space="preserve">495 Tremblay ST </v>
      </c>
      <c r="K830" t="s">
        <v>2203</v>
      </c>
      <c r="L830">
        <v>49.879755885742</v>
      </c>
      <c r="M830">
        <v>-97.103460178968803</v>
      </c>
      <c r="N830" t="s">
        <v>312</v>
      </c>
      <c r="O830" t="s">
        <v>1181</v>
      </c>
      <c r="P830" t="str">
        <f t="shared" si="91"/>
        <v>SFD Construct New</v>
      </c>
    </row>
    <row r="831" spans="1:16" x14ac:dyDescent="0.35">
      <c r="A831" t="s">
        <v>1569</v>
      </c>
      <c r="B831" s="2">
        <v>45096</v>
      </c>
      <c r="E831">
        <v>0</v>
      </c>
      <c r="F831">
        <v>497</v>
      </c>
      <c r="G831" t="s">
        <v>672</v>
      </c>
      <c r="H831" t="s">
        <v>113</v>
      </c>
      <c r="J831" t="str">
        <f t="shared" si="90"/>
        <v xml:space="preserve">497 Tremblay ST </v>
      </c>
      <c r="K831" t="s">
        <v>2204</v>
      </c>
      <c r="L831">
        <v>49.879757590816901</v>
      </c>
      <c r="M831">
        <v>-97.103328962478599</v>
      </c>
      <c r="N831" t="s">
        <v>312</v>
      </c>
      <c r="O831" t="s">
        <v>1181</v>
      </c>
      <c r="P831" t="str">
        <f t="shared" si="91"/>
        <v>SFD Construct New</v>
      </c>
    </row>
    <row r="832" spans="1:16" x14ac:dyDescent="0.35">
      <c r="A832" t="s">
        <v>1570</v>
      </c>
      <c r="B832" s="2">
        <v>45118</v>
      </c>
      <c r="E832">
        <v>0</v>
      </c>
      <c r="F832">
        <v>1100</v>
      </c>
      <c r="G832" t="s">
        <v>768</v>
      </c>
      <c r="H832" t="s">
        <v>115</v>
      </c>
      <c r="J832" t="str">
        <f t="shared" si="90"/>
        <v xml:space="preserve">1100 Somerville AVE </v>
      </c>
      <c r="K832" t="s">
        <v>2205</v>
      </c>
      <c r="L832">
        <v>49.846219680248801</v>
      </c>
      <c r="M832">
        <v>-97.155296206829107</v>
      </c>
      <c r="N832" t="s">
        <v>312</v>
      </c>
      <c r="O832" t="s">
        <v>1181</v>
      </c>
      <c r="P832" t="str">
        <f t="shared" si="91"/>
        <v>SFD Construct New</v>
      </c>
    </row>
    <row r="833" spans="1:16" x14ac:dyDescent="0.35">
      <c r="A833" t="s">
        <v>1571</v>
      </c>
      <c r="B833" s="2">
        <v>45127</v>
      </c>
      <c r="E833">
        <v>0</v>
      </c>
      <c r="F833">
        <v>1022</v>
      </c>
      <c r="G833" t="s">
        <v>1804</v>
      </c>
      <c r="H833" t="s">
        <v>124</v>
      </c>
      <c r="J833" t="str">
        <f t="shared" si="90"/>
        <v xml:space="preserve">1022 Chevrier BLVD </v>
      </c>
      <c r="K833" t="s">
        <v>2206</v>
      </c>
      <c r="L833">
        <v>49.831132265374997</v>
      </c>
      <c r="M833">
        <v>-97.152837920558895</v>
      </c>
      <c r="N833" t="s">
        <v>312</v>
      </c>
      <c r="O833" t="s">
        <v>1181</v>
      </c>
      <c r="P833" t="str">
        <f t="shared" si="91"/>
        <v>SFD Construct New</v>
      </c>
    </row>
    <row r="834" spans="1:16" x14ac:dyDescent="0.35">
      <c r="A834" t="s">
        <v>1572</v>
      </c>
      <c r="B834" s="2">
        <v>45127</v>
      </c>
      <c r="E834">
        <v>0</v>
      </c>
      <c r="F834">
        <v>1024</v>
      </c>
      <c r="G834" t="s">
        <v>1804</v>
      </c>
      <c r="H834" t="s">
        <v>124</v>
      </c>
      <c r="J834" t="str">
        <f t="shared" si="90"/>
        <v xml:space="preserve">1024 Chevrier BLVD </v>
      </c>
      <c r="K834" t="s">
        <v>2207</v>
      </c>
      <c r="L834">
        <v>49.831103905046398</v>
      </c>
      <c r="M834">
        <v>-97.152916091079902</v>
      </c>
      <c r="N834" t="s">
        <v>312</v>
      </c>
      <c r="O834" t="s">
        <v>1181</v>
      </c>
      <c r="P834" t="str">
        <f t="shared" si="91"/>
        <v>SFD Construct New</v>
      </c>
    </row>
    <row r="835" spans="1:16" x14ac:dyDescent="0.35">
      <c r="A835" t="s">
        <v>1573</v>
      </c>
      <c r="B835" s="2">
        <v>45118</v>
      </c>
      <c r="E835">
        <v>0</v>
      </c>
      <c r="F835">
        <v>1102</v>
      </c>
      <c r="G835" t="s">
        <v>768</v>
      </c>
      <c r="H835" t="s">
        <v>115</v>
      </c>
      <c r="J835" t="str">
        <f t="shared" ref="J835:J898" si="95">F835&amp;" "&amp;G835&amp;" "&amp;H835&amp;" "&amp;I835</f>
        <v xml:space="preserve">1102 Somerville AVE </v>
      </c>
      <c r="K835" t="s">
        <v>2208</v>
      </c>
      <c r="L835">
        <v>49.846185323935003</v>
      </c>
      <c r="M835">
        <v>-97.155394002543304</v>
      </c>
      <c r="N835" t="s">
        <v>312</v>
      </c>
      <c r="O835" t="s">
        <v>1181</v>
      </c>
      <c r="P835" t="str">
        <f t="shared" ref="P835:P898" si="96">N835&amp;" "&amp;O835</f>
        <v>SFD Construct New</v>
      </c>
    </row>
    <row r="836" spans="1:16" x14ac:dyDescent="0.35">
      <c r="A836" t="s">
        <v>1574</v>
      </c>
      <c r="B836" s="2">
        <v>45121</v>
      </c>
      <c r="E836">
        <v>0</v>
      </c>
      <c r="F836">
        <v>343</v>
      </c>
      <c r="G836" t="s">
        <v>1743</v>
      </c>
      <c r="H836" t="s">
        <v>113</v>
      </c>
      <c r="J836" t="str">
        <f t="shared" si="95"/>
        <v xml:space="preserve">343 King Edward ST </v>
      </c>
      <c r="K836" t="s">
        <v>2209</v>
      </c>
      <c r="L836">
        <v>49.884590476975603</v>
      </c>
      <c r="M836">
        <v>-97.2083229923971</v>
      </c>
      <c r="N836" t="s">
        <v>312</v>
      </c>
      <c r="O836" t="s">
        <v>1181</v>
      </c>
      <c r="P836" t="str">
        <f t="shared" si="96"/>
        <v>SFD Construct New</v>
      </c>
    </row>
    <row r="837" spans="1:16" x14ac:dyDescent="0.35">
      <c r="A837" t="s">
        <v>1575</v>
      </c>
      <c r="B837" s="2">
        <v>45125</v>
      </c>
      <c r="E837">
        <v>0</v>
      </c>
      <c r="F837">
        <v>749</v>
      </c>
      <c r="G837" t="s">
        <v>1770</v>
      </c>
      <c r="H837" t="s">
        <v>115</v>
      </c>
      <c r="J837" t="str">
        <f t="shared" si="95"/>
        <v xml:space="preserve">749 Rathgar AVE </v>
      </c>
      <c r="K837" t="s">
        <v>2210</v>
      </c>
      <c r="L837">
        <v>49.858384393130798</v>
      </c>
      <c r="M837">
        <v>-97.144151268591003</v>
      </c>
      <c r="N837" t="s">
        <v>312</v>
      </c>
      <c r="O837" t="s">
        <v>1181</v>
      </c>
      <c r="P837" t="str">
        <f t="shared" si="96"/>
        <v>SFD Construct New</v>
      </c>
    </row>
    <row r="838" spans="1:16" x14ac:dyDescent="0.35">
      <c r="A838" t="s">
        <v>1576</v>
      </c>
      <c r="B838" s="2">
        <v>45124</v>
      </c>
      <c r="E838">
        <v>0</v>
      </c>
      <c r="F838">
        <v>57</v>
      </c>
      <c r="G838" t="s">
        <v>802</v>
      </c>
      <c r="H838" t="s">
        <v>115</v>
      </c>
      <c r="J838" t="str">
        <f t="shared" si="95"/>
        <v xml:space="preserve">57 Fermor AVE </v>
      </c>
      <c r="K838" t="s">
        <v>2211</v>
      </c>
      <c r="L838">
        <v>49.854544681299501</v>
      </c>
      <c r="M838">
        <v>-97.1071710727295</v>
      </c>
      <c r="N838" t="s">
        <v>312</v>
      </c>
      <c r="O838" t="s">
        <v>1181</v>
      </c>
      <c r="P838" t="str">
        <f t="shared" si="96"/>
        <v>SFD Construct New</v>
      </c>
    </row>
    <row r="839" spans="1:16" x14ac:dyDescent="0.35">
      <c r="A839" t="s">
        <v>1577</v>
      </c>
      <c r="B839" s="2">
        <v>45124</v>
      </c>
      <c r="E839">
        <v>0</v>
      </c>
      <c r="F839">
        <v>57</v>
      </c>
      <c r="G839" t="s">
        <v>802</v>
      </c>
      <c r="H839" t="s">
        <v>115</v>
      </c>
      <c r="J839" t="str">
        <f t="shared" si="95"/>
        <v xml:space="preserve">57 Fermor AVE </v>
      </c>
      <c r="K839" t="s">
        <v>2212</v>
      </c>
      <c r="L839">
        <v>49.854562902877603</v>
      </c>
      <c r="M839">
        <v>-97.107071715403094</v>
      </c>
      <c r="N839" t="s">
        <v>312</v>
      </c>
      <c r="O839" t="s">
        <v>1181</v>
      </c>
      <c r="P839" t="str">
        <f t="shared" si="96"/>
        <v>SFD Construct New</v>
      </c>
    </row>
    <row r="840" spans="1:16" x14ac:dyDescent="0.35">
      <c r="A840" t="s">
        <v>1578</v>
      </c>
      <c r="B840" s="2">
        <v>45224</v>
      </c>
      <c r="E840">
        <v>0</v>
      </c>
      <c r="F840">
        <v>46</v>
      </c>
      <c r="G840" t="s">
        <v>1739</v>
      </c>
      <c r="H840" t="s">
        <v>115</v>
      </c>
      <c r="J840" t="str">
        <f t="shared" si="95"/>
        <v xml:space="preserve">46 Kingswood AVE </v>
      </c>
      <c r="K840" t="s">
        <v>2213</v>
      </c>
      <c r="L840">
        <v>49.855611644763798</v>
      </c>
      <c r="M840">
        <v>-97.107725211649907</v>
      </c>
      <c r="N840" t="s">
        <v>316</v>
      </c>
      <c r="O840" t="s">
        <v>1181</v>
      </c>
      <c r="P840" t="str">
        <f t="shared" si="96"/>
        <v>SFD &amp; Att. Gar. Construct New</v>
      </c>
    </row>
    <row r="841" spans="1:16" x14ac:dyDescent="0.35">
      <c r="A841" t="s">
        <v>1579</v>
      </c>
      <c r="B841" s="2">
        <v>45166</v>
      </c>
      <c r="E841">
        <v>0</v>
      </c>
      <c r="F841">
        <v>440</v>
      </c>
      <c r="G841" t="s">
        <v>1771</v>
      </c>
      <c r="H841" t="s">
        <v>113</v>
      </c>
      <c r="J841" t="str">
        <f t="shared" si="95"/>
        <v xml:space="preserve">440 Queen ST </v>
      </c>
      <c r="K841" t="s">
        <v>2214</v>
      </c>
      <c r="L841">
        <v>49.888370753598501</v>
      </c>
      <c r="M841">
        <v>-97.207354403790106</v>
      </c>
      <c r="N841" t="s">
        <v>312</v>
      </c>
      <c r="O841" t="s">
        <v>1181</v>
      </c>
      <c r="P841" t="str">
        <f t="shared" si="96"/>
        <v>SFD Construct New</v>
      </c>
    </row>
    <row r="842" spans="1:16" x14ac:dyDescent="0.35">
      <c r="A842" t="s">
        <v>1580</v>
      </c>
      <c r="B842" s="2">
        <v>45117</v>
      </c>
      <c r="E842">
        <v>0</v>
      </c>
      <c r="F842">
        <v>54</v>
      </c>
      <c r="G842" t="s">
        <v>1805</v>
      </c>
      <c r="H842" t="s">
        <v>115</v>
      </c>
      <c r="J842" t="str">
        <f t="shared" si="95"/>
        <v xml:space="preserve">54 Lennox AVE </v>
      </c>
      <c r="K842" t="s">
        <v>2215</v>
      </c>
      <c r="L842">
        <v>49.849172445084797</v>
      </c>
      <c r="M842">
        <v>-97.109373366395602</v>
      </c>
      <c r="N842" t="s">
        <v>312</v>
      </c>
      <c r="O842" t="s">
        <v>1181</v>
      </c>
      <c r="P842" t="str">
        <f t="shared" si="96"/>
        <v>SFD Construct New</v>
      </c>
    </row>
    <row r="843" spans="1:16" x14ac:dyDescent="0.35">
      <c r="A843" t="s">
        <v>1581</v>
      </c>
      <c r="B843" s="2">
        <v>45117</v>
      </c>
      <c r="E843">
        <v>0</v>
      </c>
      <c r="F843">
        <v>56</v>
      </c>
      <c r="G843" t="s">
        <v>1805</v>
      </c>
      <c r="H843" t="s">
        <v>115</v>
      </c>
      <c r="J843" t="str">
        <f t="shared" si="95"/>
        <v xml:space="preserve">56 Lennox AVE </v>
      </c>
      <c r="K843" t="s">
        <v>2216</v>
      </c>
      <c r="L843">
        <v>49.849206316079503</v>
      </c>
      <c r="M843">
        <v>-97.109281913944898</v>
      </c>
      <c r="N843" t="s">
        <v>312</v>
      </c>
      <c r="O843" t="s">
        <v>1181</v>
      </c>
      <c r="P843" t="str">
        <f t="shared" si="96"/>
        <v>SFD Construct New</v>
      </c>
    </row>
    <row r="844" spans="1:16" x14ac:dyDescent="0.35">
      <c r="A844" t="s">
        <v>1582</v>
      </c>
      <c r="B844" s="2">
        <v>45146</v>
      </c>
      <c r="E844">
        <v>0</v>
      </c>
      <c r="F844">
        <v>374</v>
      </c>
      <c r="G844" t="s">
        <v>1806</v>
      </c>
      <c r="H844" t="s">
        <v>113</v>
      </c>
      <c r="J844" t="str">
        <f t="shared" si="95"/>
        <v xml:space="preserve">374 Amherst ST </v>
      </c>
      <c r="K844" t="s">
        <v>2217</v>
      </c>
      <c r="L844">
        <v>49.885727792206303</v>
      </c>
      <c r="M844">
        <v>-97.222104271379195</v>
      </c>
      <c r="N844" t="s">
        <v>312</v>
      </c>
      <c r="O844" t="s">
        <v>1181</v>
      </c>
      <c r="P844" t="str">
        <f t="shared" si="96"/>
        <v>SFD Construct New</v>
      </c>
    </row>
    <row r="845" spans="1:16" x14ac:dyDescent="0.35">
      <c r="A845" t="s">
        <v>1583</v>
      </c>
      <c r="B845" s="2">
        <v>45146</v>
      </c>
      <c r="E845">
        <v>0</v>
      </c>
      <c r="F845">
        <v>376</v>
      </c>
      <c r="G845" t="s">
        <v>1806</v>
      </c>
      <c r="H845" t="s">
        <v>113</v>
      </c>
      <c r="J845" t="str">
        <f t="shared" si="95"/>
        <v xml:space="preserve">376 Amherst ST </v>
      </c>
      <c r="K845" t="s">
        <v>2218</v>
      </c>
      <c r="L845">
        <v>49.8857915841715</v>
      </c>
      <c r="M845">
        <v>-97.222097267793202</v>
      </c>
      <c r="N845" t="s">
        <v>312</v>
      </c>
      <c r="O845" t="s">
        <v>1181</v>
      </c>
      <c r="P845" t="str">
        <f t="shared" si="96"/>
        <v>SFD Construct New</v>
      </c>
    </row>
    <row r="846" spans="1:16" x14ac:dyDescent="0.35">
      <c r="A846" t="s">
        <v>1584</v>
      </c>
      <c r="B846" s="2">
        <v>45160</v>
      </c>
      <c r="E846">
        <v>0</v>
      </c>
      <c r="F846">
        <v>149</v>
      </c>
      <c r="G846" t="s">
        <v>803</v>
      </c>
      <c r="H846" t="s">
        <v>115</v>
      </c>
      <c r="J846" t="str">
        <f t="shared" si="95"/>
        <v xml:space="preserve">149 Stranmillis AVE </v>
      </c>
      <c r="K846" t="s">
        <v>2219</v>
      </c>
      <c r="L846">
        <v>49.865268648383697</v>
      </c>
      <c r="M846">
        <v>-97.102189463674705</v>
      </c>
      <c r="N846" t="s">
        <v>312</v>
      </c>
      <c r="O846" t="s">
        <v>1181</v>
      </c>
      <c r="P846" t="str">
        <f t="shared" si="96"/>
        <v>SFD Construct New</v>
      </c>
    </row>
    <row r="847" spans="1:16" x14ac:dyDescent="0.35">
      <c r="A847" t="s">
        <v>1585</v>
      </c>
      <c r="B847" s="2">
        <v>45146</v>
      </c>
      <c r="E847">
        <v>0</v>
      </c>
      <c r="F847">
        <v>274</v>
      </c>
      <c r="G847" t="s">
        <v>200</v>
      </c>
      <c r="H847" t="s">
        <v>113</v>
      </c>
      <c r="J847" t="str">
        <f t="shared" si="95"/>
        <v xml:space="preserve">274 Horace ST </v>
      </c>
      <c r="K847" t="s">
        <v>2220</v>
      </c>
      <c r="L847">
        <v>49.8805502712463</v>
      </c>
      <c r="M847">
        <v>-97.115327263633105</v>
      </c>
      <c r="N847" t="s">
        <v>312</v>
      </c>
      <c r="O847" t="s">
        <v>1181</v>
      </c>
      <c r="P847" t="str">
        <f t="shared" si="96"/>
        <v>SFD Construct New</v>
      </c>
    </row>
    <row r="848" spans="1:16" x14ac:dyDescent="0.35">
      <c r="A848" t="s">
        <v>1586</v>
      </c>
      <c r="B848" s="2">
        <v>45146</v>
      </c>
      <c r="E848">
        <v>0</v>
      </c>
      <c r="F848">
        <v>272</v>
      </c>
      <c r="G848" t="s">
        <v>200</v>
      </c>
      <c r="H848" t="s">
        <v>113</v>
      </c>
      <c r="J848" t="str">
        <f t="shared" si="95"/>
        <v xml:space="preserve">272 Horace ST </v>
      </c>
      <c r="K848" t="s">
        <v>2221</v>
      </c>
      <c r="L848">
        <v>49.880543960530197</v>
      </c>
      <c r="M848">
        <v>-97.115436059536506</v>
      </c>
      <c r="N848" t="s">
        <v>312</v>
      </c>
      <c r="O848" t="s">
        <v>1181</v>
      </c>
      <c r="P848" t="str">
        <f t="shared" si="96"/>
        <v>SFD Construct New</v>
      </c>
    </row>
    <row r="849" spans="1:16" x14ac:dyDescent="0.35">
      <c r="A849" t="s">
        <v>1587</v>
      </c>
      <c r="B849" s="2">
        <v>45160</v>
      </c>
      <c r="E849">
        <v>0</v>
      </c>
      <c r="F849">
        <v>151</v>
      </c>
      <c r="G849" t="s">
        <v>803</v>
      </c>
      <c r="H849" t="s">
        <v>115</v>
      </c>
      <c r="J849" t="str">
        <f t="shared" si="95"/>
        <v xml:space="preserve">151 Stranmillis AVE </v>
      </c>
      <c r="K849" t="s">
        <v>2222</v>
      </c>
      <c r="L849">
        <v>49.865298283381399</v>
      </c>
      <c r="M849">
        <v>-97.102096283486006</v>
      </c>
      <c r="N849" t="s">
        <v>312</v>
      </c>
      <c r="O849" t="s">
        <v>1181</v>
      </c>
      <c r="P849" t="str">
        <f t="shared" si="96"/>
        <v>SFD Construct New</v>
      </c>
    </row>
    <row r="850" spans="1:16" x14ac:dyDescent="0.35">
      <c r="A850" t="s">
        <v>1588</v>
      </c>
      <c r="B850" s="2">
        <v>45135</v>
      </c>
      <c r="E850">
        <v>0</v>
      </c>
      <c r="F850">
        <v>1003</v>
      </c>
      <c r="G850" t="s">
        <v>1804</v>
      </c>
      <c r="H850" t="s">
        <v>124</v>
      </c>
      <c r="J850" t="str">
        <f t="shared" si="95"/>
        <v xml:space="preserve">1003 Chevrier BLVD </v>
      </c>
      <c r="K850" t="s">
        <v>2223</v>
      </c>
      <c r="L850">
        <v>49.832007534792602</v>
      </c>
      <c r="M850">
        <v>-97.151953847147993</v>
      </c>
      <c r="N850" t="s">
        <v>312</v>
      </c>
      <c r="O850" t="s">
        <v>1181</v>
      </c>
      <c r="P850" t="str">
        <f t="shared" si="96"/>
        <v>SFD Construct New</v>
      </c>
    </row>
    <row r="851" spans="1:16" x14ac:dyDescent="0.35">
      <c r="A851" t="s">
        <v>1589</v>
      </c>
      <c r="B851" s="2">
        <v>45135</v>
      </c>
      <c r="E851">
        <v>0</v>
      </c>
      <c r="F851">
        <v>1003</v>
      </c>
      <c r="G851" t="s">
        <v>1804</v>
      </c>
      <c r="H851" t="s">
        <v>124</v>
      </c>
      <c r="J851" t="str">
        <f t="shared" si="95"/>
        <v xml:space="preserve">1003 Chevrier BLVD </v>
      </c>
      <c r="K851" t="s">
        <v>2224</v>
      </c>
      <c r="L851">
        <v>49.831978730463199</v>
      </c>
      <c r="M851">
        <v>-97.152049246572702</v>
      </c>
      <c r="N851" t="s">
        <v>312</v>
      </c>
      <c r="O851" t="s">
        <v>1181</v>
      </c>
      <c r="P851" t="str">
        <f t="shared" si="96"/>
        <v>SFD Construct New</v>
      </c>
    </row>
    <row r="852" spans="1:16" x14ac:dyDescent="0.35">
      <c r="A852" t="s">
        <v>1590</v>
      </c>
      <c r="B852" s="2">
        <v>45131</v>
      </c>
      <c r="E852">
        <v>0</v>
      </c>
      <c r="F852">
        <v>714</v>
      </c>
      <c r="G852" t="s">
        <v>736</v>
      </c>
      <c r="H852" t="s">
        <v>115</v>
      </c>
      <c r="J852" t="str">
        <f t="shared" si="95"/>
        <v xml:space="preserve">714 Warsaw AVE </v>
      </c>
      <c r="K852" t="s">
        <v>2225</v>
      </c>
      <c r="L852">
        <v>49.869094307753997</v>
      </c>
      <c r="M852">
        <v>-97.151610061526497</v>
      </c>
      <c r="N852" t="s">
        <v>312</v>
      </c>
      <c r="O852" t="s">
        <v>1181</v>
      </c>
      <c r="P852" t="str">
        <f t="shared" si="96"/>
        <v>SFD Construct New</v>
      </c>
    </row>
    <row r="853" spans="1:16" x14ac:dyDescent="0.35">
      <c r="A853" t="s">
        <v>1591</v>
      </c>
      <c r="B853" s="2">
        <v>45152</v>
      </c>
      <c r="E853">
        <v>0</v>
      </c>
      <c r="F853">
        <v>320</v>
      </c>
      <c r="G853" t="s">
        <v>692</v>
      </c>
      <c r="H853" t="s">
        <v>113</v>
      </c>
      <c r="J853" t="str">
        <f t="shared" si="95"/>
        <v xml:space="preserve">320 Lindsay ST </v>
      </c>
      <c r="K853" t="s">
        <v>2226</v>
      </c>
      <c r="L853">
        <v>49.869627284972601</v>
      </c>
      <c r="M853">
        <v>-97.192981206303799</v>
      </c>
      <c r="N853" t="s">
        <v>312</v>
      </c>
      <c r="O853" t="s">
        <v>1181</v>
      </c>
      <c r="P853" t="str">
        <f t="shared" si="96"/>
        <v>SFD Construct New</v>
      </c>
    </row>
    <row r="854" spans="1:16" x14ac:dyDescent="0.35">
      <c r="A854" t="s">
        <v>1592</v>
      </c>
      <c r="B854" s="2">
        <v>45152</v>
      </c>
      <c r="E854">
        <v>0</v>
      </c>
      <c r="F854">
        <v>322</v>
      </c>
      <c r="G854" t="s">
        <v>692</v>
      </c>
      <c r="H854" t="s">
        <v>113</v>
      </c>
      <c r="J854" t="str">
        <f t="shared" si="95"/>
        <v xml:space="preserve">322 Lindsay ST </v>
      </c>
      <c r="K854" t="s">
        <v>2227</v>
      </c>
      <c r="L854">
        <v>49.869559539903598</v>
      </c>
      <c r="M854">
        <v>-97.192989280172597</v>
      </c>
      <c r="N854" t="s">
        <v>312</v>
      </c>
      <c r="O854" t="s">
        <v>1181</v>
      </c>
      <c r="P854" t="str">
        <f t="shared" si="96"/>
        <v>SFD Construct New</v>
      </c>
    </row>
    <row r="855" spans="1:16" x14ac:dyDescent="0.35">
      <c r="A855" t="s">
        <v>1593</v>
      </c>
      <c r="B855" s="2">
        <v>45170</v>
      </c>
      <c r="E855">
        <v>0</v>
      </c>
      <c r="F855">
        <v>615</v>
      </c>
      <c r="G855" t="s">
        <v>182</v>
      </c>
      <c r="H855" t="s">
        <v>115</v>
      </c>
      <c r="I855" t="s">
        <v>128</v>
      </c>
      <c r="J855" t="str">
        <f t="shared" si="95"/>
        <v>615 Martin AVE E</v>
      </c>
      <c r="K855" t="s">
        <v>2228</v>
      </c>
      <c r="L855">
        <v>49.909587146054299</v>
      </c>
      <c r="M855">
        <v>-97.092224727049896</v>
      </c>
      <c r="N855" t="s">
        <v>312</v>
      </c>
      <c r="O855" t="s">
        <v>1181</v>
      </c>
      <c r="P855" t="str">
        <f t="shared" si="96"/>
        <v>SFD Construct New</v>
      </c>
    </row>
    <row r="856" spans="1:16" x14ac:dyDescent="0.35">
      <c r="A856" t="s">
        <v>1594</v>
      </c>
      <c r="B856" s="2">
        <v>45170</v>
      </c>
      <c r="E856">
        <v>0</v>
      </c>
      <c r="F856">
        <v>613</v>
      </c>
      <c r="G856" t="s">
        <v>182</v>
      </c>
      <c r="H856" t="s">
        <v>115</v>
      </c>
      <c r="I856" t="s">
        <v>128</v>
      </c>
      <c r="J856" t="str">
        <f t="shared" si="95"/>
        <v>613 Martin AVE E</v>
      </c>
      <c r="K856" t="s">
        <v>2229</v>
      </c>
      <c r="L856">
        <v>49.909624261309901</v>
      </c>
      <c r="M856">
        <v>-97.092342892916406</v>
      </c>
      <c r="N856" t="s">
        <v>312</v>
      </c>
      <c r="O856" t="s">
        <v>1181</v>
      </c>
      <c r="P856" t="str">
        <f t="shared" si="96"/>
        <v>SFD Construct New</v>
      </c>
    </row>
    <row r="857" spans="1:16" x14ac:dyDescent="0.35">
      <c r="A857" t="s">
        <v>1595</v>
      </c>
      <c r="B857" s="2">
        <v>45180</v>
      </c>
      <c r="E857">
        <v>0</v>
      </c>
      <c r="F857">
        <v>1829</v>
      </c>
      <c r="G857" t="s">
        <v>796</v>
      </c>
      <c r="H857" t="s">
        <v>115</v>
      </c>
      <c r="I857" t="s">
        <v>130</v>
      </c>
      <c r="J857" t="str">
        <f t="shared" si="95"/>
        <v>1829 Bannatyne AVE W</v>
      </c>
      <c r="K857" t="s">
        <v>2230</v>
      </c>
      <c r="L857">
        <v>49.917372921280503</v>
      </c>
      <c r="M857">
        <v>-97.197715095411994</v>
      </c>
      <c r="N857" t="s">
        <v>312</v>
      </c>
      <c r="O857" t="s">
        <v>1181</v>
      </c>
      <c r="P857" t="str">
        <f t="shared" si="96"/>
        <v>SFD Construct New</v>
      </c>
    </row>
    <row r="858" spans="1:16" x14ac:dyDescent="0.35">
      <c r="A858" t="s">
        <v>1596</v>
      </c>
      <c r="B858" s="2">
        <v>45138</v>
      </c>
      <c r="E858">
        <v>0</v>
      </c>
      <c r="F858">
        <v>1128</v>
      </c>
      <c r="G858" t="s">
        <v>156</v>
      </c>
      <c r="H858" t="s">
        <v>115</v>
      </c>
      <c r="J858" t="str">
        <f t="shared" si="95"/>
        <v xml:space="preserve">1128 Dudley AVE </v>
      </c>
      <c r="K858" t="s">
        <v>2231</v>
      </c>
      <c r="L858">
        <v>49.860184769521901</v>
      </c>
      <c r="M858">
        <v>-97.167964267722297</v>
      </c>
      <c r="N858" t="s">
        <v>312</v>
      </c>
      <c r="O858" t="s">
        <v>1181</v>
      </c>
      <c r="P858" t="str">
        <f t="shared" si="96"/>
        <v>SFD Construct New</v>
      </c>
    </row>
    <row r="859" spans="1:16" x14ac:dyDescent="0.35">
      <c r="A859" t="s">
        <v>1597</v>
      </c>
      <c r="B859" s="2">
        <v>45155</v>
      </c>
      <c r="E859">
        <v>0</v>
      </c>
      <c r="F859">
        <v>1112</v>
      </c>
      <c r="G859" t="s">
        <v>768</v>
      </c>
      <c r="H859" t="s">
        <v>115</v>
      </c>
      <c r="J859" t="str">
        <f t="shared" si="95"/>
        <v xml:space="preserve">1112 Somerville AVE </v>
      </c>
      <c r="K859" t="s">
        <v>2232</v>
      </c>
      <c r="L859">
        <v>49.846030500009903</v>
      </c>
      <c r="M859">
        <v>-97.155854829752599</v>
      </c>
      <c r="N859" t="s">
        <v>312</v>
      </c>
      <c r="O859" t="s">
        <v>1181</v>
      </c>
      <c r="P859" t="str">
        <f t="shared" si="96"/>
        <v>SFD Construct New</v>
      </c>
    </row>
    <row r="860" spans="1:16" x14ac:dyDescent="0.35">
      <c r="A860" t="s">
        <v>1598</v>
      </c>
      <c r="B860" s="2">
        <v>45155</v>
      </c>
      <c r="E860">
        <v>0</v>
      </c>
      <c r="F860">
        <v>1114</v>
      </c>
      <c r="G860" t="s">
        <v>768</v>
      </c>
      <c r="H860" t="s">
        <v>115</v>
      </c>
      <c r="J860" t="str">
        <f t="shared" si="95"/>
        <v xml:space="preserve">1114 Somerville AVE </v>
      </c>
      <c r="K860" t="s">
        <v>2233</v>
      </c>
      <c r="L860">
        <v>49.845994839899703</v>
      </c>
      <c r="M860">
        <v>-97.155957199645997</v>
      </c>
      <c r="N860" t="s">
        <v>312</v>
      </c>
      <c r="O860" t="s">
        <v>1181</v>
      </c>
      <c r="P860" t="str">
        <f t="shared" si="96"/>
        <v>SFD Construct New</v>
      </c>
    </row>
    <row r="861" spans="1:16" x14ac:dyDescent="0.35">
      <c r="A861" t="s">
        <v>1599</v>
      </c>
      <c r="B861" s="2">
        <v>45153</v>
      </c>
      <c r="E861">
        <v>0</v>
      </c>
      <c r="F861">
        <v>183</v>
      </c>
      <c r="G861" t="s">
        <v>780</v>
      </c>
      <c r="H861" t="s">
        <v>113</v>
      </c>
      <c r="J861" t="str">
        <f t="shared" si="95"/>
        <v xml:space="preserve">183 Centennial ST </v>
      </c>
      <c r="K861" t="s">
        <v>2234</v>
      </c>
      <c r="L861">
        <v>49.873818521616201</v>
      </c>
      <c r="M861">
        <v>-97.200695617201106</v>
      </c>
      <c r="N861" t="s">
        <v>312</v>
      </c>
      <c r="O861" t="s">
        <v>1181</v>
      </c>
      <c r="P861" t="str">
        <f t="shared" si="96"/>
        <v>SFD Construct New</v>
      </c>
    </row>
    <row r="862" spans="1:16" x14ac:dyDescent="0.35">
      <c r="A862" t="s">
        <v>1600</v>
      </c>
      <c r="B862" s="2">
        <v>45153</v>
      </c>
      <c r="E862">
        <v>0</v>
      </c>
      <c r="F862">
        <v>179</v>
      </c>
      <c r="G862" t="s">
        <v>780</v>
      </c>
      <c r="H862" t="s">
        <v>113</v>
      </c>
      <c r="J862" t="str">
        <f t="shared" si="95"/>
        <v xml:space="preserve">179 Centennial ST </v>
      </c>
      <c r="K862" t="s">
        <v>2235</v>
      </c>
      <c r="L862">
        <v>49.873886336367399</v>
      </c>
      <c r="M862">
        <v>-97.200687678061698</v>
      </c>
      <c r="N862" t="s">
        <v>312</v>
      </c>
      <c r="O862" t="s">
        <v>1181</v>
      </c>
      <c r="P862" t="str">
        <f t="shared" si="96"/>
        <v>SFD Construct New</v>
      </c>
    </row>
    <row r="863" spans="1:16" x14ac:dyDescent="0.35">
      <c r="A863" t="s">
        <v>1601</v>
      </c>
      <c r="B863" s="2">
        <v>45166</v>
      </c>
      <c r="E863">
        <v>0</v>
      </c>
      <c r="F863">
        <v>438</v>
      </c>
      <c r="G863" t="s">
        <v>1751</v>
      </c>
      <c r="H863" t="s">
        <v>115</v>
      </c>
      <c r="J863" t="str">
        <f t="shared" si="95"/>
        <v xml:space="preserve">438 Bowman AVE </v>
      </c>
      <c r="K863" t="s">
        <v>2236</v>
      </c>
      <c r="L863">
        <v>49.915060299599702</v>
      </c>
      <c r="M863">
        <v>-97.1030118660792</v>
      </c>
      <c r="N863" t="s">
        <v>312</v>
      </c>
      <c r="O863" t="s">
        <v>1181</v>
      </c>
      <c r="P863" t="str">
        <f t="shared" si="96"/>
        <v>SFD Construct New</v>
      </c>
    </row>
    <row r="864" spans="1:16" x14ac:dyDescent="0.35">
      <c r="A864" t="s">
        <v>1602</v>
      </c>
      <c r="B864" s="2">
        <v>45211</v>
      </c>
      <c r="E864">
        <v>0</v>
      </c>
      <c r="F864">
        <v>1048</v>
      </c>
      <c r="G864" t="s">
        <v>767</v>
      </c>
      <c r="H864" t="s">
        <v>115</v>
      </c>
      <c r="J864" t="str">
        <f t="shared" si="95"/>
        <v xml:space="preserve">1048 Royse AVE </v>
      </c>
      <c r="K864" t="s">
        <v>2237</v>
      </c>
      <c r="L864">
        <v>49.833677237624102</v>
      </c>
      <c r="M864">
        <v>-97.153415575788102</v>
      </c>
      <c r="N864" t="s">
        <v>312</v>
      </c>
      <c r="O864" t="s">
        <v>1181</v>
      </c>
      <c r="P864" t="str">
        <f t="shared" si="96"/>
        <v>SFD Construct New</v>
      </c>
    </row>
    <row r="865" spans="1:16" x14ac:dyDescent="0.35">
      <c r="A865" t="s">
        <v>1603</v>
      </c>
      <c r="B865" s="2">
        <v>45211</v>
      </c>
      <c r="E865">
        <v>0</v>
      </c>
      <c r="F865">
        <v>1050</v>
      </c>
      <c r="G865" t="s">
        <v>767</v>
      </c>
      <c r="H865" t="s">
        <v>115</v>
      </c>
      <c r="J865" t="str">
        <f t="shared" si="95"/>
        <v xml:space="preserve">1050 Royse AVE </v>
      </c>
      <c r="K865" t="s">
        <v>2238</v>
      </c>
      <c r="L865">
        <v>49.833648759747099</v>
      </c>
      <c r="M865">
        <v>-97.153518447360298</v>
      </c>
      <c r="N865" t="s">
        <v>312</v>
      </c>
      <c r="O865" t="s">
        <v>1181</v>
      </c>
      <c r="P865" t="str">
        <f t="shared" si="96"/>
        <v>SFD Construct New</v>
      </c>
    </row>
    <row r="866" spans="1:16" x14ac:dyDescent="0.35">
      <c r="A866" t="s">
        <v>1604</v>
      </c>
      <c r="B866" s="2">
        <v>45211</v>
      </c>
      <c r="C866" s="2">
        <v>45439</v>
      </c>
      <c r="D866">
        <f>_xlfn.DAYS(C866,B866)</f>
        <v>228</v>
      </c>
      <c r="E866">
        <v>1</v>
      </c>
      <c r="F866">
        <v>1046</v>
      </c>
      <c r="G866" t="s">
        <v>767</v>
      </c>
      <c r="H866" t="s">
        <v>115</v>
      </c>
      <c r="J866" t="str">
        <f t="shared" si="95"/>
        <v xml:space="preserve">1046 Royse AVE </v>
      </c>
      <c r="K866" t="s">
        <v>2239</v>
      </c>
      <c r="L866">
        <v>49.8337052396353</v>
      </c>
      <c r="M866">
        <v>-97.153326799142405</v>
      </c>
      <c r="N866" t="s">
        <v>312</v>
      </c>
      <c r="O866" t="s">
        <v>1181</v>
      </c>
      <c r="P866" t="str">
        <f t="shared" si="96"/>
        <v>SFD Construct New</v>
      </c>
    </row>
    <row r="867" spans="1:16" x14ac:dyDescent="0.35">
      <c r="A867" t="s">
        <v>1605</v>
      </c>
      <c r="B867" s="2">
        <v>45177</v>
      </c>
      <c r="E867">
        <v>0</v>
      </c>
      <c r="F867">
        <v>50</v>
      </c>
      <c r="G867" t="s">
        <v>1735</v>
      </c>
      <c r="H867" t="s">
        <v>146</v>
      </c>
      <c r="J867" t="str">
        <f t="shared" si="95"/>
        <v xml:space="preserve">50 Ken Oblik DR </v>
      </c>
      <c r="K867" t="s">
        <v>2240</v>
      </c>
      <c r="L867">
        <v>49.775286367510802</v>
      </c>
      <c r="M867">
        <v>-97.194279175814003</v>
      </c>
      <c r="N867" t="s">
        <v>320</v>
      </c>
      <c r="O867" t="s">
        <v>1181</v>
      </c>
      <c r="P867" t="str">
        <f t="shared" si="96"/>
        <v>Row Housing Construct New</v>
      </c>
    </row>
    <row r="868" spans="1:16" x14ac:dyDescent="0.35">
      <c r="A868" t="s">
        <v>1606</v>
      </c>
      <c r="B868" s="2">
        <v>45230</v>
      </c>
      <c r="E868">
        <v>0</v>
      </c>
      <c r="F868">
        <v>58</v>
      </c>
      <c r="G868" t="s">
        <v>1805</v>
      </c>
      <c r="H868" t="s">
        <v>115</v>
      </c>
      <c r="J868" t="str">
        <f t="shared" si="95"/>
        <v xml:space="preserve">58 Lennox AVE </v>
      </c>
      <c r="K868" t="s">
        <v>2241</v>
      </c>
      <c r="L868">
        <v>49.849239687621797</v>
      </c>
      <c r="M868">
        <v>-97.109189661976899</v>
      </c>
      <c r="N868" t="s">
        <v>312</v>
      </c>
      <c r="O868" t="s">
        <v>1181</v>
      </c>
      <c r="P868" t="str">
        <f t="shared" si="96"/>
        <v>SFD Construct New</v>
      </c>
    </row>
    <row r="869" spans="1:16" x14ac:dyDescent="0.35">
      <c r="A869" t="s">
        <v>1607</v>
      </c>
      <c r="B869" s="2">
        <v>45230</v>
      </c>
      <c r="E869">
        <v>0</v>
      </c>
      <c r="F869">
        <v>60</v>
      </c>
      <c r="G869" t="s">
        <v>1805</v>
      </c>
      <c r="H869" t="s">
        <v>115</v>
      </c>
      <c r="J869" t="str">
        <f t="shared" si="95"/>
        <v xml:space="preserve">60 Lennox AVE </v>
      </c>
      <c r="K869" t="s">
        <v>2242</v>
      </c>
      <c r="L869">
        <v>49.8492686646522</v>
      </c>
      <c r="M869">
        <v>-97.109092017292397</v>
      </c>
      <c r="N869" t="s">
        <v>312</v>
      </c>
      <c r="O869" t="s">
        <v>1181</v>
      </c>
      <c r="P869" t="str">
        <f t="shared" si="96"/>
        <v>SFD Construct New</v>
      </c>
    </row>
    <row r="870" spans="1:16" x14ac:dyDescent="0.35">
      <c r="A870" t="s">
        <v>1608</v>
      </c>
      <c r="B870" s="2">
        <v>45163</v>
      </c>
      <c r="E870">
        <v>0</v>
      </c>
      <c r="F870">
        <v>845</v>
      </c>
      <c r="G870" t="s">
        <v>671</v>
      </c>
      <c r="H870" t="s">
        <v>115</v>
      </c>
      <c r="J870" t="str">
        <f t="shared" si="95"/>
        <v xml:space="preserve">845 Carter AVE </v>
      </c>
      <c r="K870" t="s">
        <v>2243</v>
      </c>
      <c r="L870">
        <v>49.861190969968803</v>
      </c>
      <c r="M870">
        <v>-97.154690995796699</v>
      </c>
      <c r="N870" t="s">
        <v>312</v>
      </c>
      <c r="O870" t="s">
        <v>1181</v>
      </c>
      <c r="P870" t="str">
        <f t="shared" si="96"/>
        <v>SFD Construct New</v>
      </c>
    </row>
    <row r="871" spans="1:16" x14ac:dyDescent="0.35">
      <c r="A871" t="s">
        <v>1609</v>
      </c>
      <c r="B871" s="2">
        <v>45198</v>
      </c>
      <c r="E871">
        <v>0</v>
      </c>
      <c r="F871">
        <v>1104</v>
      </c>
      <c r="G871" t="s">
        <v>1755</v>
      </c>
      <c r="H871" t="s">
        <v>115</v>
      </c>
      <c r="J871" t="str">
        <f t="shared" si="95"/>
        <v xml:space="preserve">1104 Rosemount AVE </v>
      </c>
      <c r="K871" t="s">
        <v>2244</v>
      </c>
      <c r="L871">
        <v>49.849234836973402</v>
      </c>
      <c r="M871">
        <v>-97.157182292318296</v>
      </c>
      <c r="N871" t="s">
        <v>312</v>
      </c>
      <c r="O871" t="s">
        <v>1181</v>
      </c>
      <c r="P871" t="str">
        <f t="shared" si="96"/>
        <v>SFD Construct New</v>
      </c>
    </row>
    <row r="872" spans="1:16" x14ac:dyDescent="0.35">
      <c r="A872" t="s">
        <v>1610</v>
      </c>
      <c r="B872" s="2">
        <v>45198</v>
      </c>
      <c r="E872">
        <v>0</v>
      </c>
      <c r="F872">
        <v>1106</v>
      </c>
      <c r="G872" t="s">
        <v>1755</v>
      </c>
      <c r="H872" t="s">
        <v>115</v>
      </c>
      <c r="J872" t="str">
        <f t="shared" si="95"/>
        <v xml:space="preserve">1106 Rosemount AVE </v>
      </c>
      <c r="K872" t="s">
        <v>2245</v>
      </c>
      <c r="L872">
        <v>49.849209953198901</v>
      </c>
      <c r="M872">
        <v>-97.157279405448705</v>
      </c>
      <c r="N872" t="s">
        <v>312</v>
      </c>
      <c r="O872" t="s">
        <v>1181</v>
      </c>
      <c r="P872" t="str">
        <f t="shared" si="96"/>
        <v>SFD Construct New</v>
      </c>
    </row>
    <row r="873" spans="1:16" x14ac:dyDescent="0.35">
      <c r="A873" t="s">
        <v>1611</v>
      </c>
      <c r="B873" s="2">
        <v>45202</v>
      </c>
      <c r="E873">
        <v>0</v>
      </c>
      <c r="F873">
        <v>125</v>
      </c>
      <c r="G873" t="s">
        <v>151</v>
      </c>
      <c r="H873" t="s">
        <v>115</v>
      </c>
      <c r="J873" t="str">
        <f t="shared" si="95"/>
        <v xml:space="preserve">125 Clonard AVE </v>
      </c>
      <c r="K873" t="s">
        <v>2246</v>
      </c>
      <c r="L873">
        <v>49.865550952503298</v>
      </c>
      <c r="M873">
        <v>-97.103842588248099</v>
      </c>
      <c r="N873" t="s">
        <v>312</v>
      </c>
      <c r="O873" t="s">
        <v>1181</v>
      </c>
      <c r="P873" t="str">
        <f t="shared" si="96"/>
        <v>SFD Construct New</v>
      </c>
    </row>
    <row r="874" spans="1:16" x14ac:dyDescent="0.35">
      <c r="A874" t="s">
        <v>1612</v>
      </c>
      <c r="B874" s="2">
        <v>45202</v>
      </c>
      <c r="E874">
        <v>0</v>
      </c>
      <c r="F874">
        <v>129</v>
      </c>
      <c r="G874" t="s">
        <v>151</v>
      </c>
      <c r="H874" t="s">
        <v>115</v>
      </c>
      <c r="J874" t="str">
        <f t="shared" si="95"/>
        <v xml:space="preserve">129 Clonard AVE </v>
      </c>
      <c r="K874" t="s">
        <v>2247</v>
      </c>
      <c r="L874">
        <v>49.865612282868298</v>
      </c>
      <c r="M874">
        <v>-97.103652730995407</v>
      </c>
      <c r="N874" t="s">
        <v>312</v>
      </c>
      <c r="O874" t="s">
        <v>1181</v>
      </c>
      <c r="P874" t="str">
        <f t="shared" si="96"/>
        <v>SFD Construct New</v>
      </c>
    </row>
    <row r="875" spans="1:16" x14ac:dyDescent="0.35">
      <c r="A875" t="s">
        <v>1613</v>
      </c>
      <c r="B875" s="2">
        <v>45177</v>
      </c>
      <c r="E875">
        <v>0</v>
      </c>
      <c r="F875">
        <v>153</v>
      </c>
      <c r="G875" t="s">
        <v>1807</v>
      </c>
      <c r="H875" t="s">
        <v>113</v>
      </c>
      <c r="J875" t="str">
        <f t="shared" si="95"/>
        <v xml:space="preserve">153 Grandin ST </v>
      </c>
      <c r="K875" t="s">
        <v>2248</v>
      </c>
      <c r="L875">
        <v>49.896226923810303</v>
      </c>
      <c r="M875">
        <v>-97.126523099260098</v>
      </c>
      <c r="N875" t="s">
        <v>312</v>
      </c>
      <c r="O875" t="s">
        <v>1181</v>
      </c>
      <c r="P875" t="str">
        <f t="shared" si="96"/>
        <v>SFD Construct New</v>
      </c>
    </row>
    <row r="876" spans="1:16" x14ac:dyDescent="0.35">
      <c r="A876" t="s">
        <v>1614</v>
      </c>
      <c r="B876" s="2">
        <v>45202</v>
      </c>
      <c r="E876">
        <v>0</v>
      </c>
      <c r="F876">
        <v>127</v>
      </c>
      <c r="G876" t="s">
        <v>151</v>
      </c>
      <c r="H876" t="s">
        <v>115</v>
      </c>
      <c r="J876" t="str">
        <f t="shared" si="95"/>
        <v xml:space="preserve">127 Clonard AVE </v>
      </c>
      <c r="K876" t="s">
        <v>2249</v>
      </c>
      <c r="L876">
        <v>49.865629231957499</v>
      </c>
      <c r="M876">
        <v>-97.103789679287502</v>
      </c>
      <c r="N876" t="s">
        <v>312</v>
      </c>
      <c r="O876" t="s">
        <v>1181</v>
      </c>
      <c r="P876" t="str">
        <f t="shared" si="96"/>
        <v>SFD Construct New</v>
      </c>
    </row>
    <row r="877" spans="1:16" x14ac:dyDescent="0.35">
      <c r="A877" t="s">
        <v>1615</v>
      </c>
      <c r="B877" s="2">
        <v>45245</v>
      </c>
      <c r="E877">
        <v>0</v>
      </c>
      <c r="F877">
        <v>474</v>
      </c>
      <c r="G877" t="s">
        <v>117</v>
      </c>
      <c r="H877" t="s">
        <v>118</v>
      </c>
      <c r="J877" t="str">
        <f t="shared" si="95"/>
        <v xml:space="preserve">474 Ferry RD </v>
      </c>
      <c r="K877" t="s">
        <v>2250</v>
      </c>
      <c r="L877">
        <v>49.889079082472897</v>
      </c>
      <c r="M877">
        <v>-97.218305881063301</v>
      </c>
      <c r="N877" t="s">
        <v>312</v>
      </c>
      <c r="O877" t="s">
        <v>1181</v>
      </c>
      <c r="P877" t="str">
        <f t="shared" si="96"/>
        <v>SFD Construct New</v>
      </c>
    </row>
    <row r="878" spans="1:16" x14ac:dyDescent="0.35">
      <c r="A878" t="s">
        <v>1616</v>
      </c>
      <c r="B878" s="2">
        <v>45175</v>
      </c>
      <c r="C878" s="2">
        <v>45442</v>
      </c>
      <c r="D878">
        <f>_xlfn.DAYS(C878,B878)</f>
        <v>267</v>
      </c>
      <c r="E878">
        <v>1</v>
      </c>
      <c r="F878">
        <v>81</v>
      </c>
      <c r="G878" t="s">
        <v>726</v>
      </c>
      <c r="H878" t="s">
        <v>115</v>
      </c>
      <c r="J878" t="str">
        <f t="shared" si="95"/>
        <v xml:space="preserve">81 Vivian AVE </v>
      </c>
      <c r="K878" t="s">
        <v>2251</v>
      </c>
      <c r="L878">
        <v>49.869840808410402</v>
      </c>
      <c r="M878">
        <v>-97.106408910258196</v>
      </c>
      <c r="N878" t="s">
        <v>312</v>
      </c>
      <c r="O878" t="s">
        <v>1181</v>
      </c>
      <c r="P878" t="str">
        <f t="shared" si="96"/>
        <v>SFD Construct New</v>
      </c>
    </row>
    <row r="879" spans="1:16" x14ac:dyDescent="0.35">
      <c r="A879" t="s">
        <v>1617</v>
      </c>
      <c r="B879" s="2">
        <v>45175</v>
      </c>
      <c r="E879">
        <v>0</v>
      </c>
      <c r="F879">
        <v>83</v>
      </c>
      <c r="G879" t="s">
        <v>726</v>
      </c>
      <c r="H879" t="s">
        <v>115</v>
      </c>
      <c r="J879" t="str">
        <f t="shared" si="95"/>
        <v xml:space="preserve">83 Vivian AVE </v>
      </c>
      <c r="K879" t="s">
        <v>2252</v>
      </c>
      <c r="L879">
        <v>49.8698684576365</v>
      </c>
      <c r="M879">
        <v>-97.106318099878095</v>
      </c>
      <c r="N879" t="s">
        <v>312</v>
      </c>
      <c r="O879" t="s">
        <v>1181</v>
      </c>
      <c r="P879" t="str">
        <f t="shared" si="96"/>
        <v>SFD Construct New</v>
      </c>
    </row>
    <row r="880" spans="1:16" x14ac:dyDescent="0.35">
      <c r="A880" t="s">
        <v>1618</v>
      </c>
      <c r="B880" s="2">
        <v>45344</v>
      </c>
      <c r="E880">
        <v>0</v>
      </c>
      <c r="F880">
        <v>1064</v>
      </c>
      <c r="G880" t="s">
        <v>1808</v>
      </c>
      <c r="H880" t="s">
        <v>115</v>
      </c>
      <c r="J880" t="str">
        <f t="shared" si="95"/>
        <v xml:space="preserve">1064 Palmerston AVE </v>
      </c>
      <c r="K880" t="s">
        <v>2253</v>
      </c>
      <c r="L880">
        <v>49.878105842321197</v>
      </c>
      <c r="M880">
        <v>-97.177408426729798</v>
      </c>
      <c r="N880" t="s">
        <v>316</v>
      </c>
      <c r="O880" t="s">
        <v>1181</v>
      </c>
      <c r="P880" t="str">
        <f t="shared" si="96"/>
        <v>SFD &amp; Att. Gar. Construct New</v>
      </c>
    </row>
    <row r="881" spans="1:16" x14ac:dyDescent="0.35">
      <c r="A881" t="s">
        <v>1619</v>
      </c>
      <c r="B881" s="2">
        <v>45191</v>
      </c>
      <c r="E881">
        <v>0</v>
      </c>
      <c r="F881">
        <v>14</v>
      </c>
      <c r="G881" t="s">
        <v>1809</v>
      </c>
      <c r="H881" t="s">
        <v>113</v>
      </c>
      <c r="J881" t="str">
        <f t="shared" si="95"/>
        <v xml:space="preserve">14 Loraine ST </v>
      </c>
      <c r="K881" t="s">
        <v>2254</v>
      </c>
      <c r="L881">
        <v>49.861052695972397</v>
      </c>
      <c r="M881">
        <v>-97.110297437146599</v>
      </c>
      <c r="N881" t="s">
        <v>312</v>
      </c>
      <c r="O881" t="s">
        <v>1181</v>
      </c>
      <c r="P881" t="str">
        <f t="shared" si="96"/>
        <v>SFD Construct New</v>
      </c>
    </row>
    <row r="882" spans="1:16" x14ac:dyDescent="0.35">
      <c r="A882" t="s">
        <v>1620</v>
      </c>
      <c r="B882" s="2">
        <v>45191</v>
      </c>
      <c r="E882">
        <v>0</v>
      </c>
      <c r="F882">
        <v>16</v>
      </c>
      <c r="G882" t="s">
        <v>1809</v>
      </c>
      <c r="H882" t="s">
        <v>113</v>
      </c>
      <c r="J882" t="str">
        <f t="shared" si="95"/>
        <v xml:space="preserve">16 Loraine ST </v>
      </c>
      <c r="K882" t="s">
        <v>2255</v>
      </c>
      <c r="L882">
        <v>49.861082664186497</v>
      </c>
      <c r="M882">
        <v>-97.110215176834998</v>
      </c>
      <c r="N882" t="s">
        <v>312</v>
      </c>
      <c r="O882" t="s">
        <v>1181</v>
      </c>
      <c r="P882" t="str">
        <f t="shared" si="96"/>
        <v>SFD Construct New</v>
      </c>
    </row>
    <row r="883" spans="1:16" x14ac:dyDescent="0.35">
      <c r="A883" t="s">
        <v>1621</v>
      </c>
      <c r="B883" s="2">
        <v>45202</v>
      </c>
      <c r="E883">
        <v>0</v>
      </c>
      <c r="F883">
        <v>200</v>
      </c>
      <c r="G883" t="s">
        <v>692</v>
      </c>
      <c r="H883" t="s">
        <v>113</v>
      </c>
      <c r="J883" t="str">
        <f t="shared" si="95"/>
        <v xml:space="preserve">200 Lindsay ST </v>
      </c>
      <c r="K883" t="s">
        <v>2256</v>
      </c>
      <c r="L883">
        <v>49.872890313856303</v>
      </c>
      <c r="M883">
        <v>-97.192755651869007</v>
      </c>
      <c r="N883" t="s">
        <v>312</v>
      </c>
      <c r="O883" t="s">
        <v>1181</v>
      </c>
      <c r="P883" t="str">
        <f t="shared" si="96"/>
        <v>SFD Construct New</v>
      </c>
    </row>
    <row r="884" spans="1:16" x14ac:dyDescent="0.35">
      <c r="A884" t="s">
        <v>1622</v>
      </c>
      <c r="B884" s="2">
        <v>45202</v>
      </c>
      <c r="E884">
        <v>0</v>
      </c>
      <c r="F884">
        <v>198</v>
      </c>
      <c r="G884" t="s">
        <v>692</v>
      </c>
      <c r="H884" t="s">
        <v>113</v>
      </c>
      <c r="J884" t="str">
        <f t="shared" si="95"/>
        <v xml:space="preserve">198 Lindsay ST </v>
      </c>
      <c r="K884" t="s">
        <v>2257</v>
      </c>
      <c r="L884">
        <v>49.872957085508901</v>
      </c>
      <c r="M884">
        <v>-97.192748281883496</v>
      </c>
      <c r="N884" t="s">
        <v>312</v>
      </c>
      <c r="O884" t="s">
        <v>1181</v>
      </c>
      <c r="P884" t="str">
        <f t="shared" si="96"/>
        <v>SFD Construct New</v>
      </c>
    </row>
    <row r="885" spans="1:16" x14ac:dyDescent="0.35">
      <c r="A885" t="s">
        <v>1623</v>
      </c>
      <c r="B885" s="2">
        <v>45194</v>
      </c>
      <c r="E885">
        <v>0</v>
      </c>
      <c r="F885">
        <v>349</v>
      </c>
      <c r="G885" t="s">
        <v>183</v>
      </c>
      <c r="H885" t="s">
        <v>115</v>
      </c>
      <c r="I885" t="s">
        <v>130</v>
      </c>
      <c r="J885" t="str">
        <f t="shared" si="95"/>
        <v>349 Kildare AVE W</v>
      </c>
      <c r="K885" t="s">
        <v>2258</v>
      </c>
      <c r="L885">
        <v>49.901039164961098</v>
      </c>
      <c r="M885">
        <v>-97.011234623662006</v>
      </c>
      <c r="N885" t="s">
        <v>312</v>
      </c>
      <c r="O885" t="s">
        <v>1181</v>
      </c>
      <c r="P885" t="str">
        <f t="shared" si="96"/>
        <v>SFD Construct New</v>
      </c>
    </row>
    <row r="886" spans="1:16" x14ac:dyDescent="0.35">
      <c r="A886" t="s">
        <v>1624</v>
      </c>
      <c r="B886" s="2">
        <v>45194</v>
      </c>
      <c r="E886">
        <v>0</v>
      </c>
      <c r="F886">
        <v>351</v>
      </c>
      <c r="G886" t="s">
        <v>183</v>
      </c>
      <c r="H886" t="s">
        <v>115</v>
      </c>
      <c r="I886" t="s">
        <v>130</v>
      </c>
      <c r="J886" t="str">
        <f t="shared" si="95"/>
        <v>351 Kildare AVE W</v>
      </c>
      <c r="K886" t="s">
        <v>2259</v>
      </c>
      <c r="L886">
        <v>49.901041447655203</v>
      </c>
      <c r="M886">
        <v>-97.0113580241959</v>
      </c>
      <c r="N886" t="s">
        <v>312</v>
      </c>
      <c r="O886" t="s">
        <v>1181</v>
      </c>
      <c r="P886" t="str">
        <f t="shared" si="96"/>
        <v>SFD Construct New</v>
      </c>
    </row>
    <row r="887" spans="1:16" x14ac:dyDescent="0.35">
      <c r="A887" t="s">
        <v>1625</v>
      </c>
      <c r="B887" s="2">
        <v>45217</v>
      </c>
      <c r="E887">
        <v>0</v>
      </c>
      <c r="F887">
        <v>75</v>
      </c>
      <c r="G887" t="s">
        <v>144</v>
      </c>
      <c r="H887" t="s">
        <v>115</v>
      </c>
      <c r="J887" t="str">
        <f t="shared" si="95"/>
        <v xml:space="preserve">75 Pilgrim AVE </v>
      </c>
      <c r="K887" t="s">
        <v>2260</v>
      </c>
      <c r="L887">
        <v>49.862730599499898</v>
      </c>
      <c r="M887">
        <v>-97.1048196028474</v>
      </c>
      <c r="N887" t="s">
        <v>312</v>
      </c>
      <c r="O887" t="s">
        <v>1181</v>
      </c>
      <c r="P887" t="str">
        <f t="shared" si="96"/>
        <v>SFD Construct New</v>
      </c>
    </row>
    <row r="888" spans="1:16" x14ac:dyDescent="0.35">
      <c r="A888" t="s">
        <v>1626</v>
      </c>
      <c r="B888" s="2">
        <v>45217</v>
      </c>
      <c r="E888">
        <v>0</v>
      </c>
      <c r="F888">
        <v>77</v>
      </c>
      <c r="G888" t="s">
        <v>144</v>
      </c>
      <c r="H888" t="s">
        <v>115</v>
      </c>
      <c r="J888" t="str">
        <f t="shared" si="95"/>
        <v xml:space="preserve">77 Pilgrim AVE </v>
      </c>
      <c r="K888" t="s">
        <v>2261</v>
      </c>
      <c r="L888">
        <v>49.862737182918401</v>
      </c>
      <c r="M888">
        <v>-97.104797533710396</v>
      </c>
      <c r="N888" t="s">
        <v>312</v>
      </c>
      <c r="O888" t="s">
        <v>1181</v>
      </c>
      <c r="P888" t="str">
        <f t="shared" si="96"/>
        <v>SFD Construct New</v>
      </c>
    </row>
    <row r="889" spans="1:16" x14ac:dyDescent="0.35">
      <c r="A889" t="s">
        <v>1627</v>
      </c>
      <c r="B889" s="2">
        <v>45215</v>
      </c>
      <c r="E889">
        <v>0</v>
      </c>
      <c r="F889">
        <v>79</v>
      </c>
      <c r="G889" t="s">
        <v>144</v>
      </c>
      <c r="H889" t="s">
        <v>115</v>
      </c>
      <c r="J889" t="str">
        <f t="shared" si="95"/>
        <v xml:space="preserve">79 Pilgrim AVE </v>
      </c>
      <c r="K889" t="s">
        <v>2262</v>
      </c>
      <c r="L889">
        <v>49.862791960023102</v>
      </c>
      <c r="M889">
        <v>-97.104632610885204</v>
      </c>
      <c r="N889" t="s">
        <v>312</v>
      </c>
      <c r="O889" t="s">
        <v>1181</v>
      </c>
      <c r="P889" t="str">
        <f t="shared" si="96"/>
        <v>SFD Construct New</v>
      </c>
    </row>
    <row r="890" spans="1:16" x14ac:dyDescent="0.35">
      <c r="A890" t="s">
        <v>1628</v>
      </c>
      <c r="B890" s="2">
        <v>45232</v>
      </c>
      <c r="E890">
        <v>0</v>
      </c>
      <c r="F890">
        <v>384</v>
      </c>
      <c r="G890" t="s">
        <v>764</v>
      </c>
      <c r="H890" t="s">
        <v>115</v>
      </c>
      <c r="J890" t="str">
        <f t="shared" si="95"/>
        <v xml:space="preserve">384 Arnold AVE </v>
      </c>
      <c r="K890" t="s">
        <v>2263</v>
      </c>
      <c r="L890">
        <v>49.864146960923499</v>
      </c>
      <c r="M890">
        <v>-97.139235099450801</v>
      </c>
      <c r="N890" t="s">
        <v>312</v>
      </c>
      <c r="O890" t="s">
        <v>1181</v>
      </c>
      <c r="P890" t="str">
        <f t="shared" si="96"/>
        <v>SFD Construct New</v>
      </c>
    </row>
    <row r="891" spans="1:16" x14ac:dyDescent="0.35">
      <c r="A891" t="s">
        <v>1629</v>
      </c>
      <c r="B891" s="2">
        <v>45244</v>
      </c>
      <c r="E891">
        <v>0</v>
      </c>
      <c r="F891">
        <v>3</v>
      </c>
      <c r="G891" t="s">
        <v>1810</v>
      </c>
      <c r="H891" t="s">
        <v>113</v>
      </c>
      <c r="J891" t="str">
        <f t="shared" si="95"/>
        <v xml:space="preserve">3 Elkhorn ST </v>
      </c>
      <c r="K891" t="s">
        <v>2264</v>
      </c>
      <c r="L891">
        <v>49.9209613248265</v>
      </c>
      <c r="M891">
        <v>-97.198225653896301</v>
      </c>
      <c r="N891" t="s">
        <v>312</v>
      </c>
      <c r="O891" t="s">
        <v>1181</v>
      </c>
      <c r="P891" t="str">
        <f t="shared" si="96"/>
        <v>SFD Construct New</v>
      </c>
    </row>
    <row r="892" spans="1:16" x14ac:dyDescent="0.35">
      <c r="A892" t="s">
        <v>1630</v>
      </c>
      <c r="B892" s="2">
        <v>45240</v>
      </c>
      <c r="E892">
        <v>0</v>
      </c>
      <c r="F892">
        <v>771</v>
      </c>
      <c r="G892" t="s">
        <v>707</v>
      </c>
      <c r="H892" t="s">
        <v>115</v>
      </c>
      <c r="J892" t="str">
        <f t="shared" si="95"/>
        <v xml:space="preserve">771 Scotland AVE </v>
      </c>
      <c r="K892" t="s">
        <v>2265</v>
      </c>
      <c r="L892">
        <v>49.864736479795603</v>
      </c>
      <c r="M892">
        <v>-97.151746329284094</v>
      </c>
      <c r="N892" t="s">
        <v>312</v>
      </c>
      <c r="O892" t="s">
        <v>1181</v>
      </c>
      <c r="P892" t="str">
        <f t="shared" si="96"/>
        <v>SFD Construct New</v>
      </c>
    </row>
    <row r="893" spans="1:16" x14ac:dyDescent="0.35">
      <c r="A893" t="s">
        <v>1631</v>
      </c>
      <c r="B893" s="2">
        <v>45240</v>
      </c>
      <c r="E893">
        <v>0</v>
      </c>
      <c r="F893">
        <v>769</v>
      </c>
      <c r="G893" t="s">
        <v>707</v>
      </c>
      <c r="H893" t="s">
        <v>115</v>
      </c>
      <c r="J893" t="str">
        <f t="shared" si="95"/>
        <v xml:space="preserve">769 Scotland AVE </v>
      </c>
      <c r="K893" t="s">
        <v>2266</v>
      </c>
      <c r="L893">
        <v>49.864767392996399</v>
      </c>
      <c r="M893">
        <v>-97.151658240201996</v>
      </c>
      <c r="N893" t="s">
        <v>312</v>
      </c>
      <c r="O893" t="s">
        <v>1181</v>
      </c>
      <c r="P893" t="str">
        <f t="shared" si="96"/>
        <v>SFD Construct New</v>
      </c>
    </row>
    <row r="894" spans="1:16" x14ac:dyDescent="0.35">
      <c r="A894" t="s">
        <v>1632</v>
      </c>
      <c r="B894" s="2">
        <v>45210</v>
      </c>
      <c r="E894">
        <v>0</v>
      </c>
      <c r="F894">
        <v>130</v>
      </c>
      <c r="G894" t="s">
        <v>1799</v>
      </c>
      <c r="H894" t="s">
        <v>178</v>
      </c>
      <c r="J894" t="str">
        <f t="shared" si="95"/>
        <v xml:space="preserve">130 Cindy Klassen WAY </v>
      </c>
      <c r="K894" t="s">
        <v>2267</v>
      </c>
      <c r="L894">
        <v>49.943889767991202</v>
      </c>
      <c r="M894">
        <v>-97.037839887798398</v>
      </c>
      <c r="N894" t="s">
        <v>316</v>
      </c>
      <c r="O894" t="s">
        <v>1181</v>
      </c>
      <c r="P894" t="str">
        <f t="shared" si="96"/>
        <v>SFD &amp; Att. Gar. Construct New</v>
      </c>
    </row>
    <row r="895" spans="1:16" x14ac:dyDescent="0.35">
      <c r="A895" t="s">
        <v>1633</v>
      </c>
      <c r="B895" s="2">
        <v>45209</v>
      </c>
      <c r="E895">
        <v>0</v>
      </c>
      <c r="F895">
        <v>112</v>
      </c>
      <c r="G895" t="s">
        <v>1799</v>
      </c>
      <c r="H895" t="s">
        <v>178</v>
      </c>
      <c r="J895" t="str">
        <f t="shared" si="95"/>
        <v xml:space="preserve">112 Cindy Klassen WAY </v>
      </c>
      <c r="K895" t="s">
        <v>2268</v>
      </c>
      <c r="L895">
        <v>49.943545066608699</v>
      </c>
      <c r="M895">
        <v>-97.038182160797007</v>
      </c>
      <c r="N895" t="s">
        <v>316</v>
      </c>
      <c r="O895" t="s">
        <v>1181</v>
      </c>
      <c r="P895" t="str">
        <f t="shared" si="96"/>
        <v>SFD &amp; Att. Gar. Construct New</v>
      </c>
    </row>
    <row r="896" spans="1:16" x14ac:dyDescent="0.35">
      <c r="A896" t="s">
        <v>1634</v>
      </c>
      <c r="B896" s="2">
        <v>45231</v>
      </c>
      <c r="E896">
        <v>0</v>
      </c>
      <c r="F896">
        <v>5</v>
      </c>
      <c r="G896" t="s">
        <v>1810</v>
      </c>
      <c r="H896" t="s">
        <v>113</v>
      </c>
      <c r="J896" t="str">
        <f t="shared" si="95"/>
        <v xml:space="preserve">5 Elkhorn ST </v>
      </c>
      <c r="K896" t="s">
        <v>2269</v>
      </c>
      <c r="L896">
        <v>49.921029663437501</v>
      </c>
      <c r="M896">
        <v>-97.198175048242305</v>
      </c>
      <c r="N896" t="s">
        <v>312</v>
      </c>
      <c r="O896" t="s">
        <v>1181</v>
      </c>
      <c r="P896" t="str">
        <f t="shared" si="96"/>
        <v>SFD Construct New</v>
      </c>
    </row>
    <row r="897" spans="1:16" x14ac:dyDescent="0.35">
      <c r="A897" t="s">
        <v>1635</v>
      </c>
      <c r="B897" s="2">
        <v>45205</v>
      </c>
      <c r="E897">
        <v>0</v>
      </c>
      <c r="F897">
        <v>143</v>
      </c>
      <c r="G897" t="s">
        <v>1748</v>
      </c>
      <c r="H897" t="s">
        <v>115</v>
      </c>
      <c r="J897" t="str">
        <f t="shared" si="95"/>
        <v xml:space="preserve">143 Imperial AVE </v>
      </c>
      <c r="K897" t="s">
        <v>2270</v>
      </c>
      <c r="L897">
        <v>49.864500073631298</v>
      </c>
      <c r="M897">
        <v>-97.101995603894295</v>
      </c>
      <c r="N897" t="s">
        <v>312</v>
      </c>
      <c r="O897" t="s">
        <v>1181</v>
      </c>
      <c r="P897" t="str">
        <f t="shared" si="96"/>
        <v>SFD Construct New</v>
      </c>
    </row>
    <row r="898" spans="1:16" x14ac:dyDescent="0.35">
      <c r="A898" t="s">
        <v>1636</v>
      </c>
      <c r="B898" s="2">
        <v>45225</v>
      </c>
      <c r="E898">
        <v>0</v>
      </c>
      <c r="F898">
        <v>124</v>
      </c>
      <c r="G898" t="s">
        <v>803</v>
      </c>
      <c r="H898" t="s">
        <v>115</v>
      </c>
      <c r="J898" t="str">
        <f t="shared" si="95"/>
        <v xml:space="preserve">124 Stranmillis AVE </v>
      </c>
      <c r="K898" t="s">
        <v>2271</v>
      </c>
      <c r="L898">
        <v>49.8644888392067</v>
      </c>
      <c r="M898">
        <v>-97.103122444808605</v>
      </c>
      <c r="N898" t="s">
        <v>312</v>
      </c>
      <c r="O898" t="s">
        <v>1181</v>
      </c>
      <c r="P898" t="str">
        <f t="shared" si="96"/>
        <v>SFD Construct New</v>
      </c>
    </row>
    <row r="899" spans="1:16" x14ac:dyDescent="0.35">
      <c r="A899" t="s">
        <v>1637</v>
      </c>
      <c r="B899" s="2">
        <v>45225</v>
      </c>
      <c r="E899">
        <v>0</v>
      </c>
      <c r="F899">
        <v>126</v>
      </c>
      <c r="G899" t="s">
        <v>803</v>
      </c>
      <c r="H899" t="s">
        <v>115</v>
      </c>
      <c r="J899" t="str">
        <f t="shared" ref="J899:J962" si="97">F899&amp;" "&amp;G899&amp;" "&amp;H899&amp;" "&amp;I899</f>
        <v xml:space="preserve">126 Stranmillis AVE </v>
      </c>
      <c r="K899" t="s">
        <v>2272</v>
      </c>
      <c r="L899">
        <v>49.864521942365002</v>
      </c>
      <c r="M899">
        <v>-97.103026904646001</v>
      </c>
      <c r="N899" t="s">
        <v>312</v>
      </c>
      <c r="O899" t="s">
        <v>1181</v>
      </c>
      <c r="P899" t="str">
        <f t="shared" ref="P899:P962" si="98">N899&amp;" "&amp;O899</f>
        <v>SFD Construct New</v>
      </c>
    </row>
    <row r="900" spans="1:16" x14ac:dyDescent="0.35">
      <c r="A900" t="s">
        <v>1638</v>
      </c>
      <c r="B900" s="2">
        <v>45232</v>
      </c>
      <c r="E900">
        <v>0</v>
      </c>
      <c r="F900">
        <v>1925</v>
      </c>
      <c r="G900" t="s">
        <v>796</v>
      </c>
      <c r="H900" t="s">
        <v>115</v>
      </c>
      <c r="I900" t="s">
        <v>130</v>
      </c>
      <c r="J900" t="str">
        <f t="shared" si="97"/>
        <v>1925 Bannatyne AVE W</v>
      </c>
      <c r="K900" t="s">
        <v>2273</v>
      </c>
      <c r="L900">
        <v>49.918892509252203</v>
      </c>
      <c r="M900">
        <v>-97.202463004943795</v>
      </c>
      <c r="N900" t="s">
        <v>312</v>
      </c>
      <c r="O900" t="s">
        <v>1181</v>
      </c>
      <c r="P900" t="str">
        <f t="shared" si="98"/>
        <v>SFD Construct New</v>
      </c>
    </row>
    <row r="901" spans="1:16" x14ac:dyDescent="0.35">
      <c r="A901" t="s">
        <v>1639</v>
      </c>
      <c r="B901" s="2">
        <v>45232</v>
      </c>
      <c r="E901">
        <v>0</v>
      </c>
      <c r="F901">
        <v>139</v>
      </c>
      <c r="G901" t="s">
        <v>779</v>
      </c>
      <c r="H901" t="s">
        <v>113</v>
      </c>
      <c r="J901" t="str">
        <f t="shared" si="97"/>
        <v xml:space="preserve">139 Dupont ST </v>
      </c>
      <c r="K901" t="s">
        <v>2274</v>
      </c>
      <c r="L901">
        <v>49.876491733488798</v>
      </c>
      <c r="M901">
        <v>-97.106069306759096</v>
      </c>
      <c r="N901" t="s">
        <v>312</v>
      </c>
      <c r="O901" t="s">
        <v>1181</v>
      </c>
      <c r="P901" t="str">
        <f t="shared" si="98"/>
        <v>SFD Construct New</v>
      </c>
    </row>
    <row r="902" spans="1:16" x14ac:dyDescent="0.35">
      <c r="A902" t="s">
        <v>1640</v>
      </c>
      <c r="B902" s="2">
        <v>45233</v>
      </c>
      <c r="E902">
        <v>0</v>
      </c>
      <c r="F902">
        <v>141</v>
      </c>
      <c r="G902" t="s">
        <v>779</v>
      </c>
      <c r="H902" t="s">
        <v>113</v>
      </c>
      <c r="J902" t="str">
        <f t="shared" si="97"/>
        <v xml:space="preserve">141 Dupont ST </v>
      </c>
      <c r="K902" t="s">
        <v>2275</v>
      </c>
      <c r="L902">
        <v>49.876558955175803</v>
      </c>
      <c r="M902">
        <v>-97.106075687639901</v>
      </c>
      <c r="N902" t="s">
        <v>312</v>
      </c>
      <c r="O902" t="s">
        <v>1181</v>
      </c>
      <c r="P902" t="str">
        <f t="shared" si="98"/>
        <v>SFD Construct New</v>
      </c>
    </row>
    <row r="903" spans="1:16" x14ac:dyDescent="0.35">
      <c r="A903" t="s">
        <v>1641</v>
      </c>
      <c r="B903" s="2">
        <v>45217</v>
      </c>
      <c r="E903">
        <v>0</v>
      </c>
      <c r="F903">
        <v>51</v>
      </c>
      <c r="G903" t="s">
        <v>812</v>
      </c>
      <c r="H903" t="s">
        <v>115</v>
      </c>
      <c r="J903" t="str">
        <f t="shared" si="97"/>
        <v xml:space="preserve">51 Lansdowne AVE </v>
      </c>
      <c r="K903" t="s">
        <v>2276</v>
      </c>
      <c r="L903">
        <v>49.925894158701801</v>
      </c>
      <c r="M903">
        <v>-97.115389276430903</v>
      </c>
      <c r="N903" t="s">
        <v>312</v>
      </c>
      <c r="O903" t="s">
        <v>1181</v>
      </c>
      <c r="P903" t="str">
        <f t="shared" si="98"/>
        <v>SFD Construct New</v>
      </c>
    </row>
    <row r="904" spans="1:16" x14ac:dyDescent="0.35">
      <c r="A904" t="s">
        <v>1642</v>
      </c>
      <c r="B904" s="2">
        <v>45224</v>
      </c>
      <c r="E904">
        <v>0</v>
      </c>
      <c r="F904">
        <v>69</v>
      </c>
      <c r="G904" t="s">
        <v>680</v>
      </c>
      <c r="H904" t="s">
        <v>115</v>
      </c>
      <c r="J904" t="str">
        <f t="shared" si="97"/>
        <v xml:space="preserve">69 Crystal AVE </v>
      </c>
      <c r="K904" t="s">
        <v>2277</v>
      </c>
      <c r="L904">
        <v>49.856896695467</v>
      </c>
      <c r="M904">
        <v>-97.108127583706704</v>
      </c>
      <c r="N904" t="s">
        <v>312</v>
      </c>
      <c r="O904" t="s">
        <v>1181</v>
      </c>
      <c r="P904" t="str">
        <f t="shared" si="98"/>
        <v>SFD Construct New</v>
      </c>
    </row>
    <row r="905" spans="1:16" x14ac:dyDescent="0.35">
      <c r="A905" t="s">
        <v>1643</v>
      </c>
      <c r="B905" s="2">
        <v>45224</v>
      </c>
      <c r="E905">
        <v>0</v>
      </c>
      <c r="F905">
        <v>71</v>
      </c>
      <c r="G905" t="s">
        <v>680</v>
      </c>
      <c r="H905" t="s">
        <v>115</v>
      </c>
      <c r="J905" t="str">
        <f t="shared" si="97"/>
        <v xml:space="preserve">71 Crystal AVE </v>
      </c>
      <c r="K905" t="s">
        <v>2278</v>
      </c>
      <c r="L905">
        <v>49.856930302160599</v>
      </c>
      <c r="M905">
        <v>-97.108019559757196</v>
      </c>
      <c r="N905" t="s">
        <v>312</v>
      </c>
      <c r="O905" t="s">
        <v>1181</v>
      </c>
      <c r="P905" t="str">
        <f t="shared" si="98"/>
        <v>SFD Construct New</v>
      </c>
    </row>
    <row r="906" spans="1:16" x14ac:dyDescent="0.35">
      <c r="A906" t="s">
        <v>1644</v>
      </c>
      <c r="B906" s="2">
        <v>45348</v>
      </c>
      <c r="E906">
        <v>0</v>
      </c>
      <c r="F906">
        <v>247</v>
      </c>
      <c r="G906" t="s">
        <v>775</v>
      </c>
      <c r="H906" t="s">
        <v>113</v>
      </c>
      <c r="J906" t="str">
        <f t="shared" si="97"/>
        <v xml:space="preserve">247 Rutland ST </v>
      </c>
      <c r="K906" t="s">
        <v>2279</v>
      </c>
      <c r="L906">
        <v>49.880733627691797</v>
      </c>
      <c r="M906">
        <v>-97.220756576215607</v>
      </c>
      <c r="N906" t="s">
        <v>312</v>
      </c>
      <c r="O906" t="s">
        <v>1181</v>
      </c>
      <c r="P906" t="str">
        <f t="shared" si="98"/>
        <v>SFD Construct New</v>
      </c>
    </row>
    <row r="907" spans="1:16" x14ac:dyDescent="0.35">
      <c r="A907" t="s">
        <v>1645</v>
      </c>
      <c r="B907" s="2">
        <v>45348</v>
      </c>
      <c r="E907">
        <v>0</v>
      </c>
      <c r="F907">
        <v>249</v>
      </c>
      <c r="G907" t="s">
        <v>775</v>
      </c>
      <c r="H907" t="s">
        <v>113</v>
      </c>
      <c r="J907" t="str">
        <f t="shared" si="97"/>
        <v xml:space="preserve">249 Rutland ST </v>
      </c>
      <c r="K907" t="s">
        <v>2280</v>
      </c>
      <c r="L907">
        <v>49.880803383990603</v>
      </c>
      <c r="M907">
        <v>-97.220750106769302</v>
      </c>
      <c r="N907" t="s">
        <v>312</v>
      </c>
      <c r="O907" t="s">
        <v>1181</v>
      </c>
      <c r="P907" t="str">
        <f t="shared" si="98"/>
        <v>SFD Construct New</v>
      </c>
    </row>
    <row r="908" spans="1:16" x14ac:dyDescent="0.35">
      <c r="A908" t="s">
        <v>1646</v>
      </c>
      <c r="B908" s="2">
        <v>45240</v>
      </c>
      <c r="E908">
        <v>0</v>
      </c>
      <c r="F908">
        <v>68</v>
      </c>
      <c r="G908" t="s">
        <v>1799</v>
      </c>
      <c r="H908" t="s">
        <v>178</v>
      </c>
      <c r="J908" t="str">
        <f t="shared" si="97"/>
        <v xml:space="preserve">68 Cindy Klassen WAY </v>
      </c>
      <c r="K908" t="s">
        <v>2281</v>
      </c>
      <c r="L908">
        <v>49.9439324235193</v>
      </c>
      <c r="M908">
        <v>-97.039585275419299</v>
      </c>
      <c r="N908" t="s">
        <v>312</v>
      </c>
      <c r="O908" t="s">
        <v>1181</v>
      </c>
      <c r="P908" t="str">
        <f t="shared" si="98"/>
        <v>SFD Construct New</v>
      </c>
    </row>
    <row r="909" spans="1:16" x14ac:dyDescent="0.35">
      <c r="A909" t="s">
        <v>1647</v>
      </c>
      <c r="B909" s="2">
        <v>45238</v>
      </c>
      <c r="E909">
        <v>0</v>
      </c>
      <c r="F909">
        <v>193</v>
      </c>
      <c r="G909" t="s">
        <v>1811</v>
      </c>
      <c r="H909" t="s">
        <v>115</v>
      </c>
      <c r="J909" t="str">
        <f t="shared" si="97"/>
        <v xml:space="preserve">193 Sadler AVE </v>
      </c>
      <c r="K909" t="s">
        <v>2282</v>
      </c>
      <c r="L909">
        <v>49.846639599761602</v>
      </c>
      <c r="M909">
        <v>-97.094584207261306</v>
      </c>
      <c r="N909" t="s">
        <v>312</v>
      </c>
      <c r="O909" t="s">
        <v>1181</v>
      </c>
      <c r="P909" t="str">
        <f t="shared" si="98"/>
        <v>SFD Construct New</v>
      </c>
    </row>
    <row r="910" spans="1:16" x14ac:dyDescent="0.35">
      <c r="A910" t="s">
        <v>1648</v>
      </c>
      <c r="B910" s="2">
        <v>45231</v>
      </c>
      <c r="E910">
        <v>0</v>
      </c>
      <c r="F910">
        <v>94</v>
      </c>
      <c r="G910" t="s">
        <v>835</v>
      </c>
      <c r="H910" t="s">
        <v>118</v>
      </c>
      <c r="J910" t="str">
        <f t="shared" si="97"/>
        <v xml:space="preserve">94 Egerton RD </v>
      </c>
      <c r="K910" t="s">
        <v>2283</v>
      </c>
      <c r="L910">
        <v>49.868682925667102</v>
      </c>
      <c r="M910">
        <v>-97.103217442755295</v>
      </c>
      <c r="N910" t="s">
        <v>312</v>
      </c>
      <c r="O910" t="s">
        <v>1181</v>
      </c>
      <c r="P910" t="str">
        <f t="shared" si="98"/>
        <v>SFD Construct New</v>
      </c>
    </row>
    <row r="911" spans="1:16" x14ac:dyDescent="0.35">
      <c r="A911" t="s">
        <v>1649</v>
      </c>
      <c r="B911" s="2">
        <v>45233</v>
      </c>
      <c r="E911">
        <v>0</v>
      </c>
      <c r="F911">
        <v>1030</v>
      </c>
      <c r="G911" t="s">
        <v>1720</v>
      </c>
      <c r="H911" t="s">
        <v>115</v>
      </c>
      <c r="J911" t="str">
        <f t="shared" si="97"/>
        <v xml:space="preserve">1030 Clarence AVE </v>
      </c>
      <c r="K911" t="s">
        <v>2284</v>
      </c>
      <c r="L911">
        <v>49.835660734085003</v>
      </c>
      <c r="M911">
        <v>-97.152635549571201</v>
      </c>
      <c r="N911" t="s">
        <v>312</v>
      </c>
      <c r="O911" t="s">
        <v>1181</v>
      </c>
      <c r="P911" t="str">
        <f t="shared" si="98"/>
        <v>SFD Construct New</v>
      </c>
    </row>
    <row r="912" spans="1:16" x14ac:dyDescent="0.35">
      <c r="A912" t="s">
        <v>1650</v>
      </c>
      <c r="B912" s="2">
        <v>45233</v>
      </c>
      <c r="E912">
        <v>0</v>
      </c>
      <c r="F912">
        <v>1032</v>
      </c>
      <c r="G912" t="s">
        <v>1720</v>
      </c>
      <c r="H912" t="s">
        <v>115</v>
      </c>
      <c r="J912" t="str">
        <f t="shared" si="97"/>
        <v xml:space="preserve">1032 Clarence AVE </v>
      </c>
      <c r="K912" t="s">
        <v>2285</v>
      </c>
      <c r="L912">
        <v>49.835631877412602</v>
      </c>
      <c r="M912">
        <v>-97.152714616854993</v>
      </c>
      <c r="N912" t="s">
        <v>312</v>
      </c>
      <c r="O912" t="s">
        <v>1181</v>
      </c>
      <c r="P912" t="str">
        <f t="shared" si="98"/>
        <v>SFD Construct New</v>
      </c>
    </row>
    <row r="913" spans="1:16" x14ac:dyDescent="0.35">
      <c r="A913" t="s">
        <v>1651</v>
      </c>
      <c r="B913" s="2">
        <v>45232</v>
      </c>
      <c r="E913">
        <v>0</v>
      </c>
      <c r="F913">
        <v>7</v>
      </c>
      <c r="G913" t="s">
        <v>1810</v>
      </c>
      <c r="H913" t="s">
        <v>113</v>
      </c>
      <c r="J913" t="str">
        <f t="shared" si="97"/>
        <v xml:space="preserve">7 Elkhorn ST </v>
      </c>
      <c r="K913" t="s">
        <v>2286</v>
      </c>
      <c r="L913">
        <v>49.9210977047128</v>
      </c>
      <c r="M913">
        <v>-97.1981229381839</v>
      </c>
      <c r="N913" t="s">
        <v>312</v>
      </c>
      <c r="O913" t="s">
        <v>1181</v>
      </c>
      <c r="P913" t="str">
        <f t="shared" si="98"/>
        <v>SFD Construct New</v>
      </c>
    </row>
    <row r="914" spans="1:16" x14ac:dyDescent="0.35">
      <c r="A914" t="s">
        <v>1652</v>
      </c>
      <c r="B914" s="2">
        <v>45238</v>
      </c>
      <c r="E914">
        <v>0</v>
      </c>
      <c r="F914">
        <v>9</v>
      </c>
      <c r="G914" t="s">
        <v>1810</v>
      </c>
      <c r="H914" t="s">
        <v>113</v>
      </c>
      <c r="J914" t="str">
        <f t="shared" si="97"/>
        <v xml:space="preserve">9 Elkhorn ST </v>
      </c>
      <c r="K914" t="s">
        <v>2287</v>
      </c>
      <c r="L914">
        <v>49.921165716706497</v>
      </c>
      <c r="M914">
        <v>-97.1980706058973</v>
      </c>
      <c r="N914" t="s">
        <v>312</v>
      </c>
      <c r="O914" t="s">
        <v>1181</v>
      </c>
      <c r="P914" t="str">
        <f t="shared" si="98"/>
        <v>SFD Construct New</v>
      </c>
    </row>
    <row r="915" spans="1:16" x14ac:dyDescent="0.35">
      <c r="A915" t="s">
        <v>1653</v>
      </c>
      <c r="B915" s="2">
        <v>45310</v>
      </c>
      <c r="E915">
        <v>0</v>
      </c>
      <c r="F915">
        <v>74</v>
      </c>
      <c r="G915" t="s">
        <v>673</v>
      </c>
      <c r="H915" t="s">
        <v>115</v>
      </c>
      <c r="J915" t="str">
        <f t="shared" si="97"/>
        <v xml:space="preserve">74 Regal AVE </v>
      </c>
      <c r="K915" t="s">
        <v>2288</v>
      </c>
      <c r="L915">
        <v>49.857475632931497</v>
      </c>
      <c r="M915">
        <v>-97.107592147910594</v>
      </c>
      <c r="N915" t="s">
        <v>312</v>
      </c>
      <c r="O915" t="s">
        <v>1181</v>
      </c>
      <c r="P915" t="str">
        <f t="shared" si="98"/>
        <v>SFD Construct New</v>
      </c>
    </row>
    <row r="916" spans="1:16" x14ac:dyDescent="0.35">
      <c r="A916" t="s">
        <v>1654</v>
      </c>
      <c r="B916" s="2">
        <v>45310</v>
      </c>
      <c r="E916">
        <v>0</v>
      </c>
      <c r="F916">
        <v>76</v>
      </c>
      <c r="G916" t="s">
        <v>673</v>
      </c>
      <c r="H916" t="s">
        <v>115</v>
      </c>
      <c r="J916" t="str">
        <f t="shared" si="97"/>
        <v xml:space="preserve">76 Regal AVE </v>
      </c>
      <c r="K916" t="s">
        <v>2289</v>
      </c>
      <c r="L916">
        <v>49.857514463163</v>
      </c>
      <c r="M916">
        <v>-97.107478453114595</v>
      </c>
      <c r="N916" t="s">
        <v>312</v>
      </c>
      <c r="O916" t="s">
        <v>1181</v>
      </c>
      <c r="P916" t="str">
        <f t="shared" si="98"/>
        <v>SFD Construct New</v>
      </c>
    </row>
    <row r="917" spans="1:16" x14ac:dyDescent="0.35">
      <c r="A917" t="s">
        <v>1655</v>
      </c>
      <c r="B917" s="2">
        <v>45323</v>
      </c>
      <c r="E917">
        <v>0</v>
      </c>
      <c r="F917">
        <v>11</v>
      </c>
      <c r="G917" t="s">
        <v>1812</v>
      </c>
      <c r="H917" t="s">
        <v>115</v>
      </c>
      <c r="J917" t="str">
        <f t="shared" si="97"/>
        <v xml:space="preserve">11 Barrington AVE </v>
      </c>
      <c r="K917" t="s">
        <v>2290</v>
      </c>
      <c r="L917">
        <v>49.841695171369899</v>
      </c>
      <c r="M917">
        <v>-97.113409910320598</v>
      </c>
      <c r="N917" t="s">
        <v>312</v>
      </c>
      <c r="O917" t="s">
        <v>1181</v>
      </c>
      <c r="P917" t="str">
        <f t="shared" si="98"/>
        <v>SFD Construct New</v>
      </c>
    </row>
    <row r="918" spans="1:16" x14ac:dyDescent="0.35">
      <c r="A918" t="s">
        <v>1656</v>
      </c>
      <c r="B918" s="2">
        <v>45281</v>
      </c>
      <c r="E918">
        <v>0</v>
      </c>
      <c r="F918">
        <v>875</v>
      </c>
      <c r="G918" t="s">
        <v>707</v>
      </c>
      <c r="H918" t="s">
        <v>115</v>
      </c>
      <c r="J918" t="str">
        <f t="shared" si="97"/>
        <v xml:space="preserve">875 Scotland AVE </v>
      </c>
      <c r="K918" t="s">
        <v>2291</v>
      </c>
      <c r="L918">
        <v>49.863190647912901</v>
      </c>
      <c r="M918">
        <v>-97.156381330518897</v>
      </c>
      <c r="N918" t="s">
        <v>312</v>
      </c>
      <c r="O918" t="s">
        <v>1181</v>
      </c>
      <c r="P918" t="str">
        <f t="shared" si="98"/>
        <v>SFD Construct New</v>
      </c>
    </row>
    <row r="919" spans="1:16" x14ac:dyDescent="0.35">
      <c r="A919" t="s">
        <v>1657</v>
      </c>
      <c r="B919" s="2">
        <v>45288</v>
      </c>
      <c r="E919">
        <v>0</v>
      </c>
      <c r="F919">
        <v>877</v>
      </c>
      <c r="G919" t="s">
        <v>707</v>
      </c>
      <c r="H919" t="s">
        <v>115</v>
      </c>
      <c r="J919" t="str">
        <f t="shared" si="97"/>
        <v xml:space="preserve">877 Scotland AVE </v>
      </c>
      <c r="K919" t="s">
        <v>2292</v>
      </c>
      <c r="L919">
        <v>49.863152921738902</v>
      </c>
      <c r="M919">
        <v>-97.156501972031606</v>
      </c>
      <c r="N919" t="s">
        <v>312</v>
      </c>
      <c r="O919" t="s">
        <v>1181</v>
      </c>
      <c r="P919" t="str">
        <f t="shared" si="98"/>
        <v>SFD Construct New</v>
      </c>
    </row>
    <row r="920" spans="1:16" x14ac:dyDescent="0.35">
      <c r="A920" t="s">
        <v>1658</v>
      </c>
      <c r="B920" s="2">
        <v>45237</v>
      </c>
      <c r="E920">
        <v>0</v>
      </c>
      <c r="F920">
        <v>636</v>
      </c>
      <c r="G920" t="s">
        <v>164</v>
      </c>
      <c r="H920" t="s">
        <v>118</v>
      </c>
      <c r="J920" t="str">
        <f t="shared" si="97"/>
        <v xml:space="preserve">636 Valour RD </v>
      </c>
      <c r="K920" t="s">
        <v>2293</v>
      </c>
      <c r="L920">
        <v>49.884838654203101</v>
      </c>
      <c r="M920">
        <v>-97.189279519536399</v>
      </c>
      <c r="N920" t="s">
        <v>312</v>
      </c>
      <c r="O920" t="s">
        <v>1181</v>
      </c>
      <c r="P920" t="str">
        <f t="shared" si="98"/>
        <v>SFD Construct New</v>
      </c>
    </row>
    <row r="921" spans="1:16" x14ac:dyDescent="0.35">
      <c r="A921" t="s">
        <v>1659</v>
      </c>
      <c r="B921" s="2">
        <v>45299</v>
      </c>
      <c r="E921">
        <v>0</v>
      </c>
      <c r="F921">
        <v>752</v>
      </c>
      <c r="G921" t="s">
        <v>1753</v>
      </c>
      <c r="H921" t="s">
        <v>115</v>
      </c>
      <c r="J921" t="str">
        <f t="shared" si="97"/>
        <v xml:space="preserve">752 Moncton AVE </v>
      </c>
      <c r="K921" t="s">
        <v>2294</v>
      </c>
      <c r="L921">
        <v>49.912777055519399</v>
      </c>
      <c r="M921">
        <v>-97.081183046951296</v>
      </c>
      <c r="N921" t="s">
        <v>312</v>
      </c>
      <c r="O921" t="s">
        <v>1181</v>
      </c>
      <c r="P921" t="str">
        <f t="shared" si="98"/>
        <v>SFD Construct New</v>
      </c>
    </row>
    <row r="922" spans="1:16" x14ac:dyDescent="0.35">
      <c r="A922" t="s">
        <v>1660</v>
      </c>
      <c r="B922" s="2">
        <v>45310</v>
      </c>
      <c r="E922">
        <v>0</v>
      </c>
      <c r="F922">
        <v>1001</v>
      </c>
      <c r="G922" t="s">
        <v>189</v>
      </c>
      <c r="H922" t="s">
        <v>115</v>
      </c>
      <c r="J922" t="str">
        <f t="shared" si="97"/>
        <v xml:space="preserve">1001 Manitoba AVE </v>
      </c>
      <c r="K922" t="s">
        <v>2295</v>
      </c>
      <c r="L922">
        <v>49.924296434009001</v>
      </c>
      <c r="M922">
        <v>-97.165417274244504</v>
      </c>
      <c r="N922" t="s">
        <v>312</v>
      </c>
      <c r="O922" t="s">
        <v>1181</v>
      </c>
      <c r="P922" t="str">
        <f t="shared" si="98"/>
        <v>SFD Construct New</v>
      </c>
    </row>
    <row r="923" spans="1:16" x14ac:dyDescent="0.35">
      <c r="A923" t="s">
        <v>1661</v>
      </c>
      <c r="B923" s="2">
        <v>45310</v>
      </c>
      <c r="E923">
        <v>0</v>
      </c>
      <c r="F923">
        <v>1003</v>
      </c>
      <c r="G923" t="s">
        <v>189</v>
      </c>
      <c r="H923" t="s">
        <v>115</v>
      </c>
      <c r="J923" t="str">
        <f t="shared" si="97"/>
        <v xml:space="preserve">1003 Manitoba AVE </v>
      </c>
      <c r="K923" t="s">
        <v>2296</v>
      </c>
      <c r="L923">
        <v>49.924326552856598</v>
      </c>
      <c r="M923">
        <v>-97.165511544306298</v>
      </c>
      <c r="N923" t="s">
        <v>312</v>
      </c>
      <c r="O923" t="s">
        <v>1181</v>
      </c>
      <c r="P923" t="str">
        <f t="shared" si="98"/>
        <v>SFD Construct New</v>
      </c>
    </row>
    <row r="924" spans="1:16" x14ac:dyDescent="0.35">
      <c r="A924" t="s">
        <v>1662</v>
      </c>
      <c r="B924" s="2">
        <v>45310</v>
      </c>
      <c r="E924">
        <v>0</v>
      </c>
      <c r="F924">
        <v>478</v>
      </c>
      <c r="G924" t="s">
        <v>1784</v>
      </c>
      <c r="H924" t="s">
        <v>113</v>
      </c>
      <c r="J924" t="str">
        <f t="shared" si="97"/>
        <v xml:space="preserve">478 Collegiate ST </v>
      </c>
      <c r="K924" t="s">
        <v>2297</v>
      </c>
      <c r="L924">
        <v>49.889036842194898</v>
      </c>
      <c r="M924">
        <v>-97.217084816586393</v>
      </c>
      <c r="N924" t="s">
        <v>312</v>
      </c>
      <c r="O924" t="s">
        <v>1181</v>
      </c>
      <c r="P924" t="str">
        <f t="shared" si="98"/>
        <v>SFD Construct New</v>
      </c>
    </row>
    <row r="925" spans="1:16" x14ac:dyDescent="0.35">
      <c r="A925" t="s">
        <v>1663</v>
      </c>
      <c r="B925" s="2">
        <v>45266</v>
      </c>
      <c r="C925" s="2">
        <v>45299</v>
      </c>
      <c r="D925">
        <f>_xlfn.DAYS(C925,B925)</f>
        <v>33</v>
      </c>
      <c r="E925">
        <v>1</v>
      </c>
      <c r="F925">
        <v>757</v>
      </c>
      <c r="G925" t="s">
        <v>707</v>
      </c>
      <c r="H925" t="s">
        <v>115</v>
      </c>
      <c r="J925" t="str">
        <f t="shared" si="97"/>
        <v xml:space="preserve">757 Scotland AVE </v>
      </c>
      <c r="K925" t="s">
        <v>2298</v>
      </c>
      <c r="L925">
        <v>49.864926266537402</v>
      </c>
      <c r="M925">
        <v>-97.151188487518397</v>
      </c>
      <c r="N925" t="s">
        <v>312</v>
      </c>
      <c r="O925" t="s">
        <v>2354</v>
      </c>
      <c r="P925" t="str">
        <f t="shared" si="98"/>
        <v>SFD Demolish</v>
      </c>
    </row>
    <row r="926" spans="1:16" x14ac:dyDescent="0.35">
      <c r="A926" t="s">
        <v>1664</v>
      </c>
      <c r="B926" s="2">
        <v>45266</v>
      </c>
      <c r="E926">
        <v>0</v>
      </c>
      <c r="F926">
        <v>757</v>
      </c>
      <c r="G926" t="s">
        <v>707</v>
      </c>
      <c r="H926" t="s">
        <v>115</v>
      </c>
      <c r="J926" t="str">
        <f t="shared" si="97"/>
        <v xml:space="preserve">757 Scotland AVE </v>
      </c>
      <c r="K926" t="s">
        <v>2298</v>
      </c>
      <c r="L926">
        <v>49.864926266537402</v>
      </c>
      <c r="M926">
        <v>-97.151188487518397</v>
      </c>
      <c r="N926" t="s">
        <v>312</v>
      </c>
      <c r="O926" t="s">
        <v>1181</v>
      </c>
      <c r="P926" t="str">
        <f t="shared" si="98"/>
        <v>SFD Construct New</v>
      </c>
    </row>
    <row r="927" spans="1:16" x14ac:dyDescent="0.35">
      <c r="A927" t="s">
        <v>1665</v>
      </c>
      <c r="B927" s="2">
        <v>45345</v>
      </c>
      <c r="E927">
        <v>0</v>
      </c>
      <c r="F927">
        <v>278</v>
      </c>
      <c r="G927" t="s">
        <v>1784</v>
      </c>
      <c r="H927" t="s">
        <v>113</v>
      </c>
      <c r="J927" t="str">
        <f t="shared" si="97"/>
        <v xml:space="preserve">278 Collegiate ST </v>
      </c>
      <c r="K927" t="s">
        <v>2299</v>
      </c>
      <c r="L927">
        <v>49.881934532130501</v>
      </c>
      <c r="M927">
        <v>-97.217744532491096</v>
      </c>
      <c r="N927" t="s">
        <v>312</v>
      </c>
      <c r="O927" t="s">
        <v>1181</v>
      </c>
      <c r="P927" t="str">
        <f t="shared" si="98"/>
        <v>SFD Construct New</v>
      </c>
    </row>
    <row r="928" spans="1:16" x14ac:dyDescent="0.35">
      <c r="A928" t="s">
        <v>1666</v>
      </c>
      <c r="B928" s="2">
        <v>45268</v>
      </c>
      <c r="E928">
        <v>0</v>
      </c>
      <c r="F928">
        <v>43</v>
      </c>
      <c r="G928" t="s">
        <v>1813</v>
      </c>
      <c r="H928" t="s">
        <v>115</v>
      </c>
      <c r="J928" t="str">
        <f t="shared" si="97"/>
        <v xml:space="preserve">43 Greendell AVE </v>
      </c>
      <c r="K928" t="s">
        <v>2300</v>
      </c>
      <c r="L928">
        <v>49.821906534765397</v>
      </c>
      <c r="M928">
        <v>-97.117182616174603</v>
      </c>
      <c r="N928" t="s">
        <v>316</v>
      </c>
      <c r="O928" t="s">
        <v>1181</v>
      </c>
      <c r="P928" t="str">
        <f t="shared" si="98"/>
        <v>SFD &amp; Att. Gar. Construct New</v>
      </c>
    </row>
    <row r="929" spans="1:16" x14ac:dyDescent="0.35">
      <c r="A929" t="s">
        <v>1667</v>
      </c>
      <c r="B929" s="2">
        <v>45331</v>
      </c>
      <c r="E929">
        <v>0</v>
      </c>
      <c r="F929">
        <v>631</v>
      </c>
      <c r="G929" t="s">
        <v>800</v>
      </c>
      <c r="H929" t="s">
        <v>115</v>
      </c>
      <c r="J929" t="str">
        <f t="shared" si="97"/>
        <v xml:space="preserve">631 Rosedale AVE </v>
      </c>
      <c r="K929" t="s">
        <v>2301</v>
      </c>
      <c r="L929">
        <v>49.855917778417698</v>
      </c>
      <c r="M929">
        <v>-97.145587471965896</v>
      </c>
      <c r="N929" t="s">
        <v>312</v>
      </c>
      <c r="O929" t="s">
        <v>1181</v>
      </c>
      <c r="P929" t="str">
        <f t="shared" si="98"/>
        <v>SFD Construct New</v>
      </c>
    </row>
    <row r="930" spans="1:16" x14ac:dyDescent="0.35">
      <c r="A930" t="s">
        <v>1668</v>
      </c>
      <c r="B930" s="2">
        <v>45331</v>
      </c>
      <c r="E930">
        <v>0</v>
      </c>
      <c r="F930">
        <v>633</v>
      </c>
      <c r="G930" t="s">
        <v>800</v>
      </c>
      <c r="H930" t="s">
        <v>115</v>
      </c>
      <c r="J930" t="str">
        <f t="shared" si="97"/>
        <v xml:space="preserve">633 Rosedale AVE </v>
      </c>
      <c r="K930" t="s">
        <v>2302</v>
      </c>
      <c r="L930">
        <v>49.855888581702402</v>
      </c>
      <c r="M930">
        <v>-97.145681196221801</v>
      </c>
      <c r="N930" t="s">
        <v>312</v>
      </c>
      <c r="O930" t="s">
        <v>1181</v>
      </c>
      <c r="P930" t="str">
        <f t="shared" si="98"/>
        <v>SFD Construct New</v>
      </c>
    </row>
    <row r="931" spans="1:16" x14ac:dyDescent="0.35">
      <c r="A931" t="s">
        <v>1669</v>
      </c>
      <c r="B931" s="2">
        <v>45306</v>
      </c>
      <c r="E931">
        <v>0</v>
      </c>
      <c r="F931">
        <v>17</v>
      </c>
      <c r="G931" t="s">
        <v>157</v>
      </c>
      <c r="H931" t="s">
        <v>115</v>
      </c>
      <c r="J931" t="str">
        <f t="shared" si="97"/>
        <v xml:space="preserve">17 Guay AVE </v>
      </c>
      <c r="K931" t="s">
        <v>2303</v>
      </c>
      <c r="L931">
        <v>49.870920007587301</v>
      </c>
      <c r="M931">
        <v>-97.110665537724302</v>
      </c>
      <c r="N931" t="s">
        <v>312</v>
      </c>
      <c r="O931" t="s">
        <v>1181</v>
      </c>
      <c r="P931" t="str">
        <f t="shared" si="98"/>
        <v>SFD Construct New</v>
      </c>
    </row>
    <row r="932" spans="1:16" x14ac:dyDescent="0.35">
      <c r="A932" t="s">
        <v>1670</v>
      </c>
      <c r="B932" s="2">
        <v>45293</v>
      </c>
      <c r="E932">
        <v>0</v>
      </c>
      <c r="F932">
        <v>810</v>
      </c>
      <c r="G932" t="s">
        <v>757</v>
      </c>
      <c r="H932" t="s">
        <v>115</v>
      </c>
      <c r="J932" t="str">
        <f t="shared" si="97"/>
        <v xml:space="preserve">810 Weatherdon AVE </v>
      </c>
      <c r="K932" t="s">
        <v>2304</v>
      </c>
      <c r="L932">
        <v>49.862049087918798</v>
      </c>
      <c r="M932">
        <v>-97.153193522757405</v>
      </c>
      <c r="N932" t="s">
        <v>312</v>
      </c>
      <c r="O932" t="s">
        <v>1181</v>
      </c>
      <c r="P932" t="str">
        <f t="shared" si="98"/>
        <v>SFD Construct New</v>
      </c>
    </row>
    <row r="933" spans="1:16" x14ac:dyDescent="0.35">
      <c r="A933" t="s">
        <v>1671</v>
      </c>
      <c r="B933" s="2">
        <v>45275</v>
      </c>
      <c r="E933">
        <v>0</v>
      </c>
      <c r="F933">
        <v>58</v>
      </c>
      <c r="G933" t="s">
        <v>1799</v>
      </c>
      <c r="H933" t="s">
        <v>178</v>
      </c>
      <c r="J933" t="str">
        <f t="shared" si="97"/>
        <v xml:space="preserve">58 Cindy Klassen WAY </v>
      </c>
      <c r="K933" t="s">
        <v>2305</v>
      </c>
      <c r="L933">
        <v>49.944130567984502</v>
      </c>
      <c r="M933">
        <v>-97.039975850992803</v>
      </c>
      <c r="N933" t="s">
        <v>316</v>
      </c>
      <c r="O933" t="s">
        <v>1181</v>
      </c>
      <c r="P933" t="str">
        <f t="shared" si="98"/>
        <v>SFD &amp; Att. Gar. Construct New</v>
      </c>
    </row>
    <row r="934" spans="1:16" x14ac:dyDescent="0.35">
      <c r="A934" t="s">
        <v>1672</v>
      </c>
      <c r="B934" s="2">
        <v>45299</v>
      </c>
      <c r="E934">
        <v>0</v>
      </c>
      <c r="F934">
        <v>599</v>
      </c>
      <c r="G934" t="s">
        <v>1778</v>
      </c>
      <c r="H934" t="s">
        <v>115</v>
      </c>
      <c r="J934" t="str">
        <f t="shared" si="97"/>
        <v xml:space="preserve">599 Fleet AVE </v>
      </c>
      <c r="K934" t="s">
        <v>2306</v>
      </c>
      <c r="L934">
        <v>49.8693797970815</v>
      </c>
      <c r="M934">
        <v>-97.147112564627506</v>
      </c>
      <c r="N934" t="s">
        <v>312</v>
      </c>
      <c r="O934" t="s">
        <v>1181</v>
      </c>
      <c r="P934" t="str">
        <f t="shared" si="98"/>
        <v>SFD Construct New</v>
      </c>
    </row>
    <row r="935" spans="1:16" x14ac:dyDescent="0.35">
      <c r="A935" t="s">
        <v>1673</v>
      </c>
      <c r="B935" s="2">
        <v>45331</v>
      </c>
      <c r="E935">
        <v>0</v>
      </c>
      <c r="F935">
        <v>267</v>
      </c>
      <c r="G935" t="s">
        <v>780</v>
      </c>
      <c r="H935" t="s">
        <v>113</v>
      </c>
      <c r="J935" t="str">
        <f t="shared" si="97"/>
        <v xml:space="preserve">267 Centennial ST </v>
      </c>
      <c r="K935" t="s">
        <v>2307</v>
      </c>
      <c r="L935">
        <v>49.871495720977997</v>
      </c>
      <c r="M935">
        <v>-97.200901687268697</v>
      </c>
      <c r="N935" t="s">
        <v>312</v>
      </c>
      <c r="O935" t="s">
        <v>1181</v>
      </c>
      <c r="P935" t="str">
        <f t="shared" si="98"/>
        <v>SFD Construct New</v>
      </c>
    </row>
    <row r="936" spans="1:16" x14ac:dyDescent="0.35">
      <c r="A936" t="s">
        <v>1674</v>
      </c>
      <c r="B936" s="2">
        <v>45331</v>
      </c>
      <c r="E936">
        <v>0</v>
      </c>
      <c r="F936">
        <v>269</v>
      </c>
      <c r="G936" t="s">
        <v>780</v>
      </c>
      <c r="H936" t="s">
        <v>113</v>
      </c>
      <c r="J936" t="str">
        <f t="shared" si="97"/>
        <v xml:space="preserve">269 Centennial ST </v>
      </c>
      <c r="K936" t="s">
        <v>2308</v>
      </c>
      <c r="L936">
        <v>49.871420931132299</v>
      </c>
      <c r="M936">
        <v>-97.2009064357444</v>
      </c>
      <c r="N936" t="s">
        <v>312</v>
      </c>
      <c r="O936" t="s">
        <v>1181</v>
      </c>
      <c r="P936" t="str">
        <f t="shared" si="98"/>
        <v>SFD Construct New</v>
      </c>
    </row>
    <row r="937" spans="1:16" x14ac:dyDescent="0.35">
      <c r="A937" t="s">
        <v>1675</v>
      </c>
      <c r="B937" s="2">
        <v>45352</v>
      </c>
      <c r="E937">
        <v>0</v>
      </c>
      <c r="F937">
        <v>1118</v>
      </c>
      <c r="G937" t="s">
        <v>1720</v>
      </c>
      <c r="H937" t="s">
        <v>115</v>
      </c>
      <c r="J937" t="str">
        <f t="shared" si="97"/>
        <v xml:space="preserve">1118 Clarence AVE </v>
      </c>
      <c r="K937" t="s">
        <v>2309</v>
      </c>
      <c r="L937">
        <v>49.834575322337301</v>
      </c>
      <c r="M937">
        <v>-97.1558928873458</v>
      </c>
      <c r="N937" t="s">
        <v>312</v>
      </c>
      <c r="O937" t="s">
        <v>1181</v>
      </c>
      <c r="P937" t="str">
        <f t="shared" si="98"/>
        <v>SFD Construct New</v>
      </c>
    </row>
    <row r="938" spans="1:16" x14ac:dyDescent="0.35">
      <c r="A938" t="s">
        <v>1676</v>
      </c>
      <c r="B938" s="2">
        <v>45392</v>
      </c>
      <c r="E938">
        <v>0</v>
      </c>
      <c r="F938">
        <v>443</v>
      </c>
      <c r="G938" t="s">
        <v>722</v>
      </c>
      <c r="H938" t="s">
        <v>115</v>
      </c>
      <c r="J938" t="str">
        <f t="shared" si="97"/>
        <v xml:space="preserve">443 Morley AVE </v>
      </c>
      <c r="K938" t="s">
        <v>2310</v>
      </c>
      <c r="L938">
        <v>49.863026383816198</v>
      </c>
      <c r="M938">
        <v>-97.141519652030595</v>
      </c>
      <c r="N938" t="s">
        <v>312</v>
      </c>
      <c r="O938" t="s">
        <v>1181</v>
      </c>
      <c r="P938" t="str">
        <f t="shared" si="98"/>
        <v>SFD Construct New</v>
      </c>
    </row>
    <row r="939" spans="1:16" x14ac:dyDescent="0.35">
      <c r="A939" t="s">
        <v>1677</v>
      </c>
      <c r="B939" s="2">
        <v>45324</v>
      </c>
      <c r="E939">
        <v>0</v>
      </c>
      <c r="F939">
        <v>67</v>
      </c>
      <c r="G939" t="s">
        <v>1814</v>
      </c>
      <c r="H939" t="s">
        <v>166</v>
      </c>
      <c r="J939" t="str">
        <f t="shared" si="97"/>
        <v xml:space="preserve">67 Haverhill CRES </v>
      </c>
      <c r="K939" t="s">
        <v>2311</v>
      </c>
      <c r="L939">
        <v>49.832143714612002</v>
      </c>
      <c r="M939">
        <v>-97.080090192823505</v>
      </c>
      <c r="N939" t="s">
        <v>316</v>
      </c>
      <c r="O939" t="s">
        <v>1181</v>
      </c>
      <c r="P939" t="str">
        <f t="shared" si="98"/>
        <v>SFD &amp; Att. Gar. Construct New</v>
      </c>
    </row>
    <row r="940" spans="1:16" x14ac:dyDescent="0.35">
      <c r="A940" t="s">
        <v>1678</v>
      </c>
      <c r="B940" s="2">
        <v>45335</v>
      </c>
      <c r="E940">
        <v>0</v>
      </c>
      <c r="F940">
        <v>205</v>
      </c>
      <c r="G940" t="s">
        <v>1815</v>
      </c>
      <c r="H940" t="s">
        <v>113</v>
      </c>
      <c r="J940" t="str">
        <f t="shared" si="97"/>
        <v xml:space="preserve">205 Hampton ST </v>
      </c>
      <c r="K940" t="s">
        <v>2312</v>
      </c>
      <c r="L940">
        <v>49.8794950927293</v>
      </c>
      <c r="M940">
        <v>-97.212363259890495</v>
      </c>
      <c r="N940" t="s">
        <v>312</v>
      </c>
      <c r="O940" t="s">
        <v>1181</v>
      </c>
      <c r="P940" t="str">
        <f t="shared" si="98"/>
        <v>SFD Construct New</v>
      </c>
    </row>
    <row r="941" spans="1:16" x14ac:dyDescent="0.35">
      <c r="A941" t="s">
        <v>1679</v>
      </c>
      <c r="B941" s="2">
        <v>45355</v>
      </c>
      <c r="E941">
        <v>0</v>
      </c>
      <c r="F941">
        <v>116</v>
      </c>
      <c r="G941" t="s">
        <v>721</v>
      </c>
      <c r="H941" t="s">
        <v>115</v>
      </c>
      <c r="J941" t="str">
        <f t="shared" si="97"/>
        <v xml:space="preserve">116 Fifth AVE </v>
      </c>
      <c r="K941" t="s">
        <v>2313</v>
      </c>
      <c r="L941">
        <v>49.872769494550603</v>
      </c>
      <c r="M941">
        <v>-97.106262993166894</v>
      </c>
      <c r="N941" t="s">
        <v>312</v>
      </c>
      <c r="O941" t="s">
        <v>1181</v>
      </c>
      <c r="P941" t="str">
        <f t="shared" si="98"/>
        <v>SFD Construct New</v>
      </c>
    </row>
    <row r="942" spans="1:16" x14ac:dyDescent="0.35">
      <c r="A942" t="s">
        <v>1680</v>
      </c>
      <c r="B942" s="2">
        <v>45315</v>
      </c>
      <c r="E942">
        <v>0</v>
      </c>
      <c r="F942">
        <v>116</v>
      </c>
      <c r="G942" t="s">
        <v>1799</v>
      </c>
      <c r="H942" t="s">
        <v>178</v>
      </c>
      <c r="J942" t="str">
        <f t="shared" si="97"/>
        <v xml:space="preserve">116 Cindy Klassen WAY </v>
      </c>
      <c r="K942" t="s">
        <v>2314</v>
      </c>
      <c r="L942">
        <v>49.943634396113197</v>
      </c>
      <c r="M942">
        <v>-97.038079676221898</v>
      </c>
      <c r="N942" t="s">
        <v>316</v>
      </c>
      <c r="O942" t="s">
        <v>1181</v>
      </c>
      <c r="P942" t="str">
        <f t="shared" si="98"/>
        <v>SFD &amp; Att. Gar. Construct New</v>
      </c>
    </row>
    <row r="943" spans="1:16" x14ac:dyDescent="0.35">
      <c r="A943" t="s">
        <v>1681</v>
      </c>
      <c r="B943" s="2">
        <v>45324</v>
      </c>
      <c r="E943">
        <v>0</v>
      </c>
      <c r="F943">
        <v>238</v>
      </c>
      <c r="G943" t="s">
        <v>1784</v>
      </c>
      <c r="H943" t="s">
        <v>113</v>
      </c>
      <c r="J943" t="str">
        <f t="shared" si="97"/>
        <v xml:space="preserve">238 Collegiate ST </v>
      </c>
      <c r="K943" t="s">
        <v>2315</v>
      </c>
      <c r="L943">
        <v>49.880500424789197</v>
      </c>
      <c r="M943">
        <v>-97.217881878548098</v>
      </c>
      <c r="N943" t="s">
        <v>312</v>
      </c>
      <c r="O943" t="s">
        <v>1181</v>
      </c>
      <c r="P943" t="str">
        <f t="shared" si="98"/>
        <v>SFD Construct New</v>
      </c>
    </row>
    <row r="944" spans="1:16" x14ac:dyDescent="0.35">
      <c r="A944" t="s">
        <v>1682</v>
      </c>
      <c r="B944" s="2">
        <v>45324</v>
      </c>
      <c r="E944">
        <v>0</v>
      </c>
      <c r="F944">
        <v>240</v>
      </c>
      <c r="G944" t="s">
        <v>1784</v>
      </c>
      <c r="H944" t="s">
        <v>113</v>
      </c>
      <c r="J944" t="str">
        <f t="shared" si="97"/>
        <v xml:space="preserve">240 Collegiate ST </v>
      </c>
      <c r="K944" t="s">
        <v>2316</v>
      </c>
      <c r="L944">
        <v>49.880567239673603</v>
      </c>
      <c r="M944">
        <v>-97.217872599013006</v>
      </c>
      <c r="N944" t="s">
        <v>312</v>
      </c>
      <c r="O944" t="s">
        <v>1181</v>
      </c>
      <c r="P944" t="str">
        <f t="shared" si="98"/>
        <v>SFD Construct New</v>
      </c>
    </row>
    <row r="945" spans="1:16" x14ac:dyDescent="0.35">
      <c r="A945" t="s">
        <v>1683</v>
      </c>
      <c r="B945" s="2">
        <v>45322</v>
      </c>
      <c r="E945">
        <v>0</v>
      </c>
      <c r="F945">
        <v>106</v>
      </c>
      <c r="G945" t="s">
        <v>1799</v>
      </c>
      <c r="H945" t="s">
        <v>178</v>
      </c>
      <c r="J945" t="str">
        <f t="shared" si="97"/>
        <v xml:space="preserve">106 Cindy Klassen WAY </v>
      </c>
      <c r="K945" t="s">
        <v>2317</v>
      </c>
      <c r="L945">
        <v>49.943470749294001</v>
      </c>
      <c r="M945">
        <v>-97.038330282491501</v>
      </c>
      <c r="N945" t="s">
        <v>316</v>
      </c>
      <c r="O945" t="s">
        <v>1181</v>
      </c>
      <c r="P945" t="str">
        <f t="shared" si="98"/>
        <v>SFD &amp; Att. Gar. Construct New</v>
      </c>
    </row>
    <row r="946" spans="1:16" x14ac:dyDescent="0.35">
      <c r="A946" t="s">
        <v>1684</v>
      </c>
      <c r="B946" s="2">
        <v>45342</v>
      </c>
      <c r="E946">
        <v>0</v>
      </c>
      <c r="F946">
        <v>563</v>
      </c>
      <c r="G946" t="s">
        <v>173</v>
      </c>
      <c r="H946" t="s">
        <v>113</v>
      </c>
      <c r="J946" t="str">
        <f t="shared" si="97"/>
        <v xml:space="preserve">563 Langside ST </v>
      </c>
      <c r="K946" t="s">
        <v>2318</v>
      </c>
      <c r="L946">
        <v>49.8954204328302</v>
      </c>
      <c r="M946">
        <v>-97.155568952449698</v>
      </c>
      <c r="N946" t="s">
        <v>312</v>
      </c>
      <c r="O946" t="s">
        <v>1181</v>
      </c>
      <c r="P946" t="str">
        <f t="shared" si="98"/>
        <v>SFD Construct New</v>
      </c>
    </row>
    <row r="947" spans="1:16" x14ac:dyDescent="0.35">
      <c r="A947" t="s">
        <v>1685</v>
      </c>
      <c r="B947" s="2">
        <v>45348</v>
      </c>
      <c r="E947">
        <v>0</v>
      </c>
      <c r="F947">
        <v>1146</v>
      </c>
      <c r="G947" t="s">
        <v>1736</v>
      </c>
      <c r="H947" t="s">
        <v>115</v>
      </c>
      <c r="J947" t="str">
        <f t="shared" si="97"/>
        <v xml:space="preserve">1146 Windermere AVE </v>
      </c>
      <c r="K947" t="s">
        <v>2319</v>
      </c>
      <c r="L947">
        <v>49.846412591988702</v>
      </c>
      <c r="M947">
        <v>-97.157136621199996</v>
      </c>
      <c r="N947" t="s">
        <v>312</v>
      </c>
      <c r="O947" t="s">
        <v>1181</v>
      </c>
      <c r="P947" t="str">
        <f t="shared" si="98"/>
        <v>SFD Construct New</v>
      </c>
    </row>
    <row r="948" spans="1:16" x14ac:dyDescent="0.35">
      <c r="A948" t="s">
        <v>1686</v>
      </c>
      <c r="B948" s="2">
        <v>45348</v>
      </c>
      <c r="E948">
        <v>0</v>
      </c>
      <c r="F948">
        <v>1148</v>
      </c>
      <c r="G948" t="s">
        <v>1736</v>
      </c>
      <c r="H948" t="s">
        <v>115</v>
      </c>
      <c r="J948" t="str">
        <f t="shared" si="97"/>
        <v xml:space="preserve">1148 Windermere AVE </v>
      </c>
      <c r="K948" t="s">
        <v>2320</v>
      </c>
      <c r="L948">
        <v>49.8463826079238</v>
      </c>
      <c r="M948">
        <v>-97.157233076339693</v>
      </c>
      <c r="N948" t="s">
        <v>312</v>
      </c>
      <c r="O948" t="s">
        <v>1181</v>
      </c>
      <c r="P948" t="str">
        <f t="shared" si="98"/>
        <v>SFD Construct New</v>
      </c>
    </row>
    <row r="949" spans="1:16" x14ac:dyDescent="0.35">
      <c r="A949" t="s">
        <v>1687</v>
      </c>
      <c r="B949" s="2">
        <v>45363</v>
      </c>
      <c r="E949">
        <v>0</v>
      </c>
      <c r="F949">
        <v>100</v>
      </c>
      <c r="G949" t="s">
        <v>1799</v>
      </c>
      <c r="H949" t="s">
        <v>178</v>
      </c>
      <c r="J949" t="str">
        <f t="shared" si="97"/>
        <v xml:space="preserve">100 Cindy Klassen WAY </v>
      </c>
      <c r="K949" t="s">
        <v>2321</v>
      </c>
      <c r="L949">
        <v>49.943470634430298</v>
      </c>
      <c r="M949">
        <v>-97.038510889619104</v>
      </c>
      <c r="N949" t="s">
        <v>316</v>
      </c>
      <c r="O949" t="s">
        <v>1181</v>
      </c>
      <c r="P949" t="str">
        <f t="shared" si="98"/>
        <v>SFD &amp; Att. Gar. Construct New</v>
      </c>
    </row>
    <row r="950" spans="1:16" x14ac:dyDescent="0.35">
      <c r="A950" t="s">
        <v>1688</v>
      </c>
      <c r="B950" s="2">
        <v>45328</v>
      </c>
      <c r="E950">
        <v>0</v>
      </c>
      <c r="F950">
        <v>1039</v>
      </c>
      <c r="G950" t="s">
        <v>1755</v>
      </c>
      <c r="H950" t="s">
        <v>115</v>
      </c>
      <c r="J950" t="str">
        <f t="shared" si="97"/>
        <v xml:space="preserve">1039 Rosemount AVE </v>
      </c>
      <c r="K950" t="s">
        <v>2322</v>
      </c>
      <c r="L950">
        <v>49.849984166147799</v>
      </c>
      <c r="M950">
        <v>-97.156513368149604</v>
      </c>
      <c r="N950" t="s">
        <v>312</v>
      </c>
      <c r="O950" t="s">
        <v>1181</v>
      </c>
      <c r="P950" t="str">
        <f t="shared" si="98"/>
        <v>SFD Construct New</v>
      </c>
    </row>
    <row r="951" spans="1:16" x14ac:dyDescent="0.35">
      <c r="A951" t="s">
        <v>1689</v>
      </c>
      <c r="B951" s="2">
        <v>45328</v>
      </c>
      <c r="E951">
        <v>0</v>
      </c>
      <c r="F951">
        <v>1041</v>
      </c>
      <c r="G951" t="s">
        <v>1755</v>
      </c>
      <c r="H951" t="s">
        <v>115</v>
      </c>
      <c r="J951" t="str">
        <f t="shared" si="97"/>
        <v xml:space="preserve">1041 Rosemount AVE </v>
      </c>
      <c r="K951" t="s">
        <v>2323</v>
      </c>
      <c r="L951">
        <v>49.849952422653203</v>
      </c>
      <c r="M951">
        <v>-97.156607257995603</v>
      </c>
      <c r="N951" t="s">
        <v>312</v>
      </c>
      <c r="O951" t="s">
        <v>1181</v>
      </c>
      <c r="P951" t="str">
        <f t="shared" si="98"/>
        <v>SFD Construct New</v>
      </c>
    </row>
    <row r="952" spans="1:16" x14ac:dyDescent="0.35">
      <c r="A952" t="s">
        <v>1690</v>
      </c>
      <c r="B952" s="2">
        <v>45401</v>
      </c>
      <c r="E952">
        <v>0</v>
      </c>
      <c r="F952">
        <v>120</v>
      </c>
      <c r="G952" t="s">
        <v>1799</v>
      </c>
      <c r="H952" t="s">
        <v>178</v>
      </c>
      <c r="J952" t="str">
        <f t="shared" si="97"/>
        <v xml:space="preserve">120 Cindy Klassen WAY </v>
      </c>
      <c r="K952" t="s">
        <v>2324</v>
      </c>
      <c r="L952">
        <v>49.943720095229303</v>
      </c>
      <c r="M952">
        <v>-97.037999774564796</v>
      </c>
      <c r="N952" t="s">
        <v>312</v>
      </c>
      <c r="O952" t="s">
        <v>1181</v>
      </c>
      <c r="P952" t="str">
        <f t="shared" si="98"/>
        <v>SFD Construct New</v>
      </c>
    </row>
    <row r="953" spans="1:16" x14ac:dyDescent="0.35">
      <c r="A953" t="s">
        <v>1691</v>
      </c>
      <c r="B953" s="2">
        <v>45378</v>
      </c>
      <c r="E953">
        <v>0</v>
      </c>
      <c r="F953">
        <v>106</v>
      </c>
      <c r="G953" t="s">
        <v>1725</v>
      </c>
      <c r="H953" t="s">
        <v>113</v>
      </c>
      <c r="J953" t="str">
        <f t="shared" si="97"/>
        <v xml:space="preserve">106 Renfrew ST </v>
      </c>
      <c r="K953" t="s">
        <v>2325</v>
      </c>
      <c r="L953">
        <v>49.873462103875603</v>
      </c>
      <c r="M953">
        <v>-97.195269828220802</v>
      </c>
      <c r="N953" t="s">
        <v>312</v>
      </c>
      <c r="O953" t="s">
        <v>1181</v>
      </c>
      <c r="P953" t="str">
        <f t="shared" si="98"/>
        <v>SFD Construct New</v>
      </c>
    </row>
    <row r="954" spans="1:16" x14ac:dyDescent="0.35">
      <c r="A954" t="s">
        <v>1692</v>
      </c>
      <c r="B954" s="2">
        <v>45378</v>
      </c>
      <c r="E954">
        <v>0</v>
      </c>
      <c r="F954">
        <v>104</v>
      </c>
      <c r="G954" t="s">
        <v>1725</v>
      </c>
      <c r="H954" t="s">
        <v>113</v>
      </c>
      <c r="J954" t="str">
        <f t="shared" si="97"/>
        <v xml:space="preserve">104 Renfrew ST </v>
      </c>
      <c r="K954" t="s">
        <v>2326</v>
      </c>
      <c r="L954">
        <v>49.873530951653599</v>
      </c>
      <c r="M954">
        <v>-97.195265412650301</v>
      </c>
      <c r="N954" t="s">
        <v>312</v>
      </c>
      <c r="O954" t="s">
        <v>1181</v>
      </c>
      <c r="P954" t="str">
        <f t="shared" si="98"/>
        <v>SFD Construct New</v>
      </c>
    </row>
    <row r="955" spans="1:16" x14ac:dyDescent="0.35">
      <c r="A955" t="s">
        <v>1693</v>
      </c>
      <c r="B955" s="2">
        <v>45392</v>
      </c>
      <c r="C955" s="2">
        <v>45406</v>
      </c>
      <c r="D955">
        <f>_xlfn.DAYS(C955,B955)</f>
        <v>14</v>
      </c>
      <c r="E955">
        <v>1</v>
      </c>
      <c r="F955">
        <v>450</v>
      </c>
      <c r="G955" t="s">
        <v>1816</v>
      </c>
      <c r="H955" t="s">
        <v>113</v>
      </c>
      <c r="J955" t="str">
        <f t="shared" si="97"/>
        <v xml:space="preserve">450 McGee ST </v>
      </c>
      <c r="K955" t="s">
        <v>2327</v>
      </c>
      <c r="L955">
        <v>49.892491972927303</v>
      </c>
      <c r="M955">
        <v>-97.161210996936305</v>
      </c>
      <c r="N955" t="s">
        <v>318</v>
      </c>
      <c r="O955" t="s">
        <v>2354</v>
      </c>
      <c r="P955" t="str">
        <f t="shared" si="98"/>
        <v>Duplex / Side by Side Demolish</v>
      </c>
    </row>
    <row r="956" spans="1:16" x14ac:dyDescent="0.35">
      <c r="A956" t="s">
        <v>1694</v>
      </c>
      <c r="B956" s="2">
        <v>45399</v>
      </c>
      <c r="E956">
        <v>0</v>
      </c>
      <c r="F956">
        <v>126</v>
      </c>
      <c r="G956" t="s">
        <v>1799</v>
      </c>
      <c r="H956" t="s">
        <v>178</v>
      </c>
      <c r="J956" t="str">
        <f t="shared" si="97"/>
        <v xml:space="preserve">126 Cindy Klassen WAY </v>
      </c>
      <c r="K956" t="s">
        <v>2328</v>
      </c>
      <c r="L956">
        <v>49.943804162911597</v>
      </c>
      <c r="M956">
        <v>-97.037919457307098</v>
      </c>
      <c r="N956" t="s">
        <v>316</v>
      </c>
      <c r="O956" t="s">
        <v>1181</v>
      </c>
      <c r="P956" t="str">
        <f t="shared" si="98"/>
        <v>SFD &amp; Att. Gar. Construct New</v>
      </c>
    </row>
    <row r="957" spans="1:16" x14ac:dyDescent="0.35">
      <c r="A957" t="s">
        <v>1695</v>
      </c>
      <c r="B957" s="2">
        <v>45393</v>
      </c>
      <c r="E957">
        <v>0</v>
      </c>
      <c r="F957">
        <v>408</v>
      </c>
      <c r="G957" t="s">
        <v>1730</v>
      </c>
      <c r="H957" t="s">
        <v>115</v>
      </c>
      <c r="J957" t="str">
        <f t="shared" si="97"/>
        <v xml:space="preserve">408 Trent AVE </v>
      </c>
      <c r="K957" t="s">
        <v>2329</v>
      </c>
      <c r="L957">
        <v>49.920363123357703</v>
      </c>
      <c r="M957">
        <v>-97.100292278898706</v>
      </c>
      <c r="N957" t="s">
        <v>312</v>
      </c>
      <c r="O957" t="s">
        <v>1181</v>
      </c>
      <c r="P957" t="str">
        <f t="shared" si="98"/>
        <v>SFD Construct New</v>
      </c>
    </row>
    <row r="958" spans="1:16" x14ac:dyDescent="0.35">
      <c r="A958" t="s">
        <v>1696</v>
      </c>
      <c r="B958" s="2">
        <v>45393</v>
      </c>
      <c r="E958">
        <v>0</v>
      </c>
      <c r="F958">
        <v>410</v>
      </c>
      <c r="G958" t="s">
        <v>1730</v>
      </c>
      <c r="H958" t="s">
        <v>115</v>
      </c>
      <c r="J958" t="str">
        <f t="shared" si="97"/>
        <v xml:space="preserve">410 Trent AVE </v>
      </c>
      <c r="K958" t="s">
        <v>2330</v>
      </c>
      <c r="L958">
        <v>49.920320448272697</v>
      </c>
      <c r="M958">
        <v>-97.100167036362095</v>
      </c>
      <c r="N958" t="s">
        <v>312</v>
      </c>
      <c r="O958" t="s">
        <v>1181</v>
      </c>
      <c r="P958" t="str">
        <f t="shared" si="98"/>
        <v>SFD Construct New</v>
      </c>
    </row>
    <row r="959" spans="1:16" x14ac:dyDescent="0.35">
      <c r="A959" t="s">
        <v>1697</v>
      </c>
      <c r="B959" s="2">
        <v>45398</v>
      </c>
      <c r="E959">
        <v>0</v>
      </c>
      <c r="F959">
        <v>589</v>
      </c>
      <c r="G959" t="s">
        <v>694</v>
      </c>
      <c r="H959" t="s">
        <v>115</v>
      </c>
      <c r="I959" t="s">
        <v>128</v>
      </c>
      <c r="J959" t="str">
        <f t="shared" si="97"/>
        <v>589 Harbison AVE E</v>
      </c>
      <c r="K959" t="s">
        <v>2331</v>
      </c>
      <c r="L959">
        <v>49.910614709007497</v>
      </c>
      <c r="M959">
        <v>-97.0930971015175</v>
      </c>
      <c r="N959" t="s">
        <v>316</v>
      </c>
      <c r="O959" t="s">
        <v>1181</v>
      </c>
      <c r="P959" t="str">
        <f t="shared" si="98"/>
        <v>SFD &amp; Att. Gar. Construct New</v>
      </c>
    </row>
    <row r="960" spans="1:16" x14ac:dyDescent="0.35">
      <c r="A960" t="s">
        <v>1698</v>
      </c>
      <c r="B960" s="2">
        <v>45399</v>
      </c>
      <c r="E960">
        <v>0</v>
      </c>
      <c r="F960">
        <v>32</v>
      </c>
      <c r="G960" t="s">
        <v>1817</v>
      </c>
      <c r="H960" t="s">
        <v>115</v>
      </c>
      <c r="J960" t="str">
        <f t="shared" si="97"/>
        <v xml:space="preserve">32 Smithfield AVE </v>
      </c>
      <c r="K960" t="s">
        <v>2332</v>
      </c>
      <c r="L960">
        <v>49.928074397301501</v>
      </c>
      <c r="M960">
        <v>-97.114022220800507</v>
      </c>
      <c r="N960" t="s">
        <v>312</v>
      </c>
      <c r="O960" t="s">
        <v>1181</v>
      </c>
      <c r="P960" t="str">
        <f t="shared" si="98"/>
        <v>SFD Construct New</v>
      </c>
    </row>
    <row r="961" spans="1:16" x14ac:dyDescent="0.35">
      <c r="A961" t="s">
        <v>1699</v>
      </c>
      <c r="B961" s="2">
        <v>45399</v>
      </c>
      <c r="E961">
        <v>0</v>
      </c>
      <c r="F961">
        <v>34</v>
      </c>
      <c r="G961" t="s">
        <v>1817</v>
      </c>
      <c r="H961" t="s">
        <v>115</v>
      </c>
      <c r="J961" t="str">
        <f t="shared" si="97"/>
        <v xml:space="preserve">34 Smithfield AVE </v>
      </c>
      <c r="K961" t="s">
        <v>2333</v>
      </c>
      <c r="L961">
        <v>49.928104652109802</v>
      </c>
      <c r="M961">
        <v>-97.114113113207196</v>
      </c>
      <c r="N961" t="s">
        <v>312</v>
      </c>
      <c r="O961" t="s">
        <v>1181</v>
      </c>
      <c r="P961" t="str">
        <f t="shared" si="98"/>
        <v>SFD Construct New</v>
      </c>
    </row>
    <row r="962" spans="1:16" x14ac:dyDescent="0.35">
      <c r="A962" t="s">
        <v>1700</v>
      </c>
      <c r="B962" s="2">
        <v>45365</v>
      </c>
      <c r="E962">
        <v>0</v>
      </c>
      <c r="F962">
        <v>16</v>
      </c>
      <c r="G962" t="s">
        <v>1799</v>
      </c>
      <c r="H962" t="s">
        <v>178</v>
      </c>
      <c r="J962" t="str">
        <f t="shared" si="97"/>
        <v xml:space="preserve">16 Cindy Klassen WAY </v>
      </c>
      <c r="K962" t="s">
        <v>2334</v>
      </c>
      <c r="L962">
        <v>49.9448332058777</v>
      </c>
      <c r="M962">
        <v>-97.041618341232507</v>
      </c>
      <c r="N962" t="s">
        <v>316</v>
      </c>
      <c r="O962" t="s">
        <v>1181</v>
      </c>
      <c r="P962" t="str">
        <f t="shared" si="98"/>
        <v>SFD &amp; Att. Gar. Construct New</v>
      </c>
    </row>
    <row r="963" spans="1:16" x14ac:dyDescent="0.35">
      <c r="A963" t="s">
        <v>1701</v>
      </c>
      <c r="B963" s="2">
        <v>45398</v>
      </c>
      <c r="E963">
        <v>0</v>
      </c>
      <c r="F963">
        <v>301</v>
      </c>
      <c r="G963" t="s">
        <v>1743</v>
      </c>
      <c r="H963" t="s">
        <v>113</v>
      </c>
      <c r="J963" t="str">
        <f t="shared" ref="J963:J981" si="99">F963&amp;" "&amp;G963&amp;" "&amp;H963&amp;" "&amp;I963</f>
        <v xml:space="preserve">301 King Edward ST </v>
      </c>
      <c r="K963" t="s">
        <v>2335</v>
      </c>
      <c r="L963">
        <v>49.883052027807899</v>
      </c>
      <c r="M963">
        <v>-97.208461932435497</v>
      </c>
      <c r="N963" t="s">
        <v>312</v>
      </c>
      <c r="O963" t="s">
        <v>1181</v>
      </c>
      <c r="P963" t="str">
        <f t="shared" ref="P963:P981" si="100">N963&amp;" "&amp;O963</f>
        <v>SFD Construct New</v>
      </c>
    </row>
    <row r="964" spans="1:16" x14ac:dyDescent="0.35">
      <c r="A964" t="s">
        <v>1702</v>
      </c>
      <c r="B964" s="2">
        <v>45405</v>
      </c>
      <c r="E964">
        <v>0</v>
      </c>
      <c r="F964">
        <v>378</v>
      </c>
      <c r="G964" t="s">
        <v>1784</v>
      </c>
      <c r="H964" t="s">
        <v>113</v>
      </c>
      <c r="J964" t="str">
        <f t="shared" si="99"/>
        <v xml:space="preserve">378 Collegiate ST </v>
      </c>
      <c r="K964" t="s">
        <v>2336</v>
      </c>
      <c r="L964">
        <v>49.885478164435497</v>
      </c>
      <c r="M964">
        <v>-97.217416360251306</v>
      </c>
      <c r="N964" t="s">
        <v>312</v>
      </c>
      <c r="O964" t="s">
        <v>1181</v>
      </c>
      <c r="P964" t="str">
        <f t="shared" si="100"/>
        <v>SFD Construct New</v>
      </c>
    </row>
    <row r="965" spans="1:16" x14ac:dyDescent="0.35">
      <c r="A965" t="s">
        <v>1703</v>
      </c>
      <c r="B965" s="2">
        <v>45405</v>
      </c>
      <c r="E965">
        <v>0</v>
      </c>
      <c r="F965">
        <v>380</v>
      </c>
      <c r="G965" t="s">
        <v>1784</v>
      </c>
      <c r="H965" t="s">
        <v>113</v>
      </c>
      <c r="J965" t="str">
        <f t="shared" si="99"/>
        <v xml:space="preserve">380 Collegiate ST </v>
      </c>
      <c r="K965" t="s">
        <v>2337</v>
      </c>
      <c r="L965">
        <v>49.885514514080903</v>
      </c>
      <c r="M965">
        <v>-97.217411769275699</v>
      </c>
      <c r="N965" t="s">
        <v>312</v>
      </c>
      <c r="O965" t="s">
        <v>1181</v>
      </c>
      <c r="P965" t="str">
        <f t="shared" si="100"/>
        <v>SFD Construct New</v>
      </c>
    </row>
    <row r="966" spans="1:16" x14ac:dyDescent="0.35">
      <c r="A966" t="s">
        <v>1704</v>
      </c>
      <c r="B966" s="2">
        <v>45412</v>
      </c>
      <c r="E966">
        <v>0</v>
      </c>
      <c r="F966">
        <v>375</v>
      </c>
      <c r="G966" t="s">
        <v>1741</v>
      </c>
      <c r="H966" t="s">
        <v>113</v>
      </c>
      <c r="J966" t="str">
        <f t="shared" si="99"/>
        <v xml:space="preserve">375 Berry ST </v>
      </c>
      <c r="K966" t="s">
        <v>2338</v>
      </c>
      <c r="L966">
        <v>49.886872619767502</v>
      </c>
      <c r="M966">
        <v>-97.210210559198799</v>
      </c>
      <c r="N966" t="s">
        <v>312</v>
      </c>
      <c r="O966" t="s">
        <v>1181</v>
      </c>
      <c r="P966" t="str">
        <f t="shared" si="100"/>
        <v>SFD Construct New</v>
      </c>
    </row>
    <row r="967" spans="1:16" x14ac:dyDescent="0.35">
      <c r="A967" t="s">
        <v>1705</v>
      </c>
      <c r="B967" s="2">
        <v>45385</v>
      </c>
      <c r="E967">
        <v>0</v>
      </c>
      <c r="F967">
        <v>123</v>
      </c>
      <c r="G967" t="s">
        <v>722</v>
      </c>
      <c r="H967" t="s">
        <v>115</v>
      </c>
      <c r="J967" t="str">
        <f t="shared" si="99"/>
        <v xml:space="preserve">123 Morley AVE </v>
      </c>
      <c r="K967" t="s">
        <v>2339</v>
      </c>
      <c r="L967">
        <v>49.867476016440698</v>
      </c>
      <c r="M967">
        <v>-97.128184626330395</v>
      </c>
      <c r="N967" t="s">
        <v>312</v>
      </c>
      <c r="O967" t="s">
        <v>1181</v>
      </c>
      <c r="P967" t="str">
        <f t="shared" si="100"/>
        <v>SFD Construct New</v>
      </c>
    </row>
    <row r="968" spans="1:16" x14ac:dyDescent="0.35">
      <c r="A968" t="s">
        <v>1706</v>
      </c>
      <c r="B968" s="2">
        <v>45421</v>
      </c>
      <c r="E968">
        <v>0</v>
      </c>
      <c r="F968">
        <v>278</v>
      </c>
      <c r="G968" t="s">
        <v>1788</v>
      </c>
      <c r="H968" t="s">
        <v>113</v>
      </c>
      <c r="J968" t="str">
        <f t="shared" si="99"/>
        <v xml:space="preserve">278 Inglewood ST </v>
      </c>
      <c r="K968" t="s">
        <v>2340</v>
      </c>
      <c r="L968">
        <v>49.882015859634599</v>
      </c>
      <c r="M968">
        <v>-97.220139160095201</v>
      </c>
      <c r="N968" t="s">
        <v>312</v>
      </c>
      <c r="O968" t="s">
        <v>1181</v>
      </c>
      <c r="P968" t="str">
        <f t="shared" si="100"/>
        <v>SFD Construct New</v>
      </c>
    </row>
    <row r="969" spans="1:16" x14ac:dyDescent="0.35">
      <c r="A969" t="s">
        <v>1707</v>
      </c>
      <c r="B969" s="2">
        <v>45426</v>
      </c>
      <c r="E969">
        <v>0</v>
      </c>
      <c r="F969">
        <v>698</v>
      </c>
      <c r="G969" t="s">
        <v>116</v>
      </c>
      <c r="H969" t="s">
        <v>115</v>
      </c>
      <c r="J969" t="str">
        <f t="shared" si="99"/>
        <v xml:space="preserve">698 Walker AVE </v>
      </c>
      <c r="K969" t="s">
        <v>2341</v>
      </c>
      <c r="L969">
        <v>49.859224288773397</v>
      </c>
      <c r="M969">
        <v>-97.142601117267105</v>
      </c>
      <c r="N969" t="s">
        <v>312</v>
      </c>
      <c r="O969" t="s">
        <v>1181</v>
      </c>
      <c r="P969" t="str">
        <f t="shared" si="100"/>
        <v>SFD Construct New</v>
      </c>
    </row>
    <row r="970" spans="1:16" x14ac:dyDescent="0.35">
      <c r="A970" t="s">
        <v>1708</v>
      </c>
      <c r="B970" s="2">
        <v>45435</v>
      </c>
      <c r="E970">
        <v>0</v>
      </c>
      <c r="F970">
        <v>444</v>
      </c>
      <c r="G970" t="s">
        <v>775</v>
      </c>
      <c r="H970" t="s">
        <v>113</v>
      </c>
      <c r="J970" t="str">
        <f t="shared" si="99"/>
        <v xml:space="preserve">444 Rutland ST </v>
      </c>
      <c r="K970" t="s">
        <v>2342</v>
      </c>
      <c r="L970">
        <v>49.887791354225698</v>
      </c>
      <c r="M970">
        <v>-97.2207437793396</v>
      </c>
      <c r="N970" t="s">
        <v>312</v>
      </c>
      <c r="O970" t="s">
        <v>1181</v>
      </c>
      <c r="P970" t="str">
        <f t="shared" si="100"/>
        <v>SFD Construct New</v>
      </c>
    </row>
    <row r="971" spans="1:16" x14ac:dyDescent="0.35">
      <c r="A971" t="s">
        <v>1709</v>
      </c>
      <c r="B971" s="2">
        <v>45436</v>
      </c>
      <c r="E971">
        <v>0</v>
      </c>
      <c r="F971">
        <v>747</v>
      </c>
      <c r="G971" t="s">
        <v>687</v>
      </c>
      <c r="H971" t="s">
        <v>115</v>
      </c>
      <c r="J971" t="str">
        <f t="shared" si="99"/>
        <v xml:space="preserve">747 Jubilee AVE </v>
      </c>
      <c r="K971" t="s">
        <v>2343</v>
      </c>
      <c r="L971">
        <v>49.855982911819197</v>
      </c>
      <c r="M971">
        <v>-97.142219352485</v>
      </c>
      <c r="N971" t="s">
        <v>312</v>
      </c>
      <c r="O971" t="s">
        <v>1181</v>
      </c>
      <c r="P971" t="str">
        <f t="shared" si="100"/>
        <v>SFD Construct New</v>
      </c>
    </row>
    <row r="972" spans="1:16" x14ac:dyDescent="0.35">
      <c r="A972" t="s">
        <v>1710</v>
      </c>
      <c r="B972" s="2">
        <v>45435</v>
      </c>
      <c r="E972">
        <v>0</v>
      </c>
      <c r="F972">
        <v>442</v>
      </c>
      <c r="G972" t="s">
        <v>775</v>
      </c>
      <c r="H972" t="s">
        <v>113</v>
      </c>
      <c r="J972" t="str">
        <f t="shared" si="99"/>
        <v xml:space="preserve">442 Rutland ST </v>
      </c>
      <c r="K972" t="s">
        <v>2344</v>
      </c>
      <c r="L972">
        <v>49.887792153225597</v>
      </c>
      <c r="M972">
        <v>-97.220773019144801</v>
      </c>
      <c r="N972" t="s">
        <v>312</v>
      </c>
      <c r="O972" t="s">
        <v>1181</v>
      </c>
      <c r="P972" t="str">
        <f t="shared" si="100"/>
        <v>SFD Construct New</v>
      </c>
    </row>
    <row r="973" spans="1:16" x14ac:dyDescent="0.35">
      <c r="A973" t="s">
        <v>1711</v>
      </c>
      <c r="B973" s="2">
        <v>45245</v>
      </c>
      <c r="E973">
        <v>0</v>
      </c>
      <c r="F973">
        <v>472</v>
      </c>
      <c r="G973" t="s">
        <v>117</v>
      </c>
      <c r="H973" t="s">
        <v>118</v>
      </c>
      <c r="J973" t="str">
        <f t="shared" si="99"/>
        <v xml:space="preserve">472 Ferry RD </v>
      </c>
      <c r="K973" t="s">
        <v>2345</v>
      </c>
      <c r="L973">
        <v>49.8890166591408</v>
      </c>
      <c r="M973">
        <v>-97.218309100581195</v>
      </c>
      <c r="N973" t="s">
        <v>312</v>
      </c>
      <c r="O973" t="s">
        <v>1181</v>
      </c>
      <c r="P973" t="str">
        <f t="shared" si="100"/>
        <v>SFD Construct New</v>
      </c>
    </row>
    <row r="974" spans="1:16" x14ac:dyDescent="0.35">
      <c r="A974" t="s">
        <v>1712</v>
      </c>
      <c r="B974" s="2">
        <v>45429</v>
      </c>
      <c r="E974">
        <v>0</v>
      </c>
      <c r="F974">
        <v>242</v>
      </c>
      <c r="G974" t="s">
        <v>1818</v>
      </c>
      <c r="H974" t="s">
        <v>113</v>
      </c>
      <c r="J974" t="str">
        <f t="shared" si="99"/>
        <v xml:space="preserve">242 Battery ST </v>
      </c>
      <c r="K974" t="s">
        <v>2346</v>
      </c>
      <c r="L974">
        <v>49.924972967249502</v>
      </c>
      <c r="M974">
        <v>-97.161918437956501</v>
      </c>
      <c r="N974" t="s">
        <v>312</v>
      </c>
      <c r="O974" t="s">
        <v>1181</v>
      </c>
      <c r="P974" t="str">
        <f t="shared" si="100"/>
        <v>SFD Construct New</v>
      </c>
    </row>
    <row r="975" spans="1:16" x14ac:dyDescent="0.35">
      <c r="A975" t="s">
        <v>1713</v>
      </c>
      <c r="B975" s="2">
        <v>45422</v>
      </c>
      <c r="E975">
        <v>0</v>
      </c>
      <c r="F975">
        <v>301</v>
      </c>
      <c r="G975" t="s">
        <v>208</v>
      </c>
      <c r="H975" t="s">
        <v>115</v>
      </c>
      <c r="J975" t="str">
        <f t="shared" si="99"/>
        <v xml:space="preserve">301 Belmont AVE </v>
      </c>
      <c r="K975" t="s">
        <v>2347</v>
      </c>
      <c r="L975">
        <v>49.938688713805</v>
      </c>
      <c r="M975">
        <v>-97.122532857709899</v>
      </c>
      <c r="N975" t="s">
        <v>312</v>
      </c>
      <c r="O975" t="s">
        <v>1181</v>
      </c>
      <c r="P975" t="str">
        <f t="shared" si="100"/>
        <v>SFD Construct New</v>
      </c>
    </row>
    <row r="976" spans="1:16" x14ac:dyDescent="0.35">
      <c r="A976" t="s">
        <v>1714</v>
      </c>
      <c r="B976" s="2">
        <v>45392</v>
      </c>
      <c r="E976">
        <v>0</v>
      </c>
      <c r="F976">
        <v>249</v>
      </c>
      <c r="G976" t="s">
        <v>832</v>
      </c>
      <c r="H976" t="s">
        <v>115</v>
      </c>
      <c r="J976" t="str">
        <f t="shared" si="99"/>
        <v xml:space="preserve">249 Semple AVE </v>
      </c>
      <c r="K976" t="s">
        <v>2348</v>
      </c>
      <c r="L976">
        <v>49.939280373122699</v>
      </c>
      <c r="M976">
        <v>-97.1188402554763</v>
      </c>
      <c r="N976" t="s">
        <v>312</v>
      </c>
      <c r="O976" t="s">
        <v>1181</v>
      </c>
      <c r="P976" t="str">
        <f t="shared" si="100"/>
        <v>SFD Construct New</v>
      </c>
    </row>
    <row r="977" spans="1:16" x14ac:dyDescent="0.35">
      <c r="A977" t="s">
        <v>1715</v>
      </c>
      <c r="B977" s="2">
        <v>45356</v>
      </c>
      <c r="E977">
        <v>0</v>
      </c>
      <c r="F977">
        <v>288</v>
      </c>
      <c r="G977" t="s">
        <v>1726</v>
      </c>
      <c r="H977" t="s">
        <v>113</v>
      </c>
      <c r="J977" t="str">
        <f t="shared" si="99"/>
        <v xml:space="preserve">288 Beaverbrook ST </v>
      </c>
      <c r="K977" t="s">
        <v>2349</v>
      </c>
      <c r="L977">
        <v>49.870621903944901</v>
      </c>
      <c r="M977">
        <v>-97.199056893346594</v>
      </c>
      <c r="N977" t="s">
        <v>316</v>
      </c>
      <c r="O977" t="s">
        <v>1181</v>
      </c>
      <c r="P977" t="str">
        <f t="shared" si="100"/>
        <v>SFD &amp; Att. Gar. Construct New</v>
      </c>
    </row>
    <row r="978" spans="1:16" x14ac:dyDescent="0.35">
      <c r="A978" t="s">
        <v>1716</v>
      </c>
      <c r="B978" s="2">
        <v>45436</v>
      </c>
      <c r="E978">
        <v>0</v>
      </c>
      <c r="F978">
        <v>749</v>
      </c>
      <c r="G978" t="s">
        <v>687</v>
      </c>
      <c r="H978" t="s">
        <v>115</v>
      </c>
      <c r="J978" t="str">
        <f t="shared" si="99"/>
        <v xml:space="preserve">749 Jubilee AVE </v>
      </c>
      <c r="K978" t="s">
        <v>2350</v>
      </c>
      <c r="L978">
        <v>49.855954201639101</v>
      </c>
      <c r="M978">
        <v>-97.142307120663304</v>
      </c>
      <c r="N978" t="s">
        <v>312</v>
      </c>
      <c r="O978" t="s">
        <v>1181</v>
      </c>
      <c r="P978" t="str">
        <f t="shared" si="100"/>
        <v>SFD Construct New</v>
      </c>
    </row>
    <row r="979" spans="1:16" x14ac:dyDescent="0.35">
      <c r="A979" t="s">
        <v>1717</v>
      </c>
      <c r="B979" s="2">
        <v>45399</v>
      </c>
      <c r="E979">
        <v>0</v>
      </c>
      <c r="F979">
        <v>373</v>
      </c>
      <c r="G979" t="s">
        <v>1751</v>
      </c>
      <c r="H979" t="s">
        <v>115</v>
      </c>
      <c r="J979" t="str">
        <f t="shared" si="99"/>
        <v xml:space="preserve">373 Bowman AVE </v>
      </c>
      <c r="K979" t="s">
        <v>2351</v>
      </c>
      <c r="L979">
        <v>49.9163062927867</v>
      </c>
      <c r="M979">
        <v>-97.105374681833396</v>
      </c>
      <c r="N979" t="s">
        <v>316</v>
      </c>
      <c r="O979" t="s">
        <v>1181</v>
      </c>
      <c r="P979" t="str">
        <f t="shared" si="100"/>
        <v>SFD &amp; Att. Gar. Construct New</v>
      </c>
    </row>
    <row r="980" spans="1:16" x14ac:dyDescent="0.35">
      <c r="A980" t="s">
        <v>1718</v>
      </c>
      <c r="B980" s="2">
        <v>45299</v>
      </c>
      <c r="E980">
        <v>0</v>
      </c>
      <c r="F980">
        <v>750</v>
      </c>
      <c r="G980" t="s">
        <v>1753</v>
      </c>
      <c r="H980" t="s">
        <v>115</v>
      </c>
      <c r="J980" t="str">
        <f t="shared" si="99"/>
        <v xml:space="preserve">750 Moncton AVE </v>
      </c>
      <c r="K980" t="s">
        <v>2352</v>
      </c>
      <c r="L980">
        <v>49.912809620326101</v>
      </c>
      <c r="M980">
        <v>-97.081281263685597</v>
      </c>
      <c r="N980" t="s">
        <v>312</v>
      </c>
      <c r="O980" t="s">
        <v>1181</v>
      </c>
      <c r="P980" t="str">
        <f t="shared" si="100"/>
        <v>SFD Construct New</v>
      </c>
    </row>
    <row r="981" spans="1:16" x14ac:dyDescent="0.35">
      <c r="A981" t="s">
        <v>1719</v>
      </c>
      <c r="B981" s="2">
        <v>45413</v>
      </c>
      <c r="E981">
        <v>0</v>
      </c>
      <c r="F981">
        <v>372</v>
      </c>
      <c r="G981" t="s">
        <v>1819</v>
      </c>
      <c r="H981" t="s">
        <v>166</v>
      </c>
      <c r="J981" t="str">
        <f t="shared" si="99"/>
        <v xml:space="preserve">372 Whitehorn CRES </v>
      </c>
      <c r="K981" t="s">
        <v>2353</v>
      </c>
      <c r="L981">
        <v>49.821199359883003</v>
      </c>
      <c r="M981">
        <v>-97.060570944236503</v>
      </c>
      <c r="N981" t="s">
        <v>312</v>
      </c>
      <c r="O981" t="s">
        <v>1181</v>
      </c>
      <c r="P981" t="str">
        <f t="shared" si="100"/>
        <v>SFD Construct New</v>
      </c>
    </row>
  </sheetData>
  <autoFilter ref="A1:P981" xr:uid="{CDAA4D32-9157-48B5-8561-E10CDA1CE0B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Khalis Bin Samion</dc:creator>
  <cp:lastModifiedBy>Muhammad Khalis Bin Samion</cp:lastModifiedBy>
  <dcterms:created xsi:type="dcterms:W3CDTF">2024-06-25T13:11:31Z</dcterms:created>
  <dcterms:modified xsi:type="dcterms:W3CDTF">2024-06-26T01:52:16Z</dcterms:modified>
</cp:coreProperties>
</file>