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alis\Documents\UofT Matters\Work Study\School of Cities\Winnipeg\"/>
    </mc:Choice>
  </mc:AlternateContent>
  <xr:revisionPtr revIDLastSave="0" documentId="13_ncr:1_{D53A8D8E-2BE6-4FEA-8147-4327A8EDEA67}" xr6:coauthVersionLast="47" xr6:coauthVersionMax="47" xr10:uidLastSave="{00000000-0000-0000-0000-000000000000}"/>
  <bookViews>
    <workbookView xWindow="-110" yWindow="-110" windowWidth="19420" windowHeight="10300" xr2:uid="{5348B22E-B883-4898-848D-DC19F7E640D6}"/>
  </bookViews>
  <sheets>
    <sheet name="Sheet1" sheetId="1" r:id="rId1"/>
  </sheets>
  <definedNames>
    <definedName name="_xlnm._FilterDatabase" localSheetId="0" hidden="1">Sheet1!$A$1:$R$840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2" i="1"/>
  <c r="D219" i="1"/>
  <c r="D532" i="1"/>
  <c r="D541" i="1"/>
  <c r="D366" i="1"/>
  <c r="D495" i="1"/>
  <c r="D508" i="1"/>
  <c r="D504" i="1"/>
  <c r="D376" i="1"/>
  <c r="D836" i="1"/>
  <c r="D840" i="1"/>
  <c r="D837" i="1"/>
  <c r="D839" i="1"/>
  <c r="D829" i="1"/>
  <c r="D832" i="1"/>
  <c r="D831" i="1"/>
  <c r="D834" i="1"/>
  <c r="D833" i="1"/>
  <c r="D819" i="1"/>
  <c r="D818" i="1"/>
  <c r="D817" i="1"/>
  <c r="D816" i="1"/>
  <c r="D815" i="1"/>
  <c r="D814" i="1"/>
  <c r="D813" i="1"/>
  <c r="D812" i="1"/>
  <c r="D828" i="1"/>
  <c r="D827" i="1"/>
  <c r="D822" i="1"/>
  <c r="D821" i="1"/>
  <c r="D823" i="1"/>
  <c r="D826" i="1"/>
  <c r="D825" i="1"/>
  <c r="D824" i="1"/>
  <c r="D807" i="1"/>
  <c r="D806" i="1"/>
  <c r="D805" i="1"/>
  <c r="D804" i="1"/>
  <c r="D803" i="1"/>
  <c r="D802" i="1"/>
  <c r="D788" i="1"/>
  <c r="D787" i="1"/>
  <c r="D786" i="1"/>
  <c r="D785" i="1"/>
  <c r="D784" i="1"/>
  <c r="D783" i="1"/>
  <c r="D782" i="1"/>
  <c r="D781" i="1"/>
  <c r="D780" i="1"/>
  <c r="D768" i="1"/>
  <c r="D767" i="1"/>
  <c r="D766" i="1"/>
  <c r="D765" i="1"/>
  <c r="D764" i="1"/>
  <c r="D763" i="1"/>
  <c r="D810" i="1"/>
  <c r="D809" i="1"/>
  <c r="D811" i="1"/>
  <c r="D790" i="1"/>
  <c r="D789" i="1"/>
  <c r="D795" i="1"/>
  <c r="D794" i="1"/>
  <c r="D793" i="1"/>
  <c r="D792" i="1"/>
  <c r="D791" i="1"/>
  <c r="D808" i="1"/>
  <c r="D800" i="1"/>
  <c r="D799" i="1"/>
  <c r="D798" i="1"/>
  <c r="D797" i="1"/>
  <c r="D796" i="1"/>
  <c r="D773" i="1"/>
  <c r="D772" i="1"/>
  <c r="D771" i="1"/>
  <c r="D769" i="1"/>
  <c r="D777" i="1"/>
  <c r="D776" i="1"/>
  <c r="D775" i="1"/>
  <c r="D779" i="1"/>
  <c r="D778" i="1"/>
  <c r="D751" i="1"/>
  <c r="D750" i="1"/>
  <c r="D749" i="1"/>
  <c r="D748" i="1"/>
  <c r="D747" i="1"/>
  <c r="D746" i="1"/>
  <c r="D723" i="1"/>
  <c r="D720" i="1"/>
  <c r="D719" i="1"/>
  <c r="D718" i="1"/>
  <c r="D696" i="1"/>
  <c r="D695" i="1"/>
  <c r="D694" i="1"/>
  <c r="D693" i="1"/>
  <c r="D692" i="1"/>
  <c r="D689" i="1"/>
  <c r="D688" i="1"/>
  <c r="D757" i="1"/>
  <c r="D756" i="1"/>
  <c r="D755" i="1"/>
  <c r="D754" i="1"/>
  <c r="D762" i="1"/>
  <c r="D761" i="1"/>
  <c r="D758" i="1"/>
  <c r="D731" i="1"/>
  <c r="D730" i="1"/>
  <c r="D729" i="1"/>
  <c r="D728" i="1"/>
  <c r="D727" i="1"/>
  <c r="D726" i="1"/>
  <c r="D725" i="1"/>
  <c r="D733" i="1"/>
  <c r="D732" i="1"/>
  <c r="D753" i="1"/>
  <c r="D752" i="1"/>
  <c r="D745" i="1"/>
  <c r="D744" i="1"/>
  <c r="D743" i="1"/>
  <c r="D741" i="1"/>
  <c r="D738" i="1"/>
  <c r="D734" i="1"/>
  <c r="D702" i="1"/>
  <c r="D701" i="1"/>
  <c r="D700" i="1"/>
  <c r="D699" i="1"/>
  <c r="D698" i="1"/>
  <c r="D697" i="1"/>
  <c r="D706" i="1"/>
  <c r="D705" i="1"/>
  <c r="D704" i="1"/>
  <c r="D703" i="1"/>
  <c r="D717" i="1"/>
  <c r="D714" i="1"/>
  <c r="D713" i="1"/>
  <c r="D712" i="1"/>
  <c r="D711" i="1"/>
  <c r="D710" i="1"/>
  <c r="D709" i="1"/>
  <c r="D708" i="1"/>
  <c r="D707" i="1"/>
  <c r="D667" i="1"/>
  <c r="D666" i="1"/>
  <c r="D665" i="1"/>
  <c r="D664" i="1"/>
  <c r="D663" i="1"/>
  <c r="D662" i="1"/>
  <c r="D638" i="1"/>
  <c r="D637" i="1"/>
  <c r="D636" i="1"/>
  <c r="D635" i="1"/>
  <c r="D634" i="1"/>
  <c r="D633" i="1"/>
  <c r="D632" i="1"/>
  <c r="D631" i="1"/>
  <c r="D630" i="1"/>
  <c r="D629" i="1"/>
  <c r="D595" i="1"/>
  <c r="D594" i="1"/>
  <c r="D593" i="1"/>
  <c r="D592" i="1"/>
  <c r="D591" i="1"/>
  <c r="D590" i="1"/>
  <c r="D589" i="1"/>
  <c r="D588" i="1"/>
  <c r="D681" i="1"/>
  <c r="D680" i="1"/>
  <c r="D679" i="1"/>
  <c r="D678" i="1"/>
  <c r="D677" i="1"/>
  <c r="D676" i="1"/>
  <c r="D687" i="1"/>
  <c r="D686" i="1"/>
  <c r="D684" i="1"/>
  <c r="D683" i="1"/>
  <c r="D682" i="1"/>
  <c r="D646" i="1"/>
  <c r="D645" i="1"/>
  <c r="D644" i="1"/>
  <c r="D643" i="1"/>
  <c r="D642" i="1"/>
  <c r="D640" i="1"/>
  <c r="D639" i="1"/>
  <c r="D649" i="1"/>
  <c r="D673" i="1"/>
  <c r="D672" i="1"/>
  <c r="D671" i="1"/>
  <c r="D670" i="1"/>
  <c r="D669" i="1"/>
  <c r="D668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03" i="1"/>
  <c r="D602" i="1"/>
  <c r="D600" i="1"/>
  <c r="D598" i="1"/>
  <c r="D597" i="1"/>
  <c r="D616" i="1"/>
  <c r="D615" i="1"/>
  <c r="D614" i="1"/>
  <c r="D612" i="1"/>
  <c r="D611" i="1"/>
  <c r="D610" i="1"/>
  <c r="D609" i="1"/>
  <c r="D608" i="1"/>
  <c r="D628" i="1"/>
  <c r="D624" i="1"/>
  <c r="D623" i="1"/>
  <c r="D622" i="1"/>
  <c r="D621" i="1"/>
  <c r="D619" i="1"/>
  <c r="D618" i="1"/>
  <c r="D617" i="1"/>
  <c r="D566" i="1"/>
  <c r="D565" i="1"/>
  <c r="D564" i="1"/>
  <c r="D563" i="1"/>
  <c r="D561" i="1"/>
  <c r="D560" i="1"/>
  <c r="D559" i="1"/>
  <c r="D558" i="1"/>
  <c r="D557" i="1"/>
  <c r="D556" i="1"/>
  <c r="D555" i="1"/>
  <c r="D554" i="1"/>
  <c r="D553" i="1"/>
  <c r="D552" i="1"/>
  <c r="D551" i="1"/>
  <c r="D529" i="1"/>
  <c r="D512" i="1"/>
  <c r="D511" i="1"/>
  <c r="D510" i="1"/>
  <c r="D509" i="1"/>
  <c r="D581" i="1"/>
  <c r="D587" i="1"/>
  <c r="D586" i="1"/>
  <c r="D585" i="1"/>
  <c r="D584" i="1"/>
  <c r="D534" i="1"/>
  <c r="D531" i="1"/>
  <c r="D544" i="1"/>
  <c r="D542" i="1"/>
  <c r="D540" i="1"/>
  <c r="D539" i="1"/>
  <c r="D538" i="1"/>
  <c r="D536" i="1"/>
  <c r="D535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49" i="1"/>
  <c r="D547" i="1"/>
  <c r="D546" i="1"/>
  <c r="D545" i="1"/>
  <c r="D513" i="1"/>
  <c r="D520" i="1"/>
  <c r="D519" i="1"/>
  <c r="D518" i="1"/>
  <c r="D516" i="1"/>
  <c r="D514" i="1"/>
  <c r="D525" i="1"/>
  <c r="D523" i="1"/>
  <c r="D522" i="1"/>
  <c r="D521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35" i="1"/>
  <c r="D431" i="1"/>
  <c r="D430" i="1"/>
  <c r="D428" i="1"/>
  <c r="D426" i="1"/>
  <c r="D425" i="1"/>
  <c r="D367" i="1"/>
  <c r="D365" i="1"/>
  <c r="D493" i="1"/>
  <c r="D491" i="1"/>
  <c r="D490" i="1"/>
  <c r="D489" i="1"/>
  <c r="D488" i="1"/>
  <c r="D506" i="1"/>
  <c r="D505" i="1"/>
  <c r="D501" i="1"/>
  <c r="D500" i="1"/>
  <c r="D499" i="1"/>
  <c r="D498" i="1"/>
  <c r="D497" i="1"/>
  <c r="D444" i="1"/>
  <c r="D443" i="1"/>
  <c r="D442" i="1"/>
  <c r="D441" i="1"/>
  <c r="D440" i="1"/>
  <c r="D439" i="1"/>
  <c r="D437" i="1"/>
  <c r="D452" i="1"/>
  <c r="D451" i="1"/>
  <c r="D450" i="1"/>
  <c r="D448" i="1"/>
  <c r="D447" i="1"/>
  <c r="D446" i="1"/>
  <c r="D445" i="1"/>
  <c r="D483" i="1"/>
  <c r="D481" i="1"/>
  <c r="D477" i="1"/>
  <c r="D461" i="1"/>
  <c r="D460" i="1"/>
  <c r="D459" i="1"/>
  <c r="D458" i="1"/>
  <c r="D455" i="1"/>
  <c r="D454" i="1"/>
  <c r="D388" i="1"/>
  <c r="D387" i="1"/>
  <c r="D386" i="1"/>
  <c r="D385" i="1"/>
  <c r="D383" i="1"/>
  <c r="D379" i="1"/>
  <c r="D378" i="1"/>
  <c r="D375" i="1"/>
  <c r="D371" i="1"/>
  <c r="D400" i="1"/>
  <c r="D399" i="1"/>
  <c r="D398" i="1"/>
  <c r="D397" i="1"/>
  <c r="D396" i="1"/>
  <c r="D395" i="1"/>
  <c r="D393" i="1"/>
  <c r="D391" i="1"/>
  <c r="D390" i="1"/>
  <c r="D423" i="1"/>
  <c r="D422" i="1"/>
  <c r="D421" i="1"/>
  <c r="D417" i="1"/>
  <c r="D416" i="1"/>
  <c r="D412" i="1"/>
  <c r="D410" i="1"/>
  <c r="D409" i="1"/>
  <c r="D408" i="1"/>
  <c r="D407" i="1"/>
  <c r="D406" i="1"/>
  <c r="D405" i="1"/>
  <c r="D404" i="1"/>
  <c r="D403" i="1"/>
  <c r="D401" i="1"/>
  <c r="D334" i="1"/>
  <c r="D332" i="1"/>
  <c r="D328" i="1"/>
  <c r="D327" i="1"/>
  <c r="D326" i="1"/>
  <c r="D324" i="1"/>
  <c r="D321" i="1"/>
  <c r="D320" i="1"/>
  <c r="D275" i="1"/>
  <c r="D272" i="1"/>
  <c r="D271" i="1"/>
  <c r="D270" i="1"/>
  <c r="D269" i="1"/>
  <c r="D266" i="1"/>
  <c r="D264" i="1"/>
  <c r="D263" i="1"/>
  <c r="D262" i="1"/>
  <c r="D261" i="1"/>
  <c r="D260" i="1"/>
  <c r="D259" i="1"/>
  <c r="D256" i="1"/>
  <c r="D354" i="1"/>
  <c r="D353" i="1"/>
  <c r="D351" i="1"/>
  <c r="D363" i="1"/>
  <c r="D360" i="1"/>
  <c r="D358" i="1"/>
  <c r="D281" i="1"/>
  <c r="D278" i="1"/>
  <c r="D277" i="1"/>
  <c r="D300" i="1"/>
  <c r="D299" i="1"/>
  <c r="D298" i="1"/>
  <c r="D294" i="1"/>
  <c r="D293" i="1"/>
  <c r="D292" i="1"/>
  <c r="D288" i="1"/>
  <c r="D287" i="1"/>
  <c r="D350" i="1"/>
  <c r="D345" i="1"/>
  <c r="D336" i="1"/>
  <c r="D310" i="1"/>
  <c r="D307" i="1"/>
  <c r="D305" i="1"/>
  <c r="D304" i="1"/>
  <c r="D302" i="1"/>
  <c r="D301" i="1"/>
  <c r="D230" i="1"/>
  <c r="D223" i="1"/>
  <c r="D241" i="1"/>
  <c r="D239" i="1"/>
  <c r="D238" i="1"/>
  <c r="D236" i="1"/>
  <c r="D254" i="1"/>
  <c r="D253" i="1"/>
  <c r="D251" i="1"/>
  <c r="D250" i="1"/>
  <c r="D249" i="1"/>
  <c r="D248" i="1"/>
  <c r="D188" i="1"/>
  <c r="D207" i="1"/>
  <c r="D206" i="1"/>
  <c r="D213" i="1"/>
  <c r="D211" i="1"/>
  <c r="D168" i="1"/>
  <c r="D167" i="1"/>
  <c r="D198" i="1"/>
  <c r="D192" i="1"/>
  <c r="D191" i="1"/>
  <c r="D187" i="1"/>
  <c r="D109" i="1"/>
  <c r="D126" i="1"/>
  <c r="G219" i="1"/>
  <c r="I822" i="1"/>
  <c r="G822" i="1" s="1"/>
  <c r="I806" i="1"/>
  <c r="G806" i="1" s="1"/>
  <c r="I797" i="1"/>
  <c r="G797" i="1" s="1"/>
  <c r="I748" i="1"/>
  <c r="G748" i="1" s="1"/>
  <c r="I639" i="1"/>
  <c r="G639" i="1" s="1"/>
  <c r="I570" i="1"/>
  <c r="G570" i="1" s="1"/>
  <c r="I486" i="1"/>
  <c r="I497" i="1"/>
  <c r="G497" i="1" s="1"/>
  <c r="I481" i="1"/>
  <c r="G481" i="1" s="1"/>
  <c r="I396" i="1"/>
  <c r="G396" i="1" s="1"/>
  <c r="I408" i="1"/>
  <c r="G408" i="1" s="1"/>
  <c r="G240" i="1"/>
  <c r="G361" i="1"/>
  <c r="G376" i="1"/>
  <c r="G504" i="1"/>
  <c r="G508" i="1"/>
  <c r="G495" i="1"/>
  <c r="G366" i="1"/>
  <c r="G541" i="1"/>
  <c r="G530" i="1"/>
  <c r="G532" i="1"/>
  <c r="G2" i="1"/>
  <c r="G3" i="1"/>
  <c r="G4" i="1"/>
  <c r="G5" i="1"/>
  <c r="G6" i="1"/>
  <c r="G7" i="1"/>
  <c r="G8" i="1"/>
  <c r="G9" i="1"/>
  <c r="G10" i="1"/>
  <c r="G26" i="1"/>
  <c r="G27" i="1"/>
  <c r="G31" i="1"/>
  <c r="G32" i="1"/>
  <c r="G33" i="1"/>
  <c r="G54" i="1"/>
  <c r="G55" i="1"/>
  <c r="G56" i="1"/>
  <c r="G57" i="1"/>
  <c r="G58" i="1"/>
  <c r="G59" i="1"/>
  <c r="G60" i="1"/>
  <c r="G61" i="1"/>
  <c r="G62" i="1"/>
  <c r="G6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9" i="1"/>
  <c r="G50" i="1"/>
  <c r="G51" i="1"/>
  <c r="G11" i="1"/>
  <c r="G12" i="1"/>
  <c r="G13" i="1"/>
  <c r="G14" i="1"/>
  <c r="G17" i="1"/>
  <c r="G18" i="1"/>
  <c r="G20" i="1"/>
  <c r="G21" i="1"/>
  <c r="G22" i="1"/>
  <c r="G23" i="1"/>
  <c r="G24" i="1"/>
  <c r="G25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2" i="1"/>
  <c r="G113" i="1"/>
  <c r="G114" i="1"/>
  <c r="G115" i="1"/>
  <c r="G116" i="1"/>
  <c r="G117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78" i="1"/>
  <c r="G179" i="1"/>
  <c r="G180" i="1"/>
  <c r="G181" i="1"/>
  <c r="G182" i="1"/>
  <c r="G184" i="1"/>
  <c r="G185" i="1"/>
  <c r="G186" i="1"/>
  <c r="G187" i="1"/>
  <c r="G190" i="1"/>
  <c r="G191" i="1"/>
  <c r="G192" i="1"/>
  <c r="G193" i="1"/>
  <c r="G194" i="1"/>
  <c r="G196" i="1"/>
  <c r="G197" i="1"/>
  <c r="G198" i="1"/>
  <c r="G199" i="1"/>
  <c r="G200" i="1"/>
  <c r="G201" i="1"/>
  <c r="G163" i="1"/>
  <c r="G164" i="1"/>
  <c r="G165" i="1"/>
  <c r="G166" i="1"/>
  <c r="G167" i="1"/>
  <c r="G168" i="1"/>
  <c r="G169" i="1"/>
  <c r="G170" i="1"/>
  <c r="G171" i="1"/>
  <c r="G172" i="1"/>
  <c r="G173" i="1"/>
  <c r="G175" i="1"/>
  <c r="G17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208" i="1"/>
  <c r="G209" i="1"/>
  <c r="G210" i="1"/>
  <c r="G211" i="1"/>
  <c r="G213" i="1"/>
  <c r="G203" i="1"/>
  <c r="G204" i="1"/>
  <c r="G205" i="1"/>
  <c r="G206" i="1"/>
  <c r="G207" i="1"/>
  <c r="G64" i="1"/>
  <c r="G65" i="1"/>
  <c r="G66" i="1"/>
  <c r="G67" i="1"/>
  <c r="G70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88" i="1"/>
  <c r="G189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32" i="1"/>
  <c r="G233" i="1"/>
  <c r="G234" i="1"/>
  <c r="G235" i="1"/>
  <c r="G236" i="1"/>
  <c r="G237" i="1"/>
  <c r="G238" i="1"/>
  <c r="G239" i="1"/>
  <c r="G241" i="1"/>
  <c r="G220" i="1"/>
  <c r="G221" i="1"/>
  <c r="G223" i="1"/>
  <c r="G224" i="1"/>
  <c r="G225" i="1"/>
  <c r="G226" i="1"/>
  <c r="G227" i="1"/>
  <c r="G228" i="1"/>
  <c r="G229" i="1"/>
  <c r="G230" i="1"/>
  <c r="G231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35" i="1"/>
  <c r="G336" i="1"/>
  <c r="G337" i="1"/>
  <c r="G338" i="1"/>
  <c r="G339" i="1"/>
  <c r="G340" i="1"/>
  <c r="G342" i="1"/>
  <c r="G343" i="1"/>
  <c r="G344" i="1"/>
  <c r="G345" i="1"/>
  <c r="G346" i="1"/>
  <c r="G347" i="1"/>
  <c r="G348" i="1"/>
  <c r="G349" i="1"/>
  <c r="G350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276" i="1"/>
  <c r="G277" i="1"/>
  <c r="G278" i="1"/>
  <c r="G279" i="1"/>
  <c r="G280" i="1"/>
  <c r="G281" i="1"/>
  <c r="G282" i="1"/>
  <c r="G283" i="1"/>
  <c r="G284" i="1"/>
  <c r="G285" i="1"/>
  <c r="G286" i="1"/>
  <c r="G358" i="1"/>
  <c r="G359" i="1"/>
  <c r="G360" i="1"/>
  <c r="G363" i="1"/>
  <c r="G364" i="1"/>
  <c r="G351" i="1"/>
  <c r="G352" i="1"/>
  <c r="G353" i="1"/>
  <c r="G354" i="1"/>
  <c r="G355" i="1"/>
  <c r="G356" i="1"/>
  <c r="G357" i="1"/>
  <c r="G214" i="1"/>
  <c r="G215" i="1"/>
  <c r="G216" i="1"/>
  <c r="G217" i="1"/>
  <c r="G218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401" i="1"/>
  <c r="G402" i="1"/>
  <c r="G403" i="1"/>
  <c r="G404" i="1"/>
  <c r="G405" i="1"/>
  <c r="G406" i="1"/>
  <c r="G407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389" i="1"/>
  <c r="G390" i="1"/>
  <c r="G391" i="1"/>
  <c r="G392" i="1"/>
  <c r="G393" i="1"/>
  <c r="G394" i="1"/>
  <c r="G395" i="1"/>
  <c r="G397" i="1"/>
  <c r="G398" i="1"/>
  <c r="G399" i="1"/>
  <c r="G400" i="1"/>
  <c r="G371" i="1"/>
  <c r="G372" i="1"/>
  <c r="G373" i="1"/>
  <c r="G374" i="1"/>
  <c r="G375" i="1"/>
  <c r="G378" i="1"/>
  <c r="G379" i="1"/>
  <c r="G380" i="1"/>
  <c r="G381" i="1"/>
  <c r="G382" i="1"/>
  <c r="G383" i="1"/>
  <c r="G384" i="1"/>
  <c r="G385" i="1"/>
  <c r="G386" i="1"/>
  <c r="G387" i="1"/>
  <c r="G388" i="1"/>
  <c r="G454" i="1"/>
  <c r="G455" i="1"/>
  <c r="G456" i="1"/>
  <c r="G457" i="1"/>
  <c r="G458" i="1"/>
  <c r="G459" i="1"/>
  <c r="G460" i="1"/>
  <c r="G461" i="1"/>
  <c r="G477" i="1"/>
  <c r="G478" i="1"/>
  <c r="G480" i="1"/>
  <c r="G482" i="1"/>
  <c r="G483" i="1"/>
  <c r="G484" i="1"/>
  <c r="G445" i="1"/>
  <c r="G446" i="1"/>
  <c r="G447" i="1"/>
  <c r="G448" i="1"/>
  <c r="G449" i="1"/>
  <c r="G450" i="1"/>
  <c r="G451" i="1"/>
  <c r="G452" i="1"/>
  <c r="G436" i="1"/>
  <c r="G437" i="1"/>
  <c r="G438" i="1"/>
  <c r="G439" i="1"/>
  <c r="G440" i="1"/>
  <c r="G441" i="1"/>
  <c r="G442" i="1"/>
  <c r="G443" i="1"/>
  <c r="G444" i="1"/>
  <c r="G498" i="1"/>
  <c r="G499" i="1"/>
  <c r="G500" i="1"/>
  <c r="G501" i="1"/>
  <c r="G505" i="1"/>
  <c r="G506" i="1"/>
  <c r="G486" i="1"/>
  <c r="G487" i="1"/>
  <c r="G488" i="1"/>
  <c r="G489" i="1"/>
  <c r="G490" i="1"/>
  <c r="G491" i="1"/>
  <c r="G492" i="1"/>
  <c r="G493" i="1"/>
  <c r="G494" i="1"/>
  <c r="G365" i="1"/>
  <c r="G367" i="1"/>
  <c r="G368" i="1"/>
  <c r="G369" i="1"/>
  <c r="G370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521" i="1"/>
  <c r="G522" i="1"/>
  <c r="G523" i="1"/>
  <c r="G525" i="1"/>
  <c r="G514" i="1"/>
  <c r="G516" i="1"/>
  <c r="G518" i="1"/>
  <c r="G519" i="1"/>
  <c r="G520" i="1"/>
  <c r="G513" i="1"/>
  <c r="G545" i="1"/>
  <c r="G546" i="1"/>
  <c r="G547" i="1"/>
  <c r="G549" i="1"/>
  <c r="G567" i="1"/>
  <c r="G568" i="1"/>
  <c r="G569" i="1"/>
  <c r="G571" i="1"/>
  <c r="G572" i="1"/>
  <c r="G573" i="1"/>
  <c r="G574" i="1"/>
  <c r="G575" i="1"/>
  <c r="G576" i="1"/>
  <c r="G577" i="1"/>
  <c r="G578" i="1"/>
  <c r="G579" i="1"/>
  <c r="G580" i="1"/>
  <c r="G535" i="1"/>
  <c r="G536" i="1"/>
  <c r="G537" i="1"/>
  <c r="G538" i="1"/>
  <c r="G539" i="1"/>
  <c r="G540" i="1"/>
  <c r="G542" i="1"/>
  <c r="G544" i="1"/>
  <c r="G531" i="1"/>
  <c r="G534" i="1"/>
  <c r="G584" i="1"/>
  <c r="G585" i="1"/>
  <c r="G586" i="1"/>
  <c r="G587" i="1"/>
  <c r="G581" i="1"/>
  <c r="G582" i="1"/>
  <c r="G509" i="1"/>
  <c r="G510" i="1"/>
  <c r="G511" i="1"/>
  <c r="G512" i="1"/>
  <c r="G528" i="1"/>
  <c r="G529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617" i="1"/>
  <c r="G618" i="1"/>
  <c r="G619" i="1"/>
  <c r="G621" i="1"/>
  <c r="G622" i="1"/>
  <c r="G623" i="1"/>
  <c r="G624" i="1"/>
  <c r="G625" i="1"/>
  <c r="G626" i="1"/>
  <c r="G627" i="1"/>
  <c r="G628" i="1"/>
  <c r="G605" i="1"/>
  <c r="G606" i="1"/>
  <c r="G608" i="1"/>
  <c r="G609" i="1"/>
  <c r="G610" i="1"/>
  <c r="G611" i="1"/>
  <c r="G612" i="1"/>
  <c r="G614" i="1"/>
  <c r="G615" i="1"/>
  <c r="G616" i="1"/>
  <c r="G596" i="1"/>
  <c r="G597" i="1"/>
  <c r="G598" i="1"/>
  <c r="G600" i="1"/>
  <c r="G601" i="1"/>
  <c r="G602" i="1"/>
  <c r="G603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8" i="1"/>
  <c r="G669" i="1"/>
  <c r="G670" i="1"/>
  <c r="G671" i="1"/>
  <c r="G672" i="1"/>
  <c r="G673" i="1"/>
  <c r="G647" i="1"/>
  <c r="G648" i="1"/>
  <c r="G649" i="1"/>
  <c r="G640" i="1"/>
  <c r="G642" i="1"/>
  <c r="G643" i="1"/>
  <c r="G644" i="1"/>
  <c r="G645" i="1"/>
  <c r="G646" i="1"/>
  <c r="G682" i="1"/>
  <c r="G683" i="1"/>
  <c r="G684" i="1"/>
  <c r="G686" i="1"/>
  <c r="G687" i="1"/>
  <c r="G676" i="1"/>
  <c r="G677" i="1"/>
  <c r="G678" i="1"/>
  <c r="G679" i="1"/>
  <c r="G680" i="1"/>
  <c r="G681" i="1"/>
  <c r="G588" i="1"/>
  <c r="G589" i="1"/>
  <c r="G590" i="1"/>
  <c r="G591" i="1"/>
  <c r="G592" i="1"/>
  <c r="G593" i="1"/>
  <c r="G594" i="1"/>
  <c r="G595" i="1"/>
  <c r="G629" i="1"/>
  <c r="G630" i="1"/>
  <c r="G631" i="1"/>
  <c r="G632" i="1"/>
  <c r="G633" i="1"/>
  <c r="G634" i="1"/>
  <c r="G635" i="1"/>
  <c r="G636" i="1"/>
  <c r="G637" i="1"/>
  <c r="G638" i="1"/>
  <c r="G662" i="1"/>
  <c r="G663" i="1"/>
  <c r="G664" i="1"/>
  <c r="G665" i="1"/>
  <c r="G666" i="1"/>
  <c r="G667" i="1"/>
  <c r="G707" i="1"/>
  <c r="G708" i="1"/>
  <c r="G709" i="1"/>
  <c r="G710" i="1"/>
  <c r="G711" i="1"/>
  <c r="G712" i="1"/>
  <c r="G713" i="1"/>
  <c r="G714" i="1"/>
  <c r="G716" i="1"/>
  <c r="G717" i="1"/>
  <c r="G703" i="1"/>
  <c r="G704" i="1"/>
  <c r="G705" i="1"/>
  <c r="G706" i="1"/>
  <c r="G697" i="1"/>
  <c r="G698" i="1"/>
  <c r="G699" i="1"/>
  <c r="G700" i="1"/>
  <c r="G701" i="1"/>
  <c r="G702" i="1"/>
  <c r="G734" i="1"/>
  <c r="G735" i="1"/>
  <c r="G736" i="1"/>
  <c r="G738" i="1"/>
  <c r="G741" i="1"/>
  <c r="G742" i="1"/>
  <c r="G743" i="1"/>
  <c r="G744" i="1"/>
  <c r="G745" i="1"/>
  <c r="G752" i="1"/>
  <c r="G753" i="1"/>
  <c r="G732" i="1"/>
  <c r="G733" i="1"/>
  <c r="G725" i="1"/>
  <c r="G726" i="1"/>
  <c r="G727" i="1"/>
  <c r="G728" i="1"/>
  <c r="G729" i="1"/>
  <c r="G730" i="1"/>
  <c r="G731" i="1"/>
  <c r="G758" i="1"/>
  <c r="G759" i="1"/>
  <c r="G760" i="1"/>
  <c r="G761" i="1"/>
  <c r="G762" i="1"/>
  <c r="G754" i="1"/>
  <c r="G755" i="1"/>
  <c r="G756" i="1"/>
  <c r="G757" i="1"/>
  <c r="G688" i="1"/>
  <c r="G689" i="1"/>
  <c r="G690" i="1"/>
  <c r="G691" i="1"/>
  <c r="G692" i="1"/>
  <c r="G693" i="1"/>
  <c r="G694" i="1"/>
  <c r="G695" i="1"/>
  <c r="G696" i="1"/>
  <c r="G718" i="1"/>
  <c r="G719" i="1"/>
  <c r="G720" i="1"/>
  <c r="G723" i="1"/>
  <c r="G746" i="1"/>
  <c r="G747" i="1"/>
  <c r="G749" i="1"/>
  <c r="G750" i="1"/>
  <c r="G751" i="1"/>
  <c r="G778" i="1"/>
  <c r="G779" i="1"/>
  <c r="G775" i="1"/>
  <c r="G776" i="1"/>
  <c r="G777" i="1"/>
  <c r="G769" i="1"/>
  <c r="G771" i="1"/>
  <c r="G772" i="1"/>
  <c r="G773" i="1"/>
  <c r="G796" i="1"/>
  <c r="G798" i="1"/>
  <c r="G799" i="1"/>
  <c r="G800" i="1"/>
  <c r="G808" i="1"/>
  <c r="G791" i="1"/>
  <c r="G792" i="1"/>
  <c r="G793" i="1"/>
  <c r="G794" i="1"/>
  <c r="G795" i="1"/>
  <c r="G789" i="1"/>
  <c r="G790" i="1"/>
  <c r="G811" i="1"/>
  <c r="G809" i="1"/>
  <c r="G810" i="1"/>
  <c r="G763" i="1"/>
  <c r="G764" i="1"/>
  <c r="G765" i="1"/>
  <c r="G766" i="1"/>
  <c r="G767" i="1"/>
  <c r="G768" i="1"/>
  <c r="G780" i="1"/>
  <c r="G781" i="1"/>
  <c r="G782" i="1"/>
  <c r="G783" i="1"/>
  <c r="G784" i="1"/>
  <c r="G785" i="1"/>
  <c r="G786" i="1"/>
  <c r="G787" i="1"/>
  <c r="G788" i="1"/>
  <c r="G802" i="1"/>
  <c r="G803" i="1"/>
  <c r="G804" i="1"/>
  <c r="G805" i="1"/>
  <c r="G807" i="1"/>
  <c r="G824" i="1"/>
  <c r="G825" i="1"/>
  <c r="G826" i="1"/>
  <c r="G823" i="1"/>
  <c r="G821" i="1"/>
  <c r="G827" i="1"/>
  <c r="G828" i="1"/>
  <c r="G812" i="1"/>
  <c r="G813" i="1"/>
  <c r="G814" i="1"/>
  <c r="G815" i="1"/>
  <c r="G816" i="1"/>
  <c r="G817" i="1"/>
  <c r="G818" i="1"/>
  <c r="G819" i="1"/>
  <c r="G833" i="1"/>
  <c r="G834" i="1"/>
  <c r="G831" i="1"/>
  <c r="G832" i="1"/>
  <c r="G829" i="1"/>
  <c r="G839" i="1"/>
  <c r="G837" i="1"/>
  <c r="G840" i="1"/>
  <c r="G836" i="1"/>
  <c r="G29" i="1"/>
  <c r="G30" i="1"/>
  <c r="G52" i="1"/>
  <c r="G53" i="1"/>
  <c r="G39" i="1"/>
  <c r="G48" i="1"/>
  <c r="G15" i="1"/>
  <c r="G16" i="1"/>
  <c r="G19" i="1"/>
  <c r="G99" i="1"/>
  <c r="G110" i="1"/>
  <c r="G111" i="1"/>
  <c r="G177" i="1"/>
  <c r="G183" i="1"/>
  <c r="G195" i="1"/>
  <c r="G174" i="1"/>
  <c r="G212" i="1"/>
  <c r="G202" i="1"/>
  <c r="G68" i="1"/>
  <c r="G69" i="1"/>
  <c r="G222" i="1"/>
  <c r="G341" i="1"/>
  <c r="G362" i="1"/>
  <c r="G313" i="1"/>
  <c r="G377" i="1"/>
  <c r="G479" i="1"/>
  <c r="G453" i="1"/>
  <c r="G502" i="1"/>
  <c r="G503" i="1"/>
  <c r="G507" i="1"/>
  <c r="G485" i="1"/>
  <c r="G496" i="1"/>
  <c r="G524" i="1"/>
  <c r="G515" i="1"/>
  <c r="G517" i="1"/>
  <c r="G548" i="1"/>
  <c r="G543" i="1"/>
  <c r="G533" i="1"/>
  <c r="G583" i="1"/>
  <c r="G526" i="1"/>
  <c r="G527" i="1"/>
  <c r="G550" i="1"/>
  <c r="G620" i="1"/>
  <c r="G604" i="1"/>
  <c r="G607" i="1"/>
  <c r="G613" i="1"/>
  <c r="G599" i="1"/>
  <c r="G674" i="1"/>
  <c r="G641" i="1"/>
  <c r="G685" i="1"/>
  <c r="G675" i="1"/>
  <c r="G715" i="1"/>
  <c r="G737" i="1"/>
  <c r="G739" i="1"/>
  <c r="G740" i="1"/>
  <c r="G724" i="1"/>
  <c r="G721" i="1"/>
  <c r="G722" i="1"/>
  <c r="G774" i="1"/>
  <c r="G770" i="1"/>
  <c r="G801" i="1"/>
  <c r="G820" i="1"/>
  <c r="G830" i="1"/>
  <c r="G835" i="1"/>
  <c r="G838" i="1"/>
  <c r="G28" i="1"/>
  <c r="D341" i="1"/>
  <c r="D313" i="1"/>
  <c r="D377" i="1"/>
  <c r="D453" i="1"/>
  <c r="D502" i="1"/>
  <c r="D503" i="1"/>
  <c r="D507" i="1"/>
  <c r="D496" i="1"/>
  <c r="D524" i="1"/>
  <c r="D515" i="1"/>
  <c r="D517" i="1"/>
  <c r="D548" i="1"/>
  <c r="D543" i="1"/>
  <c r="D533" i="1"/>
  <c r="D583" i="1"/>
  <c r="D526" i="1"/>
  <c r="D527" i="1"/>
  <c r="D620" i="1"/>
  <c r="D604" i="1"/>
  <c r="D607" i="1"/>
  <c r="D613" i="1"/>
  <c r="D599" i="1"/>
  <c r="D674" i="1"/>
  <c r="D641" i="1"/>
  <c r="D675" i="1"/>
  <c r="D737" i="1"/>
  <c r="D739" i="1"/>
  <c r="D740" i="1"/>
  <c r="D724" i="1"/>
  <c r="D721" i="1"/>
  <c r="D722" i="1"/>
  <c r="D774" i="1"/>
  <c r="D770" i="1"/>
  <c r="D801" i="1"/>
  <c r="D820" i="1"/>
  <c r="D830" i="1"/>
  <c r="D835" i="1"/>
  <c r="D838" i="1"/>
  <c r="D177" i="1"/>
</calcChain>
</file>

<file path=xl/sharedStrings.xml><?xml version="1.0" encoding="utf-8"?>
<sst xmlns="http://schemas.openxmlformats.org/spreadsheetml/2006/main" count="6023" uniqueCount="1995">
  <si>
    <t>sub type</t>
  </si>
  <si>
    <t>remove no and blank</t>
  </si>
  <si>
    <t>row housing</t>
  </si>
  <si>
    <t>one sub type duplex, remove no and blank</t>
  </si>
  <si>
    <t>YEAR</t>
  </si>
  <si>
    <t>ISSUED DATE</t>
  </si>
  <si>
    <t>COMPLETED DATE</t>
  </si>
  <si>
    <t>no. of days taken</t>
  </si>
  <si>
    <t>PERMIT ID</t>
  </si>
  <si>
    <t>STATUS</t>
  </si>
  <si>
    <t>ADDRESS</t>
  </si>
  <si>
    <t>COORDINATES</t>
  </si>
  <si>
    <t>DESCRIPTION (work type and sub type)</t>
  </si>
  <si>
    <t>work type</t>
  </si>
  <si>
    <t>no</t>
  </si>
  <si>
    <t>name</t>
  </si>
  <si>
    <t>type</t>
  </si>
  <si>
    <t>24-120022 HO</t>
  </si>
  <si>
    <t>24-107476 HO</t>
  </si>
  <si>
    <t>23-256340 HO</t>
  </si>
  <si>
    <t>23-256705 HO</t>
  </si>
  <si>
    <t>23-256235 HO</t>
  </si>
  <si>
    <t>23-201658 HO</t>
  </si>
  <si>
    <t>23-253638 HO</t>
  </si>
  <si>
    <t>24-115599 HO</t>
  </si>
  <si>
    <t>24-124640 HO</t>
  </si>
  <si>
    <t>24-118365 HO</t>
  </si>
  <si>
    <t>23-165824 HO</t>
  </si>
  <si>
    <t>23-212161 HO</t>
  </si>
  <si>
    <t>23-212192 HO</t>
  </si>
  <si>
    <t>23-149327 HO</t>
  </si>
  <si>
    <t>23-131432 HO</t>
  </si>
  <si>
    <t>22-211765 HO</t>
  </si>
  <si>
    <t>23-150264 HO</t>
  </si>
  <si>
    <t>22-229962 HO</t>
  </si>
  <si>
    <t>22-221277 HO</t>
  </si>
  <si>
    <t>23-247139 HO</t>
  </si>
  <si>
    <t>23-243649 HO</t>
  </si>
  <si>
    <t>22-207282 HO</t>
  </si>
  <si>
    <t>21-229450 HO</t>
  </si>
  <si>
    <t>21-239247 HO</t>
  </si>
  <si>
    <t>22-126395 HO</t>
  </si>
  <si>
    <t>21-216281 HO</t>
  </si>
  <si>
    <t>21-116400 HO</t>
  </si>
  <si>
    <t>21-145096 HO</t>
  </si>
  <si>
    <t>20-217046 HO</t>
  </si>
  <si>
    <t>20-217090 HO</t>
  </si>
  <si>
    <t>20-228623 HO</t>
  </si>
  <si>
    <t>21-111595 HO</t>
  </si>
  <si>
    <t>20-226418 HO</t>
  </si>
  <si>
    <t>20-163981 HO</t>
  </si>
  <si>
    <t>20-200241 HO</t>
  </si>
  <si>
    <t>20-110831 HO</t>
  </si>
  <si>
    <t>20-130010 HO</t>
  </si>
  <si>
    <t>20-140536 HO</t>
  </si>
  <si>
    <t>20-120177 HO</t>
  </si>
  <si>
    <t>19-217338 HO</t>
  </si>
  <si>
    <t>20-162015 HO</t>
  </si>
  <si>
    <t>19-215586 HO</t>
  </si>
  <si>
    <t>19-220129 HO</t>
  </si>
  <si>
    <t>19-177288 HO</t>
  </si>
  <si>
    <t>19-191396 HO</t>
  </si>
  <si>
    <t>19-195031 HO</t>
  </si>
  <si>
    <t>19-191253 HO</t>
  </si>
  <si>
    <t>19-142675 HO</t>
  </si>
  <si>
    <t>19-106512 HO</t>
  </si>
  <si>
    <t>19-154967 HO</t>
  </si>
  <si>
    <t>18-189688 HO</t>
  </si>
  <si>
    <t>18-177783 HO</t>
  </si>
  <si>
    <t>18-153112 HO</t>
  </si>
  <si>
    <t>18-120611 HO</t>
  </si>
  <si>
    <t>18-121980 HO</t>
  </si>
  <si>
    <t>18-122271 HO</t>
  </si>
  <si>
    <t>18-137489 HO</t>
  </si>
  <si>
    <t>18-140807 HO</t>
  </si>
  <si>
    <t>18-146065 HO</t>
  </si>
  <si>
    <t>17-128308 HO</t>
  </si>
  <si>
    <t>17-165465 HO</t>
  </si>
  <si>
    <t>17-121798 HO</t>
  </si>
  <si>
    <t>16-116611 HO</t>
  </si>
  <si>
    <t>15-118426 HO</t>
  </si>
  <si>
    <t>14-173447 HO</t>
  </si>
  <si>
    <t>14-128939 HO</t>
  </si>
  <si>
    <t>Issued</t>
  </si>
  <si>
    <t>Closed</t>
  </si>
  <si>
    <t>Cindy Klassen</t>
  </si>
  <si>
    <t>WAY</t>
  </si>
  <si>
    <t>Beaverbrook</t>
  </si>
  <si>
    <t>ST</t>
  </si>
  <si>
    <t>Palmerston</t>
  </si>
  <si>
    <t>AVE</t>
  </si>
  <si>
    <t>Haverhill</t>
  </si>
  <si>
    <t>CRES</t>
  </si>
  <si>
    <t>Bowman</t>
  </si>
  <si>
    <t>Harbison</t>
  </si>
  <si>
    <t>Kingswood</t>
  </si>
  <si>
    <t>Jerry Klein</t>
  </si>
  <si>
    <t>DR</t>
  </si>
  <si>
    <t>St Elmo</t>
  </si>
  <si>
    <t>RD</t>
  </si>
  <si>
    <t>Beliveau</t>
  </si>
  <si>
    <t>Oakdale</t>
  </si>
  <si>
    <t>Greendell</t>
  </si>
  <si>
    <t>Lanark</t>
  </si>
  <si>
    <t>Lyric</t>
  </si>
  <si>
    <t>LANE</t>
  </si>
  <si>
    <t>John Bruce</t>
  </si>
  <si>
    <t>Big Bluestem</t>
  </si>
  <si>
    <t>St George</t>
  </si>
  <si>
    <t>Grassie</t>
  </si>
  <si>
    <t>BLVD</t>
  </si>
  <si>
    <t>Neil</t>
  </si>
  <si>
    <t>St Michael</t>
  </si>
  <si>
    <t>Dudley</t>
  </si>
  <si>
    <t>Ken Oblik</t>
  </si>
  <si>
    <t>Harrowby</t>
  </si>
  <si>
    <t>George Barone</t>
  </si>
  <si>
    <t>BAY</t>
  </si>
  <si>
    <t>Enfield</t>
  </si>
  <si>
    <t>Crestmont</t>
  </si>
  <si>
    <t>Ravelston</t>
  </si>
  <si>
    <t>Marshall</t>
  </si>
  <si>
    <t>Diplomat</t>
  </si>
  <si>
    <t>Elmhurst</t>
  </si>
  <si>
    <t>Corydon</t>
  </si>
  <si>
    <t>Nihal</t>
  </si>
  <si>
    <t>Stan Bailie</t>
  </si>
  <si>
    <t>Wellington</t>
  </si>
  <si>
    <t>Grassy Lake</t>
  </si>
  <si>
    <t>Cambridge</t>
  </si>
  <si>
    <t>Agnes Arnold</t>
  </si>
  <si>
    <t>PL</t>
  </si>
  <si>
    <t>Hill Grove</t>
  </si>
  <si>
    <t>PT</t>
  </si>
  <si>
    <t>Thurso</t>
  </si>
  <si>
    <t>Riverwood</t>
  </si>
  <si>
    <t>Glenway</t>
  </si>
  <si>
    <t>Cherrywood</t>
  </si>
  <si>
    <t>Nottingham</t>
  </si>
  <si>
    <t>Singh</t>
  </si>
  <si>
    <t>TRAIL</t>
  </si>
  <si>
    <t>Eugenie</t>
  </si>
  <si>
    <t>Barkwood</t>
  </si>
  <si>
    <t>Tennant</t>
  </si>
  <si>
    <t>GATE</t>
  </si>
  <si>
    <t>Manchester</t>
  </si>
  <si>
    <t>Dallinger</t>
  </si>
  <si>
    <t>McCreary</t>
  </si>
  <si>
    <t>Eagleview</t>
  </si>
  <si>
    <t>Silverstone</t>
  </si>
  <si>
    <t>St Vital</t>
  </si>
  <si>
    <t>dir</t>
  </si>
  <si>
    <t>sub no</t>
  </si>
  <si>
    <t>E</t>
  </si>
  <si>
    <t>W</t>
  </si>
  <si>
    <t>N</t>
  </si>
  <si>
    <t>A</t>
  </si>
  <si>
    <t>(49.94483320587772, -97.04161834123258)</t>
  </si>
  <si>
    <t>(49.943470634430305, -97.03851088961919)</t>
  </si>
  <si>
    <t>(49.870621903944986, -97.19905689334661)</t>
  </si>
  <si>
    <t>(49.94347074929408, -97.03833028249154)</t>
  </si>
  <si>
    <t>(49.94363439611323, -97.03807967622193)</t>
  </si>
  <si>
    <t>(49.87810584232121, -97.17740842672987)</t>
  </si>
  <si>
    <t>(49.83214371461207, -97.08009019282352)</t>
  </si>
  <si>
    <t>(49.94380416291169, -97.03791945730714)</t>
  </si>
  <si>
    <t>(49.91630629278676, -97.10537468183347)</t>
  </si>
  <si>
    <t>(49.91061470900756, -97.09309710151757)</t>
  </si>
  <si>
    <t>(49.8556116447638, -97.10772521164998)</t>
  </si>
  <si>
    <t>(49.943889767991294, -97.0378398877984)</t>
  </si>
  <si>
    <t>(49.94354506660874, -97.03818216079706)</t>
  </si>
  <si>
    <t>(49.90972372259452, -97.0384232570853)</t>
  </si>
  <si>
    <t>(49.94396930830775, -97.03774735586366)</t>
  </si>
  <si>
    <t>(49.8540760769701, -97.10525760262644)</t>
  </si>
  <si>
    <t>(49.83991146214157, -97.09818184964887)</t>
  </si>
  <si>
    <t>(49.87018416913526, -97.19909665356191)</t>
  </si>
  <si>
    <t>(49.8604660991192, -97.27000949964585)</t>
  </si>
  <si>
    <t>(49.94413056798455, -97.03997585099285)</t>
  </si>
  <si>
    <t>(49.82190653476549, -97.11718261617467)</t>
  </si>
  <si>
    <t>(49.866606993152764, -97.19895103212276)</t>
  </si>
  <si>
    <t>(49.82373565307791, -97.03330423465289)</t>
  </si>
  <si>
    <t>(49.83272217460535, -97.07962060524677)</t>
  </si>
  <si>
    <t>(49.911195218287475, -96.98096521392168)</t>
  </si>
  <si>
    <t>(49.8516776756549, -97.10710525971483)</t>
  </si>
  <si>
    <t>(49.92218534315759, -97.0496777918326)</t>
  </si>
  <si>
    <t>(49.91929102762856, -97.0921833503208)</t>
  </si>
  <si>
    <t>(49.83097492043781, -97.12145168520722)</t>
  </si>
  <si>
    <t>(49.83102075223423, -97.12128912915796)</t>
  </si>
  <si>
    <t>(49.86066085969888, -97.1665402711671)</t>
  </si>
  <si>
    <t>(49.85504320107237, -97.11089550984494)</t>
  </si>
  <si>
    <t>(49.77313174723469, -97.18788805728782)</t>
  </si>
  <si>
    <t>(49.866893503124, -97.106222337546)</t>
  </si>
  <si>
    <t>(49.90664300883327, -97.04227337343633)</t>
  </si>
  <si>
    <t>(49.87682101159915, -97.11770683339208)</t>
  </si>
  <si>
    <t>(49.82333925137663, -97.05193387597018)</t>
  </si>
  <si>
    <t>(49.90579071616095, -97.04969267648555)</t>
  </si>
  <si>
    <t>(49.94739220599247, -97.13182327074708)</t>
  </si>
  <si>
    <t>(49.86842768402555, -97.19931305454035)</t>
  </si>
  <si>
    <t>(49.84927011215282, -97.2577886897833)</t>
  </si>
  <si>
    <t>(49.86663281459342, -97.16497930553906)</t>
  </si>
  <si>
    <t>(49.96342516784717, -97.18311960085583)</t>
  </si>
  <si>
    <t>(49.86528392943858, -97.27046290130457)</t>
  </si>
  <si>
    <t>(49.77292350974498, -97.17870389340246)</t>
  </si>
  <si>
    <t>(49.87636068666302, -97.16513085545891)</t>
  </si>
  <si>
    <t>(49.7846093689055, -97.18838891550423)</t>
  </si>
  <si>
    <t>(49.86358428587794, -97.17528760775751)</t>
  </si>
  <si>
    <t>(49.960427939513764, -97.17680406603539)</t>
  </si>
  <si>
    <t>(49.79613024501422, -97.1929751768519)</t>
  </si>
  <si>
    <t>(49.863471808741, -97.17143914879829)</t>
  </si>
  <si>
    <t>(49.845831907420184, -97.1423334794429)</t>
  </si>
  <si>
    <t>(49.9545535261989, -97.05278668028366)</t>
  </si>
  <si>
    <t>(49.78484958868062, -97.20543675360997)</t>
  </si>
  <si>
    <t>(49.907137058190486, -97.08000342371788)</t>
  </si>
  <si>
    <t>(49.95530015657016, -97.20313307548815)</t>
  </si>
  <si>
    <t>(49.87999972531105, -97.12161460476855)</t>
  </si>
  <si>
    <t>(49.771486805202386, -97.17806756883188)</t>
  </si>
  <si>
    <t>(49.96446546853467, -97.15358209432237)</t>
  </si>
  <si>
    <t>(49.84627736190624, -97.13713214878258)</t>
  </si>
  <si>
    <t>(49.86331474456319, -97.26057666482453)</t>
  </si>
  <si>
    <t>(49.83185753716989, -97.23107879062016)</t>
  </si>
  <si>
    <t>(49.79996057821071, -97.21143781472227)</t>
  </si>
  <si>
    <t>(49.800633410331216, -97.13318175950347)</t>
  </si>
  <si>
    <t>(49.84153523693944, -97.11482257889742)</t>
  </si>
  <si>
    <t>Construct New</t>
  </si>
  <si>
    <t>Change of Use</t>
  </si>
  <si>
    <t>SFD &amp; Att. Gar.</t>
  </si>
  <si>
    <t>24-120671 HO</t>
  </si>
  <si>
    <t>24-121322 HO</t>
  </si>
  <si>
    <t>24-121740 HO</t>
  </si>
  <si>
    <t>24-121776 HO</t>
  </si>
  <si>
    <t>24-132056 HO</t>
  </si>
  <si>
    <t>24-111736 HO</t>
  </si>
  <si>
    <t>23-220107 HO</t>
  </si>
  <si>
    <t>24-106401 HO</t>
  </si>
  <si>
    <t>24-136227 HO</t>
  </si>
  <si>
    <t>24-112343 HO</t>
  </si>
  <si>
    <t>24-112412 HO</t>
  </si>
  <si>
    <t>23-255232 HO</t>
  </si>
  <si>
    <t>23-252500 HO</t>
  </si>
  <si>
    <t>23-252525 HO</t>
  </si>
  <si>
    <t>23-229542 HO</t>
  </si>
  <si>
    <t>23-229587 HO</t>
  </si>
  <si>
    <t>23-236410 HO</t>
  </si>
  <si>
    <t>23-236426 HO</t>
  </si>
  <si>
    <t>23-236437 HO</t>
  </si>
  <si>
    <t>23-245980 HO</t>
  </si>
  <si>
    <t>23-236056 HO</t>
  </si>
  <si>
    <t>23-247968 HO</t>
  </si>
  <si>
    <t>23-235773 HO</t>
  </si>
  <si>
    <t>23-246818 HO</t>
  </si>
  <si>
    <t>23-223085 HO</t>
  </si>
  <si>
    <t>23-223105 HO</t>
  </si>
  <si>
    <t>24-103573 HO</t>
  </si>
  <si>
    <t>24-103584 HO</t>
  </si>
  <si>
    <t>23-239778 HO</t>
  </si>
  <si>
    <t>24-102072 HO</t>
  </si>
  <si>
    <t>23-254195 HO</t>
  </si>
  <si>
    <t>23-244790 HO</t>
  </si>
  <si>
    <t>23-244861 HO</t>
  </si>
  <si>
    <t>23-249976 HO</t>
  </si>
  <si>
    <t>23-250001 HO</t>
  </si>
  <si>
    <t>24-109383 HO</t>
  </si>
  <si>
    <t>24-109486 HO</t>
  </si>
  <si>
    <t>23-256352 HO</t>
  </si>
  <si>
    <t>23-256363 HO</t>
  </si>
  <si>
    <t>23-230878 HO</t>
  </si>
  <si>
    <t>24-121722 HO</t>
  </si>
  <si>
    <t>24-121368 HO</t>
  </si>
  <si>
    <t>24-121604 HO</t>
  </si>
  <si>
    <t>24-112074 HO</t>
  </si>
  <si>
    <t>24-119515 HO</t>
  </si>
  <si>
    <t>24-119545 HO</t>
  </si>
  <si>
    <t>24-120337 HO</t>
  </si>
  <si>
    <t>24-117861 HO</t>
  </si>
  <si>
    <t>24-117945 HO</t>
  </si>
  <si>
    <t>23-253519 HO</t>
  </si>
  <si>
    <t>23-217129 HO</t>
  </si>
  <si>
    <t>24-124830 HO</t>
  </si>
  <si>
    <t>23-191894 HO</t>
  </si>
  <si>
    <t>23-192052 HO</t>
  </si>
  <si>
    <t>23-204712 HO</t>
  </si>
  <si>
    <t>23-204750 HO</t>
  </si>
  <si>
    <t>23-202913 HO</t>
  </si>
  <si>
    <t>23-202920 HO</t>
  </si>
  <si>
    <t>23-178548 HO</t>
  </si>
  <si>
    <t>23-194443 HO</t>
  </si>
  <si>
    <t>23-201258 HO</t>
  </si>
  <si>
    <t>23-201267 HO</t>
  </si>
  <si>
    <t>23-178471 HO</t>
  </si>
  <si>
    <t>23-178514 HO</t>
  </si>
  <si>
    <t>23-191653 HO</t>
  </si>
  <si>
    <t>23-191742 HO</t>
  </si>
  <si>
    <t>23-215906 HO</t>
  </si>
  <si>
    <t>23-215918 HO</t>
  </si>
  <si>
    <t>23-221264 HO</t>
  </si>
  <si>
    <t>23-221287 HO</t>
  </si>
  <si>
    <t>23-207402 HO</t>
  </si>
  <si>
    <t>23-207987 HO</t>
  </si>
  <si>
    <t>23-217433 HO</t>
  </si>
  <si>
    <t>23-208039 HO</t>
  </si>
  <si>
    <t>22-184750 HO</t>
  </si>
  <si>
    <t>23-183531 HO</t>
  </si>
  <si>
    <t>23-183732 HO</t>
  </si>
  <si>
    <t>23-184721 HO</t>
  </si>
  <si>
    <t>23-215210 HO</t>
  </si>
  <si>
    <t>23-193515 HO</t>
  </si>
  <si>
    <t>23-193592 HO</t>
  </si>
  <si>
    <t>23-194462 HO</t>
  </si>
  <si>
    <t>23-204544 HO</t>
  </si>
  <si>
    <t>23-204576 HO</t>
  </si>
  <si>
    <t>23-134978 HO</t>
  </si>
  <si>
    <t>23-134981 HO</t>
  </si>
  <si>
    <t>22-206615 HO</t>
  </si>
  <si>
    <t>23-199622 HO</t>
  </si>
  <si>
    <t>23-199558 HO</t>
  </si>
  <si>
    <t>23-210606 HO</t>
  </si>
  <si>
    <t>23-211269 HO</t>
  </si>
  <si>
    <t>23-211312 HO</t>
  </si>
  <si>
    <t>23-225121 HO</t>
  </si>
  <si>
    <t>23-225405 HO</t>
  </si>
  <si>
    <t>23-228928 HO</t>
  </si>
  <si>
    <t>22-213687 HO</t>
  </si>
  <si>
    <t>22-213691 HO</t>
  </si>
  <si>
    <t>23-233463 HO</t>
  </si>
  <si>
    <t>21-247839 HO</t>
  </si>
  <si>
    <t>23-217120 HO</t>
  </si>
  <si>
    <t>23-228097 HO</t>
  </si>
  <si>
    <t>23-228134 HO</t>
  </si>
  <si>
    <t>23-208749 HO</t>
  </si>
  <si>
    <t>23-216335 HO</t>
  </si>
  <si>
    <t>23-217104 HO</t>
  </si>
  <si>
    <t>23-228801 HO</t>
  </si>
  <si>
    <t>23-213493 HO</t>
  </si>
  <si>
    <t>23-225526 HO</t>
  </si>
  <si>
    <t>23-141961 HO</t>
  </si>
  <si>
    <t>23-148728 HO</t>
  </si>
  <si>
    <t>23-145049 HO</t>
  </si>
  <si>
    <t>23-145195 HO</t>
  </si>
  <si>
    <t>23-148695 HO</t>
  </si>
  <si>
    <t>23-141817 HO</t>
  </si>
  <si>
    <t>22-207000 HO</t>
  </si>
  <si>
    <t>22-207018 HO</t>
  </si>
  <si>
    <t>23-126778 HO</t>
  </si>
  <si>
    <t>23-116311 HO</t>
  </si>
  <si>
    <t>23-127246 HO</t>
  </si>
  <si>
    <t>23-127267 HO</t>
  </si>
  <si>
    <t>23-116594 HO</t>
  </si>
  <si>
    <t>23-117404 HO</t>
  </si>
  <si>
    <t>22-113550 HO</t>
  </si>
  <si>
    <t>22-113615 HO</t>
  </si>
  <si>
    <t>22-244492 HO</t>
  </si>
  <si>
    <t>23-116689 HO</t>
  </si>
  <si>
    <t>22-208113 HO</t>
  </si>
  <si>
    <t>22-208121 HO</t>
  </si>
  <si>
    <t>23-133177 HO</t>
  </si>
  <si>
    <t>23-133199 HO</t>
  </si>
  <si>
    <t>23-151350 HO</t>
  </si>
  <si>
    <t>23-151372 HO</t>
  </si>
  <si>
    <t>23-143258 HO</t>
  </si>
  <si>
    <t>23-143351 HO</t>
  </si>
  <si>
    <t>23-160894 HO</t>
  </si>
  <si>
    <t>23-155856 HO</t>
  </si>
  <si>
    <t>23-155888 HO</t>
  </si>
  <si>
    <t>23-157657 HO</t>
  </si>
  <si>
    <t>23-157677 HO</t>
  </si>
  <si>
    <t>22-144018 HO</t>
  </si>
  <si>
    <t>23-132412 HO</t>
  </si>
  <si>
    <t>23-178596 HO</t>
  </si>
  <si>
    <t>23-176784 HO</t>
  </si>
  <si>
    <t>23-176888 HO</t>
  </si>
  <si>
    <t>23-156930 HO</t>
  </si>
  <si>
    <t>23-156940 HO</t>
  </si>
  <si>
    <t>23-177200 HO</t>
  </si>
  <si>
    <t>23-162066 HO</t>
  </si>
  <si>
    <t>23-162077 HO</t>
  </si>
  <si>
    <t>23-162213 HO</t>
  </si>
  <si>
    <t>23-164533 HO</t>
  </si>
  <si>
    <t>23-164539 HO</t>
  </si>
  <si>
    <t>23-162190 HO</t>
  </si>
  <si>
    <t>23-161598 HO</t>
  </si>
  <si>
    <t>23-162115 HO</t>
  </si>
  <si>
    <t>23-166639 HO</t>
  </si>
  <si>
    <t>23-166663 HO</t>
  </si>
  <si>
    <t>22-227561 HO</t>
  </si>
  <si>
    <t>22-227569 HO</t>
  </si>
  <si>
    <t>22-195761 HO</t>
  </si>
  <si>
    <t>22-203392 HO</t>
  </si>
  <si>
    <t>22-203258 HO</t>
  </si>
  <si>
    <t>23-105413 HO</t>
  </si>
  <si>
    <t>22-173149 HO</t>
  </si>
  <si>
    <t>22-173161 HO</t>
  </si>
  <si>
    <t>22-164333 HO</t>
  </si>
  <si>
    <t>22-164349 HO</t>
  </si>
  <si>
    <t>22-216410 HO</t>
  </si>
  <si>
    <t>22-216418 HO</t>
  </si>
  <si>
    <t>23-231480 HO</t>
  </si>
  <si>
    <t>23-231437 HO</t>
  </si>
  <si>
    <t>23-238935 HO</t>
  </si>
  <si>
    <t>23-165877 HO</t>
  </si>
  <si>
    <t>23-182713 HO</t>
  </si>
  <si>
    <t>23-191747 HO</t>
  </si>
  <si>
    <t>23-145084 HO</t>
  </si>
  <si>
    <t>23-171547 HO</t>
  </si>
  <si>
    <t>23-173376 HO</t>
  </si>
  <si>
    <t>23-181927 HO</t>
  </si>
  <si>
    <t>23-181942 HO</t>
  </si>
  <si>
    <t>23-182245 HO</t>
  </si>
  <si>
    <t>23-182262 HO</t>
  </si>
  <si>
    <t>23-177799 HO</t>
  </si>
  <si>
    <t>23-177842 HO</t>
  </si>
  <si>
    <t>23-171341 HO</t>
  </si>
  <si>
    <t>23-171354 HO</t>
  </si>
  <si>
    <t>23-172662 HO</t>
  </si>
  <si>
    <t>23-172683 HO</t>
  </si>
  <si>
    <t>23-159617 HO</t>
  </si>
  <si>
    <t>23-132116 HO</t>
  </si>
  <si>
    <t>22-212717 HO</t>
  </si>
  <si>
    <t>22-148157 HO</t>
  </si>
  <si>
    <t>22-198675 HO</t>
  </si>
  <si>
    <t>22-198714 HO</t>
  </si>
  <si>
    <t>22-139684 HO</t>
  </si>
  <si>
    <t>21-170409 HO</t>
  </si>
  <si>
    <t>21-170422 HO</t>
  </si>
  <si>
    <t>22-171301 HO</t>
  </si>
  <si>
    <t>22-178567 HO</t>
  </si>
  <si>
    <t>22-179408 HO</t>
  </si>
  <si>
    <t>22-188204 HO</t>
  </si>
  <si>
    <t>22-170085 HO</t>
  </si>
  <si>
    <t>22-173288 HO</t>
  </si>
  <si>
    <t>22-180615 HO</t>
  </si>
  <si>
    <t>22-139593 HO</t>
  </si>
  <si>
    <t>22-188734 HO</t>
  </si>
  <si>
    <t>22-188820 HO</t>
  </si>
  <si>
    <t>22-190652 HO</t>
  </si>
  <si>
    <t>22-190688 HO</t>
  </si>
  <si>
    <t>22-204549 HO</t>
  </si>
  <si>
    <t>22-196851 HO</t>
  </si>
  <si>
    <t>22-165983 HO</t>
  </si>
  <si>
    <t>22-162590 HO</t>
  </si>
  <si>
    <t>22-175480 HO</t>
  </si>
  <si>
    <t>22-211846 HO</t>
  </si>
  <si>
    <t>22-211852 HO</t>
  </si>
  <si>
    <t>22-209289 HO</t>
  </si>
  <si>
    <t>22-166064 HO</t>
  </si>
  <si>
    <t>22-166088 HO</t>
  </si>
  <si>
    <t>21-223921 HO</t>
  </si>
  <si>
    <t>21-223951 HO</t>
  </si>
  <si>
    <t>22-140448 HO</t>
  </si>
  <si>
    <t>22-140462 HO</t>
  </si>
  <si>
    <t>22-166039 HO</t>
  </si>
  <si>
    <t>22-144929 HO</t>
  </si>
  <si>
    <t>22-147954 HO</t>
  </si>
  <si>
    <t>22-137423 HO</t>
  </si>
  <si>
    <t>22-130023 HO</t>
  </si>
  <si>
    <t>22-116326 HO</t>
  </si>
  <si>
    <t>22-116391 HO</t>
  </si>
  <si>
    <t>21-229592 HO</t>
  </si>
  <si>
    <t>22-136201 HO</t>
  </si>
  <si>
    <t>21-224051 HO</t>
  </si>
  <si>
    <t>21-248648 HO</t>
  </si>
  <si>
    <t>22-122155 HO</t>
  </si>
  <si>
    <t>21-168252 HO</t>
  </si>
  <si>
    <t>21-168273 HO</t>
  </si>
  <si>
    <t>22-114922 HO</t>
  </si>
  <si>
    <t>22-115381 HO</t>
  </si>
  <si>
    <t>21-206320 HO</t>
  </si>
  <si>
    <t>21-206337 HO</t>
  </si>
  <si>
    <t>21-210280 HO</t>
  </si>
  <si>
    <t>21-210360 HO</t>
  </si>
  <si>
    <t>22-109226 HO</t>
  </si>
  <si>
    <t>22-109310 HO</t>
  </si>
  <si>
    <t>22-113138 HO</t>
  </si>
  <si>
    <t>22-115999 HO</t>
  </si>
  <si>
    <t>22-107429 HO</t>
  </si>
  <si>
    <t>22-107443 HO</t>
  </si>
  <si>
    <t>22-107503 HO</t>
  </si>
  <si>
    <t>22-107521 HO</t>
  </si>
  <si>
    <t>22-106395 HO</t>
  </si>
  <si>
    <t>22-157097 HO</t>
  </si>
  <si>
    <t>22-157115 HO</t>
  </si>
  <si>
    <t>22-127910 HO</t>
  </si>
  <si>
    <t>22-111425 HO</t>
  </si>
  <si>
    <t>22-111430 HO</t>
  </si>
  <si>
    <t>22-133763 HO</t>
  </si>
  <si>
    <t>22-145097 HO</t>
  </si>
  <si>
    <t>22-150787 HO</t>
  </si>
  <si>
    <t>21-246185 HO</t>
  </si>
  <si>
    <t>22-126921 HO</t>
  </si>
  <si>
    <t>22-126932 HO</t>
  </si>
  <si>
    <t>22-119183 HO</t>
  </si>
  <si>
    <t>22-127601 HO</t>
  </si>
  <si>
    <t>22-152430 HO</t>
  </si>
  <si>
    <t>22-115317 HO</t>
  </si>
  <si>
    <t>22-149499 HO</t>
  </si>
  <si>
    <t>22-147489 HO</t>
  </si>
  <si>
    <t>22-122573 HO</t>
  </si>
  <si>
    <t>22-129638 HO</t>
  </si>
  <si>
    <t>22-167074 HO</t>
  </si>
  <si>
    <t>21-246397 HO</t>
  </si>
  <si>
    <t>21-246432 HO</t>
  </si>
  <si>
    <t>22-129490 HO</t>
  </si>
  <si>
    <t>22-129519 HO</t>
  </si>
  <si>
    <t>22-160682 HO</t>
  </si>
  <si>
    <t>21-224311 HO</t>
  </si>
  <si>
    <t>21-224322 HO</t>
  </si>
  <si>
    <t>21-252265 HO</t>
  </si>
  <si>
    <t>21-165328 HO</t>
  </si>
  <si>
    <t>21-166960 HO</t>
  </si>
  <si>
    <t>21-185201 HO</t>
  </si>
  <si>
    <t>21-185521 HO</t>
  </si>
  <si>
    <t>22-103620 HO</t>
  </si>
  <si>
    <t>22-104097 HO</t>
  </si>
  <si>
    <t>21-237650 HO</t>
  </si>
  <si>
    <t>21-237667 HO</t>
  </si>
  <si>
    <t>21-239227 HO</t>
  </si>
  <si>
    <t>22-216585 HO</t>
  </si>
  <si>
    <t>22-224171 HO</t>
  </si>
  <si>
    <t>22-224185 HO</t>
  </si>
  <si>
    <t>22-127165 HO</t>
  </si>
  <si>
    <t>22-127167 HO</t>
  </si>
  <si>
    <t>22-118418 HO</t>
  </si>
  <si>
    <t>21-248555 HO</t>
  </si>
  <si>
    <t>21-248570 HO</t>
  </si>
  <si>
    <t>22-141047 HO</t>
  </si>
  <si>
    <t>21-139076 HO</t>
  </si>
  <si>
    <t>22-157373 HO</t>
  </si>
  <si>
    <t>22-157393 HO</t>
  </si>
  <si>
    <t>22-180928 HO</t>
  </si>
  <si>
    <t>22-173661 HO</t>
  </si>
  <si>
    <t>21-251837 HO</t>
  </si>
  <si>
    <t>21-251847 HO</t>
  </si>
  <si>
    <t>22-122530 HO</t>
  </si>
  <si>
    <t>22-167872 HO</t>
  </si>
  <si>
    <t>22-164839 HO</t>
  </si>
  <si>
    <t>22-129400 HO</t>
  </si>
  <si>
    <t>22-129410 HO</t>
  </si>
  <si>
    <t>22-165230 HO</t>
  </si>
  <si>
    <t>22-149058 HO</t>
  </si>
  <si>
    <t>22-149068 HO</t>
  </si>
  <si>
    <t>22-168423 HO</t>
  </si>
  <si>
    <t>22-125401 HO</t>
  </si>
  <si>
    <t>22-125402 HO</t>
  </si>
  <si>
    <t>21-236058 HO</t>
  </si>
  <si>
    <t>21-236064 HO</t>
  </si>
  <si>
    <t>21-251690 HO</t>
  </si>
  <si>
    <t>21-245192 HO</t>
  </si>
  <si>
    <t>22-111296 HO</t>
  </si>
  <si>
    <t>22-111382 HO</t>
  </si>
  <si>
    <t>21-185471 HO</t>
  </si>
  <si>
    <t>21-208369 HO</t>
  </si>
  <si>
    <t>22-107888 HO</t>
  </si>
  <si>
    <t>22-127117 HO</t>
  </si>
  <si>
    <t>22-130148 HO</t>
  </si>
  <si>
    <t>22-125213 HO</t>
  </si>
  <si>
    <t>22-125220 HO</t>
  </si>
  <si>
    <t>21-208347 HO</t>
  </si>
  <si>
    <t>21-249897 HO</t>
  </si>
  <si>
    <t>21-249933 HO</t>
  </si>
  <si>
    <t>22-120623 HO</t>
  </si>
  <si>
    <t>21-245057 HO</t>
  </si>
  <si>
    <t>22-127375 HO</t>
  </si>
  <si>
    <t>21-209528 HO</t>
  </si>
  <si>
    <t>21-155887 HO</t>
  </si>
  <si>
    <t>21-194776 HO</t>
  </si>
  <si>
    <t>21-201222 HO</t>
  </si>
  <si>
    <t>21-206081 HO</t>
  </si>
  <si>
    <t>21-212413 HO</t>
  </si>
  <si>
    <t>21-204105 HO</t>
  </si>
  <si>
    <t>21-167197 HO</t>
  </si>
  <si>
    <t>21-167227 HO</t>
  </si>
  <si>
    <t>21-199643 HO</t>
  </si>
  <si>
    <t>21-203511 HO</t>
  </si>
  <si>
    <t>21-194756 HO</t>
  </si>
  <si>
    <t>21-122543 HO</t>
  </si>
  <si>
    <t>21-178493 HO</t>
  </si>
  <si>
    <t>21-174911 HO</t>
  </si>
  <si>
    <t>21-193776 HO</t>
  </si>
  <si>
    <t>21-193736 HO</t>
  </si>
  <si>
    <t>21-179681 HO</t>
  </si>
  <si>
    <t>21-183776 HO</t>
  </si>
  <si>
    <t>21-183718 HO</t>
  </si>
  <si>
    <t>21-186894 HO</t>
  </si>
  <si>
    <t>21-191660 HO</t>
  </si>
  <si>
    <t>21-191667 HO</t>
  </si>
  <si>
    <t>21-175063 HO</t>
  </si>
  <si>
    <t>21-222627 HO</t>
  </si>
  <si>
    <t>21-222654 HO</t>
  </si>
  <si>
    <t>21-181538 HO</t>
  </si>
  <si>
    <t>21-181548 HO</t>
  </si>
  <si>
    <t>21-212879 HO</t>
  </si>
  <si>
    <t>21-166555 HO</t>
  </si>
  <si>
    <t>21-168340 HO</t>
  </si>
  <si>
    <t>21-194064 HO</t>
  </si>
  <si>
    <t>21-194074 HO</t>
  </si>
  <si>
    <t>21-161332 HO</t>
  </si>
  <si>
    <t>21-161880 HO</t>
  </si>
  <si>
    <t>21-201684 HO</t>
  </si>
  <si>
    <t>21-223074 HO</t>
  </si>
  <si>
    <t>21-227772 HO</t>
  </si>
  <si>
    <t>21-227783 HO</t>
  </si>
  <si>
    <t>21-234243 HO</t>
  </si>
  <si>
    <t>21-214981 HO</t>
  </si>
  <si>
    <t>21-215482 HO</t>
  </si>
  <si>
    <t>21-216198 HO</t>
  </si>
  <si>
    <t>21-196492 HO</t>
  </si>
  <si>
    <t>21-196496 HO</t>
  </si>
  <si>
    <t>21-220866 HO</t>
  </si>
  <si>
    <t>21-208426 HO</t>
  </si>
  <si>
    <t>21-210335 HO</t>
  </si>
  <si>
    <t>21-216845 HO</t>
  </si>
  <si>
    <t>21-216859 HO</t>
  </si>
  <si>
    <t>21-224594 HO</t>
  </si>
  <si>
    <t>21-145480 HO</t>
  </si>
  <si>
    <t>21-145511 HO</t>
  </si>
  <si>
    <t>21-128675 HO</t>
  </si>
  <si>
    <t>21-128700 HO</t>
  </si>
  <si>
    <t>21-141078 HO</t>
  </si>
  <si>
    <t>21-114626 HO</t>
  </si>
  <si>
    <t>21-142705 HO</t>
  </si>
  <si>
    <t>19-195389 HO</t>
  </si>
  <si>
    <t>21-105814 HO</t>
  </si>
  <si>
    <t>21-111187 HO</t>
  </si>
  <si>
    <t>20-224803 HO</t>
  </si>
  <si>
    <t>20-224812 HO</t>
  </si>
  <si>
    <t>21-108199 HO</t>
  </si>
  <si>
    <t>21-112877 HO</t>
  </si>
  <si>
    <t>21-103268 HO</t>
  </si>
  <si>
    <t>21-159434 HO</t>
  </si>
  <si>
    <t>21-159453 HO</t>
  </si>
  <si>
    <t>21-139020 HO</t>
  </si>
  <si>
    <t>21-139021 HO</t>
  </si>
  <si>
    <t>21-114722 HO</t>
  </si>
  <si>
    <t>21-149948 HO</t>
  </si>
  <si>
    <t>21-149957 HO</t>
  </si>
  <si>
    <t>21-155181 HO</t>
  </si>
  <si>
    <t>21-172184 HO</t>
  </si>
  <si>
    <t>21-169303 HO</t>
  </si>
  <si>
    <t>21-169224 HO</t>
  </si>
  <si>
    <t>21-150001 HO</t>
  </si>
  <si>
    <t>21-150009 HO</t>
  </si>
  <si>
    <t>21-177007 HO</t>
  </si>
  <si>
    <t>21-137704 HO</t>
  </si>
  <si>
    <t>21-137719 HO</t>
  </si>
  <si>
    <t>21-169476 HO</t>
  </si>
  <si>
    <t>21-102006 HO</t>
  </si>
  <si>
    <t>21-102026 HO</t>
  </si>
  <si>
    <t>20-224446 HO</t>
  </si>
  <si>
    <t>20-141291 HO</t>
  </si>
  <si>
    <t>20-221077 HO</t>
  </si>
  <si>
    <t>20-213568 HO</t>
  </si>
  <si>
    <t>21-101837 HO</t>
  </si>
  <si>
    <t>20-159242 HO</t>
  </si>
  <si>
    <t>20-159252 HO</t>
  </si>
  <si>
    <t>20-233351 HO</t>
  </si>
  <si>
    <t>20-233368 HO</t>
  </si>
  <si>
    <t>21-110689 HO</t>
  </si>
  <si>
    <t>21-110701 HO</t>
  </si>
  <si>
    <t>21-106640 HO</t>
  </si>
  <si>
    <t>20-206604 HO</t>
  </si>
  <si>
    <t>20-222217 HO</t>
  </si>
  <si>
    <t>21-242315 HO</t>
  </si>
  <si>
    <t>21-223843 HO</t>
  </si>
  <si>
    <t>21-235943 HO</t>
  </si>
  <si>
    <t>21-236037 HO</t>
  </si>
  <si>
    <t>21-231372 HO</t>
  </si>
  <si>
    <t>21-165467 HO</t>
  </si>
  <si>
    <t>21-165399 HO</t>
  </si>
  <si>
    <t>21-165403 HO</t>
  </si>
  <si>
    <t>21-151021 HO</t>
  </si>
  <si>
    <t>21-173194 HO</t>
  </si>
  <si>
    <t>21-169406 HO</t>
  </si>
  <si>
    <t>21-193790 HO</t>
  </si>
  <si>
    <t>21-158155 HO</t>
  </si>
  <si>
    <t>21-163784 HO</t>
  </si>
  <si>
    <t>21-184303 HO</t>
  </si>
  <si>
    <t>21-184341 HO</t>
  </si>
  <si>
    <t>21-170799 HO</t>
  </si>
  <si>
    <t>19-195378 HO</t>
  </si>
  <si>
    <t>21-120727 HO</t>
  </si>
  <si>
    <t>21-121677 HO</t>
  </si>
  <si>
    <t>21-121723 HO</t>
  </si>
  <si>
    <t>21-120223 HO</t>
  </si>
  <si>
    <t>21-128291 HO</t>
  </si>
  <si>
    <t>21-131376 HO</t>
  </si>
  <si>
    <t>21-131014 HO</t>
  </si>
  <si>
    <t>21-130467 HO</t>
  </si>
  <si>
    <t>21-131636 HO</t>
  </si>
  <si>
    <t>21-132305 HO</t>
  </si>
  <si>
    <t>21-110006 HO</t>
  </si>
  <si>
    <t>21-129939 HO</t>
  </si>
  <si>
    <t>21-130478 HO</t>
  </si>
  <si>
    <t>21-121652 HO</t>
  </si>
  <si>
    <t>20-167570 HO</t>
  </si>
  <si>
    <t>20-195050 HO</t>
  </si>
  <si>
    <t>20-174458 HO</t>
  </si>
  <si>
    <t>20-165300 HO</t>
  </si>
  <si>
    <t>20-196027 HO</t>
  </si>
  <si>
    <t>20-141930 HO</t>
  </si>
  <si>
    <t>20-200388 HO</t>
  </si>
  <si>
    <t>20-190330 HO</t>
  </si>
  <si>
    <t>20-190353 HO</t>
  </si>
  <si>
    <t>20-196152 HO</t>
  </si>
  <si>
    <t>20-106414 HO</t>
  </si>
  <si>
    <t>20-116279 HO</t>
  </si>
  <si>
    <t>18-140753 HO</t>
  </si>
  <si>
    <t>19-167962 HO</t>
  </si>
  <si>
    <t>19-201101 HO</t>
  </si>
  <si>
    <t>20-112269 HO</t>
  </si>
  <si>
    <t>20-121799 HO</t>
  </si>
  <si>
    <t>20-113283 HO</t>
  </si>
  <si>
    <t>20-113290 HO</t>
  </si>
  <si>
    <t>20-114257 HO</t>
  </si>
  <si>
    <t>20-111237 HO</t>
  </si>
  <si>
    <t>20-111245 HO</t>
  </si>
  <si>
    <t>19-182826 HO</t>
  </si>
  <si>
    <t>19-182841 HO</t>
  </si>
  <si>
    <t>20-112532 HO</t>
  </si>
  <si>
    <t>20-114069 HO</t>
  </si>
  <si>
    <t>20-113120 HO</t>
  </si>
  <si>
    <t>20-113153 HO</t>
  </si>
  <si>
    <t>20-138602 HO</t>
  </si>
  <si>
    <t>20-138614 HO</t>
  </si>
  <si>
    <t>20-106989 HO</t>
  </si>
  <si>
    <t>20-134099 HO</t>
  </si>
  <si>
    <t>20-134117 HO</t>
  </si>
  <si>
    <t>20-128102 HO</t>
  </si>
  <si>
    <t>19-192599 HO</t>
  </si>
  <si>
    <t>19-123001 HO</t>
  </si>
  <si>
    <t>20-154943 HO</t>
  </si>
  <si>
    <t>20-151872 HO</t>
  </si>
  <si>
    <t>19-212973 HO</t>
  </si>
  <si>
    <t>19-212981 HO</t>
  </si>
  <si>
    <t>19-219876 HO</t>
  </si>
  <si>
    <t>19-219964 HO</t>
  </si>
  <si>
    <t>19-162393 HO</t>
  </si>
  <si>
    <t>19-211219 HO</t>
  </si>
  <si>
    <t>20-224396 HO</t>
  </si>
  <si>
    <t>20-223512 HO</t>
  </si>
  <si>
    <t>20-223522 HO</t>
  </si>
  <si>
    <t>20-192326 HO</t>
  </si>
  <si>
    <t>20-165828 HO</t>
  </si>
  <si>
    <t>20-159521 HO</t>
  </si>
  <si>
    <t>20-116993 HO</t>
  </si>
  <si>
    <t>20-125568 HO</t>
  </si>
  <si>
    <t>20-106390 HO</t>
  </si>
  <si>
    <t>20-106613 HO</t>
  </si>
  <si>
    <t>20-111223 HO</t>
  </si>
  <si>
    <t>20-122121 HO</t>
  </si>
  <si>
    <t>20-125387 HO</t>
  </si>
  <si>
    <t>19-180006 HO</t>
  </si>
  <si>
    <t>19-180013 HO</t>
  </si>
  <si>
    <t>20-113193 HO</t>
  </si>
  <si>
    <t>20-114304 HO</t>
  </si>
  <si>
    <t>20-114743 HO</t>
  </si>
  <si>
    <t>20-113185 HO</t>
  </si>
  <si>
    <t>20-120950 HO</t>
  </si>
  <si>
    <t>20-120967 HO</t>
  </si>
  <si>
    <t>19-168256 HO</t>
  </si>
  <si>
    <t>19-173673 HO</t>
  </si>
  <si>
    <t>19-173776 HO</t>
  </si>
  <si>
    <t>19-152830 HO</t>
  </si>
  <si>
    <t>19-174754 HO</t>
  </si>
  <si>
    <t>19-177286 HO</t>
  </si>
  <si>
    <t>19-166635 HO</t>
  </si>
  <si>
    <t>19-113776 HO</t>
  </si>
  <si>
    <t>19-132078 HO</t>
  </si>
  <si>
    <t>19-132085 HO</t>
  </si>
  <si>
    <t>19-132090 HO</t>
  </si>
  <si>
    <t>19-140527 HO</t>
  </si>
  <si>
    <t>19-181141 HO</t>
  </si>
  <si>
    <t>19-181145 HO</t>
  </si>
  <si>
    <t>19-182650 HO</t>
  </si>
  <si>
    <t>19-180087 HO</t>
  </si>
  <si>
    <t>19-177900 HO</t>
  </si>
  <si>
    <t>19-188169 HO</t>
  </si>
  <si>
    <t>19-188161 HO</t>
  </si>
  <si>
    <t>19-174503 HO</t>
  </si>
  <si>
    <t>19-166058 HO</t>
  </si>
  <si>
    <t>19-149790 HO</t>
  </si>
  <si>
    <t>19-126280 HO</t>
  </si>
  <si>
    <t>19-183322 HO</t>
  </si>
  <si>
    <t>19-183337 HO</t>
  </si>
  <si>
    <t>19-189203 HO</t>
  </si>
  <si>
    <t>19-180540 HO</t>
  </si>
  <si>
    <t>19-198788 HO</t>
  </si>
  <si>
    <t>19-198776 HO</t>
  </si>
  <si>
    <t>19-123912 HO</t>
  </si>
  <si>
    <t>19-123922 HO</t>
  </si>
  <si>
    <t>19-117072 HO</t>
  </si>
  <si>
    <t>19-111684 HO</t>
  </si>
  <si>
    <t>19-110200 HO</t>
  </si>
  <si>
    <t>18-172288 HO</t>
  </si>
  <si>
    <t>18-189549 HO</t>
  </si>
  <si>
    <t>18-189560 HO</t>
  </si>
  <si>
    <t>19-125728 HO</t>
  </si>
  <si>
    <t>19-125733 HO</t>
  </si>
  <si>
    <t>19-104357 HO</t>
  </si>
  <si>
    <t>19-109571 HO</t>
  </si>
  <si>
    <t>18-184034 HO</t>
  </si>
  <si>
    <t>18-184039 HO</t>
  </si>
  <si>
    <t>19-106123 HO</t>
  </si>
  <si>
    <t>19-108963 HO</t>
  </si>
  <si>
    <t>19-107921 HO</t>
  </si>
  <si>
    <t>19-107957 HO</t>
  </si>
  <si>
    <t>19-109068 HO</t>
  </si>
  <si>
    <t>19-126879 HO</t>
  </si>
  <si>
    <t>19-117534 HO</t>
  </si>
  <si>
    <t>19-128772 HO</t>
  </si>
  <si>
    <t>19-128774 HO</t>
  </si>
  <si>
    <t>19-128822 HO</t>
  </si>
  <si>
    <t>19-128815 HO</t>
  </si>
  <si>
    <t>19-144583 HO</t>
  </si>
  <si>
    <t>19-142111 HO</t>
  </si>
  <si>
    <t>19-138878 HO</t>
  </si>
  <si>
    <t>18-175709 HO</t>
  </si>
  <si>
    <t>18-187760 HO</t>
  </si>
  <si>
    <t>18-188395 HO</t>
  </si>
  <si>
    <t>18-186838 HO</t>
  </si>
  <si>
    <t>18-185642 HO</t>
  </si>
  <si>
    <t>19-107956 HO</t>
  </si>
  <si>
    <t>18-189529 HO</t>
  </si>
  <si>
    <t>18-189539 HO</t>
  </si>
  <si>
    <t>18-141897 HO</t>
  </si>
  <si>
    <t>19-106492 HO</t>
  </si>
  <si>
    <t>19-106488 HO</t>
  </si>
  <si>
    <t>19-207747 HO</t>
  </si>
  <si>
    <t>19-197412 HO</t>
  </si>
  <si>
    <t>19-195291 HO</t>
  </si>
  <si>
    <t>19-207967 HO</t>
  </si>
  <si>
    <t>19-141416 HO</t>
  </si>
  <si>
    <t>19-141419 HO</t>
  </si>
  <si>
    <t>19-162916 HO</t>
  </si>
  <si>
    <t>19-162921 HO</t>
  </si>
  <si>
    <t>19-169106 HO</t>
  </si>
  <si>
    <t>19-174128 HO</t>
  </si>
  <si>
    <t>19-174242 HO</t>
  </si>
  <si>
    <t>19-134323 HO</t>
  </si>
  <si>
    <t>19-134327 HO</t>
  </si>
  <si>
    <t>19-119601 HO</t>
  </si>
  <si>
    <t>19-120004 HO</t>
  </si>
  <si>
    <t>19-117451 HO</t>
  </si>
  <si>
    <t>19-140287 HO</t>
  </si>
  <si>
    <t>19-140298 HO</t>
  </si>
  <si>
    <t>19-106798 HO</t>
  </si>
  <si>
    <t>19-107584 HO</t>
  </si>
  <si>
    <t>18-184317 HO</t>
  </si>
  <si>
    <t>18-189591 HO</t>
  </si>
  <si>
    <t>18-189593 HO</t>
  </si>
  <si>
    <t>18-160836 HO</t>
  </si>
  <si>
    <t>18-151972 HO</t>
  </si>
  <si>
    <t>18-151519 HO</t>
  </si>
  <si>
    <t>18-131168 HO</t>
  </si>
  <si>
    <t>18-131171 HO</t>
  </si>
  <si>
    <t>18-150067 HO</t>
  </si>
  <si>
    <t>18-159810 HO</t>
  </si>
  <si>
    <t>18-141562 HO</t>
  </si>
  <si>
    <t>18-156385 HO</t>
  </si>
  <si>
    <t>18-130257 HO</t>
  </si>
  <si>
    <t>18-133946 HO</t>
  </si>
  <si>
    <t>18-159514 HO</t>
  </si>
  <si>
    <t>18-159523 HO</t>
  </si>
  <si>
    <t>18-152449 HO</t>
  </si>
  <si>
    <t>18-152456 HO</t>
  </si>
  <si>
    <t>18-134168 HO</t>
  </si>
  <si>
    <t>18-134171 HO</t>
  </si>
  <si>
    <t>18-130244 HO</t>
  </si>
  <si>
    <t>18-132721 HO</t>
  </si>
  <si>
    <t>18-140094 HO</t>
  </si>
  <si>
    <t>18-170591 HO</t>
  </si>
  <si>
    <t>18-119005 HO</t>
  </si>
  <si>
    <t>18-119727 HO</t>
  </si>
  <si>
    <t>18-119732 HO</t>
  </si>
  <si>
    <t>18-118707 HO</t>
  </si>
  <si>
    <t>18-120955 HO</t>
  </si>
  <si>
    <t>17-176516 HO</t>
  </si>
  <si>
    <t>18-111062 HO</t>
  </si>
  <si>
    <t>18-111089 HO</t>
  </si>
  <si>
    <t>18-118667 HO</t>
  </si>
  <si>
    <t>17-173747 HO</t>
  </si>
  <si>
    <t>18-101348 HO</t>
  </si>
  <si>
    <t>18-121003 HO</t>
  </si>
  <si>
    <t>18-122974 HO</t>
  </si>
  <si>
    <t>18-141331 HO</t>
  </si>
  <si>
    <t>18-130322 HO</t>
  </si>
  <si>
    <t>18-130325 HO</t>
  </si>
  <si>
    <t>18-138602 HO</t>
  </si>
  <si>
    <t>18-138610 HO</t>
  </si>
  <si>
    <t>18-134247 HO</t>
  </si>
  <si>
    <t>18-113565 HO</t>
  </si>
  <si>
    <t>17-156610 HO</t>
  </si>
  <si>
    <t>17-177657 HO</t>
  </si>
  <si>
    <t>17-177660 HO</t>
  </si>
  <si>
    <t>17-156028 HO</t>
  </si>
  <si>
    <t>17-156029 HO</t>
  </si>
  <si>
    <t>18-105518 HO</t>
  </si>
  <si>
    <t>18-105521 HO</t>
  </si>
  <si>
    <t>18-102644 HO</t>
  </si>
  <si>
    <t>18-102649 HO</t>
  </si>
  <si>
    <t>18-113567 HO</t>
  </si>
  <si>
    <t>18-113360 HO</t>
  </si>
  <si>
    <t>18-116379 HO</t>
  </si>
  <si>
    <t>18-173237 HO</t>
  </si>
  <si>
    <t>18-159552 HO</t>
  </si>
  <si>
    <t>18-159562 HO</t>
  </si>
  <si>
    <t>18-159023 HO</t>
  </si>
  <si>
    <t>18-175703 HO</t>
  </si>
  <si>
    <t>18-139086 HO</t>
  </si>
  <si>
    <t>18-144461 HO</t>
  </si>
  <si>
    <t>18-113355 HO</t>
  </si>
  <si>
    <t>18-113576 HO</t>
  </si>
  <si>
    <t>18-137321 HO</t>
  </si>
  <si>
    <t>18-114118 HO</t>
  </si>
  <si>
    <t>18-114122 HO</t>
  </si>
  <si>
    <t>18-111777 HO</t>
  </si>
  <si>
    <t>18-111789 HO</t>
  </si>
  <si>
    <t>18-114778 HO</t>
  </si>
  <si>
    <t>18-110102 HO</t>
  </si>
  <si>
    <t>17-145677 HO</t>
  </si>
  <si>
    <t>17-149751 HO</t>
  </si>
  <si>
    <t>17-153078 HO</t>
  </si>
  <si>
    <t>17-156970 HO</t>
  </si>
  <si>
    <t>17-157216 HO</t>
  </si>
  <si>
    <t>17-164682 HO</t>
  </si>
  <si>
    <t>17-163250 HO</t>
  </si>
  <si>
    <t>17-152775 HO</t>
  </si>
  <si>
    <t>17-166942 HO</t>
  </si>
  <si>
    <t>17-115395 HO</t>
  </si>
  <si>
    <t>17-115407 HO</t>
  </si>
  <si>
    <t>17-120196 HO</t>
  </si>
  <si>
    <t>17-101112 HO</t>
  </si>
  <si>
    <t>17-101115 HO</t>
  </si>
  <si>
    <t>16-167848 HO</t>
  </si>
  <si>
    <t>17-122210 HO</t>
  </si>
  <si>
    <t>17-107799 HO</t>
  </si>
  <si>
    <t>17-124283 HO</t>
  </si>
  <si>
    <t>17-128152 HO</t>
  </si>
  <si>
    <t>17-122618 HO</t>
  </si>
  <si>
    <t>16-155654 HO</t>
  </si>
  <si>
    <t>16-155717 HO</t>
  </si>
  <si>
    <t>16-148024 HO</t>
  </si>
  <si>
    <t>16-180311 HO</t>
  </si>
  <si>
    <t>16-180328 HO</t>
  </si>
  <si>
    <t>17-156035 HO</t>
  </si>
  <si>
    <t>17-156038 HO</t>
  </si>
  <si>
    <t>17-161811 HO</t>
  </si>
  <si>
    <t>17-161854 HO</t>
  </si>
  <si>
    <t>17-170322 HO</t>
  </si>
  <si>
    <t>17-173219 HO</t>
  </si>
  <si>
    <t>16-144559 HO</t>
  </si>
  <si>
    <t>16-144562 HO</t>
  </si>
  <si>
    <t>17-148956 HO</t>
  </si>
  <si>
    <t>17-148959 HO</t>
  </si>
  <si>
    <t>17-137386 HO</t>
  </si>
  <si>
    <t>17-136245 HO</t>
  </si>
  <si>
    <t>17-132794 HO</t>
  </si>
  <si>
    <t>17-148362 HO</t>
  </si>
  <si>
    <t>17-148365 HO</t>
  </si>
  <si>
    <t>16-180069 HO</t>
  </si>
  <si>
    <t>16-179908 HO</t>
  </si>
  <si>
    <t>16-178683 HO</t>
  </si>
  <si>
    <t>16-178688 HO</t>
  </si>
  <si>
    <t>17-116760 HO</t>
  </si>
  <si>
    <t>16-116583 HO</t>
  </si>
  <si>
    <t>16-109917 HO</t>
  </si>
  <si>
    <t>16-107596 HO</t>
  </si>
  <si>
    <t>15-173045 HO</t>
  </si>
  <si>
    <t>16-122869 HO</t>
  </si>
  <si>
    <t>16-129238 HO</t>
  </si>
  <si>
    <t>16-122830 HO</t>
  </si>
  <si>
    <t>15-173044 HO</t>
  </si>
  <si>
    <t>15-174456 HO</t>
  </si>
  <si>
    <t>16-116644 HO</t>
  </si>
  <si>
    <t>16-131828 HO</t>
  </si>
  <si>
    <t>16-131109 HO</t>
  </si>
  <si>
    <t>16-131114 HO</t>
  </si>
  <si>
    <t>16-132147 HO</t>
  </si>
  <si>
    <t>16-132189 HO</t>
  </si>
  <si>
    <t>15-167703 HO</t>
  </si>
  <si>
    <t>15-167704 HO</t>
  </si>
  <si>
    <t>15-115888 HO</t>
  </si>
  <si>
    <t>15-120331 HO</t>
  </si>
  <si>
    <t>15-123711 HO</t>
  </si>
  <si>
    <t>15-123716 HO</t>
  </si>
  <si>
    <t>15-145535 HO</t>
  </si>
  <si>
    <t>14-154738 HO</t>
  </si>
  <si>
    <t>14-152413 HO</t>
  </si>
  <si>
    <t>14-126437 HO</t>
  </si>
  <si>
    <t>14-134314 HO</t>
  </si>
  <si>
    <t>B</t>
  </si>
  <si>
    <t>Jubilee</t>
  </si>
  <si>
    <t>Rutland</t>
  </si>
  <si>
    <t>Battery</t>
  </si>
  <si>
    <t>Walker</t>
  </si>
  <si>
    <t>Belmont</t>
  </si>
  <si>
    <t>Inglewood</t>
  </si>
  <si>
    <t>Whitehorn</t>
  </si>
  <si>
    <t>Renfrew</t>
  </si>
  <si>
    <t>Fifth</t>
  </si>
  <si>
    <t>Clarence</t>
  </si>
  <si>
    <t>Regal</t>
  </si>
  <si>
    <t>Manitoba</t>
  </si>
  <si>
    <t>Collegiate</t>
  </si>
  <si>
    <t>Guay</t>
  </si>
  <si>
    <t>Moncton</t>
  </si>
  <si>
    <t>Fleet</t>
  </si>
  <si>
    <t>Weatherdon</t>
  </si>
  <si>
    <t>Windermere</t>
  </si>
  <si>
    <t>Langside</t>
  </si>
  <si>
    <t>Hampton</t>
  </si>
  <si>
    <t>Rosedale</t>
  </si>
  <si>
    <t>Centennial</t>
  </si>
  <si>
    <t>Rosemount</t>
  </si>
  <si>
    <t>Barrington</t>
  </si>
  <si>
    <t>Berry</t>
  </si>
  <si>
    <t>Smithfield</t>
  </si>
  <si>
    <t>King Edward</t>
  </si>
  <si>
    <t>Trent</t>
  </si>
  <si>
    <t>Morley</t>
  </si>
  <si>
    <t>Semple</t>
  </si>
  <si>
    <t>Kildare</t>
  </si>
  <si>
    <t>Loraine</t>
  </si>
  <si>
    <t>Bannatyne</t>
  </si>
  <si>
    <t>Grandin</t>
  </si>
  <si>
    <t>Vivian</t>
  </si>
  <si>
    <t>Martin</t>
  </si>
  <si>
    <t>Lennox</t>
  </si>
  <si>
    <t>Stranmillis</t>
  </si>
  <si>
    <t>Crystal</t>
  </si>
  <si>
    <t>Pilgrim</t>
  </si>
  <si>
    <t>Lansdowne</t>
  </si>
  <si>
    <t>Royse</t>
  </si>
  <si>
    <t>Imperial</t>
  </si>
  <si>
    <t>Clonard</t>
  </si>
  <si>
    <t>Lindsay</t>
  </si>
  <si>
    <t>Carlaw</t>
  </si>
  <si>
    <t>Lorette</t>
  </si>
  <si>
    <t>Ferry</t>
  </si>
  <si>
    <t>Elkhorn</t>
  </si>
  <si>
    <t>Scotland</t>
  </si>
  <si>
    <t>Sadler</t>
  </si>
  <si>
    <t>Prince Rupert</t>
  </si>
  <si>
    <t>Valour</t>
  </si>
  <si>
    <t>Queen</t>
  </si>
  <si>
    <t>Dupont</t>
  </si>
  <si>
    <t>Arnold</t>
  </si>
  <si>
    <t>Egerton</t>
  </si>
  <si>
    <t>Havelock</t>
  </si>
  <si>
    <t>Greene</t>
  </si>
  <si>
    <t>Morier</t>
  </si>
  <si>
    <t>Roseberry</t>
  </si>
  <si>
    <t>Beresford</t>
  </si>
  <si>
    <t>Edgewood</t>
  </si>
  <si>
    <t>Edderton</t>
  </si>
  <si>
    <t>Devon</t>
  </si>
  <si>
    <t>Elgin</t>
  </si>
  <si>
    <t>Yale</t>
  </si>
  <si>
    <t>Tremblay</t>
  </si>
  <si>
    <t>Southwood</t>
  </si>
  <si>
    <t>Calrossie</t>
  </si>
  <si>
    <t>Oustic</t>
  </si>
  <si>
    <t>Chevrier</t>
  </si>
  <si>
    <t>Regent</t>
  </si>
  <si>
    <t>Warsaw</t>
  </si>
  <si>
    <t>Rathgar</t>
  </si>
  <si>
    <t>Fermor</t>
  </si>
  <si>
    <t>Somerville</t>
  </si>
  <si>
    <t>Garwood</t>
  </si>
  <si>
    <t>Albany</t>
  </si>
  <si>
    <t>Parkview</t>
  </si>
  <si>
    <t>Rosseau</t>
  </si>
  <si>
    <t>Carter</t>
  </si>
  <si>
    <t>Pandora</t>
  </si>
  <si>
    <t>Amherst</t>
  </si>
  <si>
    <t>Horace</t>
  </si>
  <si>
    <t>Larsen</t>
  </si>
  <si>
    <t>Harriet</t>
  </si>
  <si>
    <t>Langevin</t>
  </si>
  <si>
    <t>Redwood</t>
  </si>
  <si>
    <t>Lavalee</t>
  </si>
  <si>
    <t>Kylemore</t>
  </si>
  <si>
    <t>Tulane</t>
  </si>
  <si>
    <t>Jamison</t>
  </si>
  <si>
    <t>Marjorie</t>
  </si>
  <si>
    <t>William Newton</t>
  </si>
  <si>
    <t>Moore</t>
  </si>
  <si>
    <t>McCalman</t>
  </si>
  <si>
    <t>William</t>
  </si>
  <si>
    <t>Arlington</t>
  </si>
  <si>
    <t>Simcoe</t>
  </si>
  <si>
    <t>Arbuthnot</t>
  </si>
  <si>
    <t>Victoria</t>
  </si>
  <si>
    <t>Alexander</t>
  </si>
  <si>
    <t>Parker</t>
  </si>
  <si>
    <t>Lariviere</t>
  </si>
  <si>
    <t>Lockwood</t>
  </si>
  <si>
    <t>Magnus</t>
  </si>
  <si>
    <t>Boston</t>
  </si>
  <si>
    <t>Mulvey</t>
  </si>
  <si>
    <t>Bank</t>
  </si>
  <si>
    <t>Selkirk</t>
  </si>
  <si>
    <t>Ellesmere</t>
  </si>
  <si>
    <t>Brandon</t>
  </si>
  <si>
    <t>Cheriton</t>
  </si>
  <si>
    <t>St Jean Baptiste</t>
  </si>
  <si>
    <t>Thomas Berry</t>
  </si>
  <si>
    <t>Perth</t>
  </si>
  <si>
    <t>Sherwood</t>
  </si>
  <si>
    <t>Theo. Nuytten</t>
  </si>
  <si>
    <t>Hector</t>
  </si>
  <si>
    <t>Union</t>
  </si>
  <si>
    <t>College</t>
  </si>
  <si>
    <t>Jefferson</t>
  </si>
  <si>
    <t>Chalmers</t>
  </si>
  <si>
    <t>Beverley</t>
  </si>
  <si>
    <t>McAdam</t>
  </si>
  <si>
    <t>Linden</t>
  </si>
  <si>
    <t>Lorne</t>
  </si>
  <si>
    <t>Lipton</t>
  </si>
  <si>
    <t>Roberta</t>
  </si>
  <si>
    <t>Kavanagh</t>
  </si>
  <si>
    <t>Ross</t>
  </si>
  <si>
    <t>Varennes</t>
  </si>
  <si>
    <t>Le Peress</t>
  </si>
  <si>
    <t>Vireo</t>
  </si>
  <si>
    <t>Banning</t>
  </si>
  <si>
    <t>Bristol</t>
  </si>
  <si>
    <t>Leila</t>
  </si>
  <si>
    <t>Haney</t>
  </si>
  <si>
    <t>Toronto</t>
  </si>
  <si>
    <t>Talbot</t>
  </si>
  <si>
    <t>Hartford</t>
  </si>
  <si>
    <t>Newton</t>
  </si>
  <si>
    <t>Burrows</t>
  </si>
  <si>
    <t>Lagimodiere</t>
  </si>
  <si>
    <t>Munroe</t>
  </si>
  <si>
    <t>McMillan</t>
  </si>
  <si>
    <t>Campbell</t>
  </si>
  <si>
    <t>Logan</t>
  </si>
  <si>
    <t>Essex</t>
  </si>
  <si>
    <t>Cote</t>
  </si>
  <si>
    <t>Gallagher</t>
  </si>
  <si>
    <t>Hazel Dell</t>
  </si>
  <si>
    <t>Mountain</t>
  </si>
  <si>
    <t>Isbister</t>
  </si>
  <si>
    <t>Notre Dame</t>
  </si>
  <si>
    <t>Conway</t>
  </si>
  <si>
    <t>Lloyd</t>
  </si>
  <si>
    <t>McPhail</t>
  </si>
  <si>
    <t>Humboldt</t>
  </si>
  <si>
    <t>McDermot</t>
  </si>
  <si>
    <t>Locksley</t>
  </si>
  <si>
    <t>Melrose</t>
  </si>
  <si>
    <t>Sunset</t>
  </si>
  <si>
    <t>Dubuc</t>
  </si>
  <si>
    <t>Royal</t>
  </si>
  <si>
    <t>Atlantic</t>
  </si>
  <si>
    <t>Bartlet</t>
  </si>
  <si>
    <t>Bertrand</t>
  </si>
  <si>
    <t>Crestwood</t>
  </si>
  <si>
    <t>Wallasey</t>
  </si>
  <si>
    <t>Prosper</t>
  </si>
  <si>
    <t>Aubrey</t>
  </si>
  <si>
    <t>Ritchot</t>
  </si>
  <si>
    <t>Riverton</t>
  </si>
  <si>
    <t>Jessie</t>
  </si>
  <si>
    <t>Malwa</t>
  </si>
  <si>
    <t>COVE</t>
  </si>
  <si>
    <t>Home</t>
  </si>
  <si>
    <t>Bronx</t>
  </si>
  <si>
    <t>Winterton</t>
  </si>
  <si>
    <t>Polydore</t>
  </si>
  <si>
    <t>Roger</t>
  </si>
  <si>
    <t>Borebank</t>
  </si>
  <si>
    <t>Seine</t>
  </si>
  <si>
    <t>Epsom</t>
  </si>
  <si>
    <t>Nairn</t>
  </si>
  <si>
    <t>Ridgewood</t>
  </si>
  <si>
    <t>Winona</t>
  </si>
  <si>
    <t>Hull</t>
  </si>
  <si>
    <t>Hethrington</t>
  </si>
  <si>
    <t>Dromore</t>
  </si>
  <si>
    <t>Kinbrace</t>
  </si>
  <si>
    <t>Agnes</t>
  </si>
  <si>
    <t>McLeod</t>
  </si>
  <si>
    <t>Kimberly</t>
  </si>
  <si>
    <t>Ottawa</t>
  </si>
  <si>
    <t>Elizabeth</t>
  </si>
  <si>
    <t>Dollard</t>
  </si>
  <si>
    <t>Frederick</t>
  </si>
  <si>
    <t>Garfield</t>
  </si>
  <si>
    <t>Carriage</t>
  </si>
  <si>
    <t>Burrowing Owl</t>
  </si>
  <si>
    <t>Chandos</t>
  </si>
  <si>
    <t>Haig</t>
  </si>
  <si>
    <t>Aberdeen</t>
  </si>
  <si>
    <t>Lyndale</t>
  </si>
  <si>
    <t>(49.855982911819204, -97.14221935248507)</t>
  </si>
  <si>
    <t>(49.8559542016391, -97.14230712066332)</t>
  </si>
  <si>
    <t>(49.88779135422576, -97.22074377933966)</t>
  </si>
  <si>
    <t>(49.88779215322566, -97.22077301914486)</t>
  </si>
  <si>
    <t>(49.924972967249545, -97.16191843795659)</t>
  </si>
  <si>
    <t>(49.85922428877349, -97.1426011172671)</t>
  </si>
  <si>
    <t>(49.93868871380506, -97.12253285770998)</t>
  </si>
  <si>
    <t>(49.88201585963461, -97.22013916009524)</t>
  </si>
  <si>
    <t>(49.821199359883074, -97.06057094423659)</t>
  </si>
  <si>
    <t>(49.87346210387565, -97.19526982822083)</t>
  </si>
  <si>
    <t>(49.873530951653656, -97.19526541265036)</t>
  </si>
  <si>
    <t>(49.87276949455068, -97.10626299316694)</t>
  </si>
  <si>
    <t>(49.83457532233737, -97.15589288734583)</t>
  </si>
  <si>
    <t>(49.857475632931504, -97.10759214791061)</t>
  </si>
  <si>
    <t>(49.857514463163064, -97.1074784531146)</t>
  </si>
  <si>
    <t>(49.92429643400901, -97.1654172742445)</t>
  </si>
  <si>
    <t>(49.92432655285664, -97.16551154430637)</t>
  </si>
  <si>
    <t>(49.88903684219499, -97.21708481658644)</t>
  </si>
  <si>
    <t>(49.87092000758731, -97.1106655377243)</t>
  </si>
  <si>
    <t>(49.912777055519484, -97.08118304695135)</t>
  </si>
  <si>
    <t>(49.869379797081585, -97.1471125646275)</t>
  </si>
  <si>
    <t>(49.9128096203261, -97.08128126368561)</t>
  </si>
  <si>
    <t>(49.8620490879188, -97.15319352275745)</t>
  </si>
  <si>
    <t>(49.88073362769183, -97.22075657621568)</t>
  </si>
  <si>
    <t>(49.88080338399069, -97.22075010676933)</t>
  </si>
  <si>
    <t>(49.8464125919887, -97.15713662120001)</t>
  </si>
  <si>
    <t>(49.84638260792381, -97.15723307633971)</t>
  </si>
  <si>
    <t>(49.88193453213056, -97.21774453249117)</t>
  </si>
  <si>
    <t>(49.89542043283026, -97.15556895244976)</t>
  </si>
  <si>
    <t>(49.8794950927293, -97.21236325989051)</t>
  </si>
  <si>
    <t>(49.85591777841771, -97.1455874719659)</t>
  </si>
  <si>
    <t>(49.85588858170246, -97.14568119622189)</t>
  </si>
  <si>
    <t>(49.87149572097808, -97.20090168726877)</t>
  </si>
  <si>
    <t>(49.87142093113236, -97.20090643574443)</t>
  </si>
  <si>
    <t>(49.84998416614782, -97.15651336814962)</t>
  </si>
  <si>
    <t>(49.8499524226532, -97.1566072579956)</t>
  </si>
  <si>
    <t>(49.88050042478927, -97.21788187854813)</t>
  </si>
  <si>
    <t>(49.88056723967364, -97.21787259901302)</t>
  </si>
  <si>
    <t>(49.84169517136992, -97.11340991032064)</t>
  </si>
  <si>
    <t>(49.88687261976751, -97.21021055919887)</t>
  </si>
  <si>
    <t>(49.88547816443558, -97.21741636025138)</t>
  </si>
  <si>
    <t>(49.88551451408099, -97.2174117692757)</t>
  </si>
  <si>
    <t>(49.94372009522939, -97.03799977456484)</t>
  </si>
  <si>
    <t>(49.928074397301536, -97.11402222080052)</t>
  </si>
  <si>
    <t>(49.928104652109894, -97.1141131132072)</t>
  </si>
  <si>
    <t>(49.883052027807985, -97.2084619324355)</t>
  </si>
  <si>
    <t>(49.920363123357774, -97.10029227889875)</t>
  </si>
  <si>
    <t>(49.92032044827279, -97.10016703636215)</t>
  </si>
  <si>
    <t>(49.86302638381626, -97.1415196520306)</t>
  </si>
  <si>
    <t>(49.93928037312274, -97.11884025547631)</t>
  </si>
  <si>
    <t>(49.86747601644074, -97.12818462633045)</t>
  </si>
  <si>
    <t>(49.84923483697348, -97.15718229231832)</t>
  </si>
  <si>
    <t>(49.8492099531989, -97.15727940544879)</t>
  </si>
  <si>
    <t>(49.90103916496119, -97.01123462366208)</t>
  </si>
  <si>
    <t>(49.90104144765524, -97.01135802419597)</t>
  </si>
  <si>
    <t>(49.861052695972454, -97.11029743714661)</t>
  </si>
  <si>
    <t>(49.86108266418653, -97.11021517683504)</t>
  </si>
  <si>
    <t>(49.917372921280545, -97.19771509541202)</t>
  </si>
  <si>
    <t>(49.89622692381032, -97.12652309926013)</t>
  </si>
  <si>
    <t>(49.86984080841048, -97.10640891025827)</t>
  </si>
  <si>
    <t>(49.86986845763654, -97.1063180998781)</t>
  </si>
  <si>
    <t>(49.90958714605433, -97.09222472704997)</t>
  </si>
  <si>
    <t>(49.90962426130998, -97.09234289291649)</t>
  </si>
  <si>
    <t>(49.84923968762182, -97.10918966197694)</t>
  </si>
  <si>
    <t>(49.84926866465228, -97.10909201729243)</t>
  </si>
  <si>
    <t>(49.864488839206736, -97.1031224448086)</t>
  </si>
  <si>
    <t>(49.86452194236507, -97.10302690464604)</t>
  </si>
  <si>
    <t>(49.856896695467064, -97.10812758370676)</t>
  </si>
  <si>
    <t>(49.85693030216061, -97.10801955975724)</t>
  </si>
  <si>
    <t>(49.86273059949993, -97.10481960284743)</t>
  </si>
  <si>
    <t>(49.862737182918465, -97.1047975337104)</t>
  </si>
  <si>
    <t>(49.925894158701844, -97.11538927643096)</t>
  </si>
  <si>
    <t>(49.86279196002316, -97.10463261088529)</t>
  </si>
  <si>
    <t>(49.886493215843416, -97.21031330910982)</t>
  </si>
  <si>
    <t>(49.83367723762414, -97.15341557578816)</t>
  </si>
  <si>
    <t>(49.83364875974719, -97.15351844736037)</t>
  </si>
  <si>
    <t>(49.83370523963536, -97.15332679914245)</t>
  </si>
  <si>
    <t>(49.864500073631326, -97.10199560389432)</t>
  </si>
  <si>
    <t>(49.865550952503305, -97.10384258824811)</t>
  </si>
  <si>
    <t>(49.86561228286832, -97.1036527309954)</t>
  </si>
  <si>
    <t>(49.86562923195754, -97.10378967928754)</t>
  </si>
  <si>
    <t>(49.87289031385633, -97.19275565186905)</t>
  </si>
  <si>
    <t>(49.87295708550899, -97.19274828188357)</t>
  </si>
  <si>
    <t>(49.86538068520675, -97.14069764160647)</t>
  </si>
  <si>
    <t>(49.8653534458446, -97.14078970562213)</t>
  </si>
  <si>
    <t>(49.86355952183127, -97.15680760983994)</t>
  </si>
  <si>
    <t>(49.889079082472904, -97.21830588106337)</t>
  </si>
  <si>
    <t>(49.88901665914083, -97.21830910058121)</t>
  </si>
  <si>
    <t>(49.92096132482653, -97.19822565389634)</t>
  </si>
  <si>
    <t>(49.86473647979561, -97.15174632928411)</t>
  </si>
  <si>
    <t>(49.8647673929964, -97.15165824020204)</t>
  </si>
  <si>
    <t>(49.94393242351933, -97.03958527541931)</t>
  </si>
  <si>
    <t>(49.846639599761666, -97.09458420726135)</t>
  </si>
  <si>
    <t>(49.921165716706575, -97.19807060589733)</t>
  </si>
  <si>
    <t>(49.915137056059734, -97.08210536242049)</t>
  </si>
  <si>
    <t>(49.91510746261397, -97.08201000086345)</t>
  </si>
  <si>
    <t>(49.88483865420315, -97.18927951953647)</t>
  </si>
  <si>
    <t>(49.88309857855167, -97.20782622377733)</t>
  </si>
  <si>
    <t>(49.876558955175895, -97.10607568763992)</t>
  </si>
  <si>
    <t>(49.835660734085096, -97.15263554957129)</t>
  </si>
  <si>
    <t>(49.83563187741268, -97.15271461685508)</t>
  </si>
  <si>
    <t>(49.86414696092359, -97.13923509945084)</t>
  </si>
  <si>
    <t>(49.91889250925227, -97.2024630049438)</t>
  </si>
  <si>
    <t>(49.87649173348889, -97.10606930675912)</t>
  </si>
  <si>
    <t>(49.92109770471289, -97.1981229381839)</t>
  </si>
  <si>
    <t>(49.92102966343759, -97.19817504824235)</t>
  </si>
  <si>
    <t>(49.86868292566718, -97.10321744275532)</t>
  </si>
  <si>
    <t>(49.84845947046812, -97.10071256419211)</t>
  </si>
  <si>
    <t>(49.930684885961384, -97.09775945995247)</t>
  </si>
  <si>
    <t>(49.87178662217899, -97.10409889983812)</t>
  </si>
  <si>
    <t>(49.87176268075265, -97.10419407618954)</t>
  </si>
  <si>
    <t>(49.930711424717856, -97.0978566603448)</t>
  </si>
  <si>
    <t>(49.86453037517904, -97.19961009642172)</t>
  </si>
  <si>
    <t>(49.875607050187824, -97.21763264767993)</t>
  </si>
  <si>
    <t>(49.87555515717674, -97.2176346833111)</t>
  </si>
  <si>
    <t>(49.84539756541762, -97.11095106236277)</t>
  </si>
  <si>
    <t>(49.877951618616464, -97.21687274944333)</t>
  </si>
  <si>
    <t>(49.85574100068494, -97.14743433284416)</t>
  </si>
  <si>
    <t>(49.855716624776896, -97.14753059835913)</t>
  </si>
  <si>
    <t>(49.879486675809375, -97.10780118742642)</t>
  </si>
  <si>
    <t>(49.879490262743246, -97.10769728506227)</t>
  </si>
  <si>
    <t>(49.88669144566418, -97.20813571265032)</t>
  </si>
  <si>
    <t>(49.88675743643245, -97.2081323481306)</t>
  </si>
  <si>
    <t>(49.84921837191915, -97.15613100179932)</t>
  </si>
  <si>
    <t>(49.84918893361557, -97.15622881365825)</t>
  </si>
  <si>
    <t>(49.938379878990226, -97.09114080081767)</t>
  </si>
  <si>
    <t>(49.938406576481036, -97.09123706974727)</t>
  </si>
  <si>
    <t>(49.92116901874577, -97.20432176725885)</t>
  </si>
  <si>
    <t>(49.92119211618603, -97.20440270070428)</t>
  </si>
  <si>
    <t>(49.896455365250446, -96.99946593830109)</t>
  </si>
  <si>
    <t>(49.896456241580736, -96.99960420158122)</t>
  </si>
  <si>
    <t>(49.849256841284216, -97.1560407369197)</t>
  </si>
  <si>
    <t>(49.849284257250794, -97.15594723400412)</t>
  </si>
  <si>
    <t>(49.87975759081694, -97.10332896247867)</t>
  </si>
  <si>
    <t>(49.84260360588707, -97.15647809186281)</t>
  </si>
  <si>
    <t>(49.84257514345704, -97.15657099663588)</t>
  </si>
  <si>
    <t>(49.85101266183664, -97.15044891537106)</t>
  </si>
  <si>
    <t>(49.850978307835874, -97.15055638442219)</t>
  </si>
  <si>
    <t>(49.83985441365477, -97.09834069604575)</t>
  </si>
  <si>
    <t>(49.8400776362278, -97.11460586660587)</t>
  </si>
  <si>
    <t>(49.86018476952195, -97.16796426772235)</t>
  </si>
  <si>
    <t>(49.832007534792645, -97.151953847148)</t>
  </si>
  <si>
    <t>(49.83197873046321, -97.15204924657277)</t>
  </si>
  <si>
    <t>(49.89535060058691, -96.99740441249891)</t>
  </si>
  <si>
    <t>(49.895351973269044, -96.99729070952675)</t>
  </si>
  <si>
    <t>(49.86909430775403, -97.15161006152653)</t>
  </si>
  <si>
    <t>(49.831132265375075, -97.15283792055891)</t>
  </si>
  <si>
    <t>(49.83110390504645, -97.15291609107997)</t>
  </si>
  <si>
    <t>(49.85838439313088, -97.14415126859102)</t>
  </si>
  <si>
    <t>(49.85454468129958, -97.10717107272951)</t>
  </si>
  <si>
    <t>(49.85456290287764, -97.10707171540314)</t>
  </si>
  <si>
    <t>(49.88459047697568, -97.20832299239719)</t>
  </si>
  <si>
    <t>(49.84621968024883, -97.1552962068291)</t>
  </si>
  <si>
    <t>(49.84618532393504, -97.15539400254336)</t>
  </si>
  <si>
    <t>(49.84917244508481, -97.10937336639563)</t>
  </si>
  <si>
    <t>(49.849206316079524, -97.10928191394495)</t>
  </si>
  <si>
    <t>(49.865788113862145, -97.15532817048933)</t>
  </si>
  <si>
    <t>(49.86575399828384, -97.15542218920254)</t>
  </si>
  <si>
    <t>(49.881107294836255, -97.21586177900612)</t>
  </si>
  <si>
    <t>(49.881385357580854, -97.22512040246193)</t>
  </si>
  <si>
    <t>(49.88496308463136, -97.21425765370469)</t>
  </si>
  <si>
    <t>(49.89855375223432, -97.01106349949225)</t>
  </si>
  <si>
    <t>(49.84152677684693, -97.15723796577662)</t>
  </si>
  <si>
    <t>(49.841496260460055, -97.15733419027809)</t>
  </si>
  <si>
    <t>(49.86323969939704, -97.10189136956555)</t>
  </si>
  <si>
    <t>(49.86326877946169, -97.10179776852289)</t>
  </si>
  <si>
    <t>(49.849139249432255, -97.15901557466448)</t>
  </si>
  <si>
    <t>(49.84910592912081, -97.1591108408051)</t>
  </si>
  <si>
    <t>(49.8631529217389, -97.15650197203168)</t>
  </si>
  <si>
    <t>(49.86319064791294, -97.15638133051891)</t>
  </si>
  <si>
    <t>(49.864926266537495, -97.15118848751843)</t>
  </si>
  <si>
    <t>(49.88837075359854, -97.20735440379012)</t>
  </si>
  <si>
    <t>(49.91506029959973, -97.10301186607923)</t>
  </si>
  <si>
    <t>(49.86119096996886, -97.15469099579673)</t>
  </si>
  <si>
    <t>(49.89375695430267, -97.02185303185799)</t>
  </si>
  <si>
    <t>(49.86526864838374, -97.10218946367475)</t>
  </si>
  <si>
    <t>(49.865298283381435, -97.10209628348602)</t>
  </si>
  <si>
    <t>(49.84603050000993, -97.15585482975267)</t>
  </si>
  <si>
    <t>(49.8459948398997, -97.155957199646)</t>
  </si>
  <si>
    <t>(49.8738185216162, -97.20069561720112)</t>
  </si>
  <si>
    <t>(49.873886336367455, -97.20068767806174)</t>
  </si>
  <si>
    <t>(49.86962728497268, -97.19298120630386)</t>
  </si>
  <si>
    <t>(49.86955953990363, -97.19298928017264)</t>
  </si>
  <si>
    <t>(49.88572779220636, -97.22210427137925)</t>
  </si>
  <si>
    <t>(49.88579158417158, -97.22209726779325)</t>
  </si>
  <si>
    <t>(49.88055027124639, -97.11532726363313)</t>
  </si>
  <si>
    <t>(49.880543960530275, -97.11543605953656)</t>
  </si>
  <si>
    <t>(49.879755885742064, -97.1034601789688)</t>
  </si>
  <si>
    <t>(49.914206471995406, -97.10150589734839)</t>
  </si>
  <si>
    <t>(49.900506657911436, -97.14971539643537)</t>
  </si>
  <si>
    <t>(49.86145797047101, -97.1524140030033)</t>
  </si>
  <si>
    <t>(49.86573789173, -97.10077776055516)</t>
  </si>
  <si>
    <t>(49.86570443804136, -97.10087334248236)</t>
  </si>
  <si>
    <t>(49.84128269924826, -97.15795885687567)</t>
  </si>
  <si>
    <t>(49.91330930698085, -97.08149572306475)</t>
  </si>
  <si>
    <t>(49.91333480624904, -97.08157582333891)</t>
  </si>
  <si>
    <t>(49.88559398413135, -97.20886771024945)</t>
  </si>
  <si>
    <t>(49.86654467932093, -97.13097614444192)</t>
  </si>
  <si>
    <t>(49.88595185832074, -97.1166241295169)</t>
  </si>
  <si>
    <t>(49.88446704795794, -97.21430377934192)</t>
  </si>
  <si>
    <t>(49.87988686300118, -97.21793516231847)</t>
  </si>
  <si>
    <t>(49.92698018108446, -97.16029143377574)</t>
  </si>
  <si>
    <t>(49.92700902992172, -97.16038965581768)</t>
  </si>
  <si>
    <t>(49.85851015011958, -97.14377827583652)</t>
  </si>
  <si>
    <t>(49.86517507032597, -97.10365987122574)</t>
  </si>
  <si>
    <t>(49.86520198313316, -97.103571049764)</t>
  </si>
  <si>
    <t>(49.86380198879192, -97.10269553146843)</t>
  </si>
  <si>
    <t>(49.86383621491279, -97.10260425842486)</t>
  </si>
  <si>
    <t>(49.84019148783631, -97.09256157511341)</t>
  </si>
  <si>
    <t>(49.870171575219345, -97.15003980512152)</t>
  </si>
  <si>
    <t>(49.86143561899873, -97.13836965616397)</t>
  </si>
  <si>
    <t>(49.85948640656929, -97.14420413036366)</t>
  </si>
  <si>
    <t>(49.88866991332455, -97.18898455135434)</t>
  </si>
  <si>
    <t>(49.864599504896965, -97.20089589639515)</t>
  </si>
  <si>
    <t>(49.86453799350009, -97.20090304839215)</t>
  </si>
  <si>
    <t>(49.91496634587954, -97.10272862820067)</t>
  </si>
  <si>
    <t>(49.84934780195424, -97.15575950728692)</t>
  </si>
  <si>
    <t>(49.84931450550357, -97.15585692488746)</t>
  </si>
  <si>
    <t>(49.88655236638241, -97.21853511357516)</t>
  </si>
  <si>
    <t>(49.88661717814928, -97.21853131545848)</t>
  </si>
  <si>
    <t>(49.88761431524531, -97.21401110022789)</t>
  </si>
  <si>
    <t>(49.88767807999215, -97.214007818076)</t>
  </si>
  <si>
    <t>(49.80132601763017, -97.14202426850674)</t>
  </si>
  <si>
    <t>(49.88172426410305, -97.21341356003747)</t>
  </si>
  <si>
    <t>(49.85790233318341, -97.10779349248887)</t>
  </si>
  <si>
    <t>(49.8864332274165, -97.22089448651455)</t>
  </si>
  <si>
    <t>(49.906643592296895, -97.1092713719183)</t>
  </si>
  <si>
    <t>(49.90662959117072, -97.10917561526126)</t>
  </si>
  <si>
    <t>(49.840127954838565, -97.11349688157588)</t>
  </si>
  <si>
    <t>(49.896927518065375, -96.99613360410652)</t>
  </si>
  <si>
    <t>(49.86924630851739, -97.10382553183534)</t>
  </si>
  <si>
    <t>(49.86664276673936, -97.13838065509896)</t>
  </si>
  <si>
    <t>(49.90329231368563, -97.09297412585485)</t>
  </si>
  <si>
    <t>(49.919878421233435, -97.2043657081256)</t>
  </si>
  <si>
    <t>(49.91983681966088, -97.20428240482974)</t>
  </si>
  <si>
    <t>(49.9179540385761, -97.107826978107)</t>
  </si>
  <si>
    <t>(49.91935994073785, -97.09590105514363)</t>
  </si>
  <si>
    <t>(49.83443653403705, -97.15248707800096)</t>
  </si>
  <si>
    <t>(49.834460831049725, -97.15238499794376)</t>
  </si>
  <si>
    <t>(49.89388725895203, -97.16843285931137)</t>
  </si>
  <si>
    <t>(49.89383257592423, -97.16843991560069)</t>
  </si>
  <si>
    <t>(49.85604287131955, -97.10908359415092)</t>
  </si>
  <si>
    <t>(49.85607388505986, -97.10899272934188)</t>
  </si>
  <si>
    <t>(49.89153934005147, -97.16690667543014)</t>
  </si>
  <si>
    <t>(49.86249131694125, -97.14312154612195)</t>
  </si>
  <si>
    <t>(49.85692854317935, -97.11077472116453)</t>
  </si>
  <si>
    <t>(49.85696639305268, -97.11068765549504)</t>
  </si>
  <si>
    <t>(49.85686944421608, -97.11098134018684)</t>
  </si>
  <si>
    <t>(49.856906335752534, -97.11088131542562)</t>
  </si>
  <si>
    <t>(49.868946001360456, -97.1535663164704)</t>
  </si>
  <si>
    <t>(49.85777863431344, -97.1383258718968)</t>
  </si>
  <si>
    <t>(49.85774718011253, -97.1384199160892)</t>
  </si>
  <si>
    <t>(49.89567905825859, -96.99690776911713)</t>
  </si>
  <si>
    <t>(49.922922081384954, -97.20116870877926)</t>
  </si>
  <si>
    <t>(49.92295063554161, -97.20126533237413)</t>
  </si>
  <si>
    <t>(49.8765111402655, -97.21754131761226)</t>
  </si>
  <si>
    <t>(49.8819480845386, -97.21453895407741)</t>
  </si>
  <si>
    <t>(49.85037810529202, -97.15643079390959)</t>
  </si>
  <si>
    <t>(49.85989309715833, -97.13963733968808)</t>
  </si>
  <si>
    <t>(49.87820640123181, -97.10820030038171)</t>
  </si>
  <si>
    <t>(49.8782130798382, -97.10809041109273)</t>
  </si>
  <si>
    <t>(49.865466881090825, -97.20331853096882)</t>
  </si>
  <si>
    <t>(49.88788059800791, -97.22450631861592)</t>
  </si>
  <si>
    <t>(49.87959505603209, -97.11651056567801)</t>
  </si>
  <si>
    <t>(49.88305408747988, -97.21328251989851)</t>
  </si>
  <si>
    <t>(49.862505186749, -97.15182814262164)</t>
  </si>
  <si>
    <t>(49.88495593466885, -97.21986190009322)</t>
  </si>
  <si>
    <t>(49.88426179116877, -97.214322866681)</t>
  </si>
  <si>
    <t>(49.92549222915769, -97.16792894294221)</t>
  </si>
  <si>
    <t>(49.86872977586735, -97.12294508343835)</t>
  </si>
  <si>
    <t>(49.83457154282459, -97.15331983889156)</t>
  </si>
  <si>
    <t>(49.83454811442661, -97.1533989833038)</t>
  </si>
  <si>
    <t>(49.8355665162492, -97.1529207461527)</t>
  </si>
  <si>
    <t>(49.83559997961013, -97.15282309456286)</t>
  </si>
  <si>
    <t>(49.88600835253492, -97.11745559262482)</t>
  </si>
  <si>
    <t>(49.88811712066807, -97.21284936903258)</t>
  </si>
  <si>
    <t>(49.88818674780561, -97.21284154577681)</t>
  </si>
  <si>
    <t>(49.900445634745175, -97.00688077490433)</t>
  </si>
  <si>
    <t>(49.83377420317387, -97.1531352342514)</t>
  </si>
  <si>
    <t>(49.83374430328047, -97.15323105490283)</t>
  </si>
  <si>
    <t>(49.86172886142666, -97.15415210852872)</t>
  </si>
  <si>
    <t>(49.865387745160774, -97.14980585548525)</t>
  </si>
  <si>
    <t>(49.86895856205118, -97.14936937712513)</t>
  </si>
  <si>
    <t>(49.859574528242526, -97.10532372152686)</t>
  </si>
  <si>
    <t>(49.8840300214742, -97.22108229207349)</t>
  </si>
  <si>
    <t>(49.8839773239966, -97.22108765868218)</t>
  </si>
  <si>
    <t>(49.919833611994314, -97.15872455983616)</t>
  </si>
  <si>
    <t>(49.85647203766851, -97.10940304219157)</t>
  </si>
  <si>
    <t>(49.867914828439126, -97.10571519368139)</t>
  </si>
  <si>
    <t>(49.86794200423812, -97.10562093996488)</t>
  </si>
  <si>
    <t>(49.88669178774698, -97.21849878620468)</t>
  </si>
  <si>
    <t>(49.88675353595779, -97.21849713529991)</t>
  </si>
  <si>
    <t>(49.87257128904262, -97.20008978628378)</t>
  </si>
  <si>
    <t>(49.8713987143833, -97.10779706262883)</t>
  </si>
  <si>
    <t>(49.87142494544736, -97.10770244512811)</t>
  </si>
  <si>
    <t>(49.86768291826931, -97.13778743154923)</t>
  </si>
  <si>
    <t>(49.914151922766976, -97.10715255704129)</t>
  </si>
  <si>
    <t>(49.84822530522335, -97.15907544712613)</t>
  </si>
  <si>
    <t>(49.848193405877055, -97.15917280706054)</t>
  </si>
  <si>
    <t>(49.839581732221085, -97.09915793447539)</t>
  </si>
  <si>
    <t>(49.91874040530945, -97.2019879366735)</t>
  </si>
  <si>
    <t>(49.88179351486215, -97.22512091909317)</t>
  </si>
  <si>
    <t>(49.8817299901928, -97.22512420390817)</t>
  </si>
  <si>
    <t>(49.8841938612984, -97.2143284431156)</t>
  </si>
  <si>
    <t>(49.883769297045454, -97.22115275372694)</t>
  </si>
  <si>
    <t>(49.92005050510897, -97.20607947691666)</t>
  </si>
  <si>
    <t>(49.886729077676414, -97.21782602067296)</t>
  </si>
  <si>
    <t>(49.88679803650128, -97.217821432439)</t>
  </si>
  <si>
    <t>(49.885135170065745, -97.21916133589276)</t>
  </si>
  <si>
    <t>(49.93849713255511, -97.09042812991763)</t>
  </si>
  <si>
    <t>(49.93846827470169, -97.09033128668777)</t>
  </si>
  <si>
    <t>(49.88622882888959, -97.21413994935713)</t>
  </si>
  <si>
    <t>(49.87236105209896, -97.1062960418774)</t>
  </si>
  <si>
    <t>(49.87238954332009, -97.1062022984159)</t>
  </si>
  <si>
    <t>(49.868682721424825, -97.10845814469377)</t>
  </si>
  <si>
    <t>(49.86870779711001, -97.10836553147757)</t>
  </si>
  <si>
    <t>(49.88965438095461, -97.11502797958094)</t>
  </si>
  <si>
    <t>(49.88367782224607, -97.11780629824571)</t>
  </si>
  <si>
    <t>(49.934609226660896, -97.11643074034038)</t>
  </si>
  <si>
    <t>(49.93458137966313, -97.11633290571956)</t>
  </si>
  <si>
    <t>(49.86535622666006, -97.14990036103075)</t>
  </si>
  <si>
    <t>(49.85971356033414, -97.10833005243144)</t>
  </si>
  <si>
    <t>(49.910590566611006, -97.09060714725256)</t>
  </si>
  <si>
    <t>(49.85960637571998, -97.17486713793501)</t>
  </si>
  <si>
    <t>(49.884862932363866, -97.07341707189323)</t>
  </si>
  <si>
    <t>(49.86027479242165, -97.15488473758238)</t>
  </si>
  <si>
    <t>(49.86029953402144, -97.15478714880119)</t>
  </si>
  <si>
    <t>(49.866845211960985, -97.10892325435111)</t>
  </si>
  <si>
    <t>(49.83431318780249, -97.1515448066525)</t>
  </si>
  <si>
    <t>(49.83428197913394, -97.15163982458127)</t>
  </si>
  <si>
    <t>(49.93841643293465, -97.11796592405597)</t>
  </si>
  <si>
    <t>(49.913726283703, -97.10792534695382)</t>
  </si>
  <si>
    <t>(49.920272363724706, -97.13595779019593)</t>
  </si>
  <si>
    <t>(49.91873326836499, -97.20356153398671)</t>
  </si>
  <si>
    <t>(49.86083924130023, -97.15426629173025)</t>
  </si>
  <si>
    <t>(49.93402524737172, -97.11864579583055)</t>
  </si>
  <si>
    <t>(49.860860734310585, -97.10286100887673)</t>
  </si>
  <si>
    <t>(49.86089272490029, -97.10277034493997)</t>
  </si>
  <si>
    <t>(49.933867207364706, -97.11833306589543)</t>
  </si>
  <si>
    <t>(49.861247259818946, -97.15197339896669)</t>
  </si>
  <si>
    <t>(49.91242723834691, -97.10668013053623)</t>
  </si>
  <si>
    <t>(49.91238247262324, -97.10658745907725)</t>
  </si>
  <si>
    <t>(49.87272967296373, -97.10517813933537)</t>
  </si>
  <si>
    <t>(49.889138871273396, -97.16592277195662)</t>
  </si>
  <si>
    <t>(49.933993442616064, -97.11855712285964)</t>
  </si>
  <si>
    <t>(49.88559239060363, -97.21032678387918)</t>
  </si>
  <si>
    <t>(49.88731964418875, -97.21531508607549)</t>
  </si>
  <si>
    <t>(49.93435717569133, -97.13688968873416)</t>
  </si>
  <si>
    <t>(49.92417020149005, -97.08064105685368)</t>
  </si>
  <si>
    <t>(49.872819476175, -97.1926974681955)</t>
  </si>
  <si>
    <t>(49.9108689722069, -97.12898800135906)</t>
  </si>
  <si>
    <t>(49.85993711007474, -97.10559293095315)</t>
  </si>
  <si>
    <t>(49.85991669756436, -97.10568417739142)</t>
  </si>
  <si>
    <t>(49.861904595306875, -97.15510362763472)</t>
  </si>
  <si>
    <t>(49.89043826435579, -97.17306518138417)</t>
  </si>
  <si>
    <t>(49.89037439264839, -97.1730708165085)</t>
  </si>
  <si>
    <t>(49.918782472892886, -97.19833497395662)</t>
  </si>
  <si>
    <t>(49.85660830276935, -97.14327695467246)</t>
  </si>
  <si>
    <t>(49.85657532004511, -97.14336146328266)</t>
  </si>
  <si>
    <t>(49.86255572614508, -97.1051573297608)</t>
  </si>
  <si>
    <t>(49.8625931769626, -97.1050647737069)</t>
  </si>
  <si>
    <t>(49.928937186899745, -97.09004432853293)</t>
  </si>
  <si>
    <t>(49.871833485824546, -97.1077706176303)</t>
  </si>
  <si>
    <t>(49.87186573823295, -97.10768948954323)</t>
  </si>
  <si>
    <t>(49.88374354793828, -97.21880051976855)</t>
  </si>
  <si>
    <t>(49.88368224955997, -97.21879653487946)</t>
  </si>
  <si>
    <t>(49.83407317082329, -97.15362459358657)</t>
  </si>
  <si>
    <t>(49.834045500368575, -97.15369734930088)</t>
  </si>
  <si>
    <t>(49.88510671289309, -97.10153865615801)</t>
  </si>
  <si>
    <t>(49.84313817999226, -97.15030303998293)</t>
  </si>
  <si>
    <t>(49.862793178301324, -97.15243079462199)</t>
  </si>
  <si>
    <t>(49.862766818947314, -97.15251964627487)</t>
  </si>
  <si>
    <t>(49.8628295867824, -97.10451954719636)</t>
  </si>
  <si>
    <t>(49.864769798624195, -97.10118788346625)</t>
  </si>
  <si>
    <t>(49.86480413818134, -97.10106814509581)</t>
  </si>
  <si>
    <t>(49.91785333717154, -97.19136462775106)</t>
  </si>
  <si>
    <t>(49.922436572055325, -97.10520574007279)</t>
  </si>
  <si>
    <t>(49.92239850687404, -97.10508817119475)</t>
  </si>
  <si>
    <t>(49.87866670585533, -97.1087610053891)</t>
  </si>
  <si>
    <t>(49.92660782907822, -97.17838914433328)</t>
  </si>
  <si>
    <t>(49.87134913677753, -97.19899046000272)</t>
  </si>
  <si>
    <t>(49.85860434301127, -97.10863116132654)</t>
  </si>
  <si>
    <t>(49.858574463823054, -97.10872923894063)</t>
  </si>
  <si>
    <t>(49.956125958034, -97.09834366771693)</t>
  </si>
  <si>
    <t>(49.881065504154634, -97.22072992235236)</t>
  </si>
  <si>
    <t>(49.88101512195783, -97.22072969869599)</t>
  </si>
  <si>
    <t>(49.862578729115704, -97.10387327918254)</t>
  </si>
  <si>
    <t>(49.86260669727755, -97.10378282612993)</t>
  </si>
  <si>
    <t>(49.837136058113636, -97.0338058841171)</t>
  </si>
  <si>
    <t>(49.86646520246455, -97.15328965381586)</t>
  </si>
  <si>
    <t>(49.866438143660076, -97.15337085827167)</t>
  </si>
  <si>
    <t>(49.86230037551907, -97.15904739839901)</t>
  </si>
  <si>
    <t>(49.84615548214845, -97.15680804457361)</t>
  </si>
  <si>
    <t>(49.88613419866963, -97.17220634875115)</t>
  </si>
  <si>
    <t>(49.86772560862613, -97.10771755357644)</t>
  </si>
  <si>
    <t>(49.86770318261373, -97.10780078818475)</t>
  </si>
  <si>
    <t>(49.91673260253509, -97.11051451981862)</t>
  </si>
  <si>
    <t>(49.88474809791338, -97.21623817942341)</t>
  </si>
  <si>
    <t>(49.92504017424748, -97.16775496868902)</t>
  </si>
  <si>
    <t>(49.87538426516679, -97.10812522034752)</t>
  </si>
  <si>
    <t>(49.875315908044975, -97.10811789969448)</t>
  </si>
  <si>
    <t>(49.865202453137776, -97.20142885603703)</t>
  </si>
  <si>
    <t>(49.86514179899898, -97.20144369673456)</t>
  </si>
  <si>
    <t>(49.94309929671879, -97.1148550296061)</t>
  </si>
  <si>
    <t>(49.86417493927072, -97.10156299749171)</t>
  </si>
  <si>
    <t>(49.8642024169403, -97.10146966838481)</t>
  </si>
  <si>
    <t>(49.887939339818566, -97.21285751978218)</t>
  </si>
  <si>
    <t>(49.85490575385376, -97.26652315160075)</t>
  </si>
  <si>
    <t>(49.90055615987304, -97.16398434719362)</t>
  </si>
  <si>
    <t>(49.91741669674273, -97.11007432883652)</t>
  </si>
  <si>
    <t>(49.864265880948345, -97.1077164615172)</t>
  </si>
  <si>
    <t>(49.864237611397094, -97.10781106120771)</t>
  </si>
  <si>
    <t>(49.90597990457699, -97.09916305904322)</t>
  </si>
  <si>
    <t>(49.9366841961655, -97.11883670220784)</t>
  </si>
  <si>
    <t>(49.936656654734094, -97.1187447703454)</t>
  </si>
  <si>
    <t>(49.86582483389916, -97.15263071497391)</t>
  </si>
  <si>
    <t>(49.94142116865186, -97.10701725403214)</t>
  </si>
  <si>
    <t>(49.94144982263663, -97.10710738972236)</t>
  </si>
  <si>
    <t>(49.86204773186481, -97.15467518873396)</t>
  </si>
  <si>
    <t>(49.921555740075426, -97.15328207196157)</t>
  </si>
  <si>
    <t>(49.89367920407374, -97.00903460967466)</t>
  </si>
  <si>
    <t>(49.894849196804344, -96.99288827719404)</t>
  </si>
  <si>
    <t>(49.84726107008515, -97.1546349621883)</t>
  </si>
  <si>
    <t>(49.87695722202851, -97.21565308030743)</t>
  </si>
  <si>
    <t>(49.87702132725715, -97.21565434746378)</t>
  </si>
  <si>
    <t>(49.86337408263505, -97.10294638935993)</t>
  </si>
  <si>
    <t>(49.863399148320596, -97.10285316057606)</t>
  </si>
  <si>
    <t>(49.84750460381715, -97.16120179514768)</t>
  </si>
  <si>
    <t>(49.847474519056966, -97.16128815131887)</t>
  </si>
  <si>
    <t>(49.91402836834841, -97.09740590976703)</t>
  </si>
  <si>
    <t>(49.83437863342954, -97.15386138474234)</t>
  </si>
  <si>
    <t>(49.883632303411595, -97.07270629179193)</t>
  </si>
  <si>
    <t>(49.91440836345642, -97.08716320158992)</t>
  </si>
  <si>
    <t>(49.88123914230556, -97.2213922799553)</t>
  </si>
  <si>
    <t>(49.91450580682688, -97.0863718638909)</t>
  </si>
  <si>
    <t>(49.91447240147578, -97.08627468912967)</t>
  </si>
  <si>
    <t>(49.879866658877795, -97.10648384715326)</t>
  </si>
  <si>
    <t>(49.91464895340063, -97.10747098558537)</t>
  </si>
  <si>
    <t>(49.86601541751648, -97.16988715715712)</t>
  </si>
  <si>
    <t>(49.865983073631305, -97.16998057927836)</t>
  </si>
  <si>
    <t>(49.86688957470106, -97.13101526157837)</t>
  </si>
  <si>
    <t>(49.84931229555022, -97.15850052983933)</t>
  </si>
  <si>
    <t>(49.86667037348555, -97.13059932789639)</t>
  </si>
  <si>
    <t>(49.924145907675396, -97.08055310746643)</t>
  </si>
  <si>
    <t>(49.87240793471604, -97.19073519151146)</t>
  </si>
  <si>
    <t>(49.91477418200682, -97.09824363328369)</t>
  </si>
  <si>
    <t>(49.87998173903325, -97.22082257411645)</t>
  </si>
  <si>
    <t>(49.87991247220951, -97.22082910862729)</t>
  </si>
  <si>
    <t>(49.86209885197136, -97.1545221728318)</t>
  </si>
  <si>
    <t>(49.86227341907097, -97.15913648930918)</t>
  </si>
  <si>
    <t>(49.92280098546132, -97.19817515587565)</t>
  </si>
  <si>
    <t>(49.92274204083333, -97.19799158482891)</t>
  </si>
  <si>
    <t>(49.92277712048637, -97.19809710287146)</t>
  </si>
  <si>
    <t>(49.867487132472604, -97.10955164333758)</t>
  </si>
  <si>
    <t>(49.895376047366206, -96.9912153002334)</t>
  </si>
  <si>
    <t>(49.88999953202858, -97.20847130451942)</t>
  </si>
  <si>
    <t>(49.939845465967856, -97.1275409760668)</t>
  </si>
  <si>
    <t>(49.905992683712405, -97.09901661485107)</t>
  </si>
  <si>
    <t>(49.86607359483649, -97.14928046499531)</t>
  </si>
  <si>
    <t>(49.87738221446538, -97.09870428259887)</t>
  </si>
  <si>
    <t>(49.91863993072376, -97.18404984117218)</t>
  </si>
  <si>
    <t>(49.90600115522989, -97.0992872582229)</t>
  </si>
  <si>
    <t>(49.86118383600045, -97.13912353548201)</t>
  </si>
  <si>
    <t>(49.864953434795595, -97.13681847158337)</t>
  </si>
  <si>
    <t>(49.928465996955616, -97.09470348006359)</t>
  </si>
  <si>
    <t>(49.93415218226231, -97.13451191410034)</t>
  </si>
  <si>
    <t>(49.917988485846216, -97.10793081154156)</t>
  </si>
  <si>
    <t>(49.86686525325858, -97.1063145068184)</t>
  </si>
  <si>
    <t>(49.8780414726533, -97.21614835348049)</t>
  </si>
  <si>
    <t>(49.871522961704756, -97.14599838267517)</t>
  </si>
  <si>
    <t>(49.8805249911954, -97.2166264661424)</t>
  </si>
  <si>
    <t>(49.86758036078341, -97.10927012036402)</t>
  </si>
  <si>
    <t>(49.86760714402775, -97.10917620272271)</t>
  </si>
  <si>
    <t>(49.91976706454926, -97.09712864715674)</t>
  </si>
  <si>
    <t>(49.862235506705574, -97.13358757358888)</t>
  </si>
  <si>
    <t>(49.92135033326511, -97.13404758216764)</t>
  </si>
  <si>
    <t>(49.90336828069792, -97.09373632306601)</t>
  </si>
  <si>
    <t>(49.85894372549489, -97.1366227023016)</t>
  </si>
  <si>
    <t>(49.85633457450967, -97.13877335038406)</t>
  </si>
  <si>
    <t>(49.883837441921386, -97.31862047844821)</t>
  </si>
  <si>
    <t>(49.894643751627676, -97.1213294494865)</t>
  </si>
  <si>
    <t>(49.861447696436116, -97.154999409775)</t>
  </si>
  <si>
    <t>(49.8614197856107, -97.15509135320409)</t>
  </si>
  <si>
    <t>(49.91623725559627, -97.1880269577499)</t>
  </si>
  <si>
    <t>(49.86254631514199, -97.10396049165281)</t>
  </si>
  <si>
    <t>(49.86251570893754, -97.10404844155677)</t>
  </si>
  <si>
    <t>(49.864933635610775, -97.20144933054698)</t>
  </si>
  <si>
    <t>(49.86488135639193, -97.20145278318486)</t>
  </si>
  <si>
    <t>(49.88083716630725, -97.24020624183949)</t>
  </si>
  <si>
    <t>(49.87312700173299, -97.1164377259693)</t>
  </si>
  <si>
    <t>(49.8626359296593, -97.15289199471323)</t>
  </si>
  <si>
    <t>(49.862612433353846, -97.15297734303279)</t>
  </si>
  <si>
    <t>(49.94185590326617, -97.10976525640214)</t>
  </si>
  <si>
    <t>(49.94188809373535, -97.1098640310556)</t>
  </si>
  <si>
    <t>(49.88258103069542, -97.22058178659078)</t>
  </si>
  <si>
    <t>(49.867942651150464, -97.10693396890996)</t>
  </si>
  <si>
    <t>(49.867913847562285, -97.10702617578248)</t>
  </si>
  <si>
    <t>(49.86942556675798, -97.10397472801567)</t>
  </si>
  <si>
    <t>(49.91190946313295, -97.11558406505208)</t>
  </si>
  <si>
    <t>(49.90603208488003, -97.09941604576203)</t>
  </si>
  <si>
    <t>(49.91632243918153, -97.10417366201112)</t>
  </si>
  <si>
    <t>(49.91977244992968, -97.19139158545919)</t>
  </si>
  <si>
    <t>(49.85920307047694, -97.13717462745421)</t>
  </si>
  <si>
    <t>(49.8591784039805, -97.13726424752193)</t>
  </si>
  <si>
    <t>(49.86260053328499, -97.10270181129385)</t>
  </si>
  <si>
    <t>(49.86257666739805, -97.10279362908825)</t>
  </si>
  <si>
    <t>(49.861568577437566, -97.16536558378554)</t>
  </si>
  <si>
    <t>(49.89597439155994, -97.11640175970672)</t>
  </si>
  <si>
    <t>(49.93645730206235, -97.11978977430508)</t>
  </si>
  <si>
    <t>(49.860384714361054, -97.13368235297649)</t>
  </si>
  <si>
    <t>(49.8604093948988, -97.13359730433349)</t>
  </si>
  <si>
    <t>(49.90549926896904, -97.16581704313904)</t>
  </si>
  <si>
    <t>(49.87982625428603, -97.10735519566963)</t>
  </si>
  <si>
    <t>(49.87210416213275, -97.19605745440866)</t>
  </si>
  <si>
    <t>(49.896140673917806, -97.00732333595262)</t>
  </si>
  <si>
    <t>(49.91140832839433, -97.09004822427025)</t>
  </si>
  <si>
    <t>(49.86062417333659, -97.15493003221117)</t>
  </si>
  <si>
    <t>(49.8605897866948, -97.15501769485792)</t>
  </si>
  <si>
    <t>(49.86056431563829, -97.15511200420454)</t>
  </si>
  <si>
    <t>(49.94000870811528, -97.12110703555093)</t>
  </si>
  <si>
    <t>(49.92578252671852, -97.16485727492517)</t>
  </si>
  <si>
    <t>(49.88748721758888, -97.21783277369649)</t>
  </si>
  <si>
    <t>(49.88755374831454, -97.21782902151536)</t>
  </si>
  <si>
    <t>(49.861509685533754, -97.15481052099018)</t>
  </si>
  <si>
    <t>(49.91532740025958, -97.18493075532035)</t>
  </si>
  <si>
    <t>(49.915297857136764, -97.18483468011884)</t>
  </si>
  <si>
    <t>(49.86148226996576, -97.15489498430217)</t>
  </si>
  <si>
    <t>(49.89451078329027, -96.99590296111433)</t>
  </si>
  <si>
    <t>(49.894505462631216, -96.99601056330529)</t>
  </si>
  <si>
    <t>(49.844909464016695, -97.11112947304368)</t>
  </si>
  <si>
    <t>(49.87242206597872, -97.10609998770688)</t>
  </si>
  <si>
    <t>(49.872452485271374, -97.10601770414472)</t>
  </si>
  <si>
    <t>(49.85439629203, -97.11585081549497)</t>
  </si>
  <si>
    <t>(49.926282479708505, -97.1165932795932)</t>
  </si>
  <si>
    <t>(49.92595022771173, -97.08439637850687)</t>
  </si>
  <si>
    <t>(49.877755429423026, -97.10962016990545)</t>
  </si>
  <si>
    <t>(49.899753327173656, -97.14660846469621)</t>
  </si>
  <si>
    <t>(49.8953531910311, -96.99717387590707)</t>
  </si>
  <si>
    <t>(49.89535632704554, -96.99705828368926)</t>
  </si>
  <si>
    <t>(49.895358859031866, -96.99694658854872)</t>
  </si>
  <si>
    <t>(49.942938872716915, -97.12293762803536)</t>
  </si>
  <si>
    <t>(49.86351512262186, -97.10246097516632)</t>
  </si>
  <si>
    <t>(49.863540163094015, -97.10236103316873)</t>
  </si>
  <si>
    <t>(49.92320169030011, -97.11792832886194)</t>
  </si>
  <si>
    <t>(49.90517371993796, -97.0945135474497)</t>
  </si>
  <si>
    <t>(49.8561794428713, -97.11027821574476)</t>
  </si>
  <si>
    <t>(49.88215165892688, -97.2164793490363)</t>
  </si>
  <si>
    <t>(49.88209167292219, -97.21648569226824)</t>
  </si>
  <si>
    <t>(49.85794293005211, -97.13785815927179)</t>
  </si>
  <si>
    <t>(49.86167316611023, -97.10409600372745)</t>
  </si>
  <si>
    <t>(49.868177217295106, -97.12362969635087)</t>
  </si>
  <si>
    <t>(49.88392937589, -97.12102516541789)</t>
  </si>
  <si>
    <t>(49.86549522897849, -97.20083108192924)</t>
  </si>
  <si>
    <t>(49.86543009650489, -97.20084355918124)</t>
  </si>
  <si>
    <t>(49.86566800325886, -97.13617241553467)</t>
  </si>
  <si>
    <t>(49.85645018154239, -97.0669872497979)</t>
  </si>
  <si>
    <t>(49.856157763602944, -97.10857748008999)</t>
  </si>
  <si>
    <t>(49.8561245523401, -97.10866964751301)</t>
  </si>
  <si>
    <t>(49.86864087458198, -97.10997776744765)</t>
  </si>
  <si>
    <t>(49.86866958942598, -97.10988818782474)</t>
  </si>
  <si>
    <t>(49.87246829527104, -97.19074585551418)</t>
  </si>
  <si>
    <t>(49.922035418131784, -97.19720289475232)</t>
  </si>
  <si>
    <t>(49.87083602373591, -97.14640112551821)</t>
  </si>
  <si>
    <t>(49.87998212830842, -97.26463776079176)</t>
  </si>
  <si>
    <t>(49.863692966921384, -97.10942185071255)</t>
  </si>
  <si>
    <t>(49.863670360738, -97.10949644125326)</t>
  </si>
  <si>
    <t>(49.85649406824738, -97.11052480176927)</t>
  </si>
  <si>
    <t>(49.856525718041866, -97.11042039124267)</t>
  </si>
  <si>
    <t>(49.87316166492202, -97.10683219937067)</t>
  </si>
  <si>
    <t>(49.8808706003417, -97.09968964868058)</t>
  </si>
  <si>
    <t>(49.86232006708111, -97.10604071833423)</t>
  </si>
  <si>
    <t>(49.86234988190002, -97.10595272561285)</t>
  </si>
  <si>
    <t>(49.87164279776363, -97.11171062669469)</t>
  </si>
  <si>
    <t>(49.88200877204847, -97.17551883278328)</t>
  </si>
  <si>
    <t>(49.885097653098654, -97.21630020343319)</t>
  </si>
  <si>
    <t>(49.88516372064752, -97.21629512065732)</t>
  </si>
  <si>
    <t>(49.88748815507216, -97.11619275440374)</t>
  </si>
  <si>
    <t>(49.85827712197009, -97.13860413617932)</t>
  </si>
  <si>
    <t>(49.905936127095075, -97.09696998472067)</t>
  </si>
  <si>
    <t>(49.854920023098984, -97.10603560578113)</t>
  </si>
  <si>
    <t>(49.85494792994227, -97.10594136660926)</t>
  </si>
  <si>
    <t>(49.86639439225874, -97.16417082408697)</t>
  </si>
  <si>
    <t>(49.86636475445082, -97.16426513300097)</t>
  </si>
  <si>
    <t>(49.958686458845506, -97.20260571966415)</t>
  </si>
  <si>
    <t>(49.80136982471805, -97.1434937220744)</t>
  </si>
  <si>
    <t>(49.86576681619592, -97.20071283633033)</t>
  </si>
  <si>
    <t>(49.91615863738052, -97.10255857501919)</t>
  </si>
  <si>
    <t>(49.89385624254374, -97.16712069792514)</t>
  </si>
  <si>
    <t>(49.91295485399052, -97.10695269059563)</t>
  </si>
  <si>
    <t>(49.92281201189984, -97.09140078729767)</t>
  </si>
  <si>
    <t>(49.868587879824766, -97.10850642930397)</t>
  </si>
  <si>
    <t>(49.88536987472568, -97.21627781408216)</t>
  </si>
  <si>
    <t>(49.86210139547975, -97.10527247080948)</t>
  </si>
  <si>
    <t>(49.86206755580413, -97.10538137540689)</t>
  </si>
  <si>
    <t>(49.83435073401837, -97.15289120162848)</t>
  </si>
  <si>
    <t>(49.86047380831542, -97.13340685360552)</t>
  </si>
  <si>
    <t>(49.86043965033982, -97.13350678465713)</t>
  </si>
  <si>
    <t>(49.91324345439989, -97.09999032436598)</t>
  </si>
  <si>
    <t>(49.865927501055054, -97.13282619597709)</t>
  </si>
  <si>
    <t>(49.874663414846275, -97.19253368283174)</t>
  </si>
  <si>
    <t>(49.91802173178506, -97.10060839567548)</t>
  </si>
  <si>
    <t>(49.85449238227357, -97.1464226200958)</t>
  </si>
  <si>
    <t>(49.854453649887986, -97.14651004525216)</t>
  </si>
  <si>
    <t>(49.87159150599689, -97.10721818920422)</t>
  </si>
  <si>
    <t>(49.871624101123636, -97.10712200138573)</t>
  </si>
  <si>
    <t>(49.82184956132457, -97.09464868151802)</t>
  </si>
  <si>
    <t>(49.86579929947502, -97.1094066160086)</t>
  </si>
  <si>
    <t>(49.865770584931404, -97.10949619054908)</t>
  </si>
  <si>
    <t>(49.87065861029281, -97.1075024879577)</t>
  </si>
  <si>
    <t>(49.87068879003319, -97.10740547394045)</t>
  </si>
  <si>
    <t>(49.863827458404856, -97.10150121052001)</t>
  </si>
  <si>
    <t>(49.86384993872551, -97.1014192500436)</t>
  </si>
  <si>
    <t>(49.91265849013016, -97.10269283018415)</t>
  </si>
  <si>
    <t>(49.91806167687788, -97.19722843206145)</t>
  </si>
  <si>
    <t>(49.918085083280026, -97.19730380912674)</t>
  </si>
  <si>
    <t>(49.8486429954867, -97.10014702873261)</t>
  </si>
  <si>
    <t>(49.876508240141746, -97.11774364390615)</t>
  </si>
  <si>
    <t>(49.86908295579265, -97.15458791820102)</t>
  </si>
  <si>
    <t>(49.86896397668337, -97.10903225256338)</t>
  </si>
  <si>
    <t>(49.86899080427215, -97.10894716975169)</t>
  </si>
  <si>
    <t>(49.90731982946219, -97.16675451740107)</t>
  </si>
  <si>
    <t>(49.88632866492718, -97.21485247777538)</t>
  </si>
  <si>
    <t>(49.87355478904983, -97.19203256285165)</t>
  </si>
  <si>
    <t>(49.86380617090376, -97.15468227783701)</t>
  </si>
  <si>
    <t>(49.863777403659, -97.15477203749062)</t>
  </si>
  <si>
    <t>(49.88640477832791, -97.21484475376812)</t>
  </si>
  <si>
    <t>(49.91740563667385, -97.10616668194356)</t>
  </si>
  <si>
    <t>(49.87946782385109, -97.10801568941912)</t>
  </si>
  <si>
    <t>(49.879477330355265, -97.10791700833914)</t>
  </si>
  <si>
    <t>(49.879391828182214, -97.10979642303367)</t>
  </si>
  <si>
    <t>(49.87939022594448, -97.10969817633512)</t>
  </si>
  <si>
    <t>(49.835255864187346, -97.1513301361336)</t>
  </si>
  <si>
    <t>(49.83521624044544, -97.15143477736376)</t>
  </si>
  <si>
    <t>(49.91416443229438, -97.08042442397748)</t>
  </si>
  <si>
    <t>(49.91412854061947, -97.08031758247465)</t>
  </si>
  <si>
    <t>(49.86667742946804, -97.16486319367804)</t>
  </si>
  <si>
    <t>(49.866701425450906, -97.16477382960065)</t>
  </si>
  <si>
    <t>(49.861863164292934, -97.15522132011525)</t>
  </si>
  <si>
    <t>(49.86183433411959, -97.15531075632626)</t>
  </si>
  <si>
    <t>(49.86646095213252, -97.1323001772648)</t>
  </si>
  <si>
    <t>(49.933986930040085, -97.13552750667733)</t>
  </si>
  <si>
    <t>(49.87361654015936, -97.19202640012973)</t>
  </si>
  <si>
    <t>(49.87648839379288, -97.10451895521678)</t>
  </si>
  <si>
    <t>(49.87656013806024, -97.10453580651541)</t>
  </si>
  <si>
    <t>(49.864641209411005, -97.1320876203749)</t>
  </si>
  <si>
    <t>(49.882980937440955, -97.213183377545)</t>
  </si>
  <si>
    <t>(49.858606675212286, -97.14444909362956)</t>
  </si>
  <si>
    <t>(49.86378950844582, -97.10160834676962)</t>
  </si>
  <si>
    <t>(49.8637604728712, -97.10169639271366)</t>
  </si>
  <si>
    <t>(49.85558222083023, -97.2610308156528)</t>
  </si>
  <si>
    <t>(49.91496704643293, -97.11065040187358)</t>
  </si>
  <si>
    <t>(49.85614168001717, -97.11039116296055)</t>
  </si>
  <si>
    <t>(49.868628866828956, -97.15187734843464)</t>
  </si>
  <si>
    <t>(49.868401160788714, -97.15103673531567)</t>
  </si>
  <si>
    <t>(49.90276660914023, -97.092032920544)</t>
  </si>
  <si>
    <t>(49.849071676934784, -97.15507361404906)</t>
  </si>
  <si>
    <t>(49.84903194880366, -97.15518794421709)</t>
  </si>
  <si>
    <t>(49.856568865511235, -97.11030299889836)</t>
  </si>
  <si>
    <t>(49.85660447129409, -97.11018553670677)</t>
  </si>
  <si>
    <t>(49.87086097276177, -97.16451757481097)</t>
  </si>
  <si>
    <t>(49.845823207461, -97.27343624960804)</t>
  </si>
  <si>
    <t>(49.85681780384181, -97.11121778075737)</t>
  </si>
  <si>
    <t>(49.8638646992442, -97.09999741614351)</t>
  </si>
  <si>
    <t>(49.86389515462675, -97.09991759892858)</t>
  </si>
  <si>
    <t>(49.86397551964018, -97.10103841310726)</t>
  </si>
  <si>
    <t>(49.86394526462721, -97.10113050663276)</t>
  </si>
  <si>
    <t>(49.859989727577364, -97.10421536395019)</t>
  </si>
  <si>
    <t>(49.86002647972862, -97.10410439892736)</t>
  </si>
  <si>
    <t>(49.89780140730716, -97.00749053297369)</t>
  </si>
  <si>
    <t>(49.89787441296091, -97.00748752543063)</t>
  </si>
  <si>
    <t>(49.86672839654955, -97.10668650982511)</t>
  </si>
  <si>
    <t>(49.866702938737234, -97.10678087458153)</t>
  </si>
  <si>
    <t>(49.876420122412384, -97.10450177414782)</t>
  </si>
  <si>
    <t>(49.876665616388614, -97.10524651760939)</t>
  </si>
  <si>
    <t>(49.87189116222452, -97.10627844996058)</t>
  </si>
  <si>
    <t>(49.87186278011705, -97.10636621652131)</t>
  </si>
  <si>
    <t>(49.884658106552976, -97.22106945543749)</t>
  </si>
  <si>
    <t>(49.86569770086992, -97.20072659262263)</t>
  </si>
  <si>
    <t>(49.89451747591624, -96.99375732352101)</t>
  </si>
  <si>
    <t>(49.84612934444886, -97.15690007200097)</t>
  </si>
  <si>
    <t>(49.83489180381861, -97.15237104725503)</t>
  </si>
  <si>
    <t>(49.83486154600269, -97.15246550803708)</t>
  </si>
  <si>
    <t>(49.85079118957724, -97.1071472148425)</t>
  </si>
  <si>
    <t>(49.84255609147744, -97.15524973232658)</t>
  </si>
  <si>
    <t>(49.84252904862115, -97.15534209151316)</t>
  </si>
  <si>
    <t>(49.866615012495636, -97.10980696927452)</t>
  </si>
  <si>
    <t>(49.8666441507776, -97.10971331869224)</t>
  </si>
  <si>
    <t>(49.865704841166256, -97.13715732941068)</t>
  </si>
  <si>
    <t>(49.87252571376812, -97.17094523736206)</t>
  </si>
  <si>
    <t>(49.9423258833117, -97.12229279305484)</t>
  </si>
  <si>
    <t>(49.93049601880497, -97.07645187833275)</t>
  </si>
  <si>
    <t>(49.89515500551472, -97.16213600688373)</t>
  </si>
  <si>
    <t>(49.868860189548116, -97.10801124673527)</t>
  </si>
  <si>
    <t>(49.93404420216558, -97.08682187037552)</t>
  </si>
  <si>
    <t>(49.92662417616291, -97.10026082653712)</t>
  </si>
  <si>
    <t>(49.919333722578386, -97.1070418773121)</t>
  </si>
  <si>
    <t>(49.87120040254786, -97.07823741583395)</t>
  </si>
  <si>
    <t>(49.88486998975476, -97.11866444504783)</t>
  </si>
  <si>
    <t>(49.8460619657429, -97.1105140458575)</t>
  </si>
  <si>
    <t>(49.846030782279065, -97.11060743133733)</t>
  </si>
  <si>
    <t>(49.86119886685894, -97.1623360797503)</t>
  </si>
  <si>
    <t>(49.84964796767867, -97.15859320542512)</t>
  </si>
  <si>
    <t>(49.84961719332714, -97.15868374889378)</t>
  </si>
  <si>
    <t>(49.87005625565119, -97.10940552224324)</t>
  </si>
  <si>
    <t>(49.86417527672426, -97.16015362593978)</t>
  </si>
  <si>
    <t>(49.88858478763517, -97.17647836000654)</t>
  </si>
  <si>
    <t>(49.890256108083214, -97.28168577603324)</t>
  </si>
  <si>
    <t>(49.87201879370641, -97.10854340402774)</t>
  </si>
  <si>
    <t>(49.957396651452584, -97.19807837036537)</t>
  </si>
  <si>
    <t>(49.874946563149464, -97.12074578045403)</t>
  </si>
  <si>
    <t>(49.87488234727249, -97.12074827337841)</t>
  </si>
  <si>
    <t>(49.880185028816804, -97.12264919316681)</t>
  </si>
  <si>
    <t>(49.86544849246337, -97.1494939057627)</t>
  </si>
  <si>
    <t>(49.86467006012928, -97.15182923879603)</t>
  </si>
  <si>
    <t>(49.86890100437409, -97.10673702505525)</t>
  </si>
  <si>
    <t>(49.86887181410596, -97.1068227540432)</t>
  </si>
  <si>
    <t>(49.888665730803204, -97.21833766649432)</t>
  </si>
  <si>
    <t>(49.888607029751206, -97.218343683921)</t>
  </si>
  <si>
    <t>(49.91467351975386, -97.09795260166823)</t>
  </si>
  <si>
    <t>(49.910928440994745, -97.09143660209851)</t>
  </si>
  <si>
    <t>(49.86139063475874, -97.15273114546322)</t>
  </si>
  <si>
    <t>(49.86136726929589, -97.15281886676786)</t>
  </si>
  <si>
    <t>(49.86853265928162, -97.10906103707552)</t>
  </si>
  <si>
    <t>(49.868568769469924, -97.1089683463691)</t>
  </si>
  <si>
    <t>(49.86290535657193, -97.14038734957462)</t>
  </si>
  <si>
    <t>(49.83137950116434, -97.12031994441921)</t>
  </si>
  <si>
    <t>(49.862876735984194, -97.1404842671155)</t>
  </si>
  <si>
    <t>(49.871110443842696, -97.10495116897344)</t>
  </si>
  <si>
    <t>(49.87108083542295, -97.10503971510957)</t>
  </si>
  <si>
    <t>(49.92218275715611, -97.04949096012852)</t>
  </si>
  <si>
    <t>(49.84859881830052, -97.10026174479438)</t>
  </si>
  <si>
    <t>(49.925425858430216, -97.15999739283583)</t>
  </si>
  <si>
    <t>(49.92538580358239, -97.15987349687249)</t>
  </si>
  <si>
    <t>(49.846717117274935, -97.10859845569067)</t>
  </si>
  <si>
    <t>(49.846748560950715, -97.10850463340682)</t>
  </si>
  <si>
    <t>(49.91610310725599, -97.10224137541456)</t>
  </si>
  <si>
    <t>(49.88435673924507, -97.12210843037523)</t>
  </si>
  <si>
    <t>(49.85958180434474, -97.15817736163295)</t>
  </si>
  <si>
    <t>(49.854053730154526, -97.14762731985998)</t>
  </si>
  <si>
    <t>(49.872538130198876, -97.11707342335906)</t>
  </si>
  <si>
    <t>(49.85408423274311, -97.14752841070283)</t>
  </si>
  <si>
    <t>(49.86391713979787, -97.15948851620021)</t>
  </si>
  <si>
    <t>(49.863884451622965, -97.15958653608436)</t>
  </si>
  <si>
    <t>(49.929990896715765, -97.0930811163865)</t>
  </si>
  <si>
    <t>(49.93001790531842, -97.09317269952933)</t>
  </si>
  <si>
    <t>(49.86566945437794, -97.13725553344496)</t>
  </si>
  <si>
    <t>(49.86564098527833, -97.13734201700971)</t>
  </si>
  <si>
    <t>(49.88708927885351, -97.21841418550646)</t>
  </si>
  <si>
    <t>(49.88716595074896, -97.21840796781862)</t>
  </si>
  <si>
    <t>(49.85643789649453, -97.10796909460308)</t>
  </si>
  <si>
    <t>(49.85646233163282, -97.10787943690903)</t>
  </si>
  <si>
    <t>(49.86067824741758, -97.14078146131267)</t>
  </si>
  <si>
    <t>(49.85787030950789, -97.10790078194866)</t>
  </si>
  <si>
    <t>(49.9399659126546, -97.11275873394172)</t>
  </si>
  <si>
    <t>(49.93999374769876, -97.1128478281011)</t>
  </si>
  <si>
    <t>(49.83763003938805, -97.11909151378111)</t>
  </si>
  <si>
    <t>(49.85790046013085, -97.10807377397971)</t>
  </si>
  <si>
    <t>(49.879722337811764, -97.10262766741948)</t>
  </si>
  <si>
    <t>(49.862175679808125, -97.1337602285794)</t>
  </si>
  <si>
    <t>(49.86167104958552, -97.15306714815306)</t>
  </si>
  <si>
    <t>SFD</t>
  </si>
  <si>
    <t>22-194036 HO</t>
  </si>
  <si>
    <t>21-230977 HO</t>
  </si>
  <si>
    <t>21-230659 HO</t>
  </si>
  <si>
    <t>20-230279 HO</t>
  </si>
  <si>
    <t>20-227731 HO</t>
  </si>
  <si>
    <t>21-105786 HO</t>
  </si>
  <si>
    <t>21-236090 HO</t>
  </si>
  <si>
    <t>20-132257 HO</t>
  </si>
  <si>
    <t>20-142783 HO</t>
  </si>
  <si>
    <t>20-152873 HO</t>
  </si>
  <si>
    <t>Polson</t>
  </si>
  <si>
    <t>Paddington</t>
  </si>
  <si>
    <t>Davidson</t>
  </si>
  <si>
    <t>Hay</t>
  </si>
  <si>
    <t>Dufferin</t>
  </si>
  <si>
    <t>Craig</t>
  </si>
  <si>
    <t>(49.88803168849085, -97.21285085681473)</t>
  </si>
  <si>
    <t>(49.93026703407321, -97.13889457212728)</t>
  </si>
  <si>
    <t>(49.91286045413117, -97.10429144695722)</t>
  </si>
  <si>
    <t>(49.92645178389526, -97.12618649183479)</t>
  </si>
  <si>
    <t>(49.814913440081654, -97.1000839262301)</t>
  </si>
  <si>
    <t>(49.884594497497226, -97.24965621367973)</t>
  </si>
  <si>
    <t>(49.86748692602113, -97.13281726697153)</t>
  </si>
  <si>
    <t>(49.917388528288896, -97.1594339140962)</t>
  </si>
  <si>
    <t>(49.88306691987376, -97.21895364902097)</t>
  </si>
  <si>
    <t>(49.88012968174916, -97.18941183632997)</t>
  </si>
  <si>
    <t>22-233186 HO</t>
  </si>
  <si>
    <t>Duplex / Side by Side</t>
  </si>
  <si>
    <t>Bell Gardens</t>
  </si>
  <si>
    <t>(49.77475785452251, -97.19795782642957)</t>
  </si>
  <si>
    <t>parameters:</t>
  </si>
  <si>
    <t>permit group - residential</t>
  </si>
  <si>
    <t>dwelling units created - more than 1</t>
  </si>
  <si>
    <t>filter colour to highlight duplicate addresses</t>
  </si>
  <si>
    <t>data correct as of 13 June</t>
  </si>
  <si>
    <t>Includes YES or YES ATTACHED to "includes secondary suite" column in main data sheet</t>
  </si>
  <si>
    <t>includes YES to "adding secondary suite"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</si>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</sst>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22" fontId="0" fillId="0" borderId="0" xfId="0" applyNumberFormat="1"/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4C66E-CADA-4843-A21C-B91F24CD5840}">
  <dimension ref="A1:Z848"/>
  <sheetViews>
    <sheetView tabSelected="1" topLeftCell="D1" zoomScale="85" zoomScaleNormal="85" workbookViewId="0">
      <pane ySplit="1" topLeftCell="A2" activePane="bottomLeft" state="frozen"/>
      <selection pane="bottomLeft" activeCell="P8" sqref="P8"/>
    </sheetView>
  </sheetViews>
  <sheetFormatPr defaultRowHeight="14.5" x14ac:dyDescent="0.35"/>
  <cols>
    <col min="2" max="2" width="14" style="2" bestFit="1" customWidth="1"/>
    <col min="3" max="3" width="18" bestFit="1" customWidth="1"/>
    <col min="4" max="4" width="17.1796875" bestFit="1" customWidth="1"/>
    <col min="5" max="5" width="12.453125" bestFit="1" customWidth="1"/>
    <col min="6" max="6" width="9.453125" bestFit="1" customWidth="1"/>
    <col min="7" max="7" width="19" bestFit="1" customWidth="1"/>
    <col min="8" max="8" width="5.1796875" bestFit="1" customWidth="1"/>
    <col min="9" max="9" width="8.6328125" bestFit="1" customWidth="1"/>
    <col min="10" max="10" width="12.7265625" bestFit="1" customWidth="1"/>
    <col min="11" max="11" width="6.7265625" bestFit="1" customWidth="1"/>
    <col min="12" max="12" width="6.7265625" customWidth="1"/>
    <col min="13" max="13" width="38.36328125" bestFit="1" customWidth="1"/>
    <col min="14" max="14" width="12.7265625" bestFit="1" customWidth="1"/>
    <col min="15" max="15" width="13.6328125" customWidth="1"/>
    <col min="16" max="16" width="35.7265625" bestFit="1" customWidth="1"/>
    <col min="17" max="17" width="12.90625" bestFit="1" customWidth="1"/>
    <col min="18" max="18" width="12.7265625" bestFit="1" customWidth="1"/>
  </cols>
  <sheetData>
    <row r="1" spans="1:26" x14ac:dyDescent="0.35">
      <c r="A1" s="1" t="s">
        <v>4</v>
      </c>
      <c r="B1" s="3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14</v>
      </c>
      <c r="I1" s="1" t="s">
        <v>152</v>
      </c>
      <c r="J1" s="1" t="s">
        <v>15</v>
      </c>
      <c r="K1" s="1" t="s">
        <v>16</v>
      </c>
      <c r="L1" s="1" t="s">
        <v>151</v>
      </c>
      <c r="M1" s="1" t="s">
        <v>11</v>
      </c>
      <c r="N1" s="1" t="s">
        <v>1993</v>
      </c>
      <c r="O1" s="1" t="s">
        <v>1994</v>
      </c>
      <c r="P1" s="1" t="s">
        <v>12</v>
      </c>
      <c r="Q1" s="1" t="s">
        <v>13</v>
      </c>
      <c r="R1" s="1" t="s">
        <v>0</v>
      </c>
      <c r="S1" s="1"/>
      <c r="T1" s="1"/>
    </row>
    <row r="2" spans="1:26" x14ac:dyDescent="0.35">
      <c r="A2">
        <v>2024</v>
      </c>
      <c r="B2" s="2">
        <v>45436</v>
      </c>
      <c r="C2" s="2"/>
      <c r="E2" t="s">
        <v>225</v>
      </c>
      <c r="F2" t="s">
        <v>83</v>
      </c>
      <c r="G2" t="str">
        <f t="shared" ref="G2:G65" si="0">H2&amp;I2&amp;" "&amp;J2&amp;" "&amp;K2&amp;" "&amp;L2</f>
        <v xml:space="preserve">747 Jubilee AVE </v>
      </c>
      <c r="H2">
        <v>747</v>
      </c>
      <c r="J2" t="s">
        <v>988</v>
      </c>
      <c r="K2" t="s">
        <v>90</v>
      </c>
      <c r="M2" t="s">
        <v>1195</v>
      </c>
      <c r="N2">
        <v>49.855982911819197</v>
      </c>
      <c r="O2">
        <v>-97.142219352485</v>
      </c>
      <c r="P2" t="str">
        <f>Q2&amp;" "&amp;R2</f>
        <v>Construct New SFD</v>
      </c>
      <c r="Q2" t="s">
        <v>222</v>
      </c>
      <c r="R2" t="s">
        <v>1955</v>
      </c>
    </row>
    <row r="3" spans="1:26" x14ac:dyDescent="0.35">
      <c r="A3">
        <v>2024</v>
      </c>
      <c r="B3" s="2">
        <v>45436</v>
      </c>
      <c r="C3" s="2"/>
      <c r="E3" t="s">
        <v>226</v>
      </c>
      <c r="F3" t="s">
        <v>83</v>
      </c>
      <c r="G3" t="str">
        <f t="shared" si="0"/>
        <v xml:space="preserve">749 Jubilee AVE </v>
      </c>
      <c r="H3">
        <v>749</v>
      </c>
      <c r="J3" t="s">
        <v>988</v>
      </c>
      <c r="K3" t="s">
        <v>90</v>
      </c>
      <c r="M3" t="s">
        <v>1196</v>
      </c>
      <c r="N3">
        <v>49.855954201639101</v>
      </c>
      <c r="O3">
        <v>-97.142307120663304</v>
      </c>
      <c r="P3" t="str">
        <f t="shared" ref="P3:P66" si="1">Q3&amp;" "&amp;R3</f>
        <v>Construct New SFD</v>
      </c>
      <c r="Q3" t="s">
        <v>222</v>
      </c>
      <c r="R3" t="s">
        <v>1955</v>
      </c>
    </row>
    <row r="4" spans="1:26" x14ac:dyDescent="0.35">
      <c r="A4">
        <v>2024</v>
      </c>
      <c r="B4" s="2">
        <v>45435</v>
      </c>
      <c r="C4" s="2"/>
      <c r="E4" t="s">
        <v>227</v>
      </c>
      <c r="F4" t="s">
        <v>83</v>
      </c>
      <c r="G4" t="str">
        <f t="shared" si="0"/>
        <v xml:space="preserve">444 Rutland ST </v>
      </c>
      <c r="H4">
        <v>444</v>
      </c>
      <c r="J4" t="s">
        <v>989</v>
      </c>
      <c r="K4" t="s">
        <v>88</v>
      </c>
      <c r="M4" t="s">
        <v>1197</v>
      </c>
      <c r="N4">
        <v>49.887791354225698</v>
      </c>
      <c r="O4">
        <v>-97.2207437793396</v>
      </c>
      <c r="P4" t="str">
        <f t="shared" si="1"/>
        <v>Construct New SFD</v>
      </c>
      <c r="Q4" t="s">
        <v>222</v>
      </c>
      <c r="R4" t="s">
        <v>1955</v>
      </c>
    </row>
    <row r="5" spans="1:26" x14ac:dyDescent="0.35">
      <c r="A5">
        <v>2024</v>
      </c>
      <c r="B5" s="2">
        <v>45435</v>
      </c>
      <c r="C5" s="2"/>
      <c r="E5" t="s">
        <v>228</v>
      </c>
      <c r="F5" t="s">
        <v>83</v>
      </c>
      <c r="G5" t="str">
        <f t="shared" si="0"/>
        <v xml:space="preserve">442 Rutland ST </v>
      </c>
      <c r="H5">
        <v>442</v>
      </c>
      <c r="J5" t="s">
        <v>989</v>
      </c>
      <c r="K5" t="s">
        <v>88</v>
      </c>
      <c r="M5" t="s">
        <v>1198</v>
      </c>
      <c r="N5">
        <v>49.887792153225597</v>
      </c>
      <c r="O5">
        <v>-97.220773019144801</v>
      </c>
      <c r="P5" t="str">
        <f t="shared" si="1"/>
        <v>Construct New SFD</v>
      </c>
      <c r="Q5" t="s">
        <v>222</v>
      </c>
      <c r="R5" t="s">
        <v>1955</v>
      </c>
    </row>
    <row r="6" spans="1:26" x14ac:dyDescent="0.35">
      <c r="A6">
        <v>2024</v>
      </c>
      <c r="B6" s="2">
        <v>45429</v>
      </c>
      <c r="C6" s="2"/>
      <c r="E6" t="s">
        <v>229</v>
      </c>
      <c r="F6" t="s">
        <v>83</v>
      </c>
      <c r="G6" t="str">
        <f t="shared" si="0"/>
        <v xml:space="preserve">242 Battery ST </v>
      </c>
      <c r="H6">
        <v>242</v>
      </c>
      <c r="J6" t="s">
        <v>990</v>
      </c>
      <c r="K6" t="s">
        <v>88</v>
      </c>
      <c r="M6" t="s">
        <v>1199</v>
      </c>
      <c r="N6">
        <v>49.924972967249502</v>
      </c>
      <c r="O6">
        <v>-97.161918437956501</v>
      </c>
      <c r="P6" t="str">
        <f t="shared" si="1"/>
        <v>Construct New SFD</v>
      </c>
      <c r="Q6" t="s">
        <v>222</v>
      </c>
      <c r="R6" t="s">
        <v>1955</v>
      </c>
      <c r="W6" t="s">
        <v>2</v>
      </c>
      <c r="Z6" t="s">
        <v>3</v>
      </c>
    </row>
    <row r="7" spans="1:26" x14ac:dyDescent="0.35">
      <c r="A7">
        <v>2024</v>
      </c>
      <c r="B7" s="2">
        <v>45426</v>
      </c>
      <c r="C7" s="2"/>
      <c r="E7" t="s">
        <v>230</v>
      </c>
      <c r="F7" t="s">
        <v>83</v>
      </c>
      <c r="G7" t="str">
        <f t="shared" si="0"/>
        <v xml:space="preserve">698 Walker AVE </v>
      </c>
      <c r="H7">
        <v>698</v>
      </c>
      <c r="J7" t="s">
        <v>991</v>
      </c>
      <c r="K7" t="s">
        <v>90</v>
      </c>
      <c r="M7" t="s">
        <v>1200</v>
      </c>
      <c r="N7">
        <v>49.859224288773397</v>
      </c>
      <c r="O7">
        <v>-97.142601117267105</v>
      </c>
      <c r="P7" t="str">
        <f t="shared" si="1"/>
        <v>Construct New SFD</v>
      </c>
      <c r="Q7" t="s">
        <v>222</v>
      </c>
      <c r="R7" t="s">
        <v>1955</v>
      </c>
      <c r="W7" t="s">
        <v>1</v>
      </c>
    </row>
    <row r="8" spans="1:26" x14ac:dyDescent="0.35">
      <c r="A8">
        <v>2024</v>
      </c>
      <c r="B8" s="2">
        <v>45422</v>
      </c>
      <c r="C8" s="2"/>
      <c r="E8" t="s">
        <v>231</v>
      </c>
      <c r="F8" t="s">
        <v>83</v>
      </c>
      <c r="G8" t="str">
        <f t="shared" si="0"/>
        <v xml:space="preserve">301 Belmont AVE </v>
      </c>
      <c r="H8">
        <v>301</v>
      </c>
      <c r="J8" t="s">
        <v>992</v>
      </c>
      <c r="K8" t="s">
        <v>90</v>
      </c>
      <c r="M8" t="s">
        <v>1201</v>
      </c>
      <c r="N8">
        <v>49.938688713805</v>
      </c>
      <c r="O8">
        <v>-97.122532857709899</v>
      </c>
      <c r="P8" t="str">
        <f t="shared" si="1"/>
        <v>Construct New SFD</v>
      </c>
      <c r="Q8" t="s">
        <v>222</v>
      </c>
      <c r="R8" t="s">
        <v>1955</v>
      </c>
    </row>
    <row r="9" spans="1:26" x14ac:dyDescent="0.35">
      <c r="A9">
        <v>2024</v>
      </c>
      <c r="B9" s="2">
        <v>45421</v>
      </c>
      <c r="C9" s="2"/>
      <c r="E9" t="s">
        <v>232</v>
      </c>
      <c r="F9" t="s">
        <v>83</v>
      </c>
      <c r="G9" t="str">
        <f t="shared" si="0"/>
        <v xml:space="preserve">278 Inglewood ST </v>
      </c>
      <c r="H9">
        <v>278</v>
      </c>
      <c r="J9" t="s">
        <v>993</v>
      </c>
      <c r="K9" t="s">
        <v>88</v>
      </c>
      <c r="M9" t="s">
        <v>1202</v>
      </c>
      <c r="N9">
        <v>49.882015859634599</v>
      </c>
      <c r="O9">
        <v>-97.220139160095201</v>
      </c>
      <c r="P9" t="str">
        <f t="shared" si="1"/>
        <v>Construct New SFD</v>
      </c>
      <c r="Q9" t="s">
        <v>222</v>
      </c>
      <c r="R9" t="s">
        <v>1955</v>
      </c>
    </row>
    <row r="10" spans="1:26" x14ac:dyDescent="0.35">
      <c r="A10">
        <v>2024</v>
      </c>
      <c r="B10" s="2">
        <v>45413</v>
      </c>
      <c r="C10" s="2"/>
      <c r="E10" t="s">
        <v>233</v>
      </c>
      <c r="F10" t="s">
        <v>83</v>
      </c>
      <c r="G10" t="str">
        <f t="shared" si="0"/>
        <v xml:space="preserve">372 Whitehorn CRES </v>
      </c>
      <c r="H10">
        <v>372</v>
      </c>
      <c r="J10" t="s">
        <v>994</v>
      </c>
      <c r="K10" t="s">
        <v>92</v>
      </c>
      <c r="M10" t="s">
        <v>1203</v>
      </c>
      <c r="N10">
        <v>49.821199359883003</v>
      </c>
      <c r="O10">
        <v>-97.060570944236503</v>
      </c>
      <c r="P10" t="str">
        <f t="shared" si="1"/>
        <v>Construct New SFD</v>
      </c>
      <c r="Q10" t="s">
        <v>222</v>
      </c>
      <c r="R10" t="s">
        <v>1955</v>
      </c>
    </row>
    <row r="11" spans="1:26" x14ac:dyDescent="0.35">
      <c r="A11">
        <v>2024</v>
      </c>
      <c r="B11" s="2">
        <v>45412</v>
      </c>
      <c r="C11" s="2"/>
      <c r="E11" t="s">
        <v>265</v>
      </c>
      <c r="F11" t="s">
        <v>83</v>
      </c>
      <c r="G11" t="str">
        <f t="shared" si="0"/>
        <v xml:space="preserve">375 Berry ST </v>
      </c>
      <c r="H11">
        <v>375</v>
      </c>
      <c r="J11" t="s">
        <v>1012</v>
      </c>
      <c r="K11" t="s">
        <v>88</v>
      </c>
      <c r="M11" t="s">
        <v>1234</v>
      </c>
      <c r="N11">
        <v>49.886872619767502</v>
      </c>
      <c r="O11">
        <v>-97.210210559198799</v>
      </c>
      <c r="P11" t="str">
        <f t="shared" si="1"/>
        <v>Construct New SFD</v>
      </c>
      <c r="Q11" t="s">
        <v>222</v>
      </c>
      <c r="R11" t="s">
        <v>1955</v>
      </c>
    </row>
    <row r="12" spans="1:26" x14ac:dyDescent="0.35">
      <c r="A12">
        <v>2024</v>
      </c>
      <c r="B12" s="2">
        <v>45405</v>
      </c>
      <c r="C12" s="2"/>
      <c r="E12" t="s">
        <v>266</v>
      </c>
      <c r="F12" t="s">
        <v>83</v>
      </c>
      <c r="G12" t="str">
        <f t="shared" si="0"/>
        <v xml:space="preserve">378 Collegiate ST </v>
      </c>
      <c r="H12">
        <v>378</v>
      </c>
      <c r="J12" t="s">
        <v>1000</v>
      </c>
      <c r="K12" t="s">
        <v>88</v>
      </c>
      <c r="M12" t="s">
        <v>1235</v>
      </c>
      <c r="N12">
        <v>49.885478164435497</v>
      </c>
      <c r="O12">
        <v>-97.217416360251306</v>
      </c>
      <c r="P12" t="str">
        <f t="shared" si="1"/>
        <v>Construct New SFD</v>
      </c>
      <c r="Q12" t="s">
        <v>222</v>
      </c>
      <c r="R12" t="s">
        <v>1955</v>
      </c>
    </row>
    <row r="13" spans="1:26" x14ac:dyDescent="0.35">
      <c r="A13">
        <v>2024</v>
      </c>
      <c r="B13" s="2">
        <v>45405</v>
      </c>
      <c r="C13" s="2"/>
      <c r="E13" t="s">
        <v>267</v>
      </c>
      <c r="F13" t="s">
        <v>83</v>
      </c>
      <c r="G13" t="str">
        <f t="shared" si="0"/>
        <v xml:space="preserve">380 Collegiate ST </v>
      </c>
      <c r="H13">
        <v>380</v>
      </c>
      <c r="J13" t="s">
        <v>1000</v>
      </c>
      <c r="K13" t="s">
        <v>88</v>
      </c>
      <c r="M13" t="s">
        <v>1236</v>
      </c>
      <c r="N13">
        <v>49.885514514080903</v>
      </c>
      <c r="O13">
        <v>-97.217411769275699</v>
      </c>
      <c r="P13" t="str">
        <f t="shared" si="1"/>
        <v>Construct New SFD</v>
      </c>
      <c r="Q13" t="s">
        <v>222</v>
      </c>
      <c r="R13" t="s">
        <v>1955</v>
      </c>
    </row>
    <row r="14" spans="1:26" x14ac:dyDescent="0.35">
      <c r="A14">
        <v>2024</v>
      </c>
      <c r="B14" s="2">
        <v>45401</v>
      </c>
      <c r="C14" s="2"/>
      <c r="E14" t="s">
        <v>268</v>
      </c>
      <c r="F14" t="s">
        <v>83</v>
      </c>
      <c r="G14" t="str">
        <f t="shared" si="0"/>
        <v xml:space="preserve">120 Cindy Klassen WAY </v>
      </c>
      <c r="H14">
        <v>120</v>
      </c>
      <c r="J14" t="s">
        <v>85</v>
      </c>
      <c r="K14" t="s">
        <v>86</v>
      </c>
      <c r="M14" t="s">
        <v>1237</v>
      </c>
      <c r="N14">
        <v>49.943720095229303</v>
      </c>
      <c r="O14">
        <v>-97.037999774564796</v>
      </c>
      <c r="P14" t="str">
        <f t="shared" si="1"/>
        <v>Construct New SFD</v>
      </c>
      <c r="Q14" t="s">
        <v>222</v>
      </c>
      <c r="R14" t="s">
        <v>1955</v>
      </c>
    </row>
    <row r="15" spans="1:26" x14ac:dyDescent="0.35">
      <c r="A15">
        <v>2024</v>
      </c>
      <c r="B15" s="2">
        <v>45399</v>
      </c>
      <c r="C15" s="2"/>
      <c r="E15" t="s">
        <v>24</v>
      </c>
      <c r="F15" t="s">
        <v>83</v>
      </c>
      <c r="G15" t="str">
        <f t="shared" si="0"/>
        <v xml:space="preserve">126 Cindy Klassen WAY </v>
      </c>
      <c r="H15">
        <v>126</v>
      </c>
      <c r="J15" t="s">
        <v>85</v>
      </c>
      <c r="K15" t="s">
        <v>86</v>
      </c>
      <c r="M15" t="s">
        <v>164</v>
      </c>
      <c r="N15">
        <v>49.943804162911597</v>
      </c>
      <c r="O15">
        <v>-97.037919457307098</v>
      </c>
      <c r="P15" t="str">
        <f t="shared" si="1"/>
        <v>Construct New SFD &amp; Att. Gar.</v>
      </c>
      <c r="Q15" t="s">
        <v>222</v>
      </c>
      <c r="R15" t="s">
        <v>224</v>
      </c>
    </row>
    <row r="16" spans="1:26" x14ac:dyDescent="0.35">
      <c r="A16">
        <v>2024</v>
      </c>
      <c r="B16" s="2">
        <v>45399</v>
      </c>
      <c r="C16" s="2"/>
      <c r="E16" t="s">
        <v>25</v>
      </c>
      <c r="F16" t="s">
        <v>83</v>
      </c>
      <c r="G16" t="str">
        <f t="shared" si="0"/>
        <v xml:space="preserve">373 Bowman AVE </v>
      </c>
      <c r="H16">
        <v>373</v>
      </c>
      <c r="J16" t="s">
        <v>93</v>
      </c>
      <c r="K16" t="s">
        <v>90</v>
      </c>
      <c r="M16" t="s">
        <v>165</v>
      </c>
      <c r="N16">
        <v>49.9163062927867</v>
      </c>
      <c r="O16">
        <v>-97.105374681833396</v>
      </c>
      <c r="P16" t="str">
        <f t="shared" si="1"/>
        <v>Construct New SFD &amp; Att. Gar.</v>
      </c>
      <c r="Q16" t="s">
        <v>222</v>
      </c>
      <c r="R16" t="s">
        <v>224</v>
      </c>
    </row>
    <row r="17" spans="1:18" x14ac:dyDescent="0.35">
      <c r="A17">
        <v>2024</v>
      </c>
      <c r="B17" s="2">
        <v>45399</v>
      </c>
      <c r="C17" s="2"/>
      <c r="E17" t="s">
        <v>269</v>
      </c>
      <c r="F17" t="s">
        <v>83</v>
      </c>
      <c r="G17" t="str">
        <f t="shared" si="0"/>
        <v xml:space="preserve">32 Smithfield AVE </v>
      </c>
      <c r="H17">
        <v>32</v>
      </c>
      <c r="J17" t="s">
        <v>1013</v>
      </c>
      <c r="K17" t="s">
        <v>90</v>
      </c>
      <c r="M17" t="s">
        <v>1238</v>
      </c>
      <c r="N17">
        <v>49.928074397301501</v>
      </c>
      <c r="O17">
        <v>-97.114022220800507</v>
      </c>
      <c r="P17" t="str">
        <f t="shared" si="1"/>
        <v>Construct New SFD</v>
      </c>
      <c r="Q17" t="s">
        <v>222</v>
      </c>
      <c r="R17" t="s">
        <v>1955</v>
      </c>
    </row>
    <row r="18" spans="1:18" x14ac:dyDescent="0.35">
      <c r="A18">
        <v>2024</v>
      </c>
      <c r="B18" s="2">
        <v>45399</v>
      </c>
      <c r="C18" s="2"/>
      <c r="E18" t="s">
        <v>270</v>
      </c>
      <c r="F18" t="s">
        <v>83</v>
      </c>
      <c r="G18" t="str">
        <f t="shared" si="0"/>
        <v xml:space="preserve">34 Smithfield AVE </v>
      </c>
      <c r="H18">
        <v>34</v>
      </c>
      <c r="J18" t="s">
        <v>1013</v>
      </c>
      <c r="K18" t="s">
        <v>90</v>
      </c>
      <c r="M18" t="s">
        <v>1239</v>
      </c>
      <c r="N18">
        <v>49.928104652109802</v>
      </c>
      <c r="O18">
        <v>-97.114113113207196</v>
      </c>
      <c r="P18" t="str">
        <f t="shared" si="1"/>
        <v>Construct New SFD</v>
      </c>
      <c r="Q18" t="s">
        <v>222</v>
      </c>
      <c r="R18" t="s">
        <v>1955</v>
      </c>
    </row>
    <row r="19" spans="1:18" x14ac:dyDescent="0.35">
      <c r="A19">
        <v>2024</v>
      </c>
      <c r="B19" s="2">
        <v>45398</v>
      </c>
      <c r="C19" s="2"/>
      <c r="E19" t="s">
        <v>26</v>
      </c>
      <c r="F19" t="s">
        <v>83</v>
      </c>
      <c r="G19" t="str">
        <f t="shared" si="0"/>
        <v>589 Harbison AVE E</v>
      </c>
      <c r="H19">
        <v>589</v>
      </c>
      <c r="J19" t="s">
        <v>94</v>
      </c>
      <c r="K19" t="s">
        <v>90</v>
      </c>
      <c r="L19" t="s">
        <v>153</v>
      </c>
      <c r="M19" t="s">
        <v>166</v>
      </c>
      <c r="N19">
        <v>49.910614709007497</v>
      </c>
      <c r="O19">
        <v>-97.0930971015175</v>
      </c>
      <c r="P19" t="str">
        <f t="shared" si="1"/>
        <v>Construct New SFD &amp; Att. Gar.</v>
      </c>
      <c r="Q19" t="s">
        <v>222</v>
      </c>
      <c r="R19" t="s">
        <v>224</v>
      </c>
    </row>
    <row r="20" spans="1:18" x14ac:dyDescent="0.35">
      <c r="A20">
        <v>2024</v>
      </c>
      <c r="B20" s="2">
        <v>45398</v>
      </c>
      <c r="C20" s="2"/>
      <c r="E20" t="s">
        <v>271</v>
      </c>
      <c r="F20" t="s">
        <v>83</v>
      </c>
      <c r="G20" t="str">
        <f t="shared" si="0"/>
        <v xml:space="preserve">301 King Edward ST </v>
      </c>
      <c r="H20">
        <v>301</v>
      </c>
      <c r="J20" t="s">
        <v>1014</v>
      </c>
      <c r="K20" t="s">
        <v>88</v>
      </c>
      <c r="M20" t="s">
        <v>1240</v>
      </c>
      <c r="N20">
        <v>49.883052027807899</v>
      </c>
      <c r="O20">
        <v>-97.208461932435497</v>
      </c>
      <c r="P20" t="str">
        <f t="shared" si="1"/>
        <v>Construct New SFD</v>
      </c>
      <c r="Q20" t="s">
        <v>222</v>
      </c>
      <c r="R20" t="s">
        <v>1955</v>
      </c>
    </row>
    <row r="21" spans="1:18" x14ac:dyDescent="0.35">
      <c r="A21">
        <v>2024</v>
      </c>
      <c r="B21" s="2">
        <v>45393</v>
      </c>
      <c r="C21" s="2"/>
      <c r="E21" t="s">
        <v>272</v>
      </c>
      <c r="F21" t="s">
        <v>83</v>
      </c>
      <c r="G21" t="str">
        <f t="shared" si="0"/>
        <v xml:space="preserve">408 Trent AVE </v>
      </c>
      <c r="H21">
        <v>408</v>
      </c>
      <c r="J21" t="s">
        <v>1015</v>
      </c>
      <c r="K21" t="s">
        <v>90</v>
      </c>
      <c r="M21" t="s">
        <v>1241</v>
      </c>
      <c r="N21">
        <v>49.920363123357703</v>
      </c>
      <c r="O21">
        <v>-97.100292278898706</v>
      </c>
      <c r="P21" t="str">
        <f t="shared" si="1"/>
        <v>Construct New SFD</v>
      </c>
      <c r="Q21" t="s">
        <v>222</v>
      </c>
      <c r="R21" t="s">
        <v>1955</v>
      </c>
    </row>
    <row r="22" spans="1:18" x14ac:dyDescent="0.35">
      <c r="A22">
        <v>2024</v>
      </c>
      <c r="B22" s="2">
        <v>45393</v>
      </c>
      <c r="C22" s="2"/>
      <c r="E22" t="s">
        <v>273</v>
      </c>
      <c r="F22" t="s">
        <v>83</v>
      </c>
      <c r="G22" t="str">
        <f t="shared" si="0"/>
        <v xml:space="preserve">410 Trent AVE </v>
      </c>
      <c r="H22">
        <v>410</v>
      </c>
      <c r="J22" t="s">
        <v>1015</v>
      </c>
      <c r="K22" t="s">
        <v>90</v>
      </c>
      <c r="M22" t="s">
        <v>1242</v>
      </c>
      <c r="N22">
        <v>49.920320448272697</v>
      </c>
      <c r="O22">
        <v>-97.100167036362095</v>
      </c>
      <c r="P22" t="str">
        <f t="shared" si="1"/>
        <v>Construct New SFD</v>
      </c>
      <c r="Q22" t="s">
        <v>222</v>
      </c>
      <c r="R22" t="s">
        <v>1955</v>
      </c>
    </row>
    <row r="23" spans="1:18" x14ac:dyDescent="0.35">
      <c r="A23">
        <v>2024</v>
      </c>
      <c r="B23" s="2">
        <v>45392</v>
      </c>
      <c r="C23" s="2"/>
      <c r="E23" t="s">
        <v>274</v>
      </c>
      <c r="F23" t="s">
        <v>83</v>
      </c>
      <c r="G23" t="str">
        <f t="shared" si="0"/>
        <v xml:space="preserve">443 Morley AVE </v>
      </c>
      <c r="H23">
        <v>443</v>
      </c>
      <c r="J23" t="s">
        <v>1016</v>
      </c>
      <c r="K23" t="s">
        <v>90</v>
      </c>
      <c r="M23" t="s">
        <v>1243</v>
      </c>
      <c r="N23">
        <v>49.863026383816198</v>
      </c>
      <c r="O23">
        <v>-97.141519652030595</v>
      </c>
      <c r="P23" t="str">
        <f t="shared" si="1"/>
        <v>Construct New SFD</v>
      </c>
      <c r="Q23" t="s">
        <v>222</v>
      </c>
      <c r="R23" t="s">
        <v>1955</v>
      </c>
    </row>
    <row r="24" spans="1:18" x14ac:dyDescent="0.35">
      <c r="A24">
        <v>2024</v>
      </c>
      <c r="B24" s="2">
        <v>45392</v>
      </c>
      <c r="C24" s="2"/>
      <c r="E24" t="s">
        <v>275</v>
      </c>
      <c r="F24" t="s">
        <v>83</v>
      </c>
      <c r="G24" t="str">
        <f t="shared" si="0"/>
        <v xml:space="preserve">249 Semple AVE </v>
      </c>
      <c r="H24">
        <v>249</v>
      </c>
      <c r="J24" t="s">
        <v>1017</v>
      </c>
      <c r="K24" t="s">
        <v>90</v>
      </c>
      <c r="M24" t="s">
        <v>1244</v>
      </c>
      <c r="N24">
        <v>49.939280373122699</v>
      </c>
      <c r="O24">
        <v>-97.1188402554763</v>
      </c>
      <c r="P24" t="str">
        <f t="shared" si="1"/>
        <v>Construct New SFD</v>
      </c>
      <c r="Q24" t="s">
        <v>222</v>
      </c>
      <c r="R24" t="s">
        <v>1955</v>
      </c>
    </row>
    <row r="25" spans="1:18" x14ac:dyDescent="0.35">
      <c r="A25">
        <v>2024</v>
      </c>
      <c r="B25" s="2">
        <v>45385</v>
      </c>
      <c r="C25" s="2"/>
      <c r="E25" t="s">
        <v>276</v>
      </c>
      <c r="F25" t="s">
        <v>83</v>
      </c>
      <c r="G25" t="str">
        <f t="shared" si="0"/>
        <v xml:space="preserve">123 Morley AVE </v>
      </c>
      <c r="H25">
        <v>123</v>
      </c>
      <c r="J25" t="s">
        <v>1016</v>
      </c>
      <c r="K25" t="s">
        <v>90</v>
      </c>
      <c r="M25" t="s">
        <v>1245</v>
      </c>
      <c r="N25">
        <v>49.867476016440698</v>
      </c>
      <c r="O25">
        <v>-97.128184626330395</v>
      </c>
      <c r="P25" t="str">
        <f t="shared" si="1"/>
        <v>Construct New SFD</v>
      </c>
      <c r="Q25" t="s">
        <v>222</v>
      </c>
      <c r="R25" t="s">
        <v>1955</v>
      </c>
    </row>
    <row r="26" spans="1:18" x14ac:dyDescent="0.35">
      <c r="A26">
        <v>2024</v>
      </c>
      <c r="B26" s="2">
        <v>45378</v>
      </c>
      <c r="C26" s="2"/>
      <c r="E26" t="s">
        <v>234</v>
      </c>
      <c r="F26" t="s">
        <v>83</v>
      </c>
      <c r="G26" t="str">
        <f t="shared" si="0"/>
        <v xml:space="preserve">106 Renfrew ST </v>
      </c>
      <c r="H26">
        <v>106</v>
      </c>
      <c r="J26" t="s">
        <v>995</v>
      </c>
      <c r="K26" t="s">
        <v>88</v>
      </c>
      <c r="M26" t="s">
        <v>1204</v>
      </c>
      <c r="N26">
        <v>49.873462103875603</v>
      </c>
      <c r="O26">
        <v>-97.195269828220802</v>
      </c>
      <c r="P26" t="str">
        <f t="shared" si="1"/>
        <v>Construct New SFD</v>
      </c>
      <c r="Q26" t="s">
        <v>222</v>
      </c>
      <c r="R26" t="s">
        <v>1955</v>
      </c>
    </row>
    <row r="27" spans="1:18" x14ac:dyDescent="0.35">
      <c r="A27">
        <v>2024</v>
      </c>
      <c r="B27" s="2">
        <v>45378</v>
      </c>
      <c r="C27" s="2"/>
      <c r="E27" t="s">
        <v>235</v>
      </c>
      <c r="F27" t="s">
        <v>83</v>
      </c>
      <c r="G27" t="str">
        <f t="shared" si="0"/>
        <v xml:space="preserve">104 Renfrew ST </v>
      </c>
      <c r="H27">
        <v>104</v>
      </c>
      <c r="J27" t="s">
        <v>995</v>
      </c>
      <c r="K27" t="s">
        <v>88</v>
      </c>
      <c r="M27" t="s">
        <v>1205</v>
      </c>
      <c r="N27">
        <v>49.873530951653599</v>
      </c>
      <c r="O27">
        <v>-97.195265412650301</v>
      </c>
      <c r="P27" t="str">
        <f t="shared" si="1"/>
        <v>Construct New SFD</v>
      </c>
      <c r="Q27" t="s">
        <v>222</v>
      </c>
      <c r="R27" t="s">
        <v>1955</v>
      </c>
    </row>
    <row r="28" spans="1:18" x14ac:dyDescent="0.35">
      <c r="A28">
        <v>2024</v>
      </c>
      <c r="B28" s="2">
        <v>45365</v>
      </c>
      <c r="C28" s="2"/>
      <c r="E28" t="s">
        <v>17</v>
      </c>
      <c r="F28" t="s">
        <v>83</v>
      </c>
      <c r="G28" t="str">
        <f t="shared" si="0"/>
        <v xml:space="preserve">16 Cindy Klassen WAY </v>
      </c>
      <c r="H28">
        <v>16</v>
      </c>
      <c r="J28" t="s">
        <v>85</v>
      </c>
      <c r="K28" t="s">
        <v>86</v>
      </c>
      <c r="M28" t="s">
        <v>157</v>
      </c>
      <c r="N28">
        <v>49.9448332058777</v>
      </c>
      <c r="O28">
        <v>-97.041618341232507</v>
      </c>
      <c r="P28" t="str">
        <f t="shared" si="1"/>
        <v>Construct New SFD &amp; Att. Gar.</v>
      </c>
      <c r="Q28" t="s">
        <v>222</v>
      </c>
      <c r="R28" t="s">
        <v>224</v>
      </c>
    </row>
    <row r="29" spans="1:18" x14ac:dyDescent="0.35">
      <c r="A29">
        <v>2024</v>
      </c>
      <c r="B29" s="2">
        <v>45363</v>
      </c>
      <c r="C29" s="2"/>
      <c r="E29" t="s">
        <v>18</v>
      </c>
      <c r="F29" t="s">
        <v>83</v>
      </c>
      <c r="G29" t="str">
        <f t="shared" si="0"/>
        <v xml:space="preserve">100 Cindy Klassen WAY </v>
      </c>
      <c r="H29">
        <v>100</v>
      </c>
      <c r="J29" t="s">
        <v>85</v>
      </c>
      <c r="K29" t="s">
        <v>86</v>
      </c>
      <c r="M29" t="s">
        <v>158</v>
      </c>
      <c r="N29">
        <v>49.943470634430298</v>
      </c>
      <c r="O29">
        <v>-97.038510889619104</v>
      </c>
      <c r="P29" t="str">
        <f t="shared" si="1"/>
        <v>Construct New SFD &amp; Att. Gar.</v>
      </c>
      <c r="Q29" t="s">
        <v>222</v>
      </c>
      <c r="R29" t="s">
        <v>224</v>
      </c>
    </row>
    <row r="30" spans="1:18" x14ac:dyDescent="0.35">
      <c r="A30">
        <v>2024</v>
      </c>
      <c r="B30" s="2">
        <v>45356</v>
      </c>
      <c r="C30" s="2"/>
      <c r="E30" t="s">
        <v>19</v>
      </c>
      <c r="F30" t="s">
        <v>83</v>
      </c>
      <c r="G30" t="str">
        <f t="shared" si="0"/>
        <v xml:space="preserve">288 Beaverbrook ST </v>
      </c>
      <c r="H30">
        <v>288</v>
      </c>
      <c r="J30" t="s">
        <v>87</v>
      </c>
      <c r="K30" t="s">
        <v>88</v>
      </c>
      <c r="M30" t="s">
        <v>159</v>
      </c>
      <c r="N30">
        <v>49.870621903944901</v>
      </c>
      <c r="O30">
        <v>-97.199056893346594</v>
      </c>
      <c r="P30" t="str">
        <f t="shared" si="1"/>
        <v>Construct New SFD &amp; Att. Gar.</v>
      </c>
      <c r="Q30" t="s">
        <v>222</v>
      </c>
      <c r="R30" t="s">
        <v>224</v>
      </c>
    </row>
    <row r="31" spans="1:18" x14ac:dyDescent="0.35">
      <c r="A31">
        <v>2024</v>
      </c>
      <c r="B31" s="2">
        <v>45355</v>
      </c>
      <c r="C31" s="2"/>
      <c r="E31" t="s">
        <v>236</v>
      </c>
      <c r="F31" t="s">
        <v>83</v>
      </c>
      <c r="G31" t="str">
        <f t="shared" si="0"/>
        <v xml:space="preserve">116 Fifth AVE </v>
      </c>
      <c r="H31">
        <v>116</v>
      </c>
      <c r="J31" t="s">
        <v>996</v>
      </c>
      <c r="K31" t="s">
        <v>90</v>
      </c>
      <c r="M31" t="s">
        <v>1206</v>
      </c>
      <c r="N31">
        <v>49.872769494550603</v>
      </c>
      <c r="O31">
        <v>-97.106262993166894</v>
      </c>
      <c r="P31" t="str">
        <f t="shared" si="1"/>
        <v>Construct New SFD</v>
      </c>
      <c r="Q31" t="s">
        <v>222</v>
      </c>
      <c r="R31" t="s">
        <v>1955</v>
      </c>
    </row>
    <row r="32" spans="1:18" x14ac:dyDescent="0.35">
      <c r="A32">
        <v>2024</v>
      </c>
      <c r="B32" s="2">
        <v>45352</v>
      </c>
      <c r="C32" s="2"/>
      <c r="E32" t="s">
        <v>237</v>
      </c>
      <c r="F32" t="s">
        <v>83</v>
      </c>
      <c r="G32" t="str">
        <f t="shared" si="0"/>
        <v xml:space="preserve">1116 Clarence AVE </v>
      </c>
      <c r="H32">
        <v>1116</v>
      </c>
      <c r="J32" t="s">
        <v>997</v>
      </c>
      <c r="K32" t="s">
        <v>90</v>
      </c>
      <c r="P32" t="str">
        <f t="shared" si="1"/>
        <v>Construct New SFD</v>
      </c>
      <c r="Q32" t="s">
        <v>222</v>
      </c>
      <c r="R32" t="s">
        <v>1955</v>
      </c>
    </row>
    <row r="33" spans="1:18" x14ac:dyDescent="0.35">
      <c r="A33">
        <v>2024</v>
      </c>
      <c r="B33" s="2">
        <v>45352</v>
      </c>
      <c r="C33" s="2"/>
      <c r="E33" t="s">
        <v>238</v>
      </c>
      <c r="F33" t="s">
        <v>83</v>
      </c>
      <c r="G33" t="str">
        <f t="shared" si="0"/>
        <v xml:space="preserve">1118 Clarence AVE </v>
      </c>
      <c r="H33">
        <v>1118</v>
      </c>
      <c r="J33" t="s">
        <v>997</v>
      </c>
      <c r="K33" t="s">
        <v>90</v>
      </c>
      <c r="M33" t="s">
        <v>1207</v>
      </c>
      <c r="N33">
        <v>49.834575322337301</v>
      </c>
      <c r="O33">
        <v>-97.1558928873458</v>
      </c>
      <c r="P33" t="str">
        <f t="shared" si="1"/>
        <v>Construct New SFD</v>
      </c>
      <c r="Q33" t="s">
        <v>222</v>
      </c>
      <c r="R33" t="s">
        <v>1955</v>
      </c>
    </row>
    <row r="34" spans="1:18" x14ac:dyDescent="0.35">
      <c r="A34">
        <v>2024</v>
      </c>
      <c r="B34" s="2">
        <v>45348</v>
      </c>
      <c r="C34" s="2"/>
      <c r="E34" t="s">
        <v>249</v>
      </c>
      <c r="F34" t="s">
        <v>83</v>
      </c>
      <c r="G34" t="str">
        <f t="shared" si="0"/>
        <v xml:space="preserve">247 Rutland ST </v>
      </c>
      <c r="H34">
        <v>247</v>
      </c>
      <c r="J34" t="s">
        <v>989</v>
      </c>
      <c r="K34" t="s">
        <v>88</v>
      </c>
      <c r="M34" t="s">
        <v>1218</v>
      </c>
      <c r="N34">
        <v>49.880733627691797</v>
      </c>
      <c r="O34">
        <v>-97.220756576215607</v>
      </c>
      <c r="P34" t="str">
        <f t="shared" si="1"/>
        <v>Construct New SFD</v>
      </c>
      <c r="Q34" t="s">
        <v>222</v>
      </c>
      <c r="R34" t="s">
        <v>1955</v>
      </c>
    </row>
    <row r="35" spans="1:18" x14ac:dyDescent="0.35">
      <c r="A35">
        <v>2024</v>
      </c>
      <c r="B35" s="2">
        <v>45348</v>
      </c>
      <c r="C35" s="2"/>
      <c r="E35" t="s">
        <v>250</v>
      </c>
      <c r="F35" t="s">
        <v>83</v>
      </c>
      <c r="G35" t="str">
        <f t="shared" si="0"/>
        <v xml:space="preserve">249 Rutland ST </v>
      </c>
      <c r="H35">
        <v>249</v>
      </c>
      <c r="J35" t="s">
        <v>989</v>
      </c>
      <c r="K35" t="s">
        <v>88</v>
      </c>
      <c r="M35" t="s">
        <v>1219</v>
      </c>
      <c r="N35">
        <v>49.880803383990603</v>
      </c>
      <c r="O35">
        <v>-97.220750106769302</v>
      </c>
      <c r="P35" t="str">
        <f t="shared" si="1"/>
        <v>Construct New SFD</v>
      </c>
      <c r="Q35" t="s">
        <v>222</v>
      </c>
      <c r="R35" t="s">
        <v>1955</v>
      </c>
    </row>
    <row r="36" spans="1:18" x14ac:dyDescent="0.35">
      <c r="A36">
        <v>2024</v>
      </c>
      <c r="B36" s="2">
        <v>45348</v>
      </c>
      <c r="C36" s="2"/>
      <c r="E36" t="s">
        <v>251</v>
      </c>
      <c r="F36" t="s">
        <v>83</v>
      </c>
      <c r="G36" t="str">
        <f t="shared" si="0"/>
        <v xml:space="preserve">1146 Windermere AVE </v>
      </c>
      <c r="H36">
        <v>1146</v>
      </c>
      <c r="J36" t="s">
        <v>1005</v>
      </c>
      <c r="K36" t="s">
        <v>90</v>
      </c>
      <c r="M36" t="s">
        <v>1220</v>
      </c>
      <c r="N36">
        <v>49.846412591988702</v>
      </c>
      <c r="O36">
        <v>-97.157136621199996</v>
      </c>
      <c r="P36" t="str">
        <f t="shared" si="1"/>
        <v>Construct New SFD</v>
      </c>
      <c r="Q36" t="s">
        <v>222</v>
      </c>
      <c r="R36" t="s">
        <v>1955</v>
      </c>
    </row>
    <row r="37" spans="1:18" x14ac:dyDescent="0.35">
      <c r="A37">
        <v>2024</v>
      </c>
      <c r="B37" s="2">
        <v>45348</v>
      </c>
      <c r="C37" s="2"/>
      <c r="E37" t="s">
        <v>252</v>
      </c>
      <c r="F37" t="s">
        <v>83</v>
      </c>
      <c r="G37" t="str">
        <f t="shared" si="0"/>
        <v xml:space="preserve">1148 Windermere AVE </v>
      </c>
      <c r="H37">
        <v>1148</v>
      </c>
      <c r="J37" t="s">
        <v>1005</v>
      </c>
      <c r="K37" t="s">
        <v>90</v>
      </c>
      <c r="M37" t="s">
        <v>1221</v>
      </c>
      <c r="N37">
        <v>49.8463826079238</v>
      </c>
      <c r="O37">
        <v>-97.157233076339693</v>
      </c>
      <c r="P37" t="str">
        <f t="shared" si="1"/>
        <v>Construct New SFD</v>
      </c>
      <c r="Q37" t="s">
        <v>222</v>
      </c>
      <c r="R37" t="s">
        <v>1955</v>
      </c>
    </row>
    <row r="38" spans="1:18" x14ac:dyDescent="0.35">
      <c r="A38">
        <v>2024</v>
      </c>
      <c r="B38" s="2">
        <v>45345</v>
      </c>
      <c r="C38" s="2"/>
      <c r="E38" t="s">
        <v>253</v>
      </c>
      <c r="F38" t="s">
        <v>83</v>
      </c>
      <c r="G38" t="str">
        <f t="shared" si="0"/>
        <v xml:space="preserve">278 Collegiate ST </v>
      </c>
      <c r="H38">
        <v>278</v>
      </c>
      <c r="J38" t="s">
        <v>1000</v>
      </c>
      <c r="K38" t="s">
        <v>88</v>
      </c>
      <c r="M38" t="s">
        <v>1222</v>
      </c>
      <c r="N38">
        <v>49.881934532130501</v>
      </c>
      <c r="O38">
        <v>-97.217744532491096</v>
      </c>
      <c r="P38" t="str">
        <f t="shared" si="1"/>
        <v>Construct New SFD</v>
      </c>
      <c r="Q38" t="s">
        <v>222</v>
      </c>
      <c r="R38" t="s">
        <v>1955</v>
      </c>
    </row>
    <row r="39" spans="1:18" x14ac:dyDescent="0.35">
      <c r="A39">
        <v>2024</v>
      </c>
      <c r="B39" s="2">
        <v>45344</v>
      </c>
      <c r="C39" s="2"/>
      <c r="E39" t="s">
        <v>22</v>
      </c>
      <c r="F39" t="s">
        <v>83</v>
      </c>
      <c r="G39" t="str">
        <f t="shared" si="0"/>
        <v xml:space="preserve">1064 Palmerston AVE </v>
      </c>
      <c r="H39">
        <v>1064</v>
      </c>
      <c r="J39" t="s">
        <v>89</v>
      </c>
      <c r="K39" t="s">
        <v>90</v>
      </c>
      <c r="M39" t="s">
        <v>162</v>
      </c>
      <c r="N39">
        <v>49.878105842321197</v>
      </c>
      <c r="O39">
        <v>-97.177408426729798</v>
      </c>
      <c r="P39" t="str">
        <f t="shared" si="1"/>
        <v>Construct New SFD &amp; Att. Gar.</v>
      </c>
      <c r="Q39" t="s">
        <v>222</v>
      </c>
      <c r="R39" t="s">
        <v>224</v>
      </c>
    </row>
    <row r="40" spans="1:18" x14ac:dyDescent="0.35">
      <c r="A40">
        <v>2024</v>
      </c>
      <c r="B40" s="2">
        <v>45342</v>
      </c>
      <c r="C40" s="2"/>
      <c r="E40" t="s">
        <v>254</v>
      </c>
      <c r="F40" t="s">
        <v>83</v>
      </c>
      <c r="G40" t="str">
        <f t="shared" si="0"/>
        <v xml:space="preserve">563 Langside ST </v>
      </c>
      <c r="H40">
        <v>563</v>
      </c>
      <c r="J40" t="s">
        <v>1006</v>
      </c>
      <c r="K40" t="s">
        <v>88</v>
      </c>
      <c r="M40" t="s">
        <v>1223</v>
      </c>
      <c r="N40">
        <v>49.8954204328302</v>
      </c>
      <c r="O40">
        <v>-97.155568952449698</v>
      </c>
      <c r="P40" t="str">
        <f t="shared" si="1"/>
        <v>Construct New SFD</v>
      </c>
      <c r="Q40" t="s">
        <v>222</v>
      </c>
      <c r="R40" t="s">
        <v>1955</v>
      </c>
    </row>
    <row r="41" spans="1:18" x14ac:dyDescent="0.35">
      <c r="A41">
        <v>2024</v>
      </c>
      <c r="B41" s="2">
        <v>45335</v>
      </c>
      <c r="C41" s="2"/>
      <c r="E41" t="s">
        <v>255</v>
      </c>
      <c r="F41" t="s">
        <v>83</v>
      </c>
      <c r="G41" t="str">
        <f t="shared" si="0"/>
        <v xml:space="preserve">205 Hampton ST </v>
      </c>
      <c r="H41">
        <v>205</v>
      </c>
      <c r="J41" t="s">
        <v>1007</v>
      </c>
      <c r="K41" t="s">
        <v>88</v>
      </c>
      <c r="M41" t="s">
        <v>1224</v>
      </c>
      <c r="N41">
        <v>49.8794950927293</v>
      </c>
      <c r="O41">
        <v>-97.212363259890495</v>
      </c>
      <c r="P41" t="str">
        <f t="shared" si="1"/>
        <v>Construct New SFD</v>
      </c>
      <c r="Q41" t="s">
        <v>222</v>
      </c>
      <c r="R41" t="s">
        <v>1955</v>
      </c>
    </row>
    <row r="42" spans="1:18" x14ac:dyDescent="0.35">
      <c r="A42">
        <v>2024</v>
      </c>
      <c r="B42" s="2">
        <v>45331</v>
      </c>
      <c r="C42" s="2"/>
      <c r="E42" t="s">
        <v>256</v>
      </c>
      <c r="F42" t="s">
        <v>83</v>
      </c>
      <c r="G42" t="str">
        <f t="shared" si="0"/>
        <v xml:space="preserve">631 Rosedale AVE </v>
      </c>
      <c r="H42">
        <v>631</v>
      </c>
      <c r="J42" t="s">
        <v>1008</v>
      </c>
      <c r="K42" t="s">
        <v>90</v>
      </c>
      <c r="M42" t="s">
        <v>1225</v>
      </c>
      <c r="N42">
        <v>49.855917778417698</v>
      </c>
      <c r="O42">
        <v>-97.145587471965896</v>
      </c>
      <c r="P42" t="str">
        <f t="shared" si="1"/>
        <v>Construct New SFD</v>
      </c>
      <c r="Q42" t="s">
        <v>222</v>
      </c>
      <c r="R42" t="s">
        <v>1955</v>
      </c>
    </row>
    <row r="43" spans="1:18" x14ac:dyDescent="0.35">
      <c r="A43">
        <v>2024</v>
      </c>
      <c r="B43" s="2">
        <v>45331</v>
      </c>
      <c r="C43" s="2"/>
      <c r="E43" t="s">
        <v>257</v>
      </c>
      <c r="F43" t="s">
        <v>83</v>
      </c>
      <c r="G43" t="str">
        <f t="shared" si="0"/>
        <v xml:space="preserve">633 Rosedale AVE </v>
      </c>
      <c r="H43">
        <v>633</v>
      </c>
      <c r="J43" t="s">
        <v>1008</v>
      </c>
      <c r="K43" t="s">
        <v>90</v>
      </c>
      <c r="M43" t="s">
        <v>1226</v>
      </c>
      <c r="N43">
        <v>49.855888581702402</v>
      </c>
      <c r="O43">
        <v>-97.145681196221801</v>
      </c>
      <c r="P43" t="str">
        <f t="shared" si="1"/>
        <v>Construct New SFD</v>
      </c>
      <c r="Q43" t="s">
        <v>222</v>
      </c>
      <c r="R43" t="s">
        <v>1955</v>
      </c>
    </row>
    <row r="44" spans="1:18" x14ac:dyDescent="0.35">
      <c r="A44">
        <v>2024</v>
      </c>
      <c r="B44" s="2">
        <v>45331</v>
      </c>
      <c r="C44" s="2"/>
      <c r="E44" t="s">
        <v>258</v>
      </c>
      <c r="F44" t="s">
        <v>83</v>
      </c>
      <c r="G44" t="str">
        <f t="shared" si="0"/>
        <v xml:space="preserve">267 Centennial ST </v>
      </c>
      <c r="H44">
        <v>267</v>
      </c>
      <c r="J44" t="s">
        <v>1009</v>
      </c>
      <c r="K44" t="s">
        <v>88</v>
      </c>
      <c r="M44" t="s">
        <v>1227</v>
      </c>
      <c r="N44">
        <v>49.871495720977997</v>
      </c>
      <c r="O44">
        <v>-97.200901687268697</v>
      </c>
      <c r="P44" t="str">
        <f t="shared" si="1"/>
        <v>Construct New SFD</v>
      </c>
      <c r="Q44" t="s">
        <v>222</v>
      </c>
      <c r="R44" t="s">
        <v>1955</v>
      </c>
    </row>
    <row r="45" spans="1:18" x14ac:dyDescent="0.35">
      <c r="A45">
        <v>2024</v>
      </c>
      <c r="B45" s="2">
        <v>45331</v>
      </c>
      <c r="C45" s="2"/>
      <c r="E45" t="s">
        <v>259</v>
      </c>
      <c r="F45" t="s">
        <v>83</v>
      </c>
      <c r="G45" t="str">
        <f t="shared" si="0"/>
        <v xml:space="preserve">269 Centennial ST </v>
      </c>
      <c r="H45">
        <v>269</v>
      </c>
      <c r="J45" t="s">
        <v>1009</v>
      </c>
      <c r="K45" t="s">
        <v>88</v>
      </c>
      <c r="M45" t="s">
        <v>1228</v>
      </c>
      <c r="N45">
        <v>49.871420931132299</v>
      </c>
      <c r="O45">
        <v>-97.2009064357444</v>
      </c>
      <c r="P45" t="str">
        <f t="shared" si="1"/>
        <v>Construct New SFD</v>
      </c>
      <c r="Q45" t="s">
        <v>222</v>
      </c>
      <c r="R45" t="s">
        <v>1955</v>
      </c>
    </row>
    <row r="46" spans="1:18" x14ac:dyDescent="0.35">
      <c r="A46">
        <v>2024</v>
      </c>
      <c r="B46" s="2">
        <v>45328</v>
      </c>
      <c r="C46" s="2"/>
      <c r="E46" t="s">
        <v>260</v>
      </c>
      <c r="F46" t="s">
        <v>83</v>
      </c>
      <c r="G46" t="str">
        <f t="shared" si="0"/>
        <v xml:space="preserve">1039 Rosemount AVE </v>
      </c>
      <c r="H46">
        <v>1039</v>
      </c>
      <c r="J46" t="s">
        <v>1010</v>
      </c>
      <c r="K46" t="s">
        <v>90</v>
      </c>
      <c r="M46" t="s">
        <v>1229</v>
      </c>
      <c r="N46">
        <v>49.849984166147799</v>
      </c>
      <c r="O46">
        <v>-97.156513368149604</v>
      </c>
      <c r="P46" t="str">
        <f t="shared" si="1"/>
        <v>Construct New SFD</v>
      </c>
      <c r="Q46" t="s">
        <v>222</v>
      </c>
      <c r="R46" t="s">
        <v>1955</v>
      </c>
    </row>
    <row r="47" spans="1:18" x14ac:dyDescent="0.35">
      <c r="A47">
        <v>2024</v>
      </c>
      <c r="B47" s="2">
        <v>45328</v>
      </c>
      <c r="C47" s="2"/>
      <c r="E47" t="s">
        <v>261</v>
      </c>
      <c r="F47" t="s">
        <v>83</v>
      </c>
      <c r="G47" t="str">
        <f t="shared" si="0"/>
        <v xml:space="preserve">1041 Rosemount AVE </v>
      </c>
      <c r="H47">
        <v>1041</v>
      </c>
      <c r="J47" t="s">
        <v>1010</v>
      </c>
      <c r="K47" t="s">
        <v>90</v>
      </c>
      <c r="M47" t="s">
        <v>1230</v>
      </c>
      <c r="N47">
        <v>49.849952422653203</v>
      </c>
      <c r="O47">
        <v>-97.156607257995603</v>
      </c>
      <c r="P47" t="str">
        <f t="shared" si="1"/>
        <v>Construct New SFD</v>
      </c>
      <c r="Q47" t="s">
        <v>222</v>
      </c>
      <c r="R47" t="s">
        <v>1955</v>
      </c>
    </row>
    <row r="48" spans="1:18" x14ac:dyDescent="0.35">
      <c r="A48">
        <v>2024</v>
      </c>
      <c r="B48" s="2">
        <v>45324</v>
      </c>
      <c r="C48" s="2"/>
      <c r="E48" t="s">
        <v>23</v>
      </c>
      <c r="F48" t="s">
        <v>83</v>
      </c>
      <c r="G48" t="str">
        <f t="shared" si="0"/>
        <v xml:space="preserve">67 Haverhill CRES </v>
      </c>
      <c r="H48">
        <v>67</v>
      </c>
      <c r="J48" t="s">
        <v>91</v>
      </c>
      <c r="K48" t="s">
        <v>92</v>
      </c>
      <c r="M48" t="s">
        <v>163</v>
      </c>
      <c r="N48">
        <v>49.832143714612002</v>
      </c>
      <c r="O48">
        <v>-97.080090192823505</v>
      </c>
      <c r="P48" t="str">
        <f t="shared" si="1"/>
        <v>Construct New SFD &amp; Att. Gar.</v>
      </c>
      <c r="Q48" t="s">
        <v>222</v>
      </c>
      <c r="R48" t="s">
        <v>224</v>
      </c>
    </row>
    <row r="49" spans="1:18" x14ac:dyDescent="0.35">
      <c r="A49">
        <v>2024</v>
      </c>
      <c r="B49" s="2">
        <v>45324</v>
      </c>
      <c r="C49" s="2"/>
      <c r="E49" t="s">
        <v>262</v>
      </c>
      <c r="F49" t="s">
        <v>83</v>
      </c>
      <c r="G49" t="str">
        <f t="shared" si="0"/>
        <v xml:space="preserve">238 Collegiate ST </v>
      </c>
      <c r="H49">
        <v>238</v>
      </c>
      <c r="J49" t="s">
        <v>1000</v>
      </c>
      <c r="K49" t="s">
        <v>88</v>
      </c>
      <c r="M49" t="s">
        <v>1231</v>
      </c>
      <c r="N49">
        <v>49.880500424789197</v>
      </c>
      <c r="O49">
        <v>-97.217881878548098</v>
      </c>
      <c r="P49" t="str">
        <f t="shared" si="1"/>
        <v>Construct New SFD</v>
      </c>
      <c r="Q49" t="s">
        <v>222</v>
      </c>
      <c r="R49" t="s">
        <v>1955</v>
      </c>
    </row>
    <row r="50" spans="1:18" x14ac:dyDescent="0.35">
      <c r="A50">
        <v>2024</v>
      </c>
      <c r="B50" s="2">
        <v>45324</v>
      </c>
      <c r="C50" s="2"/>
      <c r="E50" t="s">
        <v>263</v>
      </c>
      <c r="F50" t="s">
        <v>83</v>
      </c>
      <c r="G50" t="str">
        <f t="shared" si="0"/>
        <v xml:space="preserve">240 Collegiate ST </v>
      </c>
      <c r="H50">
        <v>240</v>
      </c>
      <c r="J50" t="s">
        <v>1000</v>
      </c>
      <c r="K50" t="s">
        <v>88</v>
      </c>
      <c r="M50" t="s">
        <v>1232</v>
      </c>
      <c r="N50">
        <v>49.880567239673603</v>
      </c>
      <c r="O50">
        <v>-97.217872599013006</v>
      </c>
      <c r="P50" t="str">
        <f t="shared" si="1"/>
        <v>Construct New SFD</v>
      </c>
      <c r="Q50" t="s">
        <v>222</v>
      </c>
      <c r="R50" t="s">
        <v>1955</v>
      </c>
    </row>
    <row r="51" spans="1:18" x14ac:dyDescent="0.35">
      <c r="A51">
        <v>2024</v>
      </c>
      <c r="B51" s="2">
        <v>45323</v>
      </c>
      <c r="C51" s="2"/>
      <c r="E51" t="s">
        <v>264</v>
      </c>
      <c r="F51" t="s">
        <v>83</v>
      </c>
      <c r="G51" t="str">
        <f t="shared" si="0"/>
        <v xml:space="preserve">11 Barrington AVE </v>
      </c>
      <c r="H51">
        <v>11</v>
      </c>
      <c r="J51" t="s">
        <v>1011</v>
      </c>
      <c r="K51" t="s">
        <v>90</v>
      </c>
      <c r="M51" t="s">
        <v>1233</v>
      </c>
      <c r="N51">
        <v>49.841695171369899</v>
      </c>
      <c r="O51">
        <v>-97.113409910320598</v>
      </c>
      <c r="P51" t="str">
        <f t="shared" si="1"/>
        <v>Construct New SFD</v>
      </c>
      <c r="Q51" t="s">
        <v>222</v>
      </c>
      <c r="R51" t="s">
        <v>1955</v>
      </c>
    </row>
    <row r="52" spans="1:18" x14ac:dyDescent="0.35">
      <c r="A52">
        <v>2024</v>
      </c>
      <c r="B52" s="2">
        <v>45322</v>
      </c>
      <c r="C52" s="2"/>
      <c r="E52" t="s">
        <v>20</v>
      </c>
      <c r="F52" t="s">
        <v>83</v>
      </c>
      <c r="G52" t="str">
        <f t="shared" si="0"/>
        <v xml:space="preserve">106 Cindy Klassen WAY </v>
      </c>
      <c r="H52">
        <v>106</v>
      </c>
      <c r="J52" t="s">
        <v>85</v>
      </c>
      <c r="K52" t="s">
        <v>86</v>
      </c>
      <c r="M52" t="s">
        <v>160</v>
      </c>
      <c r="N52">
        <v>49.943470749294001</v>
      </c>
      <c r="O52">
        <v>-97.038330282491501</v>
      </c>
      <c r="P52" t="str">
        <f t="shared" si="1"/>
        <v>Construct New SFD &amp; Att. Gar.</v>
      </c>
      <c r="Q52" t="s">
        <v>222</v>
      </c>
      <c r="R52" t="s">
        <v>224</v>
      </c>
    </row>
    <row r="53" spans="1:18" x14ac:dyDescent="0.35">
      <c r="A53">
        <v>2024</v>
      </c>
      <c r="B53" s="2">
        <v>45315</v>
      </c>
      <c r="C53" s="2"/>
      <c r="E53" t="s">
        <v>21</v>
      </c>
      <c r="F53" t="s">
        <v>83</v>
      </c>
      <c r="G53" t="str">
        <f t="shared" si="0"/>
        <v xml:space="preserve">116 Cindy Klassen WAY </v>
      </c>
      <c r="H53">
        <v>116</v>
      </c>
      <c r="J53" t="s">
        <v>85</v>
      </c>
      <c r="K53" t="s">
        <v>86</v>
      </c>
      <c r="M53" t="s">
        <v>161</v>
      </c>
      <c r="N53">
        <v>49.943634396113197</v>
      </c>
      <c r="O53">
        <v>-97.038079676221898</v>
      </c>
      <c r="P53" t="str">
        <f t="shared" si="1"/>
        <v>Construct New SFD &amp; Att. Gar.</v>
      </c>
      <c r="Q53" t="s">
        <v>222</v>
      </c>
      <c r="R53" t="s">
        <v>224</v>
      </c>
    </row>
    <row r="54" spans="1:18" x14ac:dyDescent="0.35">
      <c r="A54">
        <v>2024</v>
      </c>
      <c r="B54" s="2">
        <v>45310</v>
      </c>
      <c r="C54" s="2"/>
      <c r="E54" t="s">
        <v>239</v>
      </c>
      <c r="F54" t="s">
        <v>83</v>
      </c>
      <c r="G54" t="str">
        <f t="shared" si="0"/>
        <v xml:space="preserve">74 Regal AVE </v>
      </c>
      <c r="H54">
        <v>74</v>
      </c>
      <c r="J54" t="s">
        <v>998</v>
      </c>
      <c r="K54" t="s">
        <v>90</v>
      </c>
      <c r="M54" t="s">
        <v>1208</v>
      </c>
      <c r="N54">
        <v>49.857475632931497</v>
      </c>
      <c r="O54">
        <v>-97.107592147910594</v>
      </c>
      <c r="P54" t="str">
        <f t="shared" si="1"/>
        <v>Construct New SFD</v>
      </c>
      <c r="Q54" t="s">
        <v>222</v>
      </c>
      <c r="R54" t="s">
        <v>1955</v>
      </c>
    </row>
    <row r="55" spans="1:18" x14ac:dyDescent="0.35">
      <c r="A55">
        <v>2024</v>
      </c>
      <c r="B55" s="2">
        <v>45310</v>
      </c>
      <c r="C55" s="2"/>
      <c r="E55" t="s">
        <v>240</v>
      </c>
      <c r="F55" t="s">
        <v>83</v>
      </c>
      <c r="G55" t="str">
        <f t="shared" si="0"/>
        <v xml:space="preserve">76 Regal AVE </v>
      </c>
      <c r="H55">
        <v>76</v>
      </c>
      <c r="J55" t="s">
        <v>998</v>
      </c>
      <c r="K55" t="s">
        <v>90</v>
      </c>
      <c r="M55" t="s">
        <v>1209</v>
      </c>
      <c r="N55">
        <v>49.857514463163</v>
      </c>
      <c r="O55">
        <v>-97.107478453114595</v>
      </c>
      <c r="P55" t="str">
        <f t="shared" si="1"/>
        <v>Construct New SFD</v>
      </c>
      <c r="Q55" t="s">
        <v>222</v>
      </c>
      <c r="R55" t="s">
        <v>1955</v>
      </c>
    </row>
    <row r="56" spans="1:18" x14ac:dyDescent="0.35">
      <c r="A56">
        <v>2024</v>
      </c>
      <c r="B56" s="2">
        <v>45310</v>
      </c>
      <c r="C56" s="2"/>
      <c r="E56" t="s">
        <v>241</v>
      </c>
      <c r="F56" t="s">
        <v>83</v>
      </c>
      <c r="G56" t="str">
        <f t="shared" si="0"/>
        <v xml:space="preserve">1001 Manitoba AVE </v>
      </c>
      <c r="H56">
        <v>1001</v>
      </c>
      <c r="J56" t="s">
        <v>999</v>
      </c>
      <c r="K56" t="s">
        <v>90</v>
      </c>
      <c r="M56" t="s">
        <v>1210</v>
      </c>
      <c r="N56">
        <v>49.924296434009001</v>
      </c>
      <c r="O56">
        <v>-97.165417274244504</v>
      </c>
      <c r="P56" t="str">
        <f t="shared" si="1"/>
        <v>Construct New SFD</v>
      </c>
      <c r="Q56" t="s">
        <v>222</v>
      </c>
      <c r="R56" t="s">
        <v>1955</v>
      </c>
    </row>
    <row r="57" spans="1:18" x14ac:dyDescent="0.35">
      <c r="A57">
        <v>2024</v>
      </c>
      <c r="B57" s="2">
        <v>45310</v>
      </c>
      <c r="C57" s="2"/>
      <c r="E57" t="s">
        <v>242</v>
      </c>
      <c r="F57" t="s">
        <v>83</v>
      </c>
      <c r="G57" t="str">
        <f t="shared" si="0"/>
        <v xml:space="preserve">1003 Manitoba AVE </v>
      </c>
      <c r="H57">
        <v>1003</v>
      </c>
      <c r="J57" t="s">
        <v>999</v>
      </c>
      <c r="K57" t="s">
        <v>90</v>
      </c>
      <c r="M57" t="s">
        <v>1211</v>
      </c>
      <c r="N57">
        <v>49.924326552856598</v>
      </c>
      <c r="O57">
        <v>-97.165511544306298</v>
      </c>
      <c r="P57" t="str">
        <f t="shared" si="1"/>
        <v>Construct New SFD</v>
      </c>
      <c r="Q57" t="s">
        <v>222</v>
      </c>
      <c r="R57" t="s">
        <v>1955</v>
      </c>
    </row>
    <row r="58" spans="1:18" x14ac:dyDescent="0.35">
      <c r="A58">
        <v>2024</v>
      </c>
      <c r="B58" s="2">
        <v>45310</v>
      </c>
      <c r="C58" s="2"/>
      <c r="E58" t="s">
        <v>243</v>
      </c>
      <c r="F58" t="s">
        <v>83</v>
      </c>
      <c r="G58" t="str">
        <f t="shared" si="0"/>
        <v xml:space="preserve">478 Collegiate ST </v>
      </c>
      <c r="H58">
        <v>478</v>
      </c>
      <c r="J58" t="s">
        <v>1000</v>
      </c>
      <c r="K58" t="s">
        <v>88</v>
      </c>
      <c r="M58" t="s">
        <v>1212</v>
      </c>
      <c r="N58">
        <v>49.889036842194898</v>
      </c>
      <c r="O58">
        <v>-97.217084816586393</v>
      </c>
      <c r="P58" t="str">
        <f t="shared" si="1"/>
        <v>Construct New SFD</v>
      </c>
      <c r="Q58" t="s">
        <v>222</v>
      </c>
      <c r="R58" t="s">
        <v>1955</v>
      </c>
    </row>
    <row r="59" spans="1:18" x14ac:dyDescent="0.35">
      <c r="A59">
        <v>2024</v>
      </c>
      <c r="B59" s="2">
        <v>45306</v>
      </c>
      <c r="C59" s="2"/>
      <c r="E59" t="s">
        <v>244</v>
      </c>
      <c r="F59" t="s">
        <v>83</v>
      </c>
      <c r="G59" t="str">
        <f t="shared" si="0"/>
        <v xml:space="preserve">17 Guay AVE </v>
      </c>
      <c r="H59">
        <v>17</v>
      </c>
      <c r="J59" t="s">
        <v>1001</v>
      </c>
      <c r="K59" t="s">
        <v>90</v>
      </c>
      <c r="M59" t="s">
        <v>1213</v>
      </c>
      <c r="N59">
        <v>49.870920007587301</v>
      </c>
      <c r="O59">
        <v>-97.110665537724302</v>
      </c>
      <c r="P59" t="str">
        <f t="shared" si="1"/>
        <v>Construct New SFD</v>
      </c>
      <c r="Q59" t="s">
        <v>222</v>
      </c>
      <c r="R59" t="s">
        <v>1955</v>
      </c>
    </row>
    <row r="60" spans="1:18" x14ac:dyDescent="0.35">
      <c r="A60">
        <v>2024</v>
      </c>
      <c r="B60" s="2">
        <v>45299</v>
      </c>
      <c r="C60" s="2"/>
      <c r="E60" t="s">
        <v>245</v>
      </c>
      <c r="F60" t="s">
        <v>83</v>
      </c>
      <c r="G60" t="str">
        <f t="shared" si="0"/>
        <v xml:space="preserve">752 Moncton AVE </v>
      </c>
      <c r="H60">
        <v>752</v>
      </c>
      <c r="J60" t="s">
        <v>1002</v>
      </c>
      <c r="K60" t="s">
        <v>90</v>
      </c>
      <c r="M60" t="s">
        <v>1214</v>
      </c>
      <c r="N60">
        <v>49.912777055519399</v>
      </c>
      <c r="O60">
        <v>-97.081183046951296</v>
      </c>
      <c r="P60" t="str">
        <f t="shared" si="1"/>
        <v>Construct New SFD</v>
      </c>
      <c r="Q60" t="s">
        <v>222</v>
      </c>
      <c r="R60" t="s">
        <v>1955</v>
      </c>
    </row>
    <row r="61" spans="1:18" x14ac:dyDescent="0.35">
      <c r="A61">
        <v>2024</v>
      </c>
      <c r="B61" s="2">
        <v>45299</v>
      </c>
      <c r="C61" s="2"/>
      <c r="E61" t="s">
        <v>246</v>
      </c>
      <c r="F61" t="s">
        <v>83</v>
      </c>
      <c r="G61" t="str">
        <f t="shared" si="0"/>
        <v xml:space="preserve">599 Fleet AVE </v>
      </c>
      <c r="H61">
        <v>599</v>
      </c>
      <c r="J61" t="s">
        <v>1003</v>
      </c>
      <c r="K61" t="s">
        <v>90</v>
      </c>
      <c r="M61" t="s">
        <v>1215</v>
      </c>
      <c r="N61">
        <v>49.8693797970815</v>
      </c>
      <c r="O61">
        <v>-97.147112564627506</v>
      </c>
      <c r="P61" t="str">
        <f t="shared" si="1"/>
        <v>Construct New SFD</v>
      </c>
      <c r="Q61" t="s">
        <v>222</v>
      </c>
      <c r="R61" t="s">
        <v>1955</v>
      </c>
    </row>
    <row r="62" spans="1:18" x14ac:dyDescent="0.35">
      <c r="A62">
        <v>2024</v>
      </c>
      <c r="B62" s="2">
        <v>45299</v>
      </c>
      <c r="C62" s="2"/>
      <c r="E62" t="s">
        <v>247</v>
      </c>
      <c r="F62" t="s">
        <v>83</v>
      </c>
      <c r="G62" t="str">
        <f t="shared" si="0"/>
        <v xml:space="preserve">750 Moncton AVE </v>
      </c>
      <c r="H62">
        <v>750</v>
      </c>
      <c r="J62" t="s">
        <v>1002</v>
      </c>
      <c r="K62" t="s">
        <v>90</v>
      </c>
      <c r="M62" t="s">
        <v>1216</v>
      </c>
      <c r="N62">
        <v>49.912809620326101</v>
      </c>
      <c r="O62">
        <v>-97.081281263685597</v>
      </c>
      <c r="P62" t="str">
        <f t="shared" si="1"/>
        <v>Construct New SFD</v>
      </c>
      <c r="Q62" t="s">
        <v>222</v>
      </c>
      <c r="R62" t="s">
        <v>1955</v>
      </c>
    </row>
    <row r="63" spans="1:18" x14ac:dyDescent="0.35">
      <c r="A63">
        <v>2024</v>
      </c>
      <c r="B63" s="2">
        <v>45293</v>
      </c>
      <c r="C63" s="2"/>
      <c r="E63" t="s">
        <v>248</v>
      </c>
      <c r="F63" t="s">
        <v>83</v>
      </c>
      <c r="G63" t="str">
        <f t="shared" si="0"/>
        <v xml:space="preserve">810 Weatherdon AVE </v>
      </c>
      <c r="H63">
        <v>810</v>
      </c>
      <c r="J63" t="s">
        <v>1004</v>
      </c>
      <c r="K63" t="s">
        <v>90</v>
      </c>
      <c r="M63" t="s">
        <v>1217</v>
      </c>
      <c r="N63">
        <v>49.862049087918798</v>
      </c>
      <c r="O63">
        <v>-97.153193522757405</v>
      </c>
      <c r="P63" t="str">
        <f t="shared" si="1"/>
        <v>Construct New SFD</v>
      </c>
      <c r="Q63" t="s">
        <v>222</v>
      </c>
      <c r="R63" t="s">
        <v>1955</v>
      </c>
    </row>
    <row r="64" spans="1:18" x14ac:dyDescent="0.35">
      <c r="A64">
        <v>2023</v>
      </c>
      <c r="B64" s="2">
        <v>45289</v>
      </c>
      <c r="C64" s="2"/>
      <c r="E64" t="s">
        <v>392</v>
      </c>
      <c r="F64" t="s">
        <v>83</v>
      </c>
      <c r="G64" t="str">
        <f t="shared" si="0"/>
        <v xml:space="preserve">1145 Rosemount AVE </v>
      </c>
      <c r="H64">
        <v>1145</v>
      </c>
      <c r="J64" t="s">
        <v>1010</v>
      </c>
      <c r="K64" t="s">
        <v>90</v>
      </c>
      <c r="M64" t="s">
        <v>1361</v>
      </c>
      <c r="N64">
        <v>49.849139249432199</v>
      </c>
      <c r="O64">
        <v>-97.159015574664394</v>
      </c>
      <c r="P64" t="str">
        <f t="shared" si="1"/>
        <v>Construct New SFD</v>
      </c>
      <c r="Q64" t="s">
        <v>222</v>
      </c>
      <c r="R64" t="s">
        <v>1955</v>
      </c>
    </row>
    <row r="65" spans="1:18" x14ac:dyDescent="0.35">
      <c r="A65">
        <v>2023</v>
      </c>
      <c r="B65" s="2">
        <v>45289</v>
      </c>
      <c r="C65" s="2"/>
      <c r="E65" t="s">
        <v>393</v>
      </c>
      <c r="F65" t="s">
        <v>83</v>
      </c>
      <c r="G65" t="str">
        <f t="shared" si="0"/>
        <v xml:space="preserve">1147 Rosemount AVE </v>
      </c>
      <c r="H65">
        <v>1147</v>
      </c>
      <c r="J65" t="s">
        <v>1010</v>
      </c>
      <c r="K65" t="s">
        <v>90</v>
      </c>
      <c r="M65" t="s">
        <v>1362</v>
      </c>
      <c r="N65">
        <v>49.849105929120803</v>
      </c>
      <c r="O65">
        <v>-97.159110840805099</v>
      </c>
      <c r="P65" t="str">
        <f t="shared" si="1"/>
        <v>Construct New SFD</v>
      </c>
      <c r="Q65" t="s">
        <v>222</v>
      </c>
      <c r="R65" t="s">
        <v>1955</v>
      </c>
    </row>
    <row r="66" spans="1:18" x14ac:dyDescent="0.35">
      <c r="A66">
        <v>2023</v>
      </c>
      <c r="B66" s="2">
        <v>45288</v>
      </c>
      <c r="C66" s="2"/>
      <c r="E66" t="s">
        <v>394</v>
      </c>
      <c r="F66" t="s">
        <v>83</v>
      </c>
      <c r="G66" t="str">
        <f t="shared" ref="G66:G129" si="2">H66&amp;I66&amp;" "&amp;J66&amp;" "&amp;K66&amp;" "&amp;L66</f>
        <v xml:space="preserve">877 Scotland AVE </v>
      </c>
      <c r="H66">
        <v>877</v>
      </c>
      <c r="J66" t="s">
        <v>1037</v>
      </c>
      <c r="K66" t="s">
        <v>90</v>
      </c>
      <c r="M66" t="s">
        <v>1363</v>
      </c>
      <c r="N66">
        <v>49.863152921738902</v>
      </c>
      <c r="O66">
        <v>-97.156501972031606</v>
      </c>
      <c r="P66" t="str">
        <f t="shared" si="1"/>
        <v>Construct New SFD</v>
      </c>
      <c r="Q66" t="s">
        <v>222</v>
      </c>
      <c r="R66" t="s">
        <v>1955</v>
      </c>
    </row>
    <row r="67" spans="1:18" x14ac:dyDescent="0.35">
      <c r="A67">
        <v>2023</v>
      </c>
      <c r="B67" s="2">
        <v>45281</v>
      </c>
      <c r="C67" s="2"/>
      <c r="E67" t="s">
        <v>395</v>
      </c>
      <c r="F67" t="s">
        <v>83</v>
      </c>
      <c r="G67" t="str">
        <f t="shared" si="2"/>
        <v xml:space="preserve">875 Scotland AVE </v>
      </c>
      <c r="H67">
        <v>875</v>
      </c>
      <c r="J67" t="s">
        <v>1037</v>
      </c>
      <c r="K67" t="s">
        <v>90</v>
      </c>
      <c r="M67" t="s">
        <v>1364</v>
      </c>
      <c r="N67">
        <v>49.863190647912901</v>
      </c>
      <c r="O67">
        <v>-97.156381330518897</v>
      </c>
      <c r="P67" t="str">
        <f t="shared" ref="P67:P130" si="3">Q67&amp;" "&amp;R67</f>
        <v>Construct New SFD</v>
      </c>
      <c r="Q67" t="s">
        <v>222</v>
      </c>
      <c r="R67" t="s">
        <v>1955</v>
      </c>
    </row>
    <row r="68" spans="1:18" x14ac:dyDescent="0.35">
      <c r="A68">
        <v>2023</v>
      </c>
      <c r="B68" s="2">
        <v>45275</v>
      </c>
      <c r="C68" s="2"/>
      <c r="E68" t="s">
        <v>36</v>
      </c>
      <c r="F68" t="s">
        <v>83</v>
      </c>
      <c r="G68" t="str">
        <f t="shared" si="2"/>
        <v xml:space="preserve">58 Cindy Klassen WAY </v>
      </c>
      <c r="H68">
        <v>58</v>
      </c>
      <c r="J68" t="s">
        <v>85</v>
      </c>
      <c r="K68" t="s">
        <v>86</v>
      </c>
      <c r="M68" t="s">
        <v>176</v>
      </c>
      <c r="N68">
        <v>49.944130567984502</v>
      </c>
      <c r="O68">
        <v>-97.039975850992803</v>
      </c>
      <c r="P68" t="str">
        <f t="shared" si="3"/>
        <v>Construct New SFD &amp; Att. Gar.</v>
      </c>
      <c r="Q68" t="s">
        <v>222</v>
      </c>
      <c r="R68" t="s">
        <v>224</v>
      </c>
    </row>
    <row r="69" spans="1:18" x14ac:dyDescent="0.35">
      <c r="A69">
        <v>2023</v>
      </c>
      <c r="B69" s="2">
        <v>45268</v>
      </c>
      <c r="C69" s="2"/>
      <c r="E69" t="s">
        <v>37</v>
      </c>
      <c r="F69" t="s">
        <v>83</v>
      </c>
      <c r="G69" t="str">
        <f t="shared" si="2"/>
        <v xml:space="preserve">43 Greendell AVE </v>
      </c>
      <c r="H69">
        <v>43</v>
      </c>
      <c r="J69" t="s">
        <v>102</v>
      </c>
      <c r="K69" t="s">
        <v>90</v>
      </c>
      <c r="M69" t="s">
        <v>177</v>
      </c>
      <c r="N69">
        <v>49.821906534765397</v>
      </c>
      <c r="O69">
        <v>-97.117182616174603</v>
      </c>
      <c r="P69" t="str">
        <f t="shared" si="3"/>
        <v>Construct New SFD &amp; Att. Gar.</v>
      </c>
      <c r="Q69" t="s">
        <v>222</v>
      </c>
      <c r="R69" t="s">
        <v>224</v>
      </c>
    </row>
    <row r="70" spans="1:18" x14ac:dyDescent="0.35">
      <c r="A70">
        <v>2023</v>
      </c>
      <c r="B70" s="2">
        <v>45266</v>
      </c>
      <c r="C70" s="2"/>
      <c r="E70" t="s">
        <v>396</v>
      </c>
      <c r="F70" t="s">
        <v>83</v>
      </c>
      <c r="G70" t="str">
        <f t="shared" si="2"/>
        <v xml:space="preserve">757 Scotland AVE </v>
      </c>
      <c r="H70">
        <v>757</v>
      </c>
      <c r="J70" t="s">
        <v>1037</v>
      </c>
      <c r="K70" t="s">
        <v>90</v>
      </c>
      <c r="M70" t="s">
        <v>1365</v>
      </c>
      <c r="N70">
        <v>49.864926266537402</v>
      </c>
      <c r="O70">
        <v>-97.151188487518397</v>
      </c>
      <c r="P70" t="str">
        <f t="shared" si="3"/>
        <v>Construct New SFD</v>
      </c>
      <c r="Q70" t="s">
        <v>222</v>
      </c>
      <c r="R70" t="s">
        <v>1955</v>
      </c>
    </row>
    <row r="71" spans="1:18" x14ac:dyDescent="0.35">
      <c r="A71">
        <v>2023</v>
      </c>
      <c r="B71" s="2">
        <v>45253</v>
      </c>
      <c r="C71" s="2"/>
      <c r="E71" t="s">
        <v>309</v>
      </c>
      <c r="F71" t="s">
        <v>83</v>
      </c>
      <c r="G71" t="str">
        <f t="shared" si="2"/>
        <v xml:space="preserve">568 Carlaw AVE </v>
      </c>
      <c r="H71">
        <v>568</v>
      </c>
      <c r="J71" t="s">
        <v>1033</v>
      </c>
      <c r="K71" t="s">
        <v>90</v>
      </c>
      <c r="M71" t="s">
        <v>1278</v>
      </c>
      <c r="N71">
        <v>49.865380685206702</v>
      </c>
      <c r="O71">
        <v>-97.140697641606394</v>
      </c>
      <c r="P71" t="str">
        <f t="shared" si="3"/>
        <v>Construct New SFD</v>
      </c>
      <c r="Q71" t="s">
        <v>222</v>
      </c>
      <c r="R71" t="s">
        <v>1955</v>
      </c>
    </row>
    <row r="72" spans="1:18" x14ac:dyDescent="0.35">
      <c r="A72">
        <v>2023</v>
      </c>
      <c r="B72" s="2">
        <v>45253</v>
      </c>
      <c r="C72" s="2"/>
      <c r="E72" t="s">
        <v>310</v>
      </c>
      <c r="F72" t="s">
        <v>83</v>
      </c>
      <c r="G72" t="str">
        <f t="shared" si="2"/>
        <v xml:space="preserve">568 Carlaw AVE </v>
      </c>
      <c r="H72">
        <v>568</v>
      </c>
      <c r="J72" t="s">
        <v>1033</v>
      </c>
      <c r="K72" t="s">
        <v>90</v>
      </c>
      <c r="M72" t="s">
        <v>1279</v>
      </c>
      <c r="N72">
        <v>49.865353445844598</v>
      </c>
      <c r="O72">
        <v>-97.140789705622097</v>
      </c>
      <c r="P72" t="str">
        <f t="shared" si="3"/>
        <v>Construct New SFD</v>
      </c>
      <c r="Q72" t="s">
        <v>222</v>
      </c>
      <c r="R72" t="s">
        <v>1955</v>
      </c>
    </row>
    <row r="73" spans="1:18" x14ac:dyDescent="0.35">
      <c r="A73">
        <v>2023</v>
      </c>
      <c r="B73" s="2">
        <v>45246</v>
      </c>
      <c r="C73" s="2"/>
      <c r="E73" t="s">
        <v>311</v>
      </c>
      <c r="F73" t="s">
        <v>83</v>
      </c>
      <c r="G73" t="str">
        <f t="shared" si="2"/>
        <v xml:space="preserve">895 Lorette AVE </v>
      </c>
      <c r="H73">
        <v>895</v>
      </c>
      <c r="J73" t="s">
        <v>1034</v>
      </c>
      <c r="K73" t="s">
        <v>90</v>
      </c>
      <c r="M73" t="s">
        <v>1280</v>
      </c>
      <c r="N73">
        <v>49.863559521831199</v>
      </c>
      <c r="O73">
        <v>-97.156807609839902</v>
      </c>
      <c r="P73" t="str">
        <f t="shared" si="3"/>
        <v>Construct New SFD</v>
      </c>
      <c r="Q73" t="s">
        <v>222</v>
      </c>
      <c r="R73" t="s">
        <v>1955</v>
      </c>
    </row>
    <row r="74" spans="1:18" x14ac:dyDescent="0.35">
      <c r="A74">
        <v>2023</v>
      </c>
      <c r="B74" s="2">
        <v>45245</v>
      </c>
      <c r="C74" s="2"/>
      <c r="E74" t="s">
        <v>312</v>
      </c>
      <c r="F74" t="s">
        <v>83</v>
      </c>
      <c r="G74" t="str">
        <f t="shared" si="2"/>
        <v xml:space="preserve">474 Ferry RD </v>
      </c>
      <c r="H74">
        <v>474</v>
      </c>
      <c r="J74" t="s">
        <v>1035</v>
      </c>
      <c r="K74" t="s">
        <v>99</v>
      </c>
      <c r="M74" t="s">
        <v>1281</v>
      </c>
      <c r="N74">
        <v>49.889079082472897</v>
      </c>
      <c r="O74">
        <v>-97.218305881063301</v>
      </c>
      <c r="P74" t="str">
        <f t="shared" si="3"/>
        <v>Construct New SFD</v>
      </c>
      <c r="Q74" t="s">
        <v>222</v>
      </c>
      <c r="R74" t="s">
        <v>1955</v>
      </c>
    </row>
    <row r="75" spans="1:18" x14ac:dyDescent="0.35">
      <c r="A75">
        <v>2023</v>
      </c>
      <c r="B75" s="2">
        <v>45245</v>
      </c>
      <c r="C75" s="2"/>
      <c r="E75" t="s">
        <v>313</v>
      </c>
      <c r="F75" t="s">
        <v>83</v>
      </c>
      <c r="G75" t="str">
        <f t="shared" si="2"/>
        <v xml:space="preserve">472 Ferry RD </v>
      </c>
      <c r="H75">
        <v>472</v>
      </c>
      <c r="J75" t="s">
        <v>1035</v>
      </c>
      <c r="K75" t="s">
        <v>99</v>
      </c>
      <c r="M75" t="s">
        <v>1282</v>
      </c>
      <c r="N75">
        <v>49.8890166591408</v>
      </c>
      <c r="O75">
        <v>-97.218309100581195</v>
      </c>
      <c r="P75" t="str">
        <f t="shared" si="3"/>
        <v>Construct New SFD</v>
      </c>
      <c r="Q75" t="s">
        <v>222</v>
      </c>
      <c r="R75" t="s">
        <v>1955</v>
      </c>
    </row>
    <row r="76" spans="1:18" x14ac:dyDescent="0.35">
      <c r="A76">
        <v>2023</v>
      </c>
      <c r="B76" s="2">
        <v>45244</v>
      </c>
      <c r="C76" s="2"/>
      <c r="E76" t="s">
        <v>314</v>
      </c>
      <c r="F76" t="s">
        <v>83</v>
      </c>
      <c r="G76" t="str">
        <f t="shared" si="2"/>
        <v xml:space="preserve">3 Elkhorn ST </v>
      </c>
      <c r="H76">
        <v>3</v>
      </c>
      <c r="J76" t="s">
        <v>1036</v>
      </c>
      <c r="K76" t="s">
        <v>88</v>
      </c>
      <c r="M76" t="s">
        <v>1283</v>
      </c>
      <c r="N76">
        <v>49.9209613248265</v>
      </c>
      <c r="O76">
        <v>-97.198225653896301</v>
      </c>
      <c r="P76" t="str">
        <f t="shared" si="3"/>
        <v>Construct New SFD</v>
      </c>
      <c r="Q76" t="s">
        <v>222</v>
      </c>
      <c r="R76" t="s">
        <v>1955</v>
      </c>
    </row>
    <row r="77" spans="1:18" x14ac:dyDescent="0.35">
      <c r="A77">
        <v>2023</v>
      </c>
      <c r="B77" s="2">
        <v>45240</v>
      </c>
      <c r="C77" s="2"/>
      <c r="E77" t="s">
        <v>315</v>
      </c>
      <c r="F77" t="s">
        <v>83</v>
      </c>
      <c r="G77" t="str">
        <f t="shared" si="2"/>
        <v xml:space="preserve">771 Scotland AVE </v>
      </c>
      <c r="H77">
        <v>771</v>
      </c>
      <c r="J77" t="s">
        <v>1037</v>
      </c>
      <c r="K77" t="s">
        <v>90</v>
      </c>
      <c r="M77" t="s">
        <v>1284</v>
      </c>
      <c r="N77">
        <v>49.864736479795603</v>
      </c>
      <c r="O77">
        <v>-97.151746329284094</v>
      </c>
      <c r="P77" t="str">
        <f t="shared" si="3"/>
        <v>Construct New SFD</v>
      </c>
      <c r="Q77" t="s">
        <v>222</v>
      </c>
      <c r="R77" t="s">
        <v>1955</v>
      </c>
    </row>
    <row r="78" spans="1:18" x14ac:dyDescent="0.35">
      <c r="A78">
        <v>2023</v>
      </c>
      <c r="B78" s="2">
        <v>45240</v>
      </c>
      <c r="C78" s="2"/>
      <c r="E78" t="s">
        <v>316</v>
      </c>
      <c r="F78" t="s">
        <v>83</v>
      </c>
      <c r="G78" t="str">
        <f t="shared" si="2"/>
        <v xml:space="preserve">769 Scotland AVE </v>
      </c>
      <c r="H78">
        <v>769</v>
      </c>
      <c r="J78" t="s">
        <v>1037</v>
      </c>
      <c r="K78" t="s">
        <v>90</v>
      </c>
      <c r="M78" t="s">
        <v>1285</v>
      </c>
      <c r="N78">
        <v>49.864767392996399</v>
      </c>
      <c r="O78">
        <v>-97.151658240201996</v>
      </c>
      <c r="P78" t="str">
        <f t="shared" si="3"/>
        <v>Construct New SFD</v>
      </c>
      <c r="Q78" t="s">
        <v>222</v>
      </c>
      <c r="R78" t="s">
        <v>1955</v>
      </c>
    </row>
    <row r="79" spans="1:18" x14ac:dyDescent="0.35">
      <c r="A79">
        <v>2023</v>
      </c>
      <c r="B79" s="2">
        <v>45240</v>
      </c>
      <c r="C79" s="2"/>
      <c r="E79" t="s">
        <v>317</v>
      </c>
      <c r="F79" t="s">
        <v>83</v>
      </c>
      <c r="G79" t="str">
        <f t="shared" si="2"/>
        <v xml:space="preserve">68 Cindy Klassen WAY </v>
      </c>
      <c r="H79">
        <v>68</v>
      </c>
      <c r="J79" t="s">
        <v>85</v>
      </c>
      <c r="K79" t="s">
        <v>86</v>
      </c>
      <c r="M79" t="s">
        <v>1286</v>
      </c>
      <c r="N79">
        <v>49.9439324235193</v>
      </c>
      <c r="O79">
        <v>-97.039585275419299</v>
      </c>
      <c r="P79" t="str">
        <f t="shared" si="3"/>
        <v>Construct New SFD</v>
      </c>
      <c r="Q79" t="s">
        <v>222</v>
      </c>
      <c r="R79" t="s">
        <v>1955</v>
      </c>
    </row>
    <row r="80" spans="1:18" x14ac:dyDescent="0.35">
      <c r="A80">
        <v>2023</v>
      </c>
      <c r="B80" s="2">
        <v>45238</v>
      </c>
      <c r="C80" s="2"/>
      <c r="E80" t="s">
        <v>318</v>
      </c>
      <c r="F80" t="s">
        <v>83</v>
      </c>
      <c r="G80" t="str">
        <f t="shared" si="2"/>
        <v xml:space="preserve">193 Sadler AVE </v>
      </c>
      <c r="H80">
        <v>193</v>
      </c>
      <c r="J80" t="s">
        <v>1038</v>
      </c>
      <c r="K80" t="s">
        <v>90</v>
      </c>
      <c r="M80" t="s">
        <v>1287</v>
      </c>
      <c r="N80">
        <v>49.846639599761602</v>
      </c>
      <c r="O80">
        <v>-97.094584207261306</v>
      </c>
      <c r="P80" t="str">
        <f t="shared" si="3"/>
        <v>Construct New SFD</v>
      </c>
      <c r="Q80" t="s">
        <v>222</v>
      </c>
      <c r="R80" t="s">
        <v>1955</v>
      </c>
    </row>
    <row r="81" spans="1:18" x14ac:dyDescent="0.35">
      <c r="A81">
        <v>2023</v>
      </c>
      <c r="B81" s="2">
        <v>45238</v>
      </c>
      <c r="C81" s="2"/>
      <c r="E81" t="s">
        <v>319</v>
      </c>
      <c r="F81" t="s">
        <v>83</v>
      </c>
      <c r="G81" t="str">
        <f t="shared" si="2"/>
        <v xml:space="preserve">9 Elkhorn ST </v>
      </c>
      <c r="H81">
        <v>9</v>
      </c>
      <c r="J81" t="s">
        <v>1036</v>
      </c>
      <c r="K81" t="s">
        <v>88</v>
      </c>
      <c r="M81" t="s">
        <v>1288</v>
      </c>
      <c r="N81">
        <v>49.921165716706497</v>
      </c>
      <c r="O81">
        <v>-97.1980706058973</v>
      </c>
      <c r="P81" t="str">
        <f t="shared" si="3"/>
        <v>Construct New SFD</v>
      </c>
      <c r="Q81" t="s">
        <v>222</v>
      </c>
      <c r="R81" t="s">
        <v>1955</v>
      </c>
    </row>
    <row r="82" spans="1:18" x14ac:dyDescent="0.35">
      <c r="A82">
        <v>2023</v>
      </c>
      <c r="B82" s="2">
        <v>45237</v>
      </c>
      <c r="C82" s="2"/>
      <c r="E82" t="s">
        <v>320</v>
      </c>
      <c r="F82" t="s">
        <v>83</v>
      </c>
      <c r="G82" t="str">
        <f t="shared" si="2"/>
        <v xml:space="preserve">705 Prince Rupert AVE </v>
      </c>
      <c r="H82">
        <v>705</v>
      </c>
      <c r="J82" t="s">
        <v>1039</v>
      </c>
      <c r="K82" t="s">
        <v>90</v>
      </c>
      <c r="M82" t="s">
        <v>1289</v>
      </c>
      <c r="N82">
        <v>49.915137056059699</v>
      </c>
      <c r="O82">
        <v>-97.082105362420407</v>
      </c>
      <c r="P82" t="str">
        <f t="shared" si="3"/>
        <v>Construct New SFD</v>
      </c>
      <c r="Q82" t="s">
        <v>222</v>
      </c>
      <c r="R82" t="s">
        <v>1955</v>
      </c>
    </row>
    <row r="83" spans="1:18" x14ac:dyDescent="0.35">
      <c r="A83">
        <v>2023</v>
      </c>
      <c r="B83" s="2">
        <v>45237</v>
      </c>
      <c r="C83" s="2"/>
      <c r="E83" t="s">
        <v>321</v>
      </c>
      <c r="F83" t="s">
        <v>83</v>
      </c>
      <c r="G83" t="str">
        <f t="shared" si="2"/>
        <v xml:space="preserve">707 Prince Rupert AVE </v>
      </c>
      <c r="H83">
        <v>707</v>
      </c>
      <c r="J83" t="s">
        <v>1039</v>
      </c>
      <c r="K83" t="s">
        <v>90</v>
      </c>
      <c r="M83" t="s">
        <v>1290</v>
      </c>
      <c r="N83">
        <v>49.915107462613904</v>
      </c>
      <c r="O83">
        <v>-97.082010000863406</v>
      </c>
      <c r="P83" t="str">
        <f t="shared" si="3"/>
        <v>Construct New SFD</v>
      </c>
      <c r="Q83" t="s">
        <v>222</v>
      </c>
      <c r="R83" t="s">
        <v>1955</v>
      </c>
    </row>
    <row r="84" spans="1:18" x14ac:dyDescent="0.35">
      <c r="A84">
        <v>2023</v>
      </c>
      <c r="B84" s="2">
        <v>45237</v>
      </c>
      <c r="C84" s="2"/>
      <c r="E84" t="s">
        <v>322</v>
      </c>
      <c r="F84" t="s">
        <v>83</v>
      </c>
      <c r="G84" t="str">
        <f t="shared" si="2"/>
        <v xml:space="preserve">636 Valour RD </v>
      </c>
      <c r="H84">
        <v>636</v>
      </c>
      <c r="J84" t="s">
        <v>1040</v>
      </c>
      <c r="K84" t="s">
        <v>99</v>
      </c>
      <c r="M84" t="s">
        <v>1291</v>
      </c>
      <c r="N84">
        <v>49.884838654203101</v>
      </c>
      <c r="O84">
        <v>-97.189279519536399</v>
      </c>
      <c r="P84" t="str">
        <f t="shared" si="3"/>
        <v>Construct New SFD</v>
      </c>
      <c r="Q84" t="s">
        <v>222</v>
      </c>
      <c r="R84" t="s">
        <v>1955</v>
      </c>
    </row>
    <row r="85" spans="1:18" x14ac:dyDescent="0.35">
      <c r="A85">
        <v>2023</v>
      </c>
      <c r="B85" s="2">
        <v>45236</v>
      </c>
      <c r="C85" s="2"/>
      <c r="E85" t="s">
        <v>323</v>
      </c>
      <c r="F85" t="s">
        <v>83</v>
      </c>
      <c r="G85" t="str">
        <f t="shared" si="2"/>
        <v xml:space="preserve">298 Queen ST </v>
      </c>
      <c r="H85">
        <v>298</v>
      </c>
      <c r="J85" t="s">
        <v>1041</v>
      </c>
      <c r="K85" t="s">
        <v>88</v>
      </c>
      <c r="M85" t="s">
        <v>1292</v>
      </c>
      <c r="N85">
        <v>49.883098578551603</v>
      </c>
      <c r="O85">
        <v>-97.207826223777303</v>
      </c>
      <c r="P85" t="str">
        <f t="shared" si="3"/>
        <v>Construct New SFD</v>
      </c>
      <c r="Q85" t="s">
        <v>222</v>
      </c>
      <c r="R85" t="s">
        <v>1955</v>
      </c>
    </row>
    <row r="86" spans="1:18" x14ac:dyDescent="0.35">
      <c r="A86">
        <v>2023</v>
      </c>
      <c r="B86" s="2">
        <v>45233</v>
      </c>
      <c r="C86" s="2"/>
      <c r="E86" t="s">
        <v>324</v>
      </c>
      <c r="F86" t="s">
        <v>83</v>
      </c>
      <c r="G86" t="str">
        <f t="shared" si="2"/>
        <v xml:space="preserve">141 Dupont ST </v>
      </c>
      <c r="H86">
        <v>141</v>
      </c>
      <c r="J86" t="s">
        <v>1042</v>
      </c>
      <c r="K86" t="s">
        <v>88</v>
      </c>
      <c r="M86" t="s">
        <v>1293</v>
      </c>
      <c r="N86">
        <v>49.876558955175803</v>
      </c>
      <c r="O86">
        <v>-97.106075687639901</v>
      </c>
      <c r="P86" t="str">
        <f t="shared" si="3"/>
        <v>Construct New SFD</v>
      </c>
      <c r="Q86" t="s">
        <v>222</v>
      </c>
      <c r="R86" t="s">
        <v>1955</v>
      </c>
    </row>
    <row r="87" spans="1:18" x14ac:dyDescent="0.35">
      <c r="A87">
        <v>2023</v>
      </c>
      <c r="B87" s="2">
        <v>45233</v>
      </c>
      <c r="C87" s="2"/>
      <c r="E87" t="s">
        <v>325</v>
      </c>
      <c r="F87" t="s">
        <v>83</v>
      </c>
      <c r="G87" t="str">
        <f t="shared" si="2"/>
        <v xml:space="preserve">1030 Clarence AVE </v>
      </c>
      <c r="H87">
        <v>1030</v>
      </c>
      <c r="J87" t="s">
        <v>997</v>
      </c>
      <c r="K87" t="s">
        <v>90</v>
      </c>
      <c r="M87" t="s">
        <v>1294</v>
      </c>
      <c r="N87">
        <v>49.835660734085003</v>
      </c>
      <c r="O87">
        <v>-97.152635549571201</v>
      </c>
      <c r="P87" t="str">
        <f t="shared" si="3"/>
        <v>Construct New SFD</v>
      </c>
      <c r="Q87" t="s">
        <v>222</v>
      </c>
      <c r="R87" t="s">
        <v>1955</v>
      </c>
    </row>
    <row r="88" spans="1:18" x14ac:dyDescent="0.35">
      <c r="A88">
        <v>2023</v>
      </c>
      <c r="B88" s="2">
        <v>45233</v>
      </c>
      <c r="C88" s="2"/>
      <c r="E88" t="s">
        <v>326</v>
      </c>
      <c r="F88" t="s">
        <v>83</v>
      </c>
      <c r="G88" t="str">
        <f t="shared" si="2"/>
        <v xml:space="preserve">1032 Clarence AVE </v>
      </c>
      <c r="H88">
        <v>1032</v>
      </c>
      <c r="J88" t="s">
        <v>997</v>
      </c>
      <c r="K88" t="s">
        <v>90</v>
      </c>
      <c r="M88" t="s">
        <v>1295</v>
      </c>
      <c r="N88">
        <v>49.835631877412602</v>
      </c>
      <c r="O88">
        <v>-97.152714616854993</v>
      </c>
      <c r="P88" t="str">
        <f t="shared" si="3"/>
        <v>Construct New SFD</v>
      </c>
      <c r="Q88" t="s">
        <v>222</v>
      </c>
      <c r="R88" t="s">
        <v>1955</v>
      </c>
    </row>
    <row r="89" spans="1:18" x14ac:dyDescent="0.35">
      <c r="A89">
        <v>2023</v>
      </c>
      <c r="B89" s="2">
        <v>45232</v>
      </c>
      <c r="C89" s="2"/>
      <c r="E89" t="s">
        <v>327</v>
      </c>
      <c r="F89" t="s">
        <v>83</v>
      </c>
      <c r="G89" t="str">
        <f t="shared" si="2"/>
        <v xml:space="preserve">384 Arnold AVE </v>
      </c>
      <c r="H89">
        <v>384</v>
      </c>
      <c r="J89" t="s">
        <v>1043</v>
      </c>
      <c r="K89" t="s">
        <v>90</v>
      </c>
      <c r="M89" t="s">
        <v>1296</v>
      </c>
      <c r="N89">
        <v>49.864146960923499</v>
      </c>
      <c r="O89">
        <v>-97.139235099450801</v>
      </c>
      <c r="P89" t="str">
        <f t="shared" si="3"/>
        <v>Construct New SFD</v>
      </c>
      <c r="Q89" t="s">
        <v>222</v>
      </c>
      <c r="R89" t="s">
        <v>1955</v>
      </c>
    </row>
    <row r="90" spans="1:18" x14ac:dyDescent="0.35">
      <c r="A90">
        <v>2023</v>
      </c>
      <c r="B90" s="2">
        <v>45232</v>
      </c>
      <c r="C90" s="2"/>
      <c r="E90" t="s">
        <v>328</v>
      </c>
      <c r="F90" t="s">
        <v>83</v>
      </c>
      <c r="G90" t="str">
        <f t="shared" si="2"/>
        <v>1925 Bannatyne AVE W</v>
      </c>
      <c r="H90">
        <v>1925</v>
      </c>
      <c r="J90" t="s">
        <v>1020</v>
      </c>
      <c r="K90" t="s">
        <v>90</v>
      </c>
      <c r="L90" t="s">
        <v>154</v>
      </c>
      <c r="M90" t="s">
        <v>1297</v>
      </c>
      <c r="N90">
        <v>49.918892509252203</v>
      </c>
      <c r="O90">
        <v>-97.202463004943795</v>
      </c>
      <c r="P90" t="str">
        <f t="shared" si="3"/>
        <v>Construct New SFD</v>
      </c>
      <c r="Q90" t="s">
        <v>222</v>
      </c>
      <c r="R90" t="s">
        <v>1955</v>
      </c>
    </row>
    <row r="91" spans="1:18" x14ac:dyDescent="0.35">
      <c r="A91">
        <v>2023</v>
      </c>
      <c r="B91" s="2">
        <v>45232</v>
      </c>
      <c r="C91" s="2"/>
      <c r="E91" t="s">
        <v>329</v>
      </c>
      <c r="F91" t="s">
        <v>83</v>
      </c>
      <c r="G91" t="str">
        <f t="shared" si="2"/>
        <v xml:space="preserve">139 Dupont ST </v>
      </c>
      <c r="H91">
        <v>139</v>
      </c>
      <c r="J91" t="s">
        <v>1042</v>
      </c>
      <c r="K91" t="s">
        <v>88</v>
      </c>
      <c r="M91" t="s">
        <v>1298</v>
      </c>
      <c r="N91">
        <v>49.876491733488798</v>
      </c>
      <c r="O91">
        <v>-97.106069306759096</v>
      </c>
      <c r="P91" t="str">
        <f t="shared" si="3"/>
        <v>Construct New SFD</v>
      </c>
      <c r="Q91" t="s">
        <v>222</v>
      </c>
      <c r="R91" t="s">
        <v>1955</v>
      </c>
    </row>
    <row r="92" spans="1:18" x14ac:dyDescent="0.35">
      <c r="A92">
        <v>2023</v>
      </c>
      <c r="B92" s="2">
        <v>45232</v>
      </c>
      <c r="C92" s="2"/>
      <c r="E92" t="s">
        <v>330</v>
      </c>
      <c r="F92" t="s">
        <v>83</v>
      </c>
      <c r="G92" t="str">
        <f t="shared" si="2"/>
        <v xml:space="preserve">7 Elkhorn ST </v>
      </c>
      <c r="H92">
        <v>7</v>
      </c>
      <c r="J92" t="s">
        <v>1036</v>
      </c>
      <c r="K92" t="s">
        <v>88</v>
      </c>
      <c r="M92" t="s">
        <v>1299</v>
      </c>
      <c r="N92">
        <v>49.9210977047128</v>
      </c>
      <c r="O92">
        <v>-97.1981229381839</v>
      </c>
      <c r="P92" t="str">
        <f t="shared" si="3"/>
        <v>Construct New SFD</v>
      </c>
      <c r="Q92" t="s">
        <v>222</v>
      </c>
      <c r="R92" t="s">
        <v>1955</v>
      </c>
    </row>
    <row r="93" spans="1:18" x14ac:dyDescent="0.35">
      <c r="A93">
        <v>2023</v>
      </c>
      <c r="B93" s="2">
        <v>45231</v>
      </c>
      <c r="C93" s="2"/>
      <c r="E93" t="s">
        <v>331</v>
      </c>
      <c r="F93" t="s">
        <v>83</v>
      </c>
      <c r="G93" t="str">
        <f t="shared" si="2"/>
        <v xml:space="preserve">5 Elkhorn ST </v>
      </c>
      <c r="H93">
        <v>5</v>
      </c>
      <c r="J93" t="s">
        <v>1036</v>
      </c>
      <c r="K93" t="s">
        <v>88</v>
      </c>
      <c r="M93" t="s">
        <v>1300</v>
      </c>
      <c r="N93">
        <v>49.921029663437501</v>
      </c>
      <c r="O93">
        <v>-97.198175048242305</v>
      </c>
      <c r="P93" t="str">
        <f t="shared" si="3"/>
        <v>Construct New SFD</v>
      </c>
      <c r="Q93" t="s">
        <v>222</v>
      </c>
      <c r="R93" t="s">
        <v>1955</v>
      </c>
    </row>
    <row r="94" spans="1:18" x14ac:dyDescent="0.35">
      <c r="A94">
        <v>2023</v>
      </c>
      <c r="B94" s="2">
        <v>45231</v>
      </c>
      <c r="C94" s="2"/>
      <c r="E94" t="s">
        <v>332</v>
      </c>
      <c r="F94" t="s">
        <v>83</v>
      </c>
      <c r="G94" t="str">
        <f t="shared" si="2"/>
        <v xml:space="preserve">94 Egerton RD </v>
      </c>
      <c r="H94">
        <v>94</v>
      </c>
      <c r="J94" t="s">
        <v>1044</v>
      </c>
      <c r="K94" t="s">
        <v>99</v>
      </c>
      <c r="M94" t="s">
        <v>1301</v>
      </c>
      <c r="N94">
        <v>49.868682925667102</v>
      </c>
      <c r="O94">
        <v>-97.103217442755295</v>
      </c>
      <c r="P94" t="str">
        <f t="shared" si="3"/>
        <v>Construct New SFD</v>
      </c>
      <c r="Q94" t="s">
        <v>222</v>
      </c>
      <c r="R94" t="s">
        <v>1955</v>
      </c>
    </row>
    <row r="95" spans="1:18" x14ac:dyDescent="0.35">
      <c r="A95">
        <v>2023</v>
      </c>
      <c r="B95" s="2">
        <v>45230</v>
      </c>
      <c r="C95" s="2"/>
      <c r="E95" t="s">
        <v>289</v>
      </c>
      <c r="F95" t="s">
        <v>83</v>
      </c>
      <c r="G95" t="str">
        <f t="shared" si="2"/>
        <v xml:space="preserve">58 Lennox AVE </v>
      </c>
      <c r="H95">
        <v>58</v>
      </c>
      <c r="J95" t="s">
        <v>1024</v>
      </c>
      <c r="K95" t="s">
        <v>90</v>
      </c>
      <c r="M95" t="s">
        <v>1258</v>
      </c>
      <c r="N95">
        <v>49.849239687621797</v>
      </c>
      <c r="O95">
        <v>-97.109189661976899</v>
      </c>
      <c r="P95" t="str">
        <f t="shared" si="3"/>
        <v>Construct New SFD</v>
      </c>
      <c r="Q95" t="s">
        <v>222</v>
      </c>
      <c r="R95" t="s">
        <v>1955</v>
      </c>
    </row>
    <row r="96" spans="1:18" x14ac:dyDescent="0.35">
      <c r="A96">
        <v>2023</v>
      </c>
      <c r="B96" s="2">
        <v>45230</v>
      </c>
      <c r="C96" s="2"/>
      <c r="E96" t="s">
        <v>290</v>
      </c>
      <c r="F96" t="s">
        <v>83</v>
      </c>
      <c r="G96" t="str">
        <f t="shared" si="2"/>
        <v xml:space="preserve">60 Lennox AVE </v>
      </c>
      <c r="H96">
        <v>60</v>
      </c>
      <c r="J96" t="s">
        <v>1024</v>
      </c>
      <c r="K96" t="s">
        <v>90</v>
      </c>
      <c r="M96" t="s">
        <v>1259</v>
      </c>
      <c r="N96">
        <v>49.8492686646522</v>
      </c>
      <c r="O96">
        <v>-97.109092017292397</v>
      </c>
      <c r="P96" t="str">
        <f t="shared" si="3"/>
        <v>Construct New SFD</v>
      </c>
      <c r="Q96" t="s">
        <v>222</v>
      </c>
      <c r="R96" t="s">
        <v>1955</v>
      </c>
    </row>
    <row r="97" spans="1:18" x14ac:dyDescent="0.35">
      <c r="A97">
        <v>2023</v>
      </c>
      <c r="B97" s="2">
        <v>45225</v>
      </c>
      <c r="C97" s="2"/>
      <c r="E97" t="s">
        <v>291</v>
      </c>
      <c r="F97" t="s">
        <v>83</v>
      </c>
      <c r="G97" t="str">
        <f t="shared" si="2"/>
        <v xml:space="preserve">124 Stranmillis AVE </v>
      </c>
      <c r="H97">
        <v>124</v>
      </c>
      <c r="J97" t="s">
        <v>1025</v>
      </c>
      <c r="K97" t="s">
        <v>90</v>
      </c>
      <c r="M97" t="s">
        <v>1260</v>
      </c>
      <c r="N97">
        <v>49.8644888392067</v>
      </c>
      <c r="O97">
        <v>-97.103122444808605</v>
      </c>
      <c r="P97" t="str">
        <f t="shared" si="3"/>
        <v>Construct New SFD</v>
      </c>
      <c r="Q97" t="s">
        <v>222</v>
      </c>
      <c r="R97" t="s">
        <v>1955</v>
      </c>
    </row>
    <row r="98" spans="1:18" x14ac:dyDescent="0.35">
      <c r="A98">
        <v>2023</v>
      </c>
      <c r="B98" s="2">
        <v>45225</v>
      </c>
      <c r="C98" s="2"/>
      <c r="E98" t="s">
        <v>292</v>
      </c>
      <c r="F98" t="s">
        <v>83</v>
      </c>
      <c r="G98" t="str">
        <f t="shared" si="2"/>
        <v xml:space="preserve">126 Stranmillis AVE </v>
      </c>
      <c r="H98">
        <v>126</v>
      </c>
      <c r="J98" t="s">
        <v>1025</v>
      </c>
      <c r="K98" t="s">
        <v>90</v>
      </c>
      <c r="M98" t="s">
        <v>1261</v>
      </c>
      <c r="N98">
        <v>49.864521942365002</v>
      </c>
      <c r="O98">
        <v>-97.103026904646001</v>
      </c>
      <c r="P98" t="str">
        <f t="shared" si="3"/>
        <v>Construct New SFD</v>
      </c>
      <c r="Q98" t="s">
        <v>222</v>
      </c>
      <c r="R98" t="s">
        <v>1955</v>
      </c>
    </row>
    <row r="99" spans="1:18" x14ac:dyDescent="0.35">
      <c r="A99">
        <v>2023</v>
      </c>
      <c r="B99" s="2">
        <v>45224</v>
      </c>
      <c r="C99" s="2"/>
      <c r="E99" t="s">
        <v>27</v>
      </c>
      <c r="F99" t="s">
        <v>83</v>
      </c>
      <c r="G99" t="str">
        <f t="shared" si="2"/>
        <v xml:space="preserve">46 Kingswood AVE </v>
      </c>
      <c r="H99">
        <v>46</v>
      </c>
      <c r="J99" t="s">
        <v>95</v>
      </c>
      <c r="K99" t="s">
        <v>90</v>
      </c>
      <c r="M99" t="s">
        <v>167</v>
      </c>
      <c r="N99">
        <v>49.855611644763798</v>
      </c>
      <c r="O99">
        <v>-97.107725211649907</v>
      </c>
      <c r="P99" t="str">
        <f t="shared" si="3"/>
        <v>Construct New SFD &amp; Att. Gar.</v>
      </c>
      <c r="Q99" t="s">
        <v>222</v>
      </c>
      <c r="R99" t="s">
        <v>224</v>
      </c>
    </row>
    <row r="100" spans="1:18" x14ac:dyDescent="0.35">
      <c r="A100">
        <v>2023</v>
      </c>
      <c r="B100" s="2">
        <v>45224</v>
      </c>
      <c r="C100" s="2"/>
      <c r="E100" t="s">
        <v>293</v>
      </c>
      <c r="F100" t="s">
        <v>83</v>
      </c>
      <c r="G100" t="str">
        <f t="shared" si="2"/>
        <v xml:space="preserve">69 Crystal AVE </v>
      </c>
      <c r="H100">
        <v>69</v>
      </c>
      <c r="J100" t="s">
        <v>1026</v>
      </c>
      <c r="K100" t="s">
        <v>90</v>
      </c>
      <c r="M100" t="s">
        <v>1262</v>
      </c>
      <c r="N100">
        <v>49.856896695467</v>
      </c>
      <c r="O100">
        <v>-97.108127583706704</v>
      </c>
      <c r="P100" t="str">
        <f t="shared" si="3"/>
        <v>Construct New SFD</v>
      </c>
      <c r="Q100" t="s">
        <v>222</v>
      </c>
      <c r="R100" t="s">
        <v>1955</v>
      </c>
    </row>
    <row r="101" spans="1:18" x14ac:dyDescent="0.35">
      <c r="A101">
        <v>2023</v>
      </c>
      <c r="B101" s="2">
        <v>45224</v>
      </c>
      <c r="C101" s="2"/>
      <c r="E101" t="s">
        <v>294</v>
      </c>
      <c r="F101" t="s">
        <v>83</v>
      </c>
      <c r="G101" t="str">
        <f t="shared" si="2"/>
        <v xml:space="preserve">71 Crystal AVE </v>
      </c>
      <c r="H101">
        <v>71</v>
      </c>
      <c r="J101" t="s">
        <v>1026</v>
      </c>
      <c r="K101" t="s">
        <v>90</v>
      </c>
      <c r="M101" t="s">
        <v>1263</v>
      </c>
      <c r="N101">
        <v>49.856930302160599</v>
      </c>
      <c r="O101">
        <v>-97.108019559757196</v>
      </c>
      <c r="P101" t="str">
        <f t="shared" si="3"/>
        <v>Construct New SFD</v>
      </c>
      <c r="Q101" t="s">
        <v>222</v>
      </c>
      <c r="R101" t="s">
        <v>1955</v>
      </c>
    </row>
    <row r="102" spans="1:18" x14ac:dyDescent="0.35">
      <c r="A102">
        <v>2023</v>
      </c>
      <c r="B102" s="2">
        <v>45217</v>
      </c>
      <c r="C102" s="2"/>
      <c r="E102" t="s">
        <v>295</v>
      </c>
      <c r="F102" t="s">
        <v>83</v>
      </c>
      <c r="G102" t="str">
        <f t="shared" si="2"/>
        <v xml:space="preserve">75 Pilgrim AVE </v>
      </c>
      <c r="H102">
        <v>75</v>
      </c>
      <c r="J102" t="s">
        <v>1027</v>
      </c>
      <c r="K102" t="s">
        <v>90</v>
      </c>
      <c r="M102" t="s">
        <v>1264</v>
      </c>
      <c r="N102">
        <v>49.862730599499898</v>
      </c>
      <c r="O102">
        <v>-97.1048196028474</v>
      </c>
      <c r="P102" t="str">
        <f t="shared" si="3"/>
        <v>Construct New SFD</v>
      </c>
      <c r="Q102" t="s">
        <v>222</v>
      </c>
      <c r="R102" t="s">
        <v>1955</v>
      </c>
    </row>
    <row r="103" spans="1:18" x14ac:dyDescent="0.35">
      <c r="A103">
        <v>2023</v>
      </c>
      <c r="B103" s="2">
        <v>45217</v>
      </c>
      <c r="C103" s="2"/>
      <c r="E103" t="s">
        <v>296</v>
      </c>
      <c r="F103" t="s">
        <v>83</v>
      </c>
      <c r="G103" t="str">
        <f t="shared" si="2"/>
        <v xml:space="preserve">77 Pilgrim AVE </v>
      </c>
      <c r="H103">
        <v>77</v>
      </c>
      <c r="J103" t="s">
        <v>1027</v>
      </c>
      <c r="K103" t="s">
        <v>90</v>
      </c>
      <c r="M103" t="s">
        <v>1265</v>
      </c>
      <c r="N103">
        <v>49.862737182918401</v>
      </c>
      <c r="O103">
        <v>-97.104797533710396</v>
      </c>
      <c r="P103" t="str">
        <f t="shared" si="3"/>
        <v>Construct New SFD</v>
      </c>
      <c r="Q103" t="s">
        <v>222</v>
      </c>
      <c r="R103" t="s">
        <v>1955</v>
      </c>
    </row>
    <row r="104" spans="1:18" x14ac:dyDescent="0.35">
      <c r="A104">
        <v>2023</v>
      </c>
      <c r="B104" s="2">
        <v>45217</v>
      </c>
      <c r="C104" s="2"/>
      <c r="E104" t="s">
        <v>297</v>
      </c>
      <c r="F104" t="s">
        <v>83</v>
      </c>
      <c r="G104" t="str">
        <f t="shared" si="2"/>
        <v xml:space="preserve">51 Lansdowne AVE </v>
      </c>
      <c r="H104">
        <v>51</v>
      </c>
      <c r="J104" t="s">
        <v>1028</v>
      </c>
      <c r="K104" t="s">
        <v>90</v>
      </c>
      <c r="M104" t="s">
        <v>1266</v>
      </c>
      <c r="N104">
        <v>49.925894158701801</v>
      </c>
      <c r="O104">
        <v>-97.115389276430903</v>
      </c>
      <c r="P104" t="str">
        <f t="shared" si="3"/>
        <v>Construct New SFD</v>
      </c>
      <c r="Q104" t="s">
        <v>222</v>
      </c>
      <c r="R104" t="s">
        <v>1955</v>
      </c>
    </row>
    <row r="105" spans="1:18" x14ac:dyDescent="0.35">
      <c r="A105">
        <v>2023</v>
      </c>
      <c r="B105" s="2">
        <v>45215</v>
      </c>
      <c r="C105" s="2"/>
      <c r="E105" t="s">
        <v>298</v>
      </c>
      <c r="F105" t="s">
        <v>83</v>
      </c>
      <c r="G105" t="str">
        <f t="shared" si="2"/>
        <v xml:space="preserve">79 Pilgrim AVE </v>
      </c>
      <c r="H105">
        <v>79</v>
      </c>
      <c r="J105" t="s">
        <v>1027</v>
      </c>
      <c r="K105" t="s">
        <v>90</v>
      </c>
      <c r="M105" t="s">
        <v>1267</v>
      </c>
      <c r="N105">
        <v>49.862791960023102</v>
      </c>
      <c r="O105">
        <v>-97.104632610885204</v>
      </c>
      <c r="P105" t="str">
        <f t="shared" si="3"/>
        <v>Construct New SFD</v>
      </c>
      <c r="Q105" t="s">
        <v>222</v>
      </c>
      <c r="R105" t="s">
        <v>1955</v>
      </c>
    </row>
    <row r="106" spans="1:18" x14ac:dyDescent="0.35">
      <c r="A106">
        <v>2023</v>
      </c>
      <c r="B106" s="2">
        <v>45211</v>
      </c>
      <c r="C106" s="2"/>
      <c r="E106" t="s">
        <v>299</v>
      </c>
      <c r="F106" t="s">
        <v>83</v>
      </c>
      <c r="G106" t="str">
        <f t="shared" si="2"/>
        <v xml:space="preserve">367 Berry ST </v>
      </c>
      <c r="H106">
        <v>367</v>
      </c>
      <c r="J106" t="s">
        <v>1012</v>
      </c>
      <c r="K106" t="s">
        <v>88</v>
      </c>
      <c r="M106" t="s">
        <v>1268</v>
      </c>
      <c r="N106">
        <v>49.886493215843402</v>
      </c>
      <c r="O106">
        <v>-97.210313309109793</v>
      </c>
      <c r="P106" t="str">
        <f t="shared" si="3"/>
        <v>Construct New SFD</v>
      </c>
      <c r="Q106" t="s">
        <v>222</v>
      </c>
      <c r="R106" t="s">
        <v>1955</v>
      </c>
    </row>
    <row r="107" spans="1:18" x14ac:dyDescent="0.35">
      <c r="A107">
        <v>2023</v>
      </c>
      <c r="B107" s="2">
        <v>45211</v>
      </c>
      <c r="C107" s="2"/>
      <c r="E107" t="s">
        <v>300</v>
      </c>
      <c r="F107" t="s">
        <v>83</v>
      </c>
      <c r="G107" t="str">
        <f t="shared" si="2"/>
        <v xml:space="preserve">1048 Royse AVE </v>
      </c>
      <c r="H107">
        <v>1048</v>
      </c>
      <c r="J107" t="s">
        <v>1029</v>
      </c>
      <c r="K107" t="s">
        <v>90</v>
      </c>
      <c r="M107" t="s">
        <v>1269</v>
      </c>
      <c r="N107">
        <v>49.833677237624102</v>
      </c>
      <c r="O107">
        <v>-97.153415575788102</v>
      </c>
      <c r="P107" t="str">
        <f t="shared" si="3"/>
        <v>Construct New SFD</v>
      </c>
      <c r="Q107" t="s">
        <v>222</v>
      </c>
      <c r="R107" t="s">
        <v>1955</v>
      </c>
    </row>
    <row r="108" spans="1:18" x14ac:dyDescent="0.35">
      <c r="A108">
        <v>2023</v>
      </c>
      <c r="B108" s="2">
        <v>45211</v>
      </c>
      <c r="C108" s="2"/>
      <c r="E108" t="s">
        <v>301</v>
      </c>
      <c r="F108" t="s">
        <v>83</v>
      </c>
      <c r="G108" t="str">
        <f t="shared" si="2"/>
        <v xml:space="preserve">1050 Royse AVE </v>
      </c>
      <c r="H108">
        <v>1050</v>
      </c>
      <c r="J108" t="s">
        <v>1029</v>
      </c>
      <c r="K108" t="s">
        <v>90</v>
      </c>
      <c r="M108" t="s">
        <v>1270</v>
      </c>
      <c r="N108">
        <v>49.833648759747099</v>
      </c>
      <c r="O108">
        <v>-97.153518447360298</v>
      </c>
      <c r="P108" t="str">
        <f t="shared" si="3"/>
        <v>Construct New SFD</v>
      </c>
      <c r="Q108" t="s">
        <v>222</v>
      </c>
      <c r="R108" t="s">
        <v>1955</v>
      </c>
    </row>
    <row r="109" spans="1:18" x14ac:dyDescent="0.35">
      <c r="A109">
        <v>2023</v>
      </c>
      <c r="B109" s="2">
        <v>45211</v>
      </c>
      <c r="C109" s="2">
        <v>45439</v>
      </c>
      <c r="D109">
        <f>_xlfn.DAYS(C109,B109)</f>
        <v>228</v>
      </c>
      <c r="E109" t="s">
        <v>302</v>
      </c>
      <c r="F109" t="s">
        <v>84</v>
      </c>
      <c r="G109" t="str">
        <f t="shared" si="2"/>
        <v xml:space="preserve">1046 Royse AVE </v>
      </c>
      <c r="H109">
        <v>1046</v>
      </c>
      <c r="J109" t="s">
        <v>1029</v>
      </c>
      <c r="K109" t="s">
        <v>90</v>
      </c>
      <c r="M109" t="s">
        <v>1271</v>
      </c>
      <c r="N109">
        <v>49.8337052396353</v>
      </c>
      <c r="O109">
        <v>-97.153326799142405</v>
      </c>
      <c r="P109" t="str">
        <f t="shared" si="3"/>
        <v>Construct New SFD</v>
      </c>
      <c r="Q109" t="s">
        <v>222</v>
      </c>
      <c r="R109" t="s">
        <v>1955</v>
      </c>
    </row>
    <row r="110" spans="1:18" x14ac:dyDescent="0.35">
      <c r="A110">
        <v>2023</v>
      </c>
      <c r="B110" s="2">
        <v>45210</v>
      </c>
      <c r="C110" s="2"/>
      <c r="E110" t="s">
        <v>28</v>
      </c>
      <c r="F110" t="s">
        <v>83</v>
      </c>
      <c r="G110" t="str">
        <f t="shared" si="2"/>
        <v xml:space="preserve">130 Cindy Klassen WAY </v>
      </c>
      <c r="H110">
        <v>130</v>
      </c>
      <c r="J110" t="s">
        <v>85</v>
      </c>
      <c r="K110" t="s">
        <v>86</v>
      </c>
      <c r="M110" t="s">
        <v>168</v>
      </c>
      <c r="N110">
        <v>49.943889767991202</v>
      </c>
      <c r="O110">
        <v>-97.037839887798398</v>
      </c>
      <c r="P110" t="str">
        <f t="shared" si="3"/>
        <v>Construct New SFD &amp; Att. Gar.</v>
      </c>
      <c r="Q110" t="s">
        <v>222</v>
      </c>
      <c r="R110" t="s">
        <v>224</v>
      </c>
    </row>
    <row r="111" spans="1:18" x14ac:dyDescent="0.35">
      <c r="A111">
        <v>2023</v>
      </c>
      <c r="B111" s="2">
        <v>45209</v>
      </c>
      <c r="C111" s="2"/>
      <c r="E111" t="s">
        <v>29</v>
      </c>
      <c r="F111" t="s">
        <v>83</v>
      </c>
      <c r="G111" t="str">
        <f t="shared" si="2"/>
        <v xml:space="preserve">112 Cindy Klassen WAY </v>
      </c>
      <c r="H111">
        <v>112</v>
      </c>
      <c r="J111" t="s">
        <v>85</v>
      </c>
      <c r="K111" t="s">
        <v>86</v>
      </c>
      <c r="M111" t="s">
        <v>169</v>
      </c>
      <c r="N111">
        <v>49.943545066608699</v>
      </c>
      <c r="O111">
        <v>-97.038182160797007</v>
      </c>
      <c r="P111" t="str">
        <f t="shared" si="3"/>
        <v>Construct New SFD &amp; Att. Gar.</v>
      </c>
      <c r="Q111" t="s">
        <v>222</v>
      </c>
      <c r="R111" t="s">
        <v>224</v>
      </c>
    </row>
    <row r="112" spans="1:18" x14ac:dyDescent="0.35">
      <c r="A112">
        <v>2023</v>
      </c>
      <c r="B112" s="2">
        <v>45205</v>
      </c>
      <c r="C112" s="2"/>
      <c r="E112" t="s">
        <v>303</v>
      </c>
      <c r="F112" t="s">
        <v>83</v>
      </c>
      <c r="G112" t="str">
        <f t="shared" si="2"/>
        <v xml:space="preserve">143 Imperial AVE </v>
      </c>
      <c r="H112">
        <v>143</v>
      </c>
      <c r="J112" t="s">
        <v>1030</v>
      </c>
      <c r="K112" t="s">
        <v>90</v>
      </c>
      <c r="M112" t="s">
        <v>1272</v>
      </c>
      <c r="N112">
        <v>49.864500073631298</v>
      </c>
      <c r="O112">
        <v>-97.101995603894295</v>
      </c>
      <c r="P112" t="str">
        <f t="shared" si="3"/>
        <v>Construct New SFD</v>
      </c>
      <c r="Q112" t="s">
        <v>222</v>
      </c>
      <c r="R112" t="s">
        <v>1955</v>
      </c>
    </row>
    <row r="113" spans="1:18" x14ac:dyDescent="0.35">
      <c r="A113">
        <v>2023</v>
      </c>
      <c r="B113" s="2">
        <v>45202</v>
      </c>
      <c r="C113" s="2"/>
      <c r="E113" t="s">
        <v>304</v>
      </c>
      <c r="F113" t="s">
        <v>83</v>
      </c>
      <c r="G113" t="str">
        <f t="shared" si="2"/>
        <v xml:space="preserve">125 Clonard AVE </v>
      </c>
      <c r="H113">
        <v>125</v>
      </c>
      <c r="J113" t="s">
        <v>1031</v>
      </c>
      <c r="K113" t="s">
        <v>90</v>
      </c>
      <c r="M113" t="s">
        <v>1273</v>
      </c>
      <c r="N113">
        <v>49.865550952503298</v>
      </c>
      <c r="O113">
        <v>-97.103842588248099</v>
      </c>
      <c r="P113" t="str">
        <f t="shared" si="3"/>
        <v>Construct New SFD</v>
      </c>
      <c r="Q113" t="s">
        <v>222</v>
      </c>
      <c r="R113" t="s">
        <v>1955</v>
      </c>
    </row>
    <row r="114" spans="1:18" x14ac:dyDescent="0.35">
      <c r="A114">
        <v>2023</v>
      </c>
      <c r="B114" s="2">
        <v>45202</v>
      </c>
      <c r="C114" s="2"/>
      <c r="E114" t="s">
        <v>305</v>
      </c>
      <c r="F114" t="s">
        <v>83</v>
      </c>
      <c r="G114" t="str">
        <f t="shared" si="2"/>
        <v xml:space="preserve">129 Clonard AVE </v>
      </c>
      <c r="H114">
        <v>129</v>
      </c>
      <c r="J114" t="s">
        <v>1031</v>
      </c>
      <c r="K114" t="s">
        <v>90</v>
      </c>
      <c r="M114" t="s">
        <v>1274</v>
      </c>
      <c r="N114">
        <v>49.865612282868298</v>
      </c>
      <c r="O114">
        <v>-97.103652730995407</v>
      </c>
      <c r="P114" t="str">
        <f t="shared" si="3"/>
        <v>Construct New SFD</v>
      </c>
      <c r="Q114" t="s">
        <v>222</v>
      </c>
      <c r="R114" t="s">
        <v>1955</v>
      </c>
    </row>
    <row r="115" spans="1:18" x14ac:dyDescent="0.35">
      <c r="A115">
        <v>2023</v>
      </c>
      <c r="B115" s="2">
        <v>45202</v>
      </c>
      <c r="C115" s="2"/>
      <c r="E115" t="s">
        <v>306</v>
      </c>
      <c r="F115" t="s">
        <v>83</v>
      </c>
      <c r="G115" t="str">
        <f t="shared" si="2"/>
        <v xml:space="preserve">127A Clonard AVE </v>
      </c>
      <c r="H115">
        <v>127</v>
      </c>
      <c r="I115" t="s">
        <v>156</v>
      </c>
      <c r="J115" t="s">
        <v>1031</v>
      </c>
      <c r="K115" t="s">
        <v>90</v>
      </c>
      <c r="M115" t="s">
        <v>1275</v>
      </c>
      <c r="N115">
        <v>49.865629231957499</v>
      </c>
      <c r="O115">
        <v>-97.103789679287502</v>
      </c>
      <c r="P115" t="str">
        <f t="shared" si="3"/>
        <v>Construct New SFD</v>
      </c>
      <c r="Q115" t="s">
        <v>222</v>
      </c>
      <c r="R115" t="s">
        <v>1955</v>
      </c>
    </row>
    <row r="116" spans="1:18" x14ac:dyDescent="0.35">
      <c r="A116">
        <v>2023</v>
      </c>
      <c r="B116" s="2">
        <v>45202</v>
      </c>
      <c r="C116" s="2"/>
      <c r="E116" t="s">
        <v>307</v>
      </c>
      <c r="F116" t="s">
        <v>83</v>
      </c>
      <c r="G116" t="str">
        <f t="shared" si="2"/>
        <v xml:space="preserve">200 Lindsay ST </v>
      </c>
      <c r="H116">
        <v>200</v>
      </c>
      <c r="J116" t="s">
        <v>1032</v>
      </c>
      <c r="K116" t="s">
        <v>88</v>
      </c>
      <c r="M116" t="s">
        <v>1276</v>
      </c>
      <c r="N116">
        <v>49.872890313856303</v>
      </c>
      <c r="O116">
        <v>-97.192755651869007</v>
      </c>
      <c r="P116" t="str">
        <f t="shared" si="3"/>
        <v>Construct New SFD</v>
      </c>
      <c r="Q116" t="s">
        <v>222</v>
      </c>
      <c r="R116" t="s">
        <v>1955</v>
      </c>
    </row>
    <row r="117" spans="1:18" x14ac:dyDescent="0.35">
      <c r="A117">
        <v>2023</v>
      </c>
      <c r="B117" s="2">
        <v>45202</v>
      </c>
      <c r="C117" s="2"/>
      <c r="E117" t="s">
        <v>308</v>
      </c>
      <c r="F117" t="s">
        <v>83</v>
      </c>
      <c r="G117" t="str">
        <f t="shared" si="2"/>
        <v xml:space="preserve">198 Lindsay ST </v>
      </c>
      <c r="H117">
        <v>198</v>
      </c>
      <c r="J117" t="s">
        <v>1032</v>
      </c>
      <c r="K117" t="s">
        <v>88</v>
      </c>
      <c r="M117" t="s">
        <v>1277</v>
      </c>
      <c r="N117">
        <v>49.872957085508901</v>
      </c>
      <c r="O117">
        <v>-97.192748281883496</v>
      </c>
      <c r="P117" t="str">
        <f t="shared" si="3"/>
        <v>Construct New SFD</v>
      </c>
      <c r="Q117" t="s">
        <v>222</v>
      </c>
      <c r="R117" t="s">
        <v>1955</v>
      </c>
    </row>
    <row r="118" spans="1:18" x14ac:dyDescent="0.35">
      <c r="A118">
        <v>2023</v>
      </c>
      <c r="B118" s="2">
        <v>45198</v>
      </c>
      <c r="C118" s="2"/>
      <c r="E118" t="s">
        <v>277</v>
      </c>
      <c r="F118" t="s">
        <v>83</v>
      </c>
      <c r="G118" t="str">
        <f t="shared" si="2"/>
        <v xml:space="preserve">1104 Rosemount AVE </v>
      </c>
      <c r="H118">
        <v>1104</v>
      </c>
      <c r="J118" t="s">
        <v>1010</v>
      </c>
      <c r="K118" t="s">
        <v>90</v>
      </c>
      <c r="M118" t="s">
        <v>1246</v>
      </c>
      <c r="N118">
        <v>49.849234836973402</v>
      </c>
      <c r="O118">
        <v>-97.157182292318296</v>
      </c>
      <c r="P118" t="str">
        <f t="shared" si="3"/>
        <v>Construct New SFD</v>
      </c>
      <c r="Q118" t="s">
        <v>222</v>
      </c>
      <c r="R118" t="s">
        <v>1955</v>
      </c>
    </row>
    <row r="119" spans="1:18" x14ac:dyDescent="0.35">
      <c r="A119">
        <v>2023</v>
      </c>
      <c r="B119" s="2">
        <v>45198</v>
      </c>
      <c r="C119" s="2"/>
      <c r="E119" t="s">
        <v>278</v>
      </c>
      <c r="F119" t="s">
        <v>83</v>
      </c>
      <c r="G119" t="str">
        <f t="shared" si="2"/>
        <v xml:space="preserve">1106 Rosemount AVE </v>
      </c>
      <c r="H119">
        <v>1106</v>
      </c>
      <c r="J119" t="s">
        <v>1010</v>
      </c>
      <c r="K119" t="s">
        <v>90</v>
      </c>
      <c r="M119" t="s">
        <v>1247</v>
      </c>
      <c r="N119">
        <v>49.849209953198901</v>
      </c>
      <c r="O119">
        <v>-97.157279405448705</v>
      </c>
      <c r="P119" t="str">
        <f t="shared" si="3"/>
        <v>Construct New SFD</v>
      </c>
      <c r="Q119" t="s">
        <v>222</v>
      </c>
      <c r="R119" t="s">
        <v>1955</v>
      </c>
    </row>
    <row r="120" spans="1:18" x14ac:dyDescent="0.35">
      <c r="A120">
        <v>2023</v>
      </c>
      <c r="B120" s="2">
        <v>45194</v>
      </c>
      <c r="C120" s="2"/>
      <c r="E120" t="s">
        <v>279</v>
      </c>
      <c r="F120" t="s">
        <v>83</v>
      </c>
      <c r="G120" t="str">
        <f t="shared" si="2"/>
        <v>349 Kildare AVE W</v>
      </c>
      <c r="H120">
        <v>349</v>
      </c>
      <c r="J120" t="s">
        <v>1018</v>
      </c>
      <c r="K120" t="s">
        <v>90</v>
      </c>
      <c r="L120" t="s">
        <v>154</v>
      </c>
      <c r="M120" t="s">
        <v>1248</v>
      </c>
      <c r="N120">
        <v>49.901039164961098</v>
      </c>
      <c r="O120">
        <v>-97.011234623662006</v>
      </c>
      <c r="P120" t="str">
        <f t="shared" si="3"/>
        <v>Construct New SFD</v>
      </c>
      <c r="Q120" t="s">
        <v>222</v>
      </c>
      <c r="R120" t="s">
        <v>1955</v>
      </c>
    </row>
    <row r="121" spans="1:18" x14ac:dyDescent="0.35">
      <c r="A121">
        <v>2023</v>
      </c>
      <c r="B121" s="2">
        <v>45194</v>
      </c>
      <c r="C121" s="2"/>
      <c r="E121" t="s">
        <v>280</v>
      </c>
      <c r="F121" t="s">
        <v>83</v>
      </c>
      <c r="G121" t="str">
        <f t="shared" si="2"/>
        <v>351 Kildare AVE W</v>
      </c>
      <c r="H121">
        <v>351</v>
      </c>
      <c r="J121" t="s">
        <v>1018</v>
      </c>
      <c r="K121" t="s">
        <v>90</v>
      </c>
      <c r="L121" t="s">
        <v>154</v>
      </c>
      <c r="M121" t="s">
        <v>1249</v>
      </c>
      <c r="N121">
        <v>49.901041447655203</v>
      </c>
      <c r="O121">
        <v>-97.0113580241959</v>
      </c>
      <c r="P121" t="str">
        <f t="shared" si="3"/>
        <v>Construct New SFD</v>
      </c>
      <c r="Q121" t="s">
        <v>222</v>
      </c>
      <c r="R121" t="s">
        <v>1955</v>
      </c>
    </row>
    <row r="122" spans="1:18" x14ac:dyDescent="0.35">
      <c r="A122">
        <v>2023</v>
      </c>
      <c r="B122" s="2">
        <v>45191</v>
      </c>
      <c r="C122" s="2"/>
      <c r="E122" t="s">
        <v>281</v>
      </c>
      <c r="F122" t="s">
        <v>83</v>
      </c>
      <c r="G122" t="str">
        <f t="shared" si="2"/>
        <v xml:space="preserve">14 Loraine ST </v>
      </c>
      <c r="H122">
        <v>14</v>
      </c>
      <c r="J122" t="s">
        <v>1019</v>
      </c>
      <c r="K122" t="s">
        <v>88</v>
      </c>
      <c r="M122" t="s">
        <v>1250</v>
      </c>
      <c r="N122">
        <v>49.861052695972397</v>
      </c>
      <c r="O122">
        <v>-97.110297437146599</v>
      </c>
      <c r="P122" t="str">
        <f t="shared" si="3"/>
        <v>Construct New SFD</v>
      </c>
      <c r="Q122" t="s">
        <v>222</v>
      </c>
      <c r="R122" t="s">
        <v>1955</v>
      </c>
    </row>
    <row r="123" spans="1:18" x14ac:dyDescent="0.35">
      <c r="A123">
        <v>2023</v>
      </c>
      <c r="B123" s="2">
        <v>45191</v>
      </c>
      <c r="C123" s="2"/>
      <c r="E123" t="s">
        <v>282</v>
      </c>
      <c r="F123" t="s">
        <v>83</v>
      </c>
      <c r="G123" t="str">
        <f t="shared" si="2"/>
        <v xml:space="preserve">16 Loraine ST </v>
      </c>
      <c r="H123">
        <v>16</v>
      </c>
      <c r="J123" t="s">
        <v>1019</v>
      </c>
      <c r="K123" t="s">
        <v>88</v>
      </c>
      <c r="M123" t="s">
        <v>1251</v>
      </c>
      <c r="N123">
        <v>49.861082664186497</v>
      </c>
      <c r="O123">
        <v>-97.110215176834998</v>
      </c>
      <c r="P123" t="str">
        <f t="shared" si="3"/>
        <v>Construct New SFD</v>
      </c>
      <c r="Q123" t="s">
        <v>222</v>
      </c>
      <c r="R123" t="s">
        <v>1955</v>
      </c>
    </row>
    <row r="124" spans="1:18" x14ac:dyDescent="0.35">
      <c r="A124">
        <v>2023</v>
      </c>
      <c r="B124" s="2">
        <v>45180</v>
      </c>
      <c r="C124" s="2"/>
      <c r="E124" t="s">
        <v>283</v>
      </c>
      <c r="F124" t="s">
        <v>83</v>
      </c>
      <c r="G124" t="str">
        <f t="shared" si="2"/>
        <v>1829 Bannatyne AVE W</v>
      </c>
      <c r="H124">
        <v>1829</v>
      </c>
      <c r="J124" t="s">
        <v>1020</v>
      </c>
      <c r="K124" t="s">
        <v>90</v>
      </c>
      <c r="L124" t="s">
        <v>154</v>
      </c>
      <c r="M124" t="s">
        <v>1252</v>
      </c>
      <c r="N124">
        <v>49.917372921280503</v>
      </c>
      <c r="O124">
        <v>-97.197715095411994</v>
      </c>
      <c r="P124" t="str">
        <f t="shared" si="3"/>
        <v>Construct New SFD</v>
      </c>
      <c r="Q124" t="s">
        <v>222</v>
      </c>
      <c r="R124" t="s">
        <v>1955</v>
      </c>
    </row>
    <row r="125" spans="1:18" x14ac:dyDescent="0.35">
      <c r="A125">
        <v>2023</v>
      </c>
      <c r="B125" s="2">
        <v>45177</v>
      </c>
      <c r="C125" s="2"/>
      <c r="E125" t="s">
        <v>284</v>
      </c>
      <c r="F125" t="s">
        <v>83</v>
      </c>
      <c r="G125" t="str">
        <f t="shared" si="2"/>
        <v xml:space="preserve">153 Grandin ST </v>
      </c>
      <c r="H125">
        <v>153</v>
      </c>
      <c r="J125" t="s">
        <v>1021</v>
      </c>
      <c r="K125" t="s">
        <v>88</v>
      </c>
      <c r="M125" t="s">
        <v>1253</v>
      </c>
      <c r="N125">
        <v>49.896226923810303</v>
      </c>
      <c r="O125">
        <v>-97.126523099260098</v>
      </c>
      <c r="P125" t="str">
        <f t="shared" si="3"/>
        <v>Construct New SFD</v>
      </c>
      <c r="Q125" t="s">
        <v>222</v>
      </c>
      <c r="R125" t="s">
        <v>1955</v>
      </c>
    </row>
    <row r="126" spans="1:18" x14ac:dyDescent="0.35">
      <c r="A126">
        <v>2023</v>
      </c>
      <c r="B126" s="2">
        <v>45175</v>
      </c>
      <c r="C126" s="2">
        <v>45442</v>
      </c>
      <c r="D126">
        <f>_xlfn.DAYS(C126,B126)</f>
        <v>267</v>
      </c>
      <c r="E126" t="s">
        <v>285</v>
      </c>
      <c r="F126" t="s">
        <v>84</v>
      </c>
      <c r="G126" t="str">
        <f t="shared" si="2"/>
        <v xml:space="preserve">81 Vivian AVE </v>
      </c>
      <c r="H126">
        <v>81</v>
      </c>
      <c r="J126" t="s">
        <v>1022</v>
      </c>
      <c r="K126" t="s">
        <v>90</v>
      </c>
      <c r="M126" t="s">
        <v>1254</v>
      </c>
      <c r="N126">
        <v>49.869840808410402</v>
      </c>
      <c r="O126">
        <v>-97.106408910258196</v>
      </c>
      <c r="P126" t="str">
        <f t="shared" si="3"/>
        <v>Construct New SFD</v>
      </c>
      <c r="Q126" t="s">
        <v>222</v>
      </c>
      <c r="R126" t="s">
        <v>1955</v>
      </c>
    </row>
    <row r="127" spans="1:18" x14ac:dyDescent="0.35">
      <c r="A127">
        <v>2023</v>
      </c>
      <c r="B127" s="2">
        <v>45175</v>
      </c>
      <c r="C127" s="2"/>
      <c r="E127" t="s">
        <v>286</v>
      </c>
      <c r="F127" t="s">
        <v>83</v>
      </c>
      <c r="G127" t="str">
        <f t="shared" si="2"/>
        <v xml:space="preserve">83 Vivian AVE </v>
      </c>
      <c r="H127">
        <v>83</v>
      </c>
      <c r="J127" t="s">
        <v>1022</v>
      </c>
      <c r="K127" t="s">
        <v>90</v>
      </c>
      <c r="M127" t="s">
        <v>1255</v>
      </c>
      <c r="N127">
        <v>49.8698684576365</v>
      </c>
      <c r="O127">
        <v>-97.106318099878095</v>
      </c>
      <c r="P127" t="str">
        <f t="shared" si="3"/>
        <v>Construct New SFD</v>
      </c>
      <c r="Q127" t="s">
        <v>222</v>
      </c>
      <c r="R127" t="s">
        <v>1955</v>
      </c>
    </row>
    <row r="128" spans="1:18" x14ac:dyDescent="0.35">
      <c r="A128">
        <v>2023</v>
      </c>
      <c r="B128" s="2">
        <v>45170</v>
      </c>
      <c r="C128" s="2"/>
      <c r="E128" t="s">
        <v>287</v>
      </c>
      <c r="F128" t="s">
        <v>83</v>
      </c>
      <c r="G128" t="str">
        <f t="shared" si="2"/>
        <v>615 Martin AVE E</v>
      </c>
      <c r="H128">
        <v>615</v>
      </c>
      <c r="J128" t="s">
        <v>1023</v>
      </c>
      <c r="K128" t="s">
        <v>90</v>
      </c>
      <c r="L128" t="s">
        <v>153</v>
      </c>
      <c r="M128" t="s">
        <v>1256</v>
      </c>
      <c r="N128">
        <v>49.909587146054299</v>
      </c>
      <c r="O128">
        <v>-97.092224727049896</v>
      </c>
      <c r="P128" t="str">
        <f t="shared" si="3"/>
        <v>Construct New SFD</v>
      </c>
      <c r="Q128" t="s">
        <v>222</v>
      </c>
      <c r="R128" t="s">
        <v>1955</v>
      </c>
    </row>
    <row r="129" spans="1:18" x14ac:dyDescent="0.35">
      <c r="A129">
        <v>2023</v>
      </c>
      <c r="B129" s="2">
        <v>45170</v>
      </c>
      <c r="C129" s="2"/>
      <c r="E129" t="s">
        <v>288</v>
      </c>
      <c r="F129" t="s">
        <v>83</v>
      </c>
      <c r="G129" t="str">
        <f t="shared" si="2"/>
        <v>613 Martin AVE E</v>
      </c>
      <c r="H129">
        <v>613</v>
      </c>
      <c r="J129" t="s">
        <v>1023</v>
      </c>
      <c r="K129" t="s">
        <v>90</v>
      </c>
      <c r="L129" t="s">
        <v>153</v>
      </c>
      <c r="M129" t="s">
        <v>1257</v>
      </c>
      <c r="N129">
        <v>49.909624261309901</v>
      </c>
      <c r="O129">
        <v>-97.092342892916406</v>
      </c>
      <c r="P129" t="str">
        <f t="shared" si="3"/>
        <v>Construct New SFD</v>
      </c>
      <c r="Q129" t="s">
        <v>222</v>
      </c>
      <c r="R129" t="s">
        <v>1955</v>
      </c>
    </row>
    <row r="130" spans="1:18" x14ac:dyDescent="0.35">
      <c r="A130">
        <v>2023</v>
      </c>
      <c r="B130" s="2">
        <v>45166</v>
      </c>
      <c r="C130" s="2"/>
      <c r="E130" t="s">
        <v>397</v>
      </c>
      <c r="F130" t="s">
        <v>83</v>
      </c>
      <c r="G130" t="str">
        <f t="shared" ref="G130:G193" si="4">H130&amp;I130&amp;" "&amp;J130&amp;" "&amp;K130&amp;" "&amp;L130</f>
        <v xml:space="preserve">440 Queen ST </v>
      </c>
      <c r="H130">
        <v>440</v>
      </c>
      <c r="J130" t="s">
        <v>1041</v>
      </c>
      <c r="K130" t="s">
        <v>88</v>
      </c>
      <c r="M130" t="s">
        <v>1366</v>
      </c>
      <c r="N130">
        <v>49.888370753598501</v>
      </c>
      <c r="O130">
        <v>-97.207354403790106</v>
      </c>
      <c r="P130" t="str">
        <f t="shared" si="3"/>
        <v>Construct New SFD</v>
      </c>
      <c r="Q130" t="s">
        <v>222</v>
      </c>
      <c r="R130" t="s">
        <v>1955</v>
      </c>
    </row>
    <row r="131" spans="1:18" x14ac:dyDescent="0.35">
      <c r="A131">
        <v>2023</v>
      </c>
      <c r="B131" s="2">
        <v>45166</v>
      </c>
      <c r="C131" s="2"/>
      <c r="E131" t="s">
        <v>398</v>
      </c>
      <c r="F131" t="s">
        <v>83</v>
      </c>
      <c r="G131" t="str">
        <f t="shared" si="4"/>
        <v xml:space="preserve">438 Bowman AVE </v>
      </c>
      <c r="H131">
        <v>438</v>
      </c>
      <c r="J131" t="s">
        <v>93</v>
      </c>
      <c r="K131" t="s">
        <v>90</v>
      </c>
      <c r="M131" t="s">
        <v>1367</v>
      </c>
      <c r="N131">
        <v>49.915060299599702</v>
      </c>
      <c r="O131">
        <v>-97.1030118660792</v>
      </c>
      <c r="P131" t="str">
        <f t="shared" ref="P131:P194" si="5">Q131&amp;" "&amp;R131</f>
        <v>Construct New SFD</v>
      </c>
      <c r="Q131" t="s">
        <v>222</v>
      </c>
      <c r="R131" t="s">
        <v>1955</v>
      </c>
    </row>
    <row r="132" spans="1:18" x14ac:dyDescent="0.35">
      <c r="A132">
        <v>2023</v>
      </c>
      <c r="B132" s="2">
        <v>45163</v>
      </c>
      <c r="C132" s="2"/>
      <c r="E132" t="s">
        <v>399</v>
      </c>
      <c r="F132" t="s">
        <v>83</v>
      </c>
      <c r="G132" t="str">
        <f t="shared" si="4"/>
        <v xml:space="preserve">845 Carter AVE </v>
      </c>
      <c r="H132">
        <v>845</v>
      </c>
      <c r="J132" t="s">
        <v>1069</v>
      </c>
      <c r="K132" t="s">
        <v>90</v>
      </c>
      <c r="M132" t="s">
        <v>1368</v>
      </c>
      <c r="N132">
        <v>49.861190969968803</v>
      </c>
      <c r="O132">
        <v>-97.154690995796699</v>
      </c>
      <c r="P132" t="str">
        <f t="shared" si="5"/>
        <v>Construct New SFD</v>
      </c>
      <c r="Q132" t="s">
        <v>222</v>
      </c>
      <c r="R132" t="s">
        <v>1955</v>
      </c>
    </row>
    <row r="133" spans="1:18" x14ac:dyDescent="0.35">
      <c r="A133">
        <v>2023</v>
      </c>
      <c r="B133" s="2">
        <v>45160</v>
      </c>
      <c r="C133" s="2"/>
      <c r="E133" t="s">
        <v>400</v>
      </c>
      <c r="F133" t="s">
        <v>83</v>
      </c>
      <c r="G133" t="str">
        <f t="shared" si="4"/>
        <v>631 Pandora AVE W</v>
      </c>
      <c r="H133">
        <v>631</v>
      </c>
      <c r="J133" t="s">
        <v>1070</v>
      </c>
      <c r="K133" t="s">
        <v>90</v>
      </c>
      <c r="L133" t="s">
        <v>154</v>
      </c>
      <c r="M133" t="s">
        <v>1369</v>
      </c>
      <c r="N133">
        <v>49.893756954302603</v>
      </c>
      <c r="O133">
        <v>-97.021853031857901</v>
      </c>
      <c r="P133" t="str">
        <f t="shared" si="5"/>
        <v>Construct New SFD</v>
      </c>
      <c r="Q133" t="s">
        <v>222</v>
      </c>
      <c r="R133" t="s">
        <v>1955</v>
      </c>
    </row>
    <row r="134" spans="1:18" x14ac:dyDescent="0.35">
      <c r="A134">
        <v>2023</v>
      </c>
      <c r="B134" s="2">
        <v>45160</v>
      </c>
      <c r="C134" s="2"/>
      <c r="E134" t="s">
        <v>401</v>
      </c>
      <c r="F134" t="s">
        <v>83</v>
      </c>
      <c r="G134" t="str">
        <f t="shared" si="4"/>
        <v xml:space="preserve">149 Stranmillis AVE </v>
      </c>
      <c r="H134">
        <v>149</v>
      </c>
      <c r="J134" t="s">
        <v>1025</v>
      </c>
      <c r="K134" t="s">
        <v>90</v>
      </c>
      <c r="M134" t="s">
        <v>1370</v>
      </c>
      <c r="N134">
        <v>49.865268648383697</v>
      </c>
      <c r="O134">
        <v>-97.102189463674705</v>
      </c>
      <c r="P134" t="str">
        <f t="shared" si="5"/>
        <v>Construct New SFD</v>
      </c>
      <c r="Q134" t="s">
        <v>222</v>
      </c>
      <c r="R134" t="s">
        <v>1955</v>
      </c>
    </row>
    <row r="135" spans="1:18" x14ac:dyDescent="0.35">
      <c r="A135">
        <v>2023</v>
      </c>
      <c r="B135" s="2">
        <v>45160</v>
      </c>
      <c r="C135" s="2"/>
      <c r="E135" t="s">
        <v>402</v>
      </c>
      <c r="F135" t="s">
        <v>83</v>
      </c>
      <c r="G135" t="str">
        <f t="shared" si="4"/>
        <v xml:space="preserve">151 Stranmillis AVE </v>
      </c>
      <c r="H135">
        <v>151</v>
      </c>
      <c r="J135" t="s">
        <v>1025</v>
      </c>
      <c r="K135" t="s">
        <v>90</v>
      </c>
      <c r="M135" t="s">
        <v>1371</v>
      </c>
      <c r="N135">
        <v>49.865298283381399</v>
      </c>
      <c r="O135">
        <v>-97.102096283486006</v>
      </c>
      <c r="P135" t="str">
        <f t="shared" si="5"/>
        <v>Construct New SFD</v>
      </c>
      <c r="Q135" t="s">
        <v>222</v>
      </c>
      <c r="R135" t="s">
        <v>1955</v>
      </c>
    </row>
    <row r="136" spans="1:18" x14ac:dyDescent="0.35">
      <c r="A136">
        <v>2023</v>
      </c>
      <c r="B136" s="2">
        <v>45155</v>
      </c>
      <c r="C136" s="2"/>
      <c r="E136" t="s">
        <v>403</v>
      </c>
      <c r="F136" t="s">
        <v>83</v>
      </c>
      <c r="G136" t="str">
        <f t="shared" si="4"/>
        <v xml:space="preserve">1112 Somerville AVE </v>
      </c>
      <c r="H136">
        <v>1112</v>
      </c>
      <c r="J136" t="s">
        <v>1064</v>
      </c>
      <c r="K136" t="s">
        <v>90</v>
      </c>
      <c r="M136" t="s">
        <v>1372</v>
      </c>
      <c r="N136">
        <v>49.846030500009903</v>
      </c>
      <c r="O136">
        <v>-97.155854829752599</v>
      </c>
      <c r="P136" t="str">
        <f t="shared" si="5"/>
        <v>Construct New SFD</v>
      </c>
      <c r="Q136" t="s">
        <v>222</v>
      </c>
      <c r="R136" t="s">
        <v>1955</v>
      </c>
    </row>
    <row r="137" spans="1:18" x14ac:dyDescent="0.35">
      <c r="A137">
        <v>2023</v>
      </c>
      <c r="B137" s="2">
        <v>45155</v>
      </c>
      <c r="C137" s="2"/>
      <c r="E137" t="s">
        <v>404</v>
      </c>
      <c r="F137" t="s">
        <v>83</v>
      </c>
      <c r="G137" t="str">
        <f t="shared" si="4"/>
        <v xml:space="preserve">1114 Somerville AVE </v>
      </c>
      <c r="H137">
        <v>1114</v>
      </c>
      <c r="J137" t="s">
        <v>1064</v>
      </c>
      <c r="K137" t="s">
        <v>90</v>
      </c>
      <c r="M137" t="s">
        <v>1373</v>
      </c>
      <c r="N137">
        <v>49.845994839899703</v>
      </c>
      <c r="O137">
        <v>-97.155957199645997</v>
      </c>
      <c r="P137" t="str">
        <f t="shared" si="5"/>
        <v>Construct New SFD</v>
      </c>
      <c r="Q137" t="s">
        <v>222</v>
      </c>
      <c r="R137" t="s">
        <v>1955</v>
      </c>
    </row>
    <row r="138" spans="1:18" x14ac:dyDescent="0.35">
      <c r="A138">
        <v>2023</v>
      </c>
      <c r="B138" s="2">
        <v>45153</v>
      </c>
      <c r="C138" s="2"/>
      <c r="E138" t="s">
        <v>405</v>
      </c>
      <c r="F138" t="s">
        <v>83</v>
      </c>
      <c r="G138" t="str">
        <f t="shared" si="4"/>
        <v xml:space="preserve">183 Centennial ST </v>
      </c>
      <c r="H138">
        <v>183</v>
      </c>
      <c r="J138" t="s">
        <v>1009</v>
      </c>
      <c r="K138" t="s">
        <v>88</v>
      </c>
      <c r="M138" t="s">
        <v>1374</v>
      </c>
      <c r="N138">
        <v>49.873818521616201</v>
      </c>
      <c r="O138">
        <v>-97.200695617201106</v>
      </c>
      <c r="P138" t="str">
        <f t="shared" si="5"/>
        <v>Construct New SFD</v>
      </c>
      <c r="Q138" t="s">
        <v>222</v>
      </c>
      <c r="R138" t="s">
        <v>1955</v>
      </c>
    </row>
    <row r="139" spans="1:18" x14ac:dyDescent="0.35">
      <c r="A139">
        <v>2023</v>
      </c>
      <c r="B139" s="2">
        <v>45153</v>
      </c>
      <c r="C139" s="2"/>
      <c r="E139" t="s">
        <v>406</v>
      </c>
      <c r="F139" t="s">
        <v>83</v>
      </c>
      <c r="G139" t="str">
        <f t="shared" si="4"/>
        <v xml:space="preserve">179 Centennial ST </v>
      </c>
      <c r="H139">
        <v>179</v>
      </c>
      <c r="J139" t="s">
        <v>1009</v>
      </c>
      <c r="K139" t="s">
        <v>88</v>
      </c>
      <c r="M139" t="s">
        <v>1375</v>
      </c>
      <c r="N139">
        <v>49.873886336367399</v>
      </c>
      <c r="O139">
        <v>-97.200687678061698</v>
      </c>
      <c r="P139" t="str">
        <f t="shared" si="5"/>
        <v>Construct New SFD</v>
      </c>
      <c r="Q139" t="s">
        <v>222</v>
      </c>
      <c r="R139" t="s">
        <v>1955</v>
      </c>
    </row>
    <row r="140" spans="1:18" x14ac:dyDescent="0.35">
      <c r="A140">
        <v>2023</v>
      </c>
      <c r="B140" s="2">
        <v>45152</v>
      </c>
      <c r="C140" s="2"/>
      <c r="E140" t="s">
        <v>407</v>
      </c>
      <c r="F140" t="s">
        <v>83</v>
      </c>
      <c r="G140" t="str">
        <f t="shared" si="4"/>
        <v xml:space="preserve">320 Lindsay ST </v>
      </c>
      <c r="H140">
        <v>320</v>
      </c>
      <c r="J140" t="s">
        <v>1032</v>
      </c>
      <c r="K140" t="s">
        <v>88</v>
      </c>
      <c r="M140" t="s">
        <v>1376</v>
      </c>
      <c r="N140">
        <v>49.869627284972601</v>
      </c>
      <c r="O140">
        <v>-97.192981206303799</v>
      </c>
      <c r="P140" t="str">
        <f t="shared" si="5"/>
        <v>Construct New SFD</v>
      </c>
      <c r="Q140" t="s">
        <v>222</v>
      </c>
      <c r="R140" t="s">
        <v>1955</v>
      </c>
    </row>
    <row r="141" spans="1:18" x14ac:dyDescent="0.35">
      <c r="A141">
        <v>2023</v>
      </c>
      <c r="B141" s="2">
        <v>45152</v>
      </c>
      <c r="C141" s="2"/>
      <c r="E141" t="s">
        <v>408</v>
      </c>
      <c r="F141" t="s">
        <v>83</v>
      </c>
      <c r="G141" t="str">
        <f t="shared" si="4"/>
        <v xml:space="preserve">322 Lindsay ST </v>
      </c>
      <c r="H141">
        <v>322</v>
      </c>
      <c r="J141" t="s">
        <v>1032</v>
      </c>
      <c r="K141" t="s">
        <v>88</v>
      </c>
      <c r="M141" t="s">
        <v>1377</v>
      </c>
      <c r="N141">
        <v>49.869559539903598</v>
      </c>
      <c r="O141">
        <v>-97.192989280172597</v>
      </c>
      <c r="P141" t="str">
        <f t="shared" si="5"/>
        <v>Construct New SFD</v>
      </c>
      <c r="Q141" t="s">
        <v>222</v>
      </c>
      <c r="R141" t="s">
        <v>1955</v>
      </c>
    </row>
    <row r="142" spans="1:18" x14ac:dyDescent="0.35">
      <c r="A142">
        <v>2023</v>
      </c>
      <c r="B142" s="2">
        <v>45146</v>
      </c>
      <c r="C142" s="2"/>
      <c r="E142" t="s">
        <v>409</v>
      </c>
      <c r="F142" t="s">
        <v>83</v>
      </c>
      <c r="G142" t="str">
        <f t="shared" si="4"/>
        <v xml:space="preserve">374 Amherst ST </v>
      </c>
      <c r="H142">
        <v>374</v>
      </c>
      <c r="J142" t="s">
        <v>1071</v>
      </c>
      <c r="K142" t="s">
        <v>88</v>
      </c>
      <c r="M142" t="s">
        <v>1378</v>
      </c>
      <c r="N142">
        <v>49.885727792206303</v>
      </c>
      <c r="O142">
        <v>-97.222104271379195</v>
      </c>
      <c r="P142" t="str">
        <f t="shared" si="5"/>
        <v>Construct New SFD</v>
      </c>
      <c r="Q142" t="s">
        <v>222</v>
      </c>
      <c r="R142" t="s">
        <v>1955</v>
      </c>
    </row>
    <row r="143" spans="1:18" x14ac:dyDescent="0.35">
      <c r="A143">
        <v>2023</v>
      </c>
      <c r="B143" s="2">
        <v>45146</v>
      </c>
      <c r="C143" s="2"/>
      <c r="E143" t="s">
        <v>410</v>
      </c>
      <c r="F143" t="s">
        <v>83</v>
      </c>
      <c r="G143" t="str">
        <f t="shared" si="4"/>
        <v xml:space="preserve">376 Amherst ST </v>
      </c>
      <c r="H143">
        <v>376</v>
      </c>
      <c r="J143" t="s">
        <v>1071</v>
      </c>
      <c r="K143" t="s">
        <v>88</v>
      </c>
      <c r="M143" t="s">
        <v>1379</v>
      </c>
      <c r="N143">
        <v>49.8857915841715</v>
      </c>
      <c r="O143">
        <v>-97.222097267793202</v>
      </c>
      <c r="P143" t="str">
        <f t="shared" si="5"/>
        <v>Construct New SFD</v>
      </c>
      <c r="Q143" t="s">
        <v>222</v>
      </c>
      <c r="R143" t="s">
        <v>1955</v>
      </c>
    </row>
    <row r="144" spans="1:18" x14ac:dyDescent="0.35">
      <c r="A144">
        <v>2023</v>
      </c>
      <c r="B144" s="2">
        <v>45146</v>
      </c>
      <c r="C144" s="2"/>
      <c r="E144" t="s">
        <v>411</v>
      </c>
      <c r="F144" t="s">
        <v>83</v>
      </c>
      <c r="G144" t="str">
        <f t="shared" si="4"/>
        <v xml:space="preserve">274 Horace ST </v>
      </c>
      <c r="H144">
        <v>274</v>
      </c>
      <c r="J144" t="s">
        <v>1072</v>
      </c>
      <c r="K144" t="s">
        <v>88</v>
      </c>
      <c r="M144" t="s">
        <v>1380</v>
      </c>
      <c r="N144">
        <v>49.8805502712463</v>
      </c>
      <c r="O144">
        <v>-97.115327263633105</v>
      </c>
      <c r="P144" t="str">
        <f t="shared" si="5"/>
        <v>Construct New SFD</v>
      </c>
      <c r="Q144" t="s">
        <v>222</v>
      </c>
      <c r="R144" t="s">
        <v>1955</v>
      </c>
    </row>
    <row r="145" spans="1:18" x14ac:dyDescent="0.35">
      <c r="A145">
        <v>2023</v>
      </c>
      <c r="B145" s="2">
        <v>45146</v>
      </c>
      <c r="C145" s="2"/>
      <c r="E145" t="s">
        <v>412</v>
      </c>
      <c r="F145" t="s">
        <v>83</v>
      </c>
      <c r="G145" t="str">
        <f t="shared" si="4"/>
        <v xml:space="preserve">272 Horace ST </v>
      </c>
      <c r="H145">
        <v>272</v>
      </c>
      <c r="J145" t="s">
        <v>1072</v>
      </c>
      <c r="K145" t="s">
        <v>88</v>
      </c>
      <c r="M145" t="s">
        <v>1381</v>
      </c>
      <c r="N145">
        <v>49.880543960530197</v>
      </c>
      <c r="O145">
        <v>-97.115436059536506</v>
      </c>
      <c r="P145" t="str">
        <f t="shared" si="5"/>
        <v>Construct New SFD</v>
      </c>
      <c r="Q145" t="s">
        <v>222</v>
      </c>
      <c r="R145" t="s">
        <v>1955</v>
      </c>
    </row>
    <row r="146" spans="1:18" x14ac:dyDescent="0.35">
      <c r="A146">
        <v>2023</v>
      </c>
      <c r="B146" s="2">
        <v>45142</v>
      </c>
      <c r="C146" s="2"/>
      <c r="E146" t="s">
        <v>413</v>
      </c>
      <c r="F146" t="s">
        <v>83</v>
      </c>
      <c r="G146" t="str">
        <f t="shared" si="4"/>
        <v xml:space="preserve">495 Tremblay ST </v>
      </c>
      <c r="H146">
        <v>495</v>
      </c>
      <c r="J146" t="s">
        <v>1055</v>
      </c>
      <c r="K146" t="s">
        <v>88</v>
      </c>
      <c r="M146" t="s">
        <v>1382</v>
      </c>
      <c r="N146">
        <v>49.879755885742</v>
      </c>
      <c r="O146">
        <v>-97.103460178968803</v>
      </c>
      <c r="P146" t="str">
        <f t="shared" si="5"/>
        <v>Construct New SFD</v>
      </c>
      <c r="Q146" t="s">
        <v>222</v>
      </c>
      <c r="R146" t="s">
        <v>1955</v>
      </c>
    </row>
    <row r="147" spans="1:18" x14ac:dyDescent="0.35">
      <c r="A147">
        <v>2023</v>
      </c>
      <c r="B147" s="2">
        <v>45138</v>
      </c>
      <c r="C147" s="2"/>
      <c r="E147" t="s">
        <v>366</v>
      </c>
      <c r="F147" t="s">
        <v>83</v>
      </c>
      <c r="G147" t="str">
        <f t="shared" si="4"/>
        <v xml:space="preserve">1128 Dudley AVE </v>
      </c>
      <c r="H147">
        <v>1128</v>
      </c>
      <c r="J147" t="s">
        <v>113</v>
      </c>
      <c r="K147" t="s">
        <v>90</v>
      </c>
      <c r="M147" t="s">
        <v>1335</v>
      </c>
      <c r="N147">
        <v>49.860184769521901</v>
      </c>
      <c r="O147">
        <v>-97.167964267722297</v>
      </c>
      <c r="P147" t="str">
        <f t="shared" si="5"/>
        <v>Construct New SFD</v>
      </c>
      <c r="Q147" t="s">
        <v>222</v>
      </c>
      <c r="R147" t="s">
        <v>1955</v>
      </c>
    </row>
    <row r="148" spans="1:18" x14ac:dyDescent="0.35">
      <c r="A148">
        <v>2023</v>
      </c>
      <c r="B148" s="2">
        <v>45135</v>
      </c>
      <c r="C148" s="2"/>
      <c r="E148" t="s">
        <v>367</v>
      </c>
      <c r="F148" t="s">
        <v>83</v>
      </c>
      <c r="G148" t="str">
        <f t="shared" si="4"/>
        <v xml:space="preserve">1003 Chevrier BLVD </v>
      </c>
      <c r="H148">
        <v>1003</v>
      </c>
      <c r="J148" t="s">
        <v>1059</v>
      </c>
      <c r="K148" t="s">
        <v>110</v>
      </c>
      <c r="M148" t="s">
        <v>1336</v>
      </c>
      <c r="N148">
        <v>49.832007534792602</v>
      </c>
      <c r="O148">
        <v>-97.151953847147993</v>
      </c>
      <c r="P148" t="str">
        <f t="shared" si="5"/>
        <v>Construct New SFD</v>
      </c>
      <c r="Q148" t="s">
        <v>222</v>
      </c>
      <c r="R148" t="s">
        <v>1955</v>
      </c>
    </row>
    <row r="149" spans="1:18" x14ac:dyDescent="0.35">
      <c r="A149">
        <v>2023</v>
      </c>
      <c r="B149" s="2">
        <v>45135</v>
      </c>
      <c r="C149" s="2"/>
      <c r="E149" t="s">
        <v>368</v>
      </c>
      <c r="F149" t="s">
        <v>83</v>
      </c>
      <c r="G149" t="str">
        <f t="shared" si="4"/>
        <v xml:space="preserve">1003 Chevrier BLVD </v>
      </c>
      <c r="H149">
        <v>1003</v>
      </c>
      <c r="J149" t="s">
        <v>1059</v>
      </c>
      <c r="K149" t="s">
        <v>110</v>
      </c>
      <c r="M149" t="s">
        <v>1337</v>
      </c>
      <c r="N149">
        <v>49.831978730463199</v>
      </c>
      <c r="O149">
        <v>-97.152049246572702</v>
      </c>
      <c r="P149" t="str">
        <f t="shared" si="5"/>
        <v>Construct New SFD</v>
      </c>
      <c r="Q149" t="s">
        <v>222</v>
      </c>
      <c r="R149" t="s">
        <v>1955</v>
      </c>
    </row>
    <row r="150" spans="1:18" x14ac:dyDescent="0.35">
      <c r="A150">
        <v>2023</v>
      </c>
      <c r="B150" s="2">
        <v>45131</v>
      </c>
      <c r="C150" s="2"/>
      <c r="E150" t="s">
        <v>369</v>
      </c>
      <c r="F150" t="s">
        <v>83</v>
      </c>
      <c r="G150" t="str">
        <f t="shared" si="4"/>
        <v>307 Regent AVE E</v>
      </c>
      <c r="H150">
        <v>307</v>
      </c>
      <c r="J150" t="s">
        <v>1060</v>
      </c>
      <c r="K150" t="s">
        <v>90</v>
      </c>
      <c r="L150" t="s">
        <v>153</v>
      </c>
      <c r="M150" t="s">
        <v>1338</v>
      </c>
      <c r="N150">
        <v>49.895350600586902</v>
      </c>
      <c r="O150">
        <v>-96.997404412498895</v>
      </c>
      <c r="P150" t="str">
        <f t="shared" si="5"/>
        <v>Construct New SFD</v>
      </c>
      <c r="Q150" t="s">
        <v>222</v>
      </c>
      <c r="R150" t="s">
        <v>1955</v>
      </c>
    </row>
    <row r="151" spans="1:18" x14ac:dyDescent="0.35">
      <c r="A151">
        <v>2023</v>
      </c>
      <c r="B151" s="2">
        <v>45131</v>
      </c>
      <c r="C151" s="2"/>
      <c r="E151" t="s">
        <v>370</v>
      </c>
      <c r="F151" t="s">
        <v>83</v>
      </c>
      <c r="G151" t="str">
        <f t="shared" si="4"/>
        <v>309 Regent AVE E</v>
      </c>
      <c r="H151">
        <v>309</v>
      </c>
      <c r="J151" t="s">
        <v>1060</v>
      </c>
      <c r="K151" t="s">
        <v>90</v>
      </c>
      <c r="L151" t="s">
        <v>153</v>
      </c>
      <c r="M151" t="s">
        <v>1339</v>
      </c>
      <c r="N151">
        <v>49.895351973269001</v>
      </c>
      <c r="O151">
        <v>-96.997290709526695</v>
      </c>
      <c r="P151" t="str">
        <f t="shared" si="5"/>
        <v>Construct New SFD</v>
      </c>
      <c r="Q151" t="s">
        <v>222</v>
      </c>
      <c r="R151" t="s">
        <v>1955</v>
      </c>
    </row>
    <row r="152" spans="1:18" x14ac:dyDescent="0.35">
      <c r="A152">
        <v>2023</v>
      </c>
      <c r="B152" s="2">
        <v>45131</v>
      </c>
      <c r="C152" s="2"/>
      <c r="E152" t="s">
        <v>371</v>
      </c>
      <c r="F152" t="s">
        <v>83</v>
      </c>
      <c r="G152" t="str">
        <f t="shared" si="4"/>
        <v xml:space="preserve">714 Warsaw AVE </v>
      </c>
      <c r="H152">
        <v>714</v>
      </c>
      <c r="J152" t="s">
        <v>1061</v>
      </c>
      <c r="K152" t="s">
        <v>90</v>
      </c>
      <c r="M152" t="s">
        <v>1340</v>
      </c>
      <c r="N152">
        <v>49.869094307753997</v>
      </c>
      <c r="O152">
        <v>-97.151610061526497</v>
      </c>
      <c r="P152" t="str">
        <f t="shared" si="5"/>
        <v>Construct New SFD</v>
      </c>
      <c r="Q152" t="s">
        <v>222</v>
      </c>
      <c r="R152" t="s">
        <v>1955</v>
      </c>
    </row>
    <row r="153" spans="1:18" x14ac:dyDescent="0.35">
      <c r="A153">
        <v>2023</v>
      </c>
      <c r="B153" s="2">
        <v>45127</v>
      </c>
      <c r="C153" s="2"/>
      <c r="E153" t="s">
        <v>372</v>
      </c>
      <c r="F153" t="s">
        <v>83</v>
      </c>
      <c r="G153" t="str">
        <f t="shared" si="4"/>
        <v xml:space="preserve">1022 Chevrier BLVD </v>
      </c>
      <c r="H153">
        <v>1022</v>
      </c>
      <c r="J153" t="s">
        <v>1059</v>
      </c>
      <c r="K153" t="s">
        <v>110</v>
      </c>
      <c r="M153" t="s">
        <v>1341</v>
      </c>
      <c r="N153">
        <v>49.831132265374997</v>
      </c>
      <c r="O153">
        <v>-97.152837920558895</v>
      </c>
      <c r="P153" t="str">
        <f t="shared" si="5"/>
        <v>Construct New SFD</v>
      </c>
      <c r="Q153" t="s">
        <v>222</v>
      </c>
      <c r="R153" t="s">
        <v>1955</v>
      </c>
    </row>
    <row r="154" spans="1:18" x14ac:dyDescent="0.35">
      <c r="A154">
        <v>2023</v>
      </c>
      <c r="B154" s="2">
        <v>45127</v>
      </c>
      <c r="C154" s="2"/>
      <c r="E154" t="s">
        <v>373</v>
      </c>
      <c r="F154" t="s">
        <v>83</v>
      </c>
      <c r="G154" t="str">
        <f t="shared" si="4"/>
        <v xml:space="preserve">1024 Chevrier BLVD </v>
      </c>
      <c r="H154">
        <v>1024</v>
      </c>
      <c r="J154" t="s">
        <v>1059</v>
      </c>
      <c r="K154" t="s">
        <v>110</v>
      </c>
      <c r="M154" t="s">
        <v>1342</v>
      </c>
      <c r="N154">
        <v>49.831103905046398</v>
      </c>
      <c r="O154">
        <v>-97.152916091079902</v>
      </c>
      <c r="P154" t="str">
        <f t="shared" si="5"/>
        <v>Construct New SFD</v>
      </c>
      <c r="Q154" t="s">
        <v>222</v>
      </c>
      <c r="R154" t="s">
        <v>1955</v>
      </c>
    </row>
    <row r="155" spans="1:18" x14ac:dyDescent="0.35">
      <c r="A155">
        <v>2023</v>
      </c>
      <c r="B155" s="2">
        <v>45125</v>
      </c>
      <c r="C155" s="2"/>
      <c r="E155" t="s">
        <v>374</v>
      </c>
      <c r="F155" t="s">
        <v>83</v>
      </c>
      <c r="G155" t="str">
        <f t="shared" si="4"/>
        <v xml:space="preserve">749 Rathgar AVE </v>
      </c>
      <c r="H155">
        <v>749</v>
      </c>
      <c r="J155" t="s">
        <v>1062</v>
      </c>
      <c r="K155" t="s">
        <v>90</v>
      </c>
      <c r="M155" t="s">
        <v>1343</v>
      </c>
      <c r="N155">
        <v>49.858384393130798</v>
      </c>
      <c r="O155">
        <v>-97.144151268591003</v>
      </c>
      <c r="P155" t="str">
        <f t="shared" si="5"/>
        <v>Construct New SFD</v>
      </c>
      <c r="Q155" t="s">
        <v>222</v>
      </c>
      <c r="R155" t="s">
        <v>1955</v>
      </c>
    </row>
    <row r="156" spans="1:18" x14ac:dyDescent="0.35">
      <c r="A156">
        <v>2023</v>
      </c>
      <c r="B156" s="2">
        <v>45124</v>
      </c>
      <c r="C156" s="2"/>
      <c r="E156" t="s">
        <v>375</v>
      </c>
      <c r="F156" t="s">
        <v>83</v>
      </c>
      <c r="G156" t="str">
        <f t="shared" si="4"/>
        <v xml:space="preserve">57 Fermor AVE </v>
      </c>
      <c r="H156">
        <v>57</v>
      </c>
      <c r="J156" t="s">
        <v>1063</v>
      </c>
      <c r="K156" t="s">
        <v>90</v>
      </c>
      <c r="M156" t="s">
        <v>1344</v>
      </c>
      <c r="N156">
        <v>49.854544681299501</v>
      </c>
      <c r="O156">
        <v>-97.1071710727295</v>
      </c>
      <c r="P156" t="str">
        <f t="shared" si="5"/>
        <v>Construct New SFD</v>
      </c>
      <c r="Q156" t="s">
        <v>222</v>
      </c>
      <c r="R156" t="s">
        <v>1955</v>
      </c>
    </row>
    <row r="157" spans="1:18" x14ac:dyDescent="0.35">
      <c r="A157">
        <v>2023</v>
      </c>
      <c r="B157" s="2">
        <v>45124</v>
      </c>
      <c r="C157" s="2"/>
      <c r="E157" t="s">
        <v>376</v>
      </c>
      <c r="F157" t="s">
        <v>83</v>
      </c>
      <c r="G157" t="str">
        <f t="shared" si="4"/>
        <v xml:space="preserve">57 Fermor AVE </v>
      </c>
      <c r="H157">
        <v>57</v>
      </c>
      <c r="J157" t="s">
        <v>1063</v>
      </c>
      <c r="K157" t="s">
        <v>90</v>
      </c>
      <c r="M157" t="s">
        <v>1345</v>
      </c>
      <c r="N157">
        <v>49.854562902877603</v>
      </c>
      <c r="O157">
        <v>-97.107071715403094</v>
      </c>
      <c r="P157" t="str">
        <f t="shared" si="5"/>
        <v>Construct New SFD</v>
      </c>
      <c r="Q157" t="s">
        <v>222</v>
      </c>
      <c r="R157" t="s">
        <v>1955</v>
      </c>
    </row>
    <row r="158" spans="1:18" x14ac:dyDescent="0.35">
      <c r="A158">
        <v>2023</v>
      </c>
      <c r="B158" s="2">
        <v>45121</v>
      </c>
      <c r="C158" s="2"/>
      <c r="E158" t="s">
        <v>377</v>
      </c>
      <c r="F158" t="s">
        <v>83</v>
      </c>
      <c r="G158" t="str">
        <f t="shared" si="4"/>
        <v xml:space="preserve">343 King Edward ST </v>
      </c>
      <c r="H158">
        <v>343</v>
      </c>
      <c r="J158" t="s">
        <v>1014</v>
      </c>
      <c r="K158" t="s">
        <v>88</v>
      </c>
      <c r="M158" t="s">
        <v>1346</v>
      </c>
      <c r="N158">
        <v>49.884590476975603</v>
      </c>
      <c r="O158">
        <v>-97.2083229923971</v>
      </c>
      <c r="P158" t="str">
        <f t="shared" si="5"/>
        <v>Construct New SFD</v>
      </c>
      <c r="Q158" t="s">
        <v>222</v>
      </c>
      <c r="R158" t="s">
        <v>1955</v>
      </c>
    </row>
    <row r="159" spans="1:18" x14ac:dyDescent="0.35">
      <c r="A159">
        <v>2023</v>
      </c>
      <c r="B159" s="2">
        <v>45118</v>
      </c>
      <c r="C159" s="2"/>
      <c r="E159" t="s">
        <v>378</v>
      </c>
      <c r="F159" t="s">
        <v>83</v>
      </c>
      <c r="G159" t="str">
        <f t="shared" si="4"/>
        <v xml:space="preserve">1100 Somerville AVE </v>
      </c>
      <c r="H159">
        <v>1100</v>
      </c>
      <c r="J159" t="s">
        <v>1064</v>
      </c>
      <c r="K159" t="s">
        <v>90</v>
      </c>
      <c r="M159" t="s">
        <v>1347</v>
      </c>
      <c r="N159">
        <v>49.846219680248801</v>
      </c>
      <c r="O159">
        <v>-97.155296206829107</v>
      </c>
      <c r="P159" t="str">
        <f t="shared" si="5"/>
        <v>Construct New SFD</v>
      </c>
      <c r="Q159" t="s">
        <v>222</v>
      </c>
      <c r="R159" t="s">
        <v>1955</v>
      </c>
    </row>
    <row r="160" spans="1:18" x14ac:dyDescent="0.35">
      <c r="A160">
        <v>2023</v>
      </c>
      <c r="B160" s="2">
        <v>45118</v>
      </c>
      <c r="C160" s="2"/>
      <c r="E160" t="s">
        <v>379</v>
      </c>
      <c r="F160" t="s">
        <v>83</v>
      </c>
      <c r="G160" t="str">
        <f t="shared" si="4"/>
        <v xml:space="preserve">1102 Somerville AVE </v>
      </c>
      <c r="H160">
        <v>1102</v>
      </c>
      <c r="J160" t="s">
        <v>1064</v>
      </c>
      <c r="K160" t="s">
        <v>90</v>
      </c>
      <c r="M160" t="s">
        <v>1348</v>
      </c>
      <c r="N160">
        <v>49.846185323935003</v>
      </c>
      <c r="O160">
        <v>-97.155394002543304</v>
      </c>
      <c r="P160" t="str">
        <f t="shared" si="5"/>
        <v>Construct New SFD</v>
      </c>
      <c r="Q160" t="s">
        <v>222</v>
      </c>
      <c r="R160" t="s">
        <v>1955</v>
      </c>
    </row>
    <row r="161" spans="1:18" x14ac:dyDescent="0.35">
      <c r="A161">
        <v>2023</v>
      </c>
      <c r="B161" s="2">
        <v>45117</v>
      </c>
      <c r="C161" s="2"/>
      <c r="E161" t="s">
        <v>380</v>
      </c>
      <c r="F161" t="s">
        <v>83</v>
      </c>
      <c r="G161" t="str">
        <f t="shared" si="4"/>
        <v xml:space="preserve">54 Lennox AVE </v>
      </c>
      <c r="H161">
        <v>54</v>
      </c>
      <c r="J161" t="s">
        <v>1024</v>
      </c>
      <c r="K161" t="s">
        <v>90</v>
      </c>
      <c r="M161" t="s">
        <v>1349</v>
      </c>
      <c r="N161">
        <v>49.849172445084797</v>
      </c>
      <c r="O161">
        <v>-97.109373366395602</v>
      </c>
      <c r="P161" t="str">
        <f t="shared" si="5"/>
        <v>Construct New SFD</v>
      </c>
      <c r="Q161" t="s">
        <v>222</v>
      </c>
      <c r="R161" t="s">
        <v>1955</v>
      </c>
    </row>
    <row r="162" spans="1:18" x14ac:dyDescent="0.35">
      <c r="A162">
        <v>2023</v>
      </c>
      <c r="B162" s="2">
        <v>45117</v>
      </c>
      <c r="C162" s="2"/>
      <c r="E162" t="s">
        <v>381</v>
      </c>
      <c r="F162" t="s">
        <v>83</v>
      </c>
      <c r="G162" t="str">
        <f t="shared" si="4"/>
        <v xml:space="preserve">56 Lennox AVE </v>
      </c>
      <c r="H162">
        <v>56</v>
      </c>
      <c r="J162" t="s">
        <v>1024</v>
      </c>
      <c r="K162" t="s">
        <v>90</v>
      </c>
      <c r="M162" t="s">
        <v>1350</v>
      </c>
      <c r="N162">
        <v>49.849206316079503</v>
      </c>
      <c r="O162">
        <v>-97.109281913944898</v>
      </c>
      <c r="P162" t="str">
        <f t="shared" si="5"/>
        <v>Construct New SFD</v>
      </c>
      <c r="Q162" t="s">
        <v>222</v>
      </c>
      <c r="R162" t="s">
        <v>1955</v>
      </c>
    </row>
    <row r="163" spans="1:18" x14ac:dyDescent="0.35">
      <c r="A163">
        <v>2023</v>
      </c>
      <c r="B163" s="2">
        <v>45097</v>
      </c>
      <c r="C163" s="2"/>
      <c r="E163" t="s">
        <v>353</v>
      </c>
      <c r="F163" t="s">
        <v>83</v>
      </c>
      <c r="G163" t="str">
        <f t="shared" si="4"/>
        <v>1979 Elgin AVE W</v>
      </c>
      <c r="H163">
        <v>1979</v>
      </c>
      <c r="J163" t="s">
        <v>1053</v>
      </c>
      <c r="K163" t="s">
        <v>90</v>
      </c>
      <c r="L163" t="s">
        <v>154</v>
      </c>
      <c r="M163" t="s">
        <v>1322</v>
      </c>
      <c r="N163">
        <v>49.921169018745701</v>
      </c>
      <c r="O163">
        <v>-97.204321767258804</v>
      </c>
      <c r="P163" t="str">
        <f t="shared" si="5"/>
        <v>Construct New SFD</v>
      </c>
      <c r="Q163" t="s">
        <v>222</v>
      </c>
      <c r="R163" t="s">
        <v>1955</v>
      </c>
    </row>
    <row r="164" spans="1:18" x14ac:dyDescent="0.35">
      <c r="A164">
        <v>2023</v>
      </c>
      <c r="B164" s="2">
        <v>45097</v>
      </c>
      <c r="C164" s="2"/>
      <c r="E164" t="s">
        <v>354</v>
      </c>
      <c r="F164" t="s">
        <v>83</v>
      </c>
      <c r="G164" t="str">
        <f t="shared" si="4"/>
        <v>1979 Elgin AVE W</v>
      </c>
      <c r="H164">
        <v>1979</v>
      </c>
      <c r="J164" t="s">
        <v>1053</v>
      </c>
      <c r="K164" t="s">
        <v>90</v>
      </c>
      <c r="L164" t="s">
        <v>154</v>
      </c>
      <c r="M164" t="s">
        <v>1323</v>
      </c>
      <c r="N164">
        <v>49.921192116185999</v>
      </c>
      <c r="O164">
        <v>-97.204402700704193</v>
      </c>
      <c r="P164" t="str">
        <f t="shared" si="5"/>
        <v>Construct New SFD</v>
      </c>
      <c r="Q164" t="s">
        <v>222</v>
      </c>
      <c r="R164" t="s">
        <v>1955</v>
      </c>
    </row>
    <row r="165" spans="1:18" x14ac:dyDescent="0.35">
      <c r="A165">
        <v>2023</v>
      </c>
      <c r="B165" s="2">
        <v>45097</v>
      </c>
      <c r="C165" s="2"/>
      <c r="E165" t="s">
        <v>355</v>
      </c>
      <c r="F165" t="s">
        <v>83</v>
      </c>
      <c r="G165" t="str">
        <f t="shared" si="4"/>
        <v>208 Yale AVE E</v>
      </c>
      <c r="H165">
        <v>208</v>
      </c>
      <c r="J165" t="s">
        <v>1054</v>
      </c>
      <c r="K165" t="s">
        <v>90</v>
      </c>
      <c r="L165" t="s">
        <v>153</v>
      </c>
      <c r="M165" t="s">
        <v>1324</v>
      </c>
      <c r="N165">
        <v>49.896455365250397</v>
      </c>
      <c r="O165">
        <v>-96.999465938301</v>
      </c>
      <c r="P165" t="str">
        <f t="shared" si="5"/>
        <v>Construct New SFD</v>
      </c>
      <c r="Q165" t="s">
        <v>222</v>
      </c>
      <c r="R165" t="s">
        <v>1955</v>
      </c>
    </row>
    <row r="166" spans="1:18" x14ac:dyDescent="0.35">
      <c r="A166">
        <v>2023</v>
      </c>
      <c r="B166" s="2">
        <v>45097</v>
      </c>
      <c r="C166" s="2"/>
      <c r="E166" t="s">
        <v>356</v>
      </c>
      <c r="F166" t="s">
        <v>83</v>
      </c>
      <c r="G166" t="str">
        <f t="shared" si="4"/>
        <v>206 Yale AVE E</v>
      </c>
      <c r="H166">
        <v>206</v>
      </c>
      <c r="J166" t="s">
        <v>1054</v>
      </c>
      <c r="K166" t="s">
        <v>90</v>
      </c>
      <c r="L166" t="s">
        <v>153</v>
      </c>
      <c r="M166" t="s">
        <v>1325</v>
      </c>
      <c r="N166">
        <v>49.896456241580701</v>
      </c>
      <c r="O166">
        <v>-96.999604201581207</v>
      </c>
      <c r="P166" t="str">
        <f t="shared" si="5"/>
        <v>Construct New SFD</v>
      </c>
      <c r="Q166" t="s">
        <v>222</v>
      </c>
      <c r="R166" t="s">
        <v>1955</v>
      </c>
    </row>
    <row r="167" spans="1:18" x14ac:dyDescent="0.35">
      <c r="A167">
        <v>2023</v>
      </c>
      <c r="B167" s="2">
        <v>45096</v>
      </c>
      <c r="C167" s="2">
        <v>45422</v>
      </c>
      <c r="D167">
        <f>_xlfn.DAYS(C167,B167)</f>
        <v>326</v>
      </c>
      <c r="E167" t="s">
        <v>357</v>
      </c>
      <c r="F167" t="s">
        <v>84</v>
      </c>
      <c r="G167" t="str">
        <f t="shared" si="4"/>
        <v xml:space="preserve">1039 Edderton AVE </v>
      </c>
      <c r="H167">
        <v>1039</v>
      </c>
      <c r="J167" t="s">
        <v>1051</v>
      </c>
      <c r="K167" t="s">
        <v>90</v>
      </c>
      <c r="M167" t="s">
        <v>1326</v>
      </c>
      <c r="N167">
        <v>49.849256841284202</v>
      </c>
      <c r="O167">
        <v>-97.156040736919707</v>
      </c>
      <c r="P167" t="str">
        <f t="shared" si="5"/>
        <v>Construct New SFD</v>
      </c>
      <c r="Q167" t="s">
        <v>222</v>
      </c>
      <c r="R167" t="s">
        <v>1955</v>
      </c>
    </row>
    <row r="168" spans="1:18" x14ac:dyDescent="0.35">
      <c r="A168">
        <v>2023</v>
      </c>
      <c r="B168" s="2">
        <v>45096</v>
      </c>
      <c r="C168" s="2">
        <v>45422</v>
      </c>
      <c r="D168">
        <f>_xlfn.DAYS(C168,B168)</f>
        <v>326</v>
      </c>
      <c r="E168" t="s">
        <v>358</v>
      </c>
      <c r="F168" t="s">
        <v>84</v>
      </c>
      <c r="G168" t="str">
        <f t="shared" si="4"/>
        <v xml:space="preserve">1037 Edderton AVE </v>
      </c>
      <c r="H168">
        <v>1037</v>
      </c>
      <c r="J168" t="s">
        <v>1051</v>
      </c>
      <c r="K168" t="s">
        <v>90</v>
      </c>
      <c r="M168" t="s">
        <v>1327</v>
      </c>
      <c r="N168">
        <v>49.849284257250702</v>
      </c>
      <c r="O168">
        <v>-97.155947234004103</v>
      </c>
      <c r="P168" t="str">
        <f t="shared" si="5"/>
        <v>Construct New SFD</v>
      </c>
      <c r="Q168" t="s">
        <v>222</v>
      </c>
      <c r="R168" t="s">
        <v>1955</v>
      </c>
    </row>
    <row r="169" spans="1:18" x14ac:dyDescent="0.35">
      <c r="A169">
        <v>2023</v>
      </c>
      <c r="B169" s="2">
        <v>45096</v>
      </c>
      <c r="C169" s="2"/>
      <c r="E169" t="s">
        <v>359</v>
      </c>
      <c r="F169" t="s">
        <v>83</v>
      </c>
      <c r="G169" t="str">
        <f t="shared" si="4"/>
        <v xml:space="preserve">497 Tremblay ST </v>
      </c>
      <c r="H169">
        <v>497</v>
      </c>
      <c r="J169" t="s">
        <v>1055</v>
      </c>
      <c r="K169" t="s">
        <v>88</v>
      </c>
      <c r="M169" t="s">
        <v>1328</v>
      </c>
      <c r="N169">
        <v>49.879757590816901</v>
      </c>
      <c r="O169">
        <v>-97.103328962478599</v>
      </c>
      <c r="P169" t="str">
        <f t="shared" si="5"/>
        <v>Construct New SFD</v>
      </c>
      <c r="Q169" t="s">
        <v>222</v>
      </c>
      <c r="R169" t="s">
        <v>1955</v>
      </c>
    </row>
    <row r="170" spans="1:18" x14ac:dyDescent="0.35">
      <c r="A170">
        <v>2023</v>
      </c>
      <c r="B170" s="2">
        <v>45091</v>
      </c>
      <c r="C170" s="2"/>
      <c r="E170" t="s">
        <v>360</v>
      </c>
      <c r="F170" t="s">
        <v>83</v>
      </c>
      <c r="G170" t="str">
        <f t="shared" si="4"/>
        <v xml:space="preserve">1039 Southwood AVE </v>
      </c>
      <c r="H170">
        <v>1039</v>
      </c>
      <c r="J170" t="s">
        <v>1056</v>
      </c>
      <c r="K170" t="s">
        <v>90</v>
      </c>
      <c r="M170" t="s">
        <v>1329</v>
      </c>
      <c r="N170">
        <v>49.842603605887</v>
      </c>
      <c r="O170">
        <v>-97.156478091862795</v>
      </c>
      <c r="P170" t="str">
        <f t="shared" si="5"/>
        <v>Construct New SFD</v>
      </c>
      <c r="Q170" t="s">
        <v>222</v>
      </c>
      <c r="R170" t="s">
        <v>1955</v>
      </c>
    </row>
    <row r="171" spans="1:18" x14ac:dyDescent="0.35">
      <c r="A171">
        <v>2023</v>
      </c>
      <c r="B171" s="2">
        <v>45091</v>
      </c>
      <c r="C171" s="2"/>
      <c r="E171" t="s">
        <v>361</v>
      </c>
      <c r="F171" t="s">
        <v>83</v>
      </c>
      <c r="G171" t="str">
        <f t="shared" si="4"/>
        <v xml:space="preserve">1043 Southwood AVE </v>
      </c>
      <c r="H171">
        <v>1043</v>
      </c>
      <c r="J171" t="s">
        <v>1056</v>
      </c>
      <c r="K171" t="s">
        <v>90</v>
      </c>
      <c r="M171" t="s">
        <v>1330</v>
      </c>
      <c r="N171">
        <v>49.842575143456997</v>
      </c>
      <c r="O171">
        <v>-97.156570996635807</v>
      </c>
      <c r="P171" t="str">
        <f t="shared" si="5"/>
        <v>Construct New SFD</v>
      </c>
      <c r="Q171" t="s">
        <v>222</v>
      </c>
      <c r="R171" t="s">
        <v>1955</v>
      </c>
    </row>
    <row r="172" spans="1:18" x14ac:dyDescent="0.35">
      <c r="A172">
        <v>2023</v>
      </c>
      <c r="B172" s="2">
        <v>45086</v>
      </c>
      <c r="C172" s="2"/>
      <c r="E172" t="s">
        <v>362</v>
      </c>
      <c r="F172" t="s">
        <v>83</v>
      </c>
      <c r="G172" t="str">
        <f t="shared" si="4"/>
        <v xml:space="preserve">947 Calrossie BLVD </v>
      </c>
      <c r="H172">
        <v>947</v>
      </c>
      <c r="J172" t="s">
        <v>1057</v>
      </c>
      <c r="K172" t="s">
        <v>110</v>
      </c>
      <c r="M172" t="s">
        <v>1331</v>
      </c>
      <c r="N172">
        <v>49.851012661836599</v>
      </c>
      <c r="O172">
        <v>-97.150448915371001</v>
      </c>
      <c r="P172" t="str">
        <f t="shared" si="5"/>
        <v>Construct New SFD</v>
      </c>
      <c r="Q172" t="s">
        <v>222</v>
      </c>
      <c r="R172" t="s">
        <v>1955</v>
      </c>
    </row>
    <row r="173" spans="1:18" x14ac:dyDescent="0.35">
      <c r="A173">
        <v>2023</v>
      </c>
      <c r="B173" s="2">
        <v>45086</v>
      </c>
      <c r="C173" s="2"/>
      <c r="E173" t="s">
        <v>363</v>
      </c>
      <c r="F173" t="s">
        <v>83</v>
      </c>
      <c r="G173" t="str">
        <f t="shared" si="4"/>
        <v xml:space="preserve">949 Calrossie BLVD </v>
      </c>
      <c r="H173">
        <v>949</v>
      </c>
      <c r="J173" t="s">
        <v>1057</v>
      </c>
      <c r="K173" t="s">
        <v>110</v>
      </c>
      <c r="M173" t="s">
        <v>1332</v>
      </c>
      <c r="N173">
        <v>49.850978307835803</v>
      </c>
      <c r="O173">
        <v>-97.150556384422103</v>
      </c>
      <c r="P173" t="str">
        <f t="shared" si="5"/>
        <v>Construct New SFD</v>
      </c>
      <c r="Q173" t="s">
        <v>222</v>
      </c>
      <c r="R173" t="s">
        <v>1955</v>
      </c>
    </row>
    <row r="174" spans="1:18" x14ac:dyDescent="0.35">
      <c r="A174">
        <v>2023</v>
      </c>
      <c r="B174" s="2">
        <v>45084</v>
      </c>
      <c r="C174" s="2"/>
      <c r="E174" t="s">
        <v>33</v>
      </c>
      <c r="F174" t="s">
        <v>83</v>
      </c>
      <c r="G174" t="str">
        <f t="shared" si="4"/>
        <v xml:space="preserve">335 Beliveau RD </v>
      </c>
      <c r="H174">
        <v>335</v>
      </c>
      <c r="J174" t="s">
        <v>100</v>
      </c>
      <c r="K174" t="s">
        <v>99</v>
      </c>
      <c r="M174" t="s">
        <v>173</v>
      </c>
      <c r="N174">
        <v>49.839911462141501</v>
      </c>
      <c r="O174">
        <v>-97.098181849648796</v>
      </c>
      <c r="P174" t="str">
        <f t="shared" si="5"/>
        <v>Construct New SFD &amp; Att. Gar.</v>
      </c>
      <c r="Q174" t="s">
        <v>222</v>
      </c>
      <c r="R174" t="s">
        <v>224</v>
      </c>
    </row>
    <row r="175" spans="1:18" x14ac:dyDescent="0.35">
      <c r="A175">
        <v>2023</v>
      </c>
      <c r="B175" s="2">
        <v>45084</v>
      </c>
      <c r="C175" s="2"/>
      <c r="E175" t="s">
        <v>364</v>
      </c>
      <c r="F175" t="s">
        <v>83</v>
      </c>
      <c r="G175" t="str">
        <f t="shared" si="4"/>
        <v xml:space="preserve">331 Beliveau RD </v>
      </c>
      <c r="H175">
        <v>331</v>
      </c>
      <c r="J175" t="s">
        <v>100</v>
      </c>
      <c r="K175" t="s">
        <v>99</v>
      </c>
      <c r="M175" t="s">
        <v>1333</v>
      </c>
      <c r="N175">
        <v>49.839854413654699</v>
      </c>
      <c r="O175">
        <v>-97.098340696045696</v>
      </c>
      <c r="P175" t="str">
        <f t="shared" si="5"/>
        <v>Construct New SFD</v>
      </c>
      <c r="Q175" t="s">
        <v>222</v>
      </c>
      <c r="R175" t="s">
        <v>1955</v>
      </c>
    </row>
    <row r="176" spans="1:18" x14ac:dyDescent="0.35">
      <c r="A176">
        <v>2023</v>
      </c>
      <c r="B176" s="2">
        <v>45083</v>
      </c>
      <c r="C176" s="2"/>
      <c r="E176" t="s">
        <v>365</v>
      </c>
      <c r="F176" t="s">
        <v>83</v>
      </c>
      <c r="G176" t="str">
        <f t="shared" si="4"/>
        <v>38 Oustic AVE W</v>
      </c>
      <c r="H176">
        <v>38</v>
      </c>
      <c r="J176" t="s">
        <v>1058</v>
      </c>
      <c r="K176" t="s">
        <v>90</v>
      </c>
      <c r="L176" t="s">
        <v>154</v>
      </c>
      <c r="M176" t="s">
        <v>1334</v>
      </c>
      <c r="N176">
        <v>49.840077636227797</v>
      </c>
      <c r="O176">
        <v>-97.1146058666058</v>
      </c>
      <c r="P176" t="str">
        <f t="shared" si="5"/>
        <v>Construct New SFD</v>
      </c>
      <c r="Q176" t="s">
        <v>222</v>
      </c>
      <c r="R176" t="s">
        <v>1955</v>
      </c>
    </row>
    <row r="177" spans="1:18" x14ac:dyDescent="0.35">
      <c r="A177">
        <v>2023</v>
      </c>
      <c r="B177" s="2">
        <v>45072</v>
      </c>
      <c r="C177" s="2">
        <v>45259</v>
      </c>
      <c r="D177">
        <f>_xlfn.DAYS(C177,B177)</f>
        <v>187</v>
      </c>
      <c r="E177" t="s">
        <v>30</v>
      </c>
      <c r="F177" t="s">
        <v>84</v>
      </c>
      <c r="G177" t="str">
        <f t="shared" si="4"/>
        <v xml:space="preserve">55 Jerry Klein DR </v>
      </c>
      <c r="H177">
        <v>55</v>
      </c>
      <c r="J177" t="s">
        <v>96</v>
      </c>
      <c r="K177" t="s">
        <v>97</v>
      </c>
      <c r="M177" t="s">
        <v>170</v>
      </c>
      <c r="N177">
        <v>49.909723722594499</v>
      </c>
      <c r="O177">
        <v>-97.038423257085299</v>
      </c>
      <c r="P177" t="str">
        <f t="shared" si="5"/>
        <v>Construct New SFD &amp; Att. Gar.</v>
      </c>
      <c r="Q177" t="s">
        <v>222</v>
      </c>
      <c r="R177" t="s">
        <v>224</v>
      </c>
    </row>
    <row r="178" spans="1:18" x14ac:dyDescent="0.35">
      <c r="A178">
        <v>2023</v>
      </c>
      <c r="B178" s="2">
        <v>45071</v>
      </c>
      <c r="C178" s="2"/>
      <c r="E178" t="s">
        <v>333</v>
      </c>
      <c r="F178" t="s">
        <v>83</v>
      </c>
      <c r="G178" t="str">
        <f t="shared" si="4"/>
        <v xml:space="preserve">212 Havelock AVE </v>
      </c>
      <c r="H178">
        <v>212</v>
      </c>
      <c r="J178" t="s">
        <v>1045</v>
      </c>
      <c r="K178" t="s">
        <v>90</v>
      </c>
      <c r="M178" t="s">
        <v>1302</v>
      </c>
      <c r="N178">
        <v>49.8484594704681</v>
      </c>
      <c r="O178">
        <v>-97.100712564192094</v>
      </c>
      <c r="P178" t="str">
        <f t="shared" si="5"/>
        <v>Construct New SFD</v>
      </c>
      <c r="Q178" t="s">
        <v>222</v>
      </c>
      <c r="R178" t="s">
        <v>1955</v>
      </c>
    </row>
    <row r="179" spans="1:18" x14ac:dyDescent="0.35">
      <c r="A179">
        <v>2023</v>
      </c>
      <c r="B179" s="2">
        <v>45070</v>
      </c>
      <c r="C179" s="2"/>
      <c r="E179" t="s">
        <v>334</v>
      </c>
      <c r="F179" t="s">
        <v>83</v>
      </c>
      <c r="G179" t="str">
        <f t="shared" si="4"/>
        <v xml:space="preserve">248 Greene AVE </v>
      </c>
      <c r="H179">
        <v>248</v>
      </c>
      <c r="J179" t="s">
        <v>1046</v>
      </c>
      <c r="K179" t="s">
        <v>90</v>
      </c>
      <c r="M179" t="s">
        <v>1303</v>
      </c>
      <c r="N179">
        <v>49.930684885961298</v>
      </c>
      <c r="O179">
        <v>-97.0977594599524</v>
      </c>
      <c r="P179" t="str">
        <f t="shared" si="5"/>
        <v>Construct New SFD</v>
      </c>
      <c r="Q179" t="s">
        <v>222</v>
      </c>
      <c r="R179" t="s">
        <v>1955</v>
      </c>
    </row>
    <row r="180" spans="1:18" x14ac:dyDescent="0.35">
      <c r="A180">
        <v>2023</v>
      </c>
      <c r="B180" s="2">
        <v>45065</v>
      </c>
      <c r="C180" s="2"/>
      <c r="E180" t="s">
        <v>335</v>
      </c>
      <c r="F180" t="s">
        <v>83</v>
      </c>
      <c r="G180" t="str">
        <f t="shared" si="4"/>
        <v xml:space="preserve">134 Morier AVE </v>
      </c>
      <c r="H180">
        <v>134</v>
      </c>
      <c r="J180" t="s">
        <v>1047</v>
      </c>
      <c r="K180" t="s">
        <v>90</v>
      </c>
      <c r="M180" t="s">
        <v>1304</v>
      </c>
      <c r="N180">
        <v>49.871786622178902</v>
      </c>
      <c r="O180">
        <v>-97.104098899838107</v>
      </c>
      <c r="P180" t="str">
        <f t="shared" si="5"/>
        <v>Construct New SFD</v>
      </c>
      <c r="Q180" t="s">
        <v>222</v>
      </c>
      <c r="R180" t="s">
        <v>1955</v>
      </c>
    </row>
    <row r="181" spans="1:18" x14ac:dyDescent="0.35">
      <c r="A181">
        <v>2023</v>
      </c>
      <c r="B181" s="2">
        <v>45065</v>
      </c>
      <c r="C181" s="2"/>
      <c r="E181" t="s">
        <v>336</v>
      </c>
      <c r="F181" t="s">
        <v>83</v>
      </c>
      <c r="G181" t="str">
        <f t="shared" si="4"/>
        <v xml:space="preserve">132 Morier AVE </v>
      </c>
      <c r="H181">
        <v>132</v>
      </c>
      <c r="J181" t="s">
        <v>1047</v>
      </c>
      <c r="K181" t="s">
        <v>90</v>
      </c>
      <c r="M181" t="s">
        <v>1305</v>
      </c>
      <c r="N181">
        <v>49.871762680752603</v>
      </c>
      <c r="O181">
        <v>-97.104194076189501</v>
      </c>
      <c r="P181" t="str">
        <f t="shared" si="5"/>
        <v>Construct New SFD</v>
      </c>
      <c r="Q181" t="s">
        <v>222</v>
      </c>
      <c r="R181" t="s">
        <v>1955</v>
      </c>
    </row>
    <row r="182" spans="1:18" x14ac:dyDescent="0.35">
      <c r="A182">
        <v>2023</v>
      </c>
      <c r="B182" s="2">
        <v>45065</v>
      </c>
      <c r="C182" s="2"/>
      <c r="E182" t="s">
        <v>337</v>
      </c>
      <c r="F182" t="s">
        <v>83</v>
      </c>
      <c r="G182" t="str">
        <f t="shared" si="4"/>
        <v xml:space="preserve">246 Greene AVE </v>
      </c>
      <c r="H182">
        <v>246</v>
      </c>
      <c r="J182" t="s">
        <v>1046</v>
      </c>
      <c r="K182" t="s">
        <v>90</v>
      </c>
      <c r="M182" t="s">
        <v>1306</v>
      </c>
      <c r="N182">
        <v>49.930711424717799</v>
      </c>
      <c r="O182">
        <v>-97.097856660344803</v>
      </c>
      <c r="P182" t="str">
        <f t="shared" si="5"/>
        <v>Construct New SFD</v>
      </c>
      <c r="Q182" t="s">
        <v>222</v>
      </c>
      <c r="R182" t="s">
        <v>1955</v>
      </c>
    </row>
    <row r="183" spans="1:18" x14ac:dyDescent="0.35">
      <c r="A183">
        <v>2023</v>
      </c>
      <c r="B183" s="2">
        <v>45064</v>
      </c>
      <c r="C183" s="2"/>
      <c r="E183" t="s">
        <v>31</v>
      </c>
      <c r="F183" t="s">
        <v>83</v>
      </c>
      <c r="G183" t="str">
        <f t="shared" si="4"/>
        <v xml:space="preserve">134 Cindy Klassen WAY </v>
      </c>
      <c r="H183">
        <v>134</v>
      </c>
      <c r="J183" t="s">
        <v>85</v>
      </c>
      <c r="K183" t="s">
        <v>86</v>
      </c>
      <c r="M183" t="s">
        <v>171</v>
      </c>
      <c r="N183">
        <v>49.9439693083077</v>
      </c>
      <c r="O183">
        <v>-97.037747355863601</v>
      </c>
      <c r="P183" t="str">
        <f t="shared" si="5"/>
        <v>Construct New SFD &amp; Att. Gar.</v>
      </c>
      <c r="Q183" t="s">
        <v>222</v>
      </c>
      <c r="R183" t="s">
        <v>224</v>
      </c>
    </row>
    <row r="184" spans="1:18" x14ac:dyDescent="0.35">
      <c r="A184">
        <v>2023</v>
      </c>
      <c r="B184" s="2">
        <v>45058</v>
      </c>
      <c r="C184" s="2"/>
      <c r="E184" t="s">
        <v>338</v>
      </c>
      <c r="F184" t="s">
        <v>83</v>
      </c>
      <c r="G184" t="str">
        <f t="shared" si="4"/>
        <v xml:space="preserve">504 Beaverbrook ST </v>
      </c>
      <c r="H184">
        <v>504</v>
      </c>
      <c r="J184" t="s">
        <v>87</v>
      </c>
      <c r="K184" t="s">
        <v>88</v>
      </c>
      <c r="M184" t="s">
        <v>1307</v>
      </c>
      <c r="N184">
        <v>49.864530375179001</v>
      </c>
      <c r="O184">
        <v>-97.199610096421694</v>
      </c>
      <c r="P184" t="str">
        <f t="shared" si="5"/>
        <v>Construct New SFD</v>
      </c>
      <c r="Q184" t="s">
        <v>222</v>
      </c>
      <c r="R184" t="s">
        <v>1955</v>
      </c>
    </row>
    <row r="185" spans="1:18" x14ac:dyDescent="0.35">
      <c r="A185">
        <v>2023</v>
      </c>
      <c r="B185" s="2">
        <v>45056</v>
      </c>
      <c r="C185" s="2"/>
      <c r="E185" t="s">
        <v>339</v>
      </c>
      <c r="F185" t="s">
        <v>83</v>
      </c>
      <c r="G185" t="str">
        <f t="shared" si="4"/>
        <v xml:space="preserve">127 Collegiate ST </v>
      </c>
      <c r="H185">
        <v>127</v>
      </c>
      <c r="J185" t="s">
        <v>1000</v>
      </c>
      <c r="K185" t="s">
        <v>88</v>
      </c>
      <c r="M185" t="s">
        <v>1308</v>
      </c>
      <c r="N185">
        <v>49.875607050187803</v>
      </c>
      <c r="O185">
        <v>-97.217632647679906</v>
      </c>
      <c r="P185" t="str">
        <f t="shared" si="5"/>
        <v>Construct New SFD</v>
      </c>
      <c r="Q185" t="s">
        <v>222</v>
      </c>
      <c r="R185" t="s">
        <v>1955</v>
      </c>
    </row>
    <row r="186" spans="1:18" x14ac:dyDescent="0.35">
      <c r="A186">
        <v>2023</v>
      </c>
      <c r="B186" s="2">
        <v>45056</v>
      </c>
      <c r="C186" s="2"/>
      <c r="E186" t="s">
        <v>340</v>
      </c>
      <c r="F186" t="s">
        <v>83</v>
      </c>
      <c r="G186" t="str">
        <f t="shared" si="4"/>
        <v xml:space="preserve">125 Collegiate ST </v>
      </c>
      <c r="H186">
        <v>125</v>
      </c>
      <c r="J186" t="s">
        <v>1000</v>
      </c>
      <c r="K186" t="s">
        <v>88</v>
      </c>
      <c r="M186" t="s">
        <v>1309</v>
      </c>
      <c r="N186">
        <v>49.875555157176699</v>
      </c>
      <c r="O186">
        <v>-97.217634683311104</v>
      </c>
      <c r="P186" t="str">
        <f t="shared" si="5"/>
        <v>Construct New SFD</v>
      </c>
      <c r="Q186" t="s">
        <v>222</v>
      </c>
      <c r="R186" t="s">
        <v>1955</v>
      </c>
    </row>
    <row r="187" spans="1:18" x14ac:dyDescent="0.35">
      <c r="A187">
        <v>2023</v>
      </c>
      <c r="B187" s="2">
        <v>45049</v>
      </c>
      <c r="C187" s="2">
        <v>45268</v>
      </c>
      <c r="D187">
        <f>_xlfn.DAYS(C187,B187)</f>
        <v>219</v>
      </c>
      <c r="E187" t="s">
        <v>341</v>
      </c>
      <c r="F187" t="s">
        <v>84</v>
      </c>
      <c r="G187" t="str">
        <f t="shared" si="4"/>
        <v xml:space="preserve">23 Havelock AVE </v>
      </c>
      <c r="H187">
        <v>23</v>
      </c>
      <c r="J187" t="s">
        <v>1045</v>
      </c>
      <c r="K187" t="s">
        <v>90</v>
      </c>
      <c r="M187" t="s">
        <v>1310</v>
      </c>
      <c r="N187">
        <v>49.845397565417599</v>
      </c>
      <c r="O187">
        <v>-97.110951062362702</v>
      </c>
      <c r="P187" t="str">
        <f t="shared" si="5"/>
        <v>Construct New SFD</v>
      </c>
      <c r="Q187" t="s">
        <v>222</v>
      </c>
      <c r="R187" t="s">
        <v>1955</v>
      </c>
    </row>
    <row r="188" spans="1:18" x14ac:dyDescent="0.35">
      <c r="A188">
        <v>2023</v>
      </c>
      <c r="B188" s="2">
        <v>45043</v>
      </c>
      <c r="C188" s="2">
        <v>45244</v>
      </c>
      <c r="D188">
        <f>_xlfn.DAYS(C188,B188)</f>
        <v>201</v>
      </c>
      <c r="E188" t="s">
        <v>414</v>
      </c>
      <c r="F188" t="s">
        <v>84</v>
      </c>
      <c r="G188" t="str">
        <f t="shared" si="4"/>
        <v xml:space="preserve">485 Larsen AVE </v>
      </c>
      <c r="H188">
        <v>485</v>
      </c>
      <c r="J188" t="s">
        <v>1073</v>
      </c>
      <c r="K188" t="s">
        <v>90</v>
      </c>
      <c r="M188" t="s">
        <v>1383</v>
      </c>
      <c r="N188">
        <v>49.914206471995399</v>
      </c>
      <c r="O188">
        <v>-97.101505897348304</v>
      </c>
      <c r="P188" t="str">
        <f t="shared" si="5"/>
        <v>Construct New SFD</v>
      </c>
      <c r="Q188" t="s">
        <v>222</v>
      </c>
      <c r="R188" t="s">
        <v>1955</v>
      </c>
    </row>
    <row r="189" spans="1:18" x14ac:dyDescent="0.35">
      <c r="A189">
        <v>2023</v>
      </c>
      <c r="B189" s="2">
        <v>45037</v>
      </c>
      <c r="C189" s="2"/>
      <c r="E189" t="s">
        <v>415</v>
      </c>
      <c r="F189" t="s">
        <v>83</v>
      </c>
      <c r="G189" t="str">
        <f t="shared" si="4"/>
        <v xml:space="preserve">86 Harriet ST </v>
      </c>
      <c r="H189">
        <v>86</v>
      </c>
      <c r="J189" t="s">
        <v>1074</v>
      </c>
      <c r="K189" t="s">
        <v>88</v>
      </c>
      <c r="M189" t="s">
        <v>1384</v>
      </c>
      <c r="N189">
        <v>49.9005066579114</v>
      </c>
      <c r="O189">
        <v>-97.149715396435298</v>
      </c>
      <c r="P189" t="str">
        <f t="shared" si="5"/>
        <v>Construct New SFD</v>
      </c>
      <c r="Q189" t="s">
        <v>222</v>
      </c>
      <c r="R189" t="s">
        <v>1955</v>
      </c>
    </row>
    <row r="190" spans="1:18" x14ac:dyDescent="0.35">
      <c r="A190">
        <v>2023</v>
      </c>
      <c r="B190" s="2">
        <v>45016</v>
      </c>
      <c r="C190" s="2"/>
      <c r="E190" t="s">
        <v>342</v>
      </c>
      <c r="F190" t="s">
        <v>83</v>
      </c>
      <c r="G190" t="str">
        <f t="shared" si="4"/>
        <v xml:space="preserve">194 Roseberry ST </v>
      </c>
      <c r="H190">
        <v>194</v>
      </c>
      <c r="J190" t="s">
        <v>1048</v>
      </c>
      <c r="K190" t="s">
        <v>88</v>
      </c>
      <c r="M190" t="s">
        <v>1311</v>
      </c>
      <c r="N190">
        <v>49.8779516186164</v>
      </c>
      <c r="O190">
        <v>-97.216872749443297</v>
      </c>
      <c r="P190" t="str">
        <f t="shared" si="5"/>
        <v>Construct New SFD</v>
      </c>
      <c r="Q190" t="s">
        <v>222</v>
      </c>
      <c r="R190" t="s">
        <v>1955</v>
      </c>
    </row>
    <row r="191" spans="1:18" x14ac:dyDescent="0.35">
      <c r="A191">
        <v>2023</v>
      </c>
      <c r="B191" s="2">
        <v>45016</v>
      </c>
      <c r="C191" s="2">
        <v>45265</v>
      </c>
      <c r="D191">
        <f>_xlfn.DAYS(C191,B191)</f>
        <v>249</v>
      </c>
      <c r="E191" t="s">
        <v>343</v>
      </c>
      <c r="F191" t="s">
        <v>84</v>
      </c>
      <c r="G191" t="str">
        <f t="shared" si="4"/>
        <v xml:space="preserve">848 Beresford AVE </v>
      </c>
      <c r="H191">
        <v>848</v>
      </c>
      <c r="J191" t="s">
        <v>1049</v>
      </c>
      <c r="K191" t="s">
        <v>90</v>
      </c>
      <c r="M191" t="s">
        <v>1312</v>
      </c>
      <c r="N191">
        <v>49.855741000684901</v>
      </c>
      <c r="O191">
        <v>-97.147434332844099</v>
      </c>
      <c r="P191" t="str">
        <f t="shared" si="5"/>
        <v>Construct New SFD</v>
      </c>
      <c r="Q191" t="s">
        <v>222</v>
      </c>
      <c r="R191" t="s">
        <v>1955</v>
      </c>
    </row>
    <row r="192" spans="1:18" x14ac:dyDescent="0.35">
      <c r="A192">
        <v>2023</v>
      </c>
      <c r="B192" s="2">
        <v>45016</v>
      </c>
      <c r="C192" s="2">
        <v>45252</v>
      </c>
      <c r="D192">
        <f>_xlfn.DAYS(C192,B192)</f>
        <v>236</v>
      </c>
      <c r="E192" t="s">
        <v>344</v>
      </c>
      <c r="F192" t="s">
        <v>84</v>
      </c>
      <c r="G192" t="str">
        <f t="shared" si="4"/>
        <v xml:space="preserve">850 Beresford AVE </v>
      </c>
      <c r="H192">
        <v>850</v>
      </c>
      <c r="J192" t="s">
        <v>1049</v>
      </c>
      <c r="K192" t="s">
        <v>90</v>
      </c>
      <c r="M192" t="s">
        <v>1313</v>
      </c>
      <c r="N192">
        <v>49.855716624776797</v>
      </c>
      <c r="O192">
        <v>-97.147530598359097</v>
      </c>
      <c r="P192" t="str">
        <f t="shared" si="5"/>
        <v>Construct New SFD</v>
      </c>
      <c r="Q192" t="s">
        <v>222</v>
      </c>
      <c r="R192" t="s">
        <v>1955</v>
      </c>
    </row>
    <row r="193" spans="1:18" x14ac:dyDescent="0.35">
      <c r="A193">
        <v>2023</v>
      </c>
      <c r="B193" s="2">
        <v>45013</v>
      </c>
      <c r="C193" s="2"/>
      <c r="E193" t="s">
        <v>345</v>
      </c>
      <c r="F193" t="s">
        <v>83</v>
      </c>
      <c r="G193" t="str">
        <f t="shared" si="4"/>
        <v xml:space="preserve">413 Edgewood ST </v>
      </c>
      <c r="H193">
        <v>413</v>
      </c>
      <c r="J193" t="s">
        <v>1050</v>
      </c>
      <c r="K193" t="s">
        <v>88</v>
      </c>
      <c r="M193" t="s">
        <v>1314</v>
      </c>
      <c r="N193">
        <v>49.879486675809297</v>
      </c>
      <c r="O193">
        <v>-97.107801187426404</v>
      </c>
      <c r="P193" t="str">
        <f t="shared" si="5"/>
        <v>Construct New SFD</v>
      </c>
      <c r="Q193" t="s">
        <v>222</v>
      </c>
      <c r="R193" t="s">
        <v>1955</v>
      </c>
    </row>
    <row r="194" spans="1:18" x14ac:dyDescent="0.35">
      <c r="A194">
        <v>2023</v>
      </c>
      <c r="B194" s="2">
        <v>45013</v>
      </c>
      <c r="C194" s="2"/>
      <c r="E194" t="s">
        <v>346</v>
      </c>
      <c r="F194" t="s">
        <v>83</v>
      </c>
      <c r="G194" t="str">
        <f t="shared" ref="G194:G257" si="6">H194&amp;I194&amp;" "&amp;J194&amp;" "&amp;K194&amp;" "&amp;L194</f>
        <v xml:space="preserve">415 Edgewood ST </v>
      </c>
      <c r="H194">
        <v>415</v>
      </c>
      <c r="J194" t="s">
        <v>1050</v>
      </c>
      <c r="K194" t="s">
        <v>88</v>
      </c>
      <c r="M194" t="s">
        <v>1315</v>
      </c>
      <c r="N194">
        <v>49.879490262743197</v>
      </c>
      <c r="O194">
        <v>-97.107697285062201</v>
      </c>
      <c r="P194" t="str">
        <f t="shared" si="5"/>
        <v>Construct New SFD</v>
      </c>
      <c r="Q194" t="s">
        <v>222</v>
      </c>
      <c r="R194" t="s">
        <v>1955</v>
      </c>
    </row>
    <row r="195" spans="1:18" x14ac:dyDescent="0.35">
      <c r="A195">
        <v>2023</v>
      </c>
      <c r="B195" s="2">
        <v>45005</v>
      </c>
      <c r="C195" s="2"/>
      <c r="E195" t="s">
        <v>32</v>
      </c>
      <c r="F195" t="s">
        <v>83</v>
      </c>
      <c r="G195" t="str">
        <f t="shared" si="6"/>
        <v xml:space="preserve">14 St Elmo RD </v>
      </c>
      <c r="H195">
        <v>14</v>
      </c>
      <c r="J195" t="s">
        <v>98</v>
      </c>
      <c r="K195" t="s">
        <v>99</v>
      </c>
      <c r="M195" t="s">
        <v>172</v>
      </c>
      <c r="N195">
        <v>49.854076076970102</v>
      </c>
      <c r="O195">
        <v>-97.105257602626395</v>
      </c>
      <c r="P195" t="str">
        <f t="shared" ref="P195:P258" si="7">Q195&amp;" "&amp;R195</f>
        <v>Construct New SFD &amp; Att. Gar.</v>
      </c>
      <c r="Q195" t="s">
        <v>222</v>
      </c>
      <c r="R195" t="s">
        <v>224</v>
      </c>
    </row>
    <row r="196" spans="1:18" x14ac:dyDescent="0.35">
      <c r="A196">
        <v>2023</v>
      </c>
      <c r="B196" s="2">
        <v>45000</v>
      </c>
      <c r="C196" s="2"/>
      <c r="E196" t="s">
        <v>347</v>
      </c>
      <c r="F196" t="s">
        <v>83</v>
      </c>
      <c r="G196" t="str">
        <f t="shared" si="6"/>
        <v xml:space="preserve">405 King Edward ST </v>
      </c>
      <c r="H196">
        <v>405</v>
      </c>
      <c r="J196" t="s">
        <v>1014</v>
      </c>
      <c r="K196" t="s">
        <v>88</v>
      </c>
      <c r="M196" t="s">
        <v>1316</v>
      </c>
      <c r="N196">
        <v>49.886691445664098</v>
      </c>
      <c r="O196">
        <v>-97.208135712650304</v>
      </c>
      <c r="P196" t="str">
        <f t="shared" si="7"/>
        <v>Construct New SFD</v>
      </c>
      <c r="Q196" t="s">
        <v>222</v>
      </c>
      <c r="R196" t="s">
        <v>1955</v>
      </c>
    </row>
    <row r="197" spans="1:18" x14ac:dyDescent="0.35">
      <c r="A197">
        <v>2023</v>
      </c>
      <c r="B197" s="2">
        <v>45000</v>
      </c>
      <c r="C197" s="2"/>
      <c r="E197" t="s">
        <v>348</v>
      </c>
      <c r="F197" t="s">
        <v>83</v>
      </c>
      <c r="G197" t="str">
        <f t="shared" si="6"/>
        <v xml:space="preserve">405 King Edward ST </v>
      </c>
      <c r="H197">
        <v>405</v>
      </c>
      <c r="J197" t="s">
        <v>1014</v>
      </c>
      <c r="K197" t="s">
        <v>88</v>
      </c>
      <c r="M197" t="s">
        <v>1317</v>
      </c>
      <c r="N197">
        <v>49.886757436432397</v>
      </c>
      <c r="O197">
        <v>-97.208132348130604</v>
      </c>
      <c r="P197" t="str">
        <f t="shared" si="7"/>
        <v>Construct New SFD</v>
      </c>
      <c r="Q197" t="s">
        <v>222</v>
      </c>
      <c r="R197" t="s">
        <v>1955</v>
      </c>
    </row>
    <row r="198" spans="1:18" x14ac:dyDescent="0.35">
      <c r="A198">
        <v>2023</v>
      </c>
      <c r="B198" s="2">
        <v>45000</v>
      </c>
      <c r="C198" s="2">
        <v>45313</v>
      </c>
      <c r="D198">
        <f>_xlfn.DAYS(C198,B198)</f>
        <v>313</v>
      </c>
      <c r="E198" t="s">
        <v>349</v>
      </c>
      <c r="F198" t="s">
        <v>84</v>
      </c>
      <c r="G198" t="str">
        <f t="shared" si="6"/>
        <v xml:space="preserve">1041 Edderton AVE </v>
      </c>
      <c r="H198">
        <v>1041</v>
      </c>
      <c r="J198" t="s">
        <v>1051</v>
      </c>
      <c r="K198" t="s">
        <v>90</v>
      </c>
      <c r="M198" t="s">
        <v>1318</v>
      </c>
      <c r="N198">
        <v>49.8492183719191</v>
      </c>
      <c r="O198">
        <v>-97.156131001799295</v>
      </c>
      <c r="P198" t="str">
        <f t="shared" si="7"/>
        <v>Construct New SFD</v>
      </c>
      <c r="Q198" t="s">
        <v>222</v>
      </c>
      <c r="R198" t="s">
        <v>1955</v>
      </c>
    </row>
    <row r="199" spans="1:18" x14ac:dyDescent="0.35">
      <c r="A199">
        <v>2023</v>
      </c>
      <c r="B199" s="2">
        <v>45000</v>
      </c>
      <c r="C199" s="2"/>
      <c r="E199" t="s">
        <v>350</v>
      </c>
      <c r="F199" t="s">
        <v>83</v>
      </c>
      <c r="G199" t="str">
        <f t="shared" si="6"/>
        <v xml:space="preserve">1043 Edderton AVE </v>
      </c>
      <c r="H199">
        <v>1043</v>
      </c>
      <c r="J199" t="s">
        <v>1051</v>
      </c>
      <c r="K199" t="s">
        <v>90</v>
      </c>
      <c r="M199" t="s">
        <v>1319</v>
      </c>
      <c r="N199">
        <v>49.849188933615501</v>
      </c>
      <c r="O199">
        <v>-97.156228813658203</v>
      </c>
      <c r="P199" t="str">
        <f t="shared" si="7"/>
        <v>Construct New SFD</v>
      </c>
      <c r="Q199" t="s">
        <v>222</v>
      </c>
      <c r="R199" t="s">
        <v>1955</v>
      </c>
    </row>
    <row r="200" spans="1:18" x14ac:dyDescent="0.35">
      <c r="A200">
        <v>2023</v>
      </c>
      <c r="B200" s="2">
        <v>44998</v>
      </c>
      <c r="C200" s="2"/>
      <c r="E200" t="s">
        <v>351</v>
      </c>
      <c r="F200" t="s">
        <v>83</v>
      </c>
      <c r="G200" t="str">
        <f t="shared" si="6"/>
        <v xml:space="preserve">215 Devon AVE </v>
      </c>
      <c r="H200">
        <v>215</v>
      </c>
      <c r="J200" t="s">
        <v>1052</v>
      </c>
      <c r="K200" t="s">
        <v>90</v>
      </c>
      <c r="M200" t="s">
        <v>1320</v>
      </c>
      <c r="N200">
        <v>49.938379878990197</v>
      </c>
      <c r="O200">
        <v>-97.091140800817598</v>
      </c>
      <c r="P200" t="str">
        <f t="shared" si="7"/>
        <v>Construct New SFD</v>
      </c>
      <c r="Q200" t="s">
        <v>222</v>
      </c>
      <c r="R200" t="s">
        <v>1955</v>
      </c>
    </row>
    <row r="201" spans="1:18" x14ac:dyDescent="0.35">
      <c r="A201">
        <v>2023</v>
      </c>
      <c r="B201" s="2">
        <v>44998</v>
      </c>
      <c r="C201" s="2"/>
      <c r="E201" t="s">
        <v>352</v>
      </c>
      <c r="F201" t="s">
        <v>83</v>
      </c>
      <c r="G201" t="str">
        <f t="shared" si="6"/>
        <v xml:space="preserve">213 Devon AVE </v>
      </c>
      <c r="H201">
        <v>213</v>
      </c>
      <c r="J201" t="s">
        <v>1052</v>
      </c>
      <c r="K201" t="s">
        <v>90</v>
      </c>
      <c r="M201" t="s">
        <v>1321</v>
      </c>
      <c r="N201">
        <v>49.938406576481</v>
      </c>
      <c r="O201">
        <v>-97.091237069747194</v>
      </c>
      <c r="P201" t="str">
        <f t="shared" si="7"/>
        <v>Construct New SFD</v>
      </c>
      <c r="Q201" t="s">
        <v>222</v>
      </c>
      <c r="R201" t="s">
        <v>1955</v>
      </c>
    </row>
    <row r="202" spans="1:18" x14ac:dyDescent="0.35">
      <c r="A202">
        <v>2023</v>
      </c>
      <c r="B202" s="2">
        <v>44978</v>
      </c>
      <c r="C202" s="2"/>
      <c r="E202" t="s">
        <v>35</v>
      </c>
      <c r="F202" t="s">
        <v>83</v>
      </c>
      <c r="G202" t="str">
        <f t="shared" si="6"/>
        <v xml:space="preserve">401 Oakdale DR </v>
      </c>
      <c r="H202">
        <v>401</v>
      </c>
      <c r="J202" t="s">
        <v>101</v>
      </c>
      <c r="K202" t="s">
        <v>97</v>
      </c>
      <c r="M202" t="s">
        <v>175</v>
      </c>
      <c r="N202">
        <v>49.860466099119201</v>
      </c>
      <c r="O202">
        <v>-97.270009499645795</v>
      </c>
      <c r="P202" t="str">
        <f t="shared" si="7"/>
        <v>Construct New SFD &amp; Att. Gar.</v>
      </c>
      <c r="Q202" t="s">
        <v>222</v>
      </c>
      <c r="R202" t="s">
        <v>224</v>
      </c>
    </row>
    <row r="203" spans="1:18" x14ac:dyDescent="0.35">
      <c r="A203">
        <v>2023</v>
      </c>
      <c r="B203" s="2">
        <v>44966</v>
      </c>
      <c r="C203" s="2"/>
      <c r="E203" t="s">
        <v>387</v>
      </c>
      <c r="F203" t="s">
        <v>83</v>
      </c>
      <c r="G203" t="str">
        <f t="shared" si="6"/>
        <v>341 Rosseau AVE W</v>
      </c>
      <c r="H203">
        <v>341</v>
      </c>
      <c r="J203" t="s">
        <v>1068</v>
      </c>
      <c r="K203" t="s">
        <v>90</v>
      </c>
      <c r="L203" t="s">
        <v>154</v>
      </c>
      <c r="M203" t="s">
        <v>1356</v>
      </c>
      <c r="N203">
        <v>49.898553752234299</v>
      </c>
      <c r="O203">
        <v>-97.011063499492195</v>
      </c>
      <c r="P203" t="str">
        <f t="shared" si="7"/>
        <v>Construct New SFD</v>
      </c>
      <c r="Q203" t="s">
        <v>222</v>
      </c>
      <c r="R203" t="s">
        <v>1955</v>
      </c>
    </row>
    <row r="204" spans="1:18" x14ac:dyDescent="0.35">
      <c r="A204">
        <v>2023</v>
      </c>
      <c r="B204" s="2">
        <v>44963</v>
      </c>
      <c r="C204" s="2"/>
      <c r="E204" t="s">
        <v>388</v>
      </c>
      <c r="F204" t="s">
        <v>83</v>
      </c>
      <c r="G204" t="str">
        <f t="shared" si="6"/>
        <v xml:space="preserve">1115 Riverwood AVE </v>
      </c>
      <c r="H204">
        <v>1115</v>
      </c>
      <c r="J204" t="s">
        <v>135</v>
      </c>
      <c r="K204" t="s">
        <v>90</v>
      </c>
      <c r="M204" t="s">
        <v>1357</v>
      </c>
      <c r="N204">
        <v>49.841526776846898</v>
      </c>
      <c r="O204">
        <v>-97.157237965776602</v>
      </c>
      <c r="P204" t="str">
        <f t="shared" si="7"/>
        <v>Construct New SFD</v>
      </c>
      <c r="Q204" t="s">
        <v>222</v>
      </c>
      <c r="R204" t="s">
        <v>1955</v>
      </c>
    </row>
    <row r="205" spans="1:18" x14ac:dyDescent="0.35">
      <c r="A205">
        <v>2023</v>
      </c>
      <c r="B205" s="2">
        <v>44963</v>
      </c>
      <c r="C205" s="2"/>
      <c r="E205" t="s">
        <v>389</v>
      </c>
      <c r="F205" t="s">
        <v>83</v>
      </c>
      <c r="G205" t="str">
        <f t="shared" si="6"/>
        <v xml:space="preserve">1117 Riverwood AVE </v>
      </c>
      <c r="H205">
        <v>1117</v>
      </c>
      <c r="J205" t="s">
        <v>135</v>
      </c>
      <c r="K205" t="s">
        <v>90</v>
      </c>
      <c r="M205" t="s">
        <v>1358</v>
      </c>
      <c r="N205">
        <v>49.841496260459998</v>
      </c>
      <c r="O205">
        <v>-97.157334190277993</v>
      </c>
      <c r="P205" t="str">
        <f t="shared" si="7"/>
        <v>Construct New SFD</v>
      </c>
      <c r="Q205" t="s">
        <v>222</v>
      </c>
      <c r="R205" t="s">
        <v>1955</v>
      </c>
    </row>
    <row r="206" spans="1:18" x14ac:dyDescent="0.35">
      <c r="A206">
        <v>2023</v>
      </c>
      <c r="B206" s="2">
        <v>44959</v>
      </c>
      <c r="C206" s="2">
        <v>45267</v>
      </c>
      <c r="D206">
        <f>_xlfn.DAYS(C206,B206)</f>
        <v>308</v>
      </c>
      <c r="E206" t="s">
        <v>390</v>
      </c>
      <c r="F206" t="s">
        <v>84</v>
      </c>
      <c r="G206" t="str">
        <f t="shared" si="6"/>
        <v xml:space="preserve">132 Pilgrim AVE </v>
      </c>
      <c r="H206">
        <v>132</v>
      </c>
      <c r="J206" t="s">
        <v>1027</v>
      </c>
      <c r="K206" t="s">
        <v>90</v>
      </c>
      <c r="M206" t="s">
        <v>1359</v>
      </c>
      <c r="N206">
        <v>49.863239699396999</v>
      </c>
      <c r="O206">
        <v>-97.101891369565493</v>
      </c>
      <c r="P206" t="str">
        <f t="shared" si="7"/>
        <v>Construct New SFD</v>
      </c>
      <c r="Q206" t="s">
        <v>222</v>
      </c>
      <c r="R206" t="s">
        <v>1955</v>
      </c>
    </row>
    <row r="207" spans="1:18" x14ac:dyDescent="0.35">
      <c r="A207">
        <v>2023</v>
      </c>
      <c r="B207" s="2">
        <v>44959</v>
      </c>
      <c r="C207" s="2">
        <v>45268</v>
      </c>
      <c r="D207">
        <f>_xlfn.DAYS(C207,B207)</f>
        <v>309</v>
      </c>
      <c r="E207" t="s">
        <v>391</v>
      </c>
      <c r="F207" t="s">
        <v>84</v>
      </c>
      <c r="G207" t="str">
        <f t="shared" si="6"/>
        <v xml:space="preserve">134 Pilgrim AVE </v>
      </c>
      <c r="H207">
        <v>134</v>
      </c>
      <c r="J207" t="s">
        <v>1027</v>
      </c>
      <c r="K207" t="s">
        <v>90</v>
      </c>
      <c r="M207" t="s">
        <v>1360</v>
      </c>
      <c r="N207">
        <v>49.863268779461599</v>
      </c>
      <c r="O207">
        <v>-97.1017977685228</v>
      </c>
      <c r="P207" t="str">
        <f t="shared" si="7"/>
        <v>Construct New SFD</v>
      </c>
      <c r="Q207" t="s">
        <v>222</v>
      </c>
      <c r="R207" t="s">
        <v>1955</v>
      </c>
    </row>
    <row r="208" spans="1:18" x14ac:dyDescent="0.35">
      <c r="A208">
        <v>2023</v>
      </c>
      <c r="B208" s="2">
        <v>44951</v>
      </c>
      <c r="C208" s="2"/>
      <c r="E208" t="s">
        <v>382</v>
      </c>
      <c r="F208" t="s">
        <v>83</v>
      </c>
      <c r="G208" t="str">
        <f t="shared" si="6"/>
        <v xml:space="preserve">805 Garwood AVE </v>
      </c>
      <c r="H208">
        <v>805</v>
      </c>
      <c r="J208" t="s">
        <v>1065</v>
      </c>
      <c r="K208" t="s">
        <v>90</v>
      </c>
      <c r="M208" t="s">
        <v>1351</v>
      </c>
      <c r="N208">
        <v>49.865788113862102</v>
      </c>
      <c r="O208">
        <v>-97.155328170489298</v>
      </c>
      <c r="P208" t="str">
        <f t="shared" si="7"/>
        <v>Construct New SFD</v>
      </c>
      <c r="Q208" t="s">
        <v>222</v>
      </c>
      <c r="R208" t="s">
        <v>1955</v>
      </c>
    </row>
    <row r="209" spans="1:18" x14ac:dyDescent="0.35">
      <c r="A209">
        <v>2023</v>
      </c>
      <c r="B209" s="2">
        <v>44951</v>
      </c>
      <c r="C209" s="2"/>
      <c r="E209" t="s">
        <v>383</v>
      </c>
      <c r="F209" t="s">
        <v>83</v>
      </c>
      <c r="G209" t="str">
        <f t="shared" si="6"/>
        <v xml:space="preserve">807 Garwood AVE </v>
      </c>
      <c r="H209">
        <v>807</v>
      </c>
      <c r="J209" t="s">
        <v>1065</v>
      </c>
      <c r="K209" t="s">
        <v>90</v>
      </c>
      <c r="M209" t="s">
        <v>1352</v>
      </c>
      <c r="N209">
        <v>49.8657539982838</v>
      </c>
      <c r="O209">
        <v>-97.155422189202497</v>
      </c>
      <c r="P209" t="str">
        <f t="shared" si="7"/>
        <v>Construct New SFD</v>
      </c>
      <c r="Q209" t="s">
        <v>222</v>
      </c>
      <c r="R209" t="s">
        <v>1955</v>
      </c>
    </row>
    <row r="210" spans="1:18" x14ac:dyDescent="0.35">
      <c r="A210">
        <v>2023</v>
      </c>
      <c r="B210" s="2">
        <v>44950</v>
      </c>
      <c r="C210" s="2"/>
      <c r="E210" t="s">
        <v>384</v>
      </c>
      <c r="F210" t="s">
        <v>83</v>
      </c>
      <c r="G210" t="str">
        <f t="shared" si="6"/>
        <v xml:space="preserve">255 Roseberry ST </v>
      </c>
      <c r="H210">
        <v>255</v>
      </c>
      <c r="J210" t="s">
        <v>1048</v>
      </c>
      <c r="K210" t="s">
        <v>88</v>
      </c>
      <c r="M210" t="s">
        <v>1353</v>
      </c>
      <c r="N210">
        <v>49.881107294836198</v>
      </c>
      <c r="O210">
        <v>-97.215861779006104</v>
      </c>
      <c r="P210" t="str">
        <f t="shared" si="7"/>
        <v>Construct New SFD</v>
      </c>
      <c r="Q210" t="s">
        <v>222</v>
      </c>
      <c r="R210" t="s">
        <v>1955</v>
      </c>
    </row>
    <row r="211" spans="1:18" x14ac:dyDescent="0.35">
      <c r="A211">
        <v>2023</v>
      </c>
      <c r="B211" s="2">
        <v>44942</v>
      </c>
      <c r="C211" s="2">
        <v>45238</v>
      </c>
      <c r="D211">
        <f>_xlfn.DAYS(C211,B211)</f>
        <v>296</v>
      </c>
      <c r="E211" t="s">
        <v>385</v>
      </c>
      <c r="F211" t="s">
        <v>84</v>
      </c>
      <c r="G211" t="str">
        <f t="shared" si="6"/>
        <v xml:space="preserve">269 Albany ST </v>
      </c>
      <c r="H211">
        <v>269</v>
      </c>
      <c r="J211" t="s">
        <v>1066</v>
      </c>
      <c r="K211" t="s">
        <v>88</v>
      </c>
      <c r="M211" t="s">
        <v>1354</v>
      </c>
      <c r="N211">
        <v>49.881385357580797</v>
      </c>
      <c r="O211">
        <v>-97.225120402461897</v>
      </c>
      <c r="P211" t="str">
        <f t="shared" si="7"/>
        <v>Construct New SFD</v>
      </c>
      <c r="Q211" t="s">
        <v>222</v>
      </c>
      <c r="R211" t="s">
        <v>1955</v>
      </c>
    </row>
    <row r="212" spans="1:18" x14ac:dyDescent="0.35">
      <c r="A212">
        <v>2023</v>
      </c>
      <c r="B212" s="2">
        <v>44932</v>
      </c>
      <c r="C212" s="2"/>
      <c r="E212" t="s">
        <v>34</v>
      </c>
      <c r="F212" t="s">
        <v>83</v>
      </c>
      <c r="G212" t="str">
        <f t="shared" si="6"/>
        <v xml:space="preserve">304 Beaverbrook ST </v>
      </c>
      <c r="H212">
        <v>304</v>
      </c>
      <c r="J212" t="s">
        <v>87</v>
      </c>
      <c r="K212" t="s">
        <v>88</v>
      </c>
      <c r="M212" t="s">
        <v>174</v>
      </c>
      <c r="N212">
        <v>49.8701841691352</v>
      </c>
      <c r="O212">
        <v>-97.199096653561895</v>
      </c>
      <c r="P212" t="str">
        <f t="shared" si="7"/>
        <v>Construct New SFD &amp; Att. Gar.</v>
      </c>
      <c r="Q212" t="s">
        <v>222</v>
      </c>
      <c r="R212" t="s">
        <v>224</v>
      </c>
    </row>
    <row r="213" spans="1:18" x14ac:dyDescent="0.35">
      <c r="A213">
        <v>2023</v>
      </c>
      <c r="B213" s="2">
        <v>44932</v>
      </c>
      <c r="C213" s="2">
        <v>45323</v>
      </c>
      <c r="D213">
        <f>_xlfn.DAYS(C213,B213)</f>
        <v>391</v>
      </c>
      <c r="E213" t="s">
        <v>386</v>
      </c>
      <c r="F213" t="s">
        <v>84</v>
      </c>
      <c r="G213" t="str">
        <f t="shared" si="6"/>
        <v xml:space="preserve">363 Parkview ST </v>
      </c>
      <c r="H213">
        <v>363</v>
      </c>
      <c r="J213" t="s">
        <v>1067</v>
      </c>
      <c r="K213" t="s">
        <v>88</v>
      </c>
      <c r="M213" t="s">
        <v>1355</v>
      </c>
      <c r="N213">
        <v>49.884963084631302</v>
      </c>
      <c r="O213">
        <v>-97.214257653704607</v>
      </c>
      <c r="P213" t="str">
        <f t="shared" si="7"/>
        <v>Construct New SFD</v>
      </c>
      <c r="Q213" t="s">
        <v>222</v>
      </c>
      <c r="R213" t="s">
        <v>1955</v>
      </c>
    </row>
    <row r="214" spans="1:18" x14ac:dyDescent="0.35">
      <c r="A214">
        <v>2022</v>
      </c>
      <c r="B214" s="2">
        <v>44918</v>
      </c>
      <c r="C214" s="2"/>
      <c r="E214" t="s">
        <v>514</v>
      </c>
      <c r="F214" t="s">
        <v>83</v>
      </c>
      <c r="G214" t="str">
        <f t="shared" si="6"/>
        <v xml:space="preserve">47 Crystal AVE </v>
      </c>
      <c r="H214">
        <v>47</v>
      </c>
      <c r="J214" t="s">
        <v>1026</v>
      </c>
      <c r="K214" t="s">
        <v>90</v>
      </c>
      <c r="M214" t="s">
        <v>1482</v>
      </c>
      <c r="N214">
        <v>49.856472037668503</v>
      </c>
      <c r="O214">
        <v>-97.109403042191502</v>
      </c>
      <c r="P214" t="str">
        <f t="shared" si="7"/>
        <v>Construct New SFD</v>
      </c>
      <c r="Q214" t="s">
        <v>222</v>
      </c>
      <c r="R214" t="s">
        <v>1955</v>
      </c>
    </row>
    <row r="215" spans="1:18" x14ac:dyDescent="0.35">
      <c r="A215">
        <v>2022</v>
      </c>
      <c r="B215" s="2">
        <v>44917</v>
      </c>
      <c r="C215" s="2"/>
      <c r="E215" t="s">
        <v>515</v>
      </c>
      <c r="F215" t="s">
        <v>83</v>
      </c>
      <c r="G215" t="str">
        <f t="shared" si="6"/>
        <v xml:space="preserve">90 Ellesmere AVE </v>
      </c>
      <c r="H215">
        <v>90</v>
      </c>
      <c r="J215" t="s">
        <v>1099</v>
      </c>
      <c r="K215" t="s">
        <v>90</v>
      </c>
      <c r="M215" t="s">
        <v>1483</v>
      </c>
      <c r="N215">
        <v>49.867914828439098</v>
      </c>
      <c r="O215">
        <v>-97.105715193681306</v>
      </c>
      <c r="P215" t="str">
        <f t="shared" si="7"/>
        <v>Construct New SFD</v>
      </c>
      <c r="Q215" t="s">
        <v>222</v>
      </c>
      <c r="R215" t="s">
        <v>1955</v>
      </c>
    </row>
    <row r="216" spans="1:18" x14ac:dyDescent="0.35">
      <c r="A216">
        <v>2022</v>
      </c>
      <c r="B216" s="2">
        <v>44917</v>
      </c>
      <c r="C216" s="2"/>
      <c r="E216" t="s">
        <v>516</v>
      </c>
      <c r="F216" t="s">
        <v>83</v>
      </c>
      <c r="G216" t="str">
        <f t="shared" si="6"/>
        <v xml:space="preserve">92 Ellesmere AVE </v>
      </c>
      <c r="H216">
        <v>92</v>
      </c>
      <c r="J216" t="s">
        <v>1099</v>
      </c>
      <c r="K216" t="s">
        <v>90</v>
      </c>
      <c r="M216" t="s">
        <v>1484</v>
      </c>
      <c r="N216">
        <v>49.867942004238103</v>
      </c>
      <c r="O216">
        <v>-97.105620939964794</v>
      </c>
      <c r="P216" t="str">
        <f t="shared" si="7"/>
        <v>Construct New SFD</v>
      </c>
      <c r="Q216" t="s">
        <v>222</v>
      </c>
      <c r="R216" t="s">
        <v>1955</v>
      </c>
    </row>
    <row r="217" spans="1:18" x14ac:dyDescent="0.35">
      <c r="A217">
        <v>2022</v>
      </c>
      <c r="B217" s="2">
        <v>44911</v>
      </c>
      <c r="C217" s="2"/>
      <c r="E217" t="s">
        <v>517</v>
      </c>
      <c r="F217" t="s">
        <v>83</v>
      </c>
      <c r="G217" t="str">
        <f t="shared" si="6"/>
        <v xml:space="preserve">410 Ferry RD </v>
      </c>
      <c r="H217">
        <v>410</v>
      </c>
      <c r="J217" t="s">
        <v>1035</v>
      </c>
      <c r="K217" t="s">
        <v>99</v>
      </c>
      <c r="M217" t="s">
        <v>1485</v>
      </c>
      <c r="N217">
        <v>49.886691787746898</v>
      </c>
      <c r="O217">
        <v>-97.218498786204606</v>
      </c>
      <c r="P217" t="str">
        <f t="shared" si="7"/>
        <v>Construct New SFD</v>
      </c>
      <c r="Q217" t="s">
        <v>222</v>
      </c>
      <c r="R217" t="s">
        <v>1955</v>
      </c>
    </row>
    <row r="218" spans="1:18" x14ac:dyDescent="0.35">
      <c r="A218">
        <v>2022</v>
      </c>
      <c r="B218" s="2">
        <v>44911</v>
      </c>
      <c r="C218" s="2"/>
      <c r="E218" t="s">
        <v>518</v>
      </c>
      <c r="F218" t="s">
        <v>83</v>
      </c>
      <c r="G218" t="str">
        <f t="shared" si="6"/>
        <v xml:space="preserve">412 Ferry RD </v>
      </c>
      <c r="H218">
        <v>412</v>
      </c>
      <c r="J218" t="s">
        <v>1035</v>
      </c>
      <c r="K218" t="s">
        <v>99</v>
      </c>
      <c r="M218" t="s">
        <v>1486</v>
      </c>
      <c r="N218">
        <v>49.886753535957702</v>
      </c>
      <c r="O218">
        <v>-97.218497135299899</v>
      </c>
      <c r="P218" t="str">
        <f t="shared" si="7"/>
        <v>Construct New SFD</v>
      </c>
      <c r="Q218" t="s">
        <v>222</v>
      </c>
      <c r="R218" t="s">
        <v>1955</v>
      </c>
    </row>
    <row r="219" spans="1:18" x14ac:dyDescent="0.35">
      <c r="A219">
        <v>2022</v>
      </c>
      <c r="B219" s="2">
        <v>44910</v>
      </c>
      <c r="C219" s="2">
        <v>45167</v>
      </c>
      <c r="D219">
        <f>_xlfn.DAYS(C219,B219)</f>
        <v>257</v>
      </c>
      <c r="E219" t="s">
        <v>1982</v>
      </c>
      <c r="F219" t="s">
        <v>84</v>
      </c>
      <c r="G219" t="str">
        <f t="shared" si="6"/>
        <v xml:space="preserve">27 Bell Gardens COVE </v>
      </c>
      <c r="H219">
        <v>27</v>
      </c>
      <c r="J219" t="s">
        <v>1984</v>
      </c>
      <c r="K219" t="s">
        <v>1165</v>
      </c>
      <c r="M219" t="s">
        <v>1985</v>
      </c>
      <c r="N219">
        <v>49.774757854522498</v>
      </c>
      <c r="O219">
        <v>-97.197957826429501</v>
      </c>
      <c r="P219" t="str">
        <f t="shared" si="7"/>
        <v>Construct New Duplex / Side by Side</v>
      </c>
      <c r="Q219" t="s">
        <v>222</v>
      </c>
      <c r="R219" t="s">
        <v>1983</v>
      </c>
    </row>
    <row r="220" spans="1:18" x14ac:dyDescent="0.35">
      <c r="A220">
        <v>2022</v>
      </c>
      <c r="B220" s="2">
        <v>44894</v>
      </c>
      <c r="C220" s="2"/>
      <c r="E220" t="s">
        <v>439</v>
      </c>
      <c r="F220" t="s">
        <v>83</v>
      </c>
      <c r="G220" t="str">
        <f t="shared" si="6"/>
        <v xml:space="preserve">488 Centennial ST </v>
      </c>
      <c r="H220">
        <v>488</v>
      </c>
      <c r="J220" t="s">
        <v>1009</v>
      </c>
      <c r="K220" t="s">
        <v>88</v>
      </c>
      <c r="M220" t="s">
        <v>1408</v>
      </c>
      <c r="N220">
        <v>49.864599504896901</v>
      </c>
      <c r="O220">
        <v>-97.200895896395096</v>
      </c>
      <c r="P220" t="str">
        <f t="shared" si="7"/>
        <v>Construct New SFD</v>
      </c>
      <c r="Q220" t="s">
        <v>222</v>
      </c>
      <c r="R220" t="s">
        <v>1955</v>
      </c>
    </row>
    <row r="221" spans="1:18" x14ac:dyDescent="0.35">
      <c r="A221">
        <v>2022</v>
      </c>
      <c r="B221" s="2">
        <v>44894</v>
      </c>
      <c r="C221" s="2"/>
      <c r="E221" t="s">
        <v>440</v>
      </c>
      <c r="F221" t="s">
        <v>83</v>
      </c>
      <c r="G221" t="str">
        <f t="shared" si="6"/>
        <v xml:space="preserve">490 Centennial ST </v>
      </c>
      <c r="H221">
        <v>490</v>
      </c>
      <c r="J221" t="s">
        <v>1009</v>
      </c>
      <c r="K221" t="s">
        <v>88</v>
      </c>
      <c r="M221" t="s">
        <v>1409</v>
      </c>
      <c r="N221">
        <v>49.864537993500001</v>
      </c>
      <c r="O221">
        <v>-97.200903048392107</v>
      </c>
      <c r="P221" t="str">
        <f t="shared" si="7"/>
        <v>Construct New SFD</v>
      </c>
      <c r="Q221" t="s">
        <v>222</v>
      </c>
      <c r="R221" t="s">
        <v>1955</v>
      </c>
    </row>
    <row r="222" spans="1:18" x14ac:dyDescent="0.35">
      <c r="A222">
        <v>2022</v>
      </c>
      <c r="B222" s="2">
        <v>44886</v>
      </c>
      <c r="C222" s="2"/>
      <c r="E222" t="s">
        <v>38</v>
      </c>
      <c r="F222" t="s">
        <v>83</v>
      </c>
      <c r="G222" t="str">
        <f t="shared" si="6"/>
        <v xml:space="preserve">367 Lanark ST </v>
      </c>
      <c r="H222">
        <v>367</v>
      </c>
      <c r="J222" t="s">
        <v>103</v>
      </c>
      <c r="K222" t="s">
        <v>88</v>
      </c>
      <c r="M222" t="s">
        <v>178</v>
      </c>
      <c r="N222">
        <v>49.866606993152701</v>
      </c>
      <c r="O222">
        <v>-97.198951032122693</v>
      </c>
      <c r="P222" t="str">
        <f t="shared" si="7"/>
        <v>Construct New SFD &amp; Att. Gar.</v>
      </c>
      <c r="Q222" t="s">
        <v>222</v>
      </c>
      <c r="R222" t="s">
        <v>224</v>
      </c>
    </row>
    <row r="223" spans="1:18" x14ac:dyDescent="0.35">
      <c r="A223">
        <v>2022</v>
      </c>
      <c r="B223" s="2">
        <v>44886</v>
      </c>
      <c r="C223" s="2">
        <v>45268</v>
      </c>
      <c r="D223">
        <f>_xlfn.DAYS(C223,B223)</f>
        <v>382</v>
      </c>
      <c r="E223" t="s">
        <v>441</v>
      </c>
      <c r="F223" t="s">
        <v>84</v>
      </c>
      <c r="G223" t="str">
        <f t="shared" si="6"/>
        <v xml:space="preserve">444 Bowman AVE </v>
      </c>
      <c r="H223">
        <v>444</v>
      </c>
      <c r="J223" t="s">
        <v>93</v>
      </c>
      <c r="K223" t="s">
        <v>90</v>
      </c>
      <c r="M223" t="s">
        <v>1410</v>
      </c>
      <c r="N223">
        <v>49.914966345879499</v>
      </c>
      <c r="O223">
        <v>-97.102728628200595</v>
      </c>
      <c r="P223" t="str">
        <f t="shared" si="7"/>
        <v>Construct New SFD</v>
      </c>
      <c r="Q223" t="s">
        <v>222</v>
      </c>
      <c r="R223" t="s">
        <v>1955</v>
      </c>
    </row>
    <row r="224" spans="1:18" x14ac:dyDescent="0.35">
      <c r="A224">
        <v>2022</v>
      </c>
      <c r="B224" s="2">
        <v>44879</v>
      </c>
      <c r="C224" s="2"/>
      <c r="E224" t="s">
        <v>442</v>
      </c>
      <c r="F224" t="s">
        <v>83</v>
      </c>
      <c r="G224" t="str">
        <f t="shared" si="6"/>
        <v xml:space="preserve">1035 Edderton AVE </v>
      </c>
      <c r="H224">
        <v>1035</v>
      </c>
      <c r="J224" t="s">
        <v>1051</v>
      </c>
      <c r="K224" t="s">
        <v>90</v>
      </c>
      <c r="M224" t="s">
        <v>1411</v>
      </c>
      <c r="N224">
        <v>49.849347801954202</v>
      </c>
      <c r="O224">
        <v>-97.155759507286902</v>
      </c>
      <c r="P224" t="str">
        <f t="shared" si="7"/>
        <v>Construct New SFD</v>
      </c>
      <c r="Q224" t="s">
        <v>222</v>
      </c>
      <c r="R224" t="s">
        <v>1955</v>
      </c>
    </row>
    <row r="225" spans="1:18" x14ac:dyDescent="0.35">
      <c r="A225">
        <v>2022</v>
      </c>
      <c r="B225" s="2">
        <v>44879</v>
      </c>
      <c r="C225" s="2"/>
      <c r="E225" t="s">
        <v>443</v>
      </c>
      <c r="F225" t="s">
        <v>83</v>
      </c>
      <c r="G225" t="str">
        <f t="shared" si="6"/>
        <v xml:space="preserve">1035 Edderton AVE </v>
      </c>
      <c r="H225">
        <v>1035</v>
      </c>
      <c r="J225" t="s">
        <v>1051</v>
      </c>
      <c r="K225" t="s">
        <v>90</v>
      </c>
      <c r="M225" t="s">
        <v>1412</v>
      </c>
      <c r="N225">
        <v>49.8493145055035</v>
      </c>
      <c r="O225">
        <v>-97.155856924887402</v>
      </c>
      <c r="P225" t="str">
        <f t="shared" si="7"/>
        <v>Construct New SFD</v>
      </c>
      <c r="Q225" t="s">
        <v>222</v>
      </c>
      <c r="R225" t="s">
        <v>1955</v>
      </c>
    </row>
    <row r="226" spans="1:18" x14ac:dyDescent="0.35">
      <c r="A226">
        <v>2022</v>
      </c>
      <c r="B226" s="2">
        <v>44875</v>
      </c>
      <c r="C226" s="2"/>
      <c r="E226" t="s">
        <v>444</v>
      </c>
      <c r="F226" t="s">
        <v>83</v>
      </c>
      <c r="G226" t="str">
        <f t="shared" si="6"/>
        <v xml:space="preserve">406 Ferry RD </v>
      </c>
      <c r="H226">
        <v>406</v>
      </c>
      <c r="J226" t="s">
        <v>1035</v>
      </c>
      <c r="K226" t="s">
        <v>99</v>
      </c>
      <c r="M226" t="s">
        <v>1413</v>
      </c>
      <c r="N226">
        <v>49.886552366382404</v>
      </c>
      <c r="O226">
        <v>-97.218535113575101</v>
      </c>
      <c r="P226" t="str">
        <f t="shared" si="7"/>
        <v>Construct New SFD</v>
      </c>
      <c r="Q226" t="s">
        <v>222</v>
      </c>
      <c r="R226" t="s">
        <v>1955</v>
      </c>
    </row>
    <row r="227" spans="1:18" x14ac:dyDescent="0.35">
      <c r="A227">
        <v>2022</v>
      </c>
      <c r="B227" s="2">
        <v>44875</v>
      </c>
      <c r="C227" s="2"/>
      <c r="E227" t="s">
        <v>445</v>
      </c>
      <c r="F227" t="s">
        <v>83</v>
      </c>
      <c r="G227" t="str">
        <f t="shared" si="6"/>
        <v xml:space="preserve">408 Ferry RD </v>
      </c>
      <c r="H227">
        <v>408</v>
      </c>
      <c r="J227" t="s">
        <v>1035</v>
      </c>
      <c r="K227" t="s">
        <v>99</v>
      </c>
      <c r="M227" t="s">
        <v>1414</v>
      </c>
      <c r="N227">
        <v>49.886617178149201</v>
      </c>
      <c r="O227">
        <v>-97.218531315458407</v>
      </c>
      <c r="P227" t="str">
        <f t="shared" si="7"/>
        <v>Construct New SFD</v>
      </c>
      <c r="Q227" t="s">
        <v>222</v>
      </c>
      <c r="R227" t="s">
        <v>1955</v>
      </c>
    </row>
    <row r="228" spans="1:18" x14ac:dyDescent="0.35">
      <c r="A228">
        <v>2022</v>
      </c>
      <c r="B228" s="2">
        <v>44875</v>
      </c>
      <c r="C228" s="2"/>
      <c r="E228" t="s">
        <v>446</v>
      </c>
      <c r="F228" t="s">
        <v>83</v>
      </c>
      <c r="G228" t="str">
        <f t="shared" si="6"/>
        <v xml:space="preserve">445 Parkview ST </v>
      </c>
      <c r="H228">
        <v>445</v>
      </c>
      <c r="J228" t="s">
        <v>1067</v>
      </c>
      <c r="K228" t="s">
        <v>88</v>
      </c>
      <c r="M228" t="s">
        <v>1415</v>
      </c>
      <c r="N228">
        <v>49.887614315245301</v>
      </c>
      <c r="O228">
        <v>-97.214011100227793</v>
      </c>
      <c r="P228" t="str">
        <f t="shared" si="7"/>
        <v>Construct New SFD</v>
      </c>
      <c r="Q228" t="s">
        <v>222</v>
      </c>
      <c r="R228" t="s">
        <v>1955</v>
      </c>
    </row>
    <row r="229" spans="1:18" x14ac:dyDescent="0.35">
      <c r="A229">
        <v>2022</v>
      </c>
      <c r="B229" s="2">
        <v>44875</v>
      </c>
      <c r="C229" s="2"/>
      <c r="E229" t="s">
        <v>447</v>
      </c>
      <c r="F229" t="s">
        <v>83</v>
      </c>
      <c r="G229" t="str">
        <f t="shared" si="6"/>
        <v xml:space="preserve">447 Parkview ST </v>
      </c>
      <c r="H229">
        <v>447</v>
      </c>
      <c r="J229" t="s">
        <v>1067</v>
      </c>
      <c r="K229" t="s">
        <v>88</v>
      </c>
      <c r="M229" t="s">
        <v>1416</v>
      </c>
      <c r="N229">
        <v>49.887678079992099</v>
      </c>
      <c r="O229">
        <v>-97.214007818075999</v>
      </c>
      <c r="P229" t="str">
        <f t="shared" si="7"/>
        <v>Construct New SFD</v>
      </c>
      <c r="Q229" t="s">
        <v>222</v>
      </c>
      <c r="R229" t="s">
        <v>1955</v>
      </c>
    </row>
    <row r="230" spans="1:18" x14ac:dyDescent="0.35">
      <c r="A230">
        <v>2022</v>
      </c>
      <c r="B230" s="2">
        <v>44873</v>
      </c>
      <c r="C230" s="2">
        <v>45174</v>
      </c>
      <c r="D230">
        <f>_xlfn.DAYS(C230,B230)</f>
        <v>301</v>
      </c>
      <c r="E230" t="s">
        <v>448</v>
      </c>
      <c r="F230" t="s">
        <v>84</v>
      </c>
      <c r="G230" t="str">
        <f t="shared" si="6"/>
        <v xml:space="preserve">70 Tulane BAY </v>
      </c>
      <c r="H230">
        <v>70</v>
      </c>
      <c r="J230" t="s">
        <v>1079</v>
      </c>
      <c r="K230" t="s">
        <v>117</v>
      </c>
      <c r="M230" t="s">
        <v>1417</v>
      </c>
      <c r="N230">
        <v>49.801326017630103</v>
      </c>
      <c r="O230">
        <v>-97.142024268506702</v>
      </c>
      <c r="P230" t="str">
        <f t="shared" si="7"/>
        <v>Construct New SFD</v>
      </c>
      <c r="Q230" t="s">
        <v>222</v>
      </c>
      <c r="R230" t="s">
        <v>1955</v>
      </c>
    </row>
    <row r="231" spans="1:18" x14ac:dyDescent="0.35">
      <c r="A231">
        <v>2022</v>
      </c>
      <c r="B231" s="2">
        <v>44872</v>
      </c>
      <c r="C231" s="2"/>
      <c r="E231" t="s">
        <v>449</v>
      </c>
      <c r="F231" t="s">
        <v>83</v>
      </c>
      <c r="G231" t="str">
        <f t="shared" si="6"/>
        <v xml:space="preserve">403 Jamison AVE </v>
      </c>
      <c r="H231">
        <v>403</v>
      </c>
      <c r="J231" t="s">
        <v>1080</v>
      </c>
      <c r="K231" t="s">
        <v>90</v>
      </c>
      <c r="P231" t="str">
        <f t="shared" si="7"/>
        <v>Construct New SFD</v>
      </c>
      <c r="Q231" t="s">
        <v>222</v>
      </c>
      <c r="R231" t="s">
        <v>1955</v>
      </c>
    </row>
    <row r="232" spans="1:18" x14ac:dyDescent="0.35">
      <c r="A232">
        <v>2022</v>
      </c>
      <c r="B232" s="2">
        <v>44861</v>
      </c>
      <c r="C232" s="2"/>
      <c r="E232" t="s">
        <v>430</v>
      </c>
      <c r="F232" t="s">
        <v>83</v>
      </c>
      <c r="G232" t="str">
        <f t="shared" si="6"/>
        <v xml:space="preserve">124 Clonard AVE </v>
      </c>
      <c r="H232">
        <v>124</v>
      </c>
      <c r="J232" t="s">
        <v>1031</v>
      </c>
      <c r="K232" t="s">
        <v>90</v>
      </c>
      <c r="M232" t="s">
        <v>1399</v>
      </c>
      <c r="N232">
        <v>49.865175070325897</v>
      </c>
      <c r="O232">
        <v>-97.103659871225702</v>
      </c>
      <c r="P232" t="str">
        <f t="shared" si="7"/>
        <v>Construct New SFD</v>
      </c>
      <c r="Q232" t="s">
        <v>222</v>
      </c>
      <c r="R232" t="s">
        <v>1955</v>
      </c>
    </row>
    <row r="233" spans="1:18" x14ac:dyDescent="0.35">
      <c r="A233">
        <v>2022</v>
      </c>
      <c r="B233" s="2">
        <v>44861</v>
      </c>
      <c r="C233" s="2"/>
      <c r="E233" t="s">
        <v>431</v>
      </c>
      <c r="F233" t="s">
        <v>83</v>
      </c>
      <c r="G233" t="str">
        <f t="shared" si="6"/>
        <v xml:space="preserve">126 Clonard AVE </v>
      </c>
      <c r="H233">
        <v>126</v>
      </c>
      <c r="J233" t="s">
        <v>1031</v>
      </c>
      <c r="K233" t="s">
        <v>90</v>
      </c>
      <c r="M233" t="s">
        <v>1400</v>
      </c>
      <c r="N233">
        <v>49.865201983133097</v>
      </c>
      <c r="O233">
        <v>-97.103571049764</v>
      </c>
      <c r="P233" t="str">
        <f t="shared" si="7"/>
        <v>Construct New SFD</v>
      </c>
      <c r="Q233" t="s">
        <v>222</v>
      </c>
      <c r="R233" t="s">
        <v>1955</v>
      </c>
    </row>
    <row r="234" spans="1:18" x14ac:dyDescent="0.35">
      <c r="A234">
        <v>2022</v>
      </c>
      <c r="B234" s="2">
        <v>44860</v>
      </c>
      <c r="C234" s="2"/>
      <c r="E234" t="s">
        <v>432</v>
      </c>
      <c r="F234" t="s">
        <v>83</v>
      </c>
      <c r="G234" t="str">
        <f t="shared" si="6"/>
        <v xml:space="preserve">120 Imperial AVE </v>
      </c>
      <c r="H234">
        <v>120</v>
      </c>
      <c r="J234" t="s">
        <v>1030</v>
      </c>
      <c r="K234" t="s">
        <v>90</v>
      </c>
      <c r="M234" t="s">
        <v>1401</v>
      </c>
      <c r="N234">
        <v>49.863801988791899</v>
      </c>
      <c r="O234">
        <v>-97.102695531468399</v>
      </c>
      <c r="P234" t="str">
        <f t="shared" si="7"/>
        <v>Construct New SFD</v>
      </c>
      <c r="Q234" t="s">
        <v>222</v>
      </c>
      <c r="R234" t="s">
        <v>1955</v>
      </c>
    </row>
    <row r="235" spans="1:18" x14ac:dyDescent="0.35">
      <c r="A235">
        <v>2022</v>
      </c>
      <c r="B235" s="2">
        <v>44860</v>
      </c>
      <c r="C235" s="2"/>
      <c r="E235" t="s">
        <v>433</v>
      </c>
      <c r="F235" t="s">
        <v>83</v>
      </c>
      <c r="G235" t="str">
        <f t="shared" si="6"/>
        <v xml:space="preserve">120 Imperial AVE </v>
      </c>
      <c r="H235">
        <v>120</v>
      </c>
      <c r="J235" t="s">
        <v>1030</v>
      </c>
      <c r="K235" t="s">
        <v>90</v>
      </c>
      <c r="M235" t="s">
        <v>1402</v>
      </c>
      <c r="N235">
        <v>49.863836214912702</v>
      </c>
      <c r="O235">
        <v>-97.102604258424805</v>
      </c>
      <c r="P235" t="str">
        <f t="shared" si="7"/>
        <v>Construct New SFD</v>
      </c>
      <c r="Q235" t="s">
        <v>222</v>
      </c>
      <c r="R235" t="s">
        <v>1955</v>
      </c>
    </row>
    <row r="236" spans="1:18" x14ac:dyDescent="0.35">
      <c r="A236">
        <v>2022</v>
      </c>
      <c r="B236" s="2">
        <v>44858</v>
      </c>
      <c r="C236" s="2">
        <v>45281</v>
      </c>
      <c r="D236">
        <f>_xlfn.DAYS(C236,B236)</f>
        <v>423</v>
      </c>
      <c r="E236" t="s">
        <v>434</v>
      </c>
      <c r="F236" t="s">
        <v>84</v>
      </c>
      <c r="G236" t="str">
        <f t="shared" si="6"/>
        <v xml:space="preserve">8 Lavalee RD </v>
      </c>
      <c r="H236">
        <v>8</v>
      </c>
      <c r="J236" t="s">
        <v>1077</v>
      </c>
      <c r="K236" t="s">
        <v>99</v>
      </c>
      <c r="M236" t="s">
        <v>1403</v>
      </c>
      <c r="N236">
        <v>49.8401914878363</v>
      </c>
      <c r="O236">
        <v>-97.092561575113393</v>
      </c>
      <c r="P236" t="str">
        <f t="shared" si="7"/>
        <v>Construct New SFD</v>
      </c>
      <c r="Q236" t="s">
        <v>222</v>
      </c>
      <c r="R236" t="s">
        <v>1955</v>
      </c>
    </row>
    <row r="237" spans="1:18" x14ac:dyDescent="0.35">
      <c r="A237">
        <v>2022</v>
      </c>
      <c r="B237" s="2">
        <v>44854</v>
      </c>
      <c r="C237" s="2"/>
      <c r="E237" t="s">
        <v>435</v>
      </c>
      <c r="F237" t="s">
        <v>83</v>
      </c>
      <c r="G237" t="str">
        <f t="shared" si="6"/>
        <v xml:space="preserve">667 Warsaw AVE </v>
      </c>
      <c r="H237">
        <v>667</v>
      </c>
      <c r="J237" t="s">
        <v>1061</v>
      </c>
      <c r="K237" t="s">
        <v>90</v>
      </c>
      <c r="M237" t="s">
        <v>1404</v>
      </c>
      <c r="N237">
        <v>49.870171575219302</v>
      </c>
      <c r="O237">
        <v>-97.150039805121494</v>
      </c>
      <c r="P237" t="str">
        <f t="shared" si="7"/>
        <v>Construct New SFD</v>
      </c>
      <c r="Q237" t="s">
        <v>222</v>
      </c>
      <c r="R237" t="s">
        <v>1955</v>
      </c>
    </row>
    <row r="238" spans="1:18" x14ac:dyDescent="0.35">
      <c r="A238">
        <v>2022</v>
      </c>
      <c r="B238" s="2">
        <v>44845</v>
      </c>
      <c r="C238" s="2">
        <v>45198</v>
      </c>
      <c r="D238">
        <f>_xlfn.DAYS(C238,B238)</f>
        <v>353</v>
      </c>
      <c r="E238" t="s">
        <v>436</v>
      </c>
      <c r="F238" t="s">
        <v>84</v>
      </c>
      <c r="G238" t="str">
        <f t="shared" si="6"/>
        <v xml:space="preserve">584 Kylemore AVE </v>
      </c>
      <c r="H238">
        <v>584</v>
      </c>
      <c r="J238" t="s">
        <v>1078</v>
      </c>
      <c r="K238" t="s">
        <v>90</v>
      </c>
      <c r="M238" t="s">
        <v>1405</v>
      </c>
      <c r="N238">
        <v>49.861435618998698</v>
      </c>
      <c r="O238">
        <v>-97.138369656163903</v>
      </c>
      <c r="P238" t="str">
        <f t="shared" si="7"/>
        <v>Construct New SFD</v>
      </c>
      <c r="Q238" t="s">
        <v>222</v>
      </c>
      <c r="R238" t="s">
        <v>1955</v>
      </c>
    </row>
    <row r="239" spans="1:18" x14ac:dyDescent="0.35">
      <c r="A239">
        <v>2022</v>
      </c>
      <c r="B239" s="2">
        <v>44840</v>
      </c>
      <c r="C239" s="2">
        <v>45168</v>
      </c>
      <c r="D239">
        <f>_xlfn.DAYS(C239,B239)</f>
        <v>328</v>
      </c>
      <c r="E239" t="s">
        <v>437</v>
      </c>
      <c r="F239" t="s">
        <v>84</v>
      </c>
      <c r="G239" t="str">
        <f t="shared" si="6"/>
        <v xml:space="preserve">728 Kylemore AVE </v>
      </c>
      <c r="H239">
        <v>728</v>
      </c>
      <c r="J239" t="s">
        <v>1078</v>
      </c>
      <c r="K239" t="s">
        <v>90</v>
      </c>
      <c r="M239" t="s">
        <v>1406</v>
      </c>
      <c r="N239">
        <v>49.859486406569197</v>
      </c>
      <c r="O239">
        <v>-97.144204130363605</v>
      </c>
      <c r="P239" t="str">
        <f t="shared" si="7"/>
        <v>Construct New SFD</v>
      </c>
      <c r="Q239" t="s">
        <v>222</v>
      </c>
      <c r="R239" t="s">
        <v>1955</v>
      </c>
    </row>
    <row r="240" spans="1:18" x14ac:dyDescent="0.35">
      <c r="A240">
        <v>2022</v>
      </c>
      <c r="B240" s="2">
        <v>44840</v>
      </c>
      <c r="C240" s="2"/>
      <c r="E240" t="s">
        <v>1956</v>
      </c>
      <c r="F240" t="s">
        <v>83</v>
      </c>
      <c r="G240" t="str">
        <f t="shared" si="6"/>
        <v xml:space="preserve">445 Marjorie ST </v>
      </c>
      <c r="H240">
        <v>445</v>
      </c>
      <c r="J240" t="s">
        <v>1081</v>
      </c>
      <c r="K240" t="s">
        <v>88</v>
      </c>
      <c r="M240" t="s">
        <v>1972</v>
      </c>
      <c r="N240">
        <v>49.888031688490798</v>
      </c>
      <c r="O240">
        <v>-97.212850856814697</v>
      </c>
      <c r="P240" t="str">
        <f t="shared" si="7"/>
        <v>Change of Use SFD</v>
      </c>
      <c r="Q240" t="s">
        <v>223</v>
      </c>
      <c r="R240" t="s">
        <v>1955</v>
      </c>
    </row>
    <row r="241" spans="1:18" x14ac:dyDescent="0.35">
      <c r="A241">
        <v>2022</v>
      </c>
      <c r="B241" s="2">
        <v>44839</v>
      </c>
      <c r="C241" s="2">
        <v>45204</v>
      </c>
      <c r="D241">
        <f>_xlfn.DAYS(C241,B241)</f>
        <v>365</v>
      </c>
      <c r="E241" t="s">
        <v>438</v>
      </c>
      <c r="F241" t="s">
        <v>84</v>
      </c>
      <c r="G241" t="str">
        <f t="shared" si="6"/>
        <v xml:space="preserve">776 Valour RD </v>
      </c>
      <c r="H241">
        <v>776</v>
      </c>
      <c r="J241" t="s">
        <v>1040</v>
      </c>
      <c r="K241" t="s">
        <v>99</v>
      </c>
      <c r="M241" t="s">
        <v>1407</v>
      </c>
      <c r="N241">
        <v>49.888669913324499</v>
      </c>
      <c r="O241">
        <v>-97.188984551354295</v>
      </c>
      <c r="P241" t="str">
        <f t="shared" si="7"/>
        <v>Construct New SFD</v>
      </c>
      <c r="Q241" t="s">
        <v>222</v>
      </c>
      <c r="R241" t="s">
        <v>1955</v>
      </c>
    </row>
    <row r="242" spans="1:18" x14ac:dyDescent="0.35">
      <c r="A242">
        <v>2022</v>
      </c>
      <c r="B242" s="2">
        <v>44833</v>
      </c>
      <c r="C242" s="2"/>
      <c r="E242" t="s">
        <v>416</v>
      </c>
      <c r="F242" t="s">
        <v>83</v>
      </c>
      <c r="G242" t="str">
        <f t="shared" si="6"/>
        <v xml:space="preserve">776 Carter AVE </v>
      </c>
      <c r="H242">
        <v>776</v>
      </c>
      <c r="J242" t="s">
        <v>1069</v>
      </c>
      <c r="K242" t="s">
        <v>90</v>
      </c>
      <c r="M242" t="s">
        <v>1385</v>
      </c>
      <c r="N242">
        <v>49.861457970471001</v>
      </c>
      <c r="O242">
        <v>-97.152414003003301</v>
      </c>
      <c r="P242" t="str">
        <f t="shared" si="7"/>
        <v>Construct New SFD</v>
      </c>
      <c r="Q242" t="s">
        <v>222</v>
      </c>
      <c r="R242" t="s">
        <v>1955</v>
      </c>
    </row>
    <row r="243" spans="1:18" x14ac:dyDescent="0.35">
      <c r="A243">
        <v>2022</v>
      </c>
      <c r="B243" s="2">
        <v>44831</v>
      </c>
      <c r="C243" s="2"/>
      <c r="E243" t="s">
        <v>417</v>
      </c>
      <c r="F243" t="s">
        <v>83</v>
      </c>
      <c r="G243" t="str">
        <f t="shared" si="6"/>
        <v xml:space="preserve">179 Stranmillis AVE </v>
      </c>
      <c r="H243">
        <v>179</v>
      </c>
      <c r="J243" t="s">
        <v>1025</v>
      </c>
      <c r="K243" t="s">
        <v>90</v>
      </c>
      <c r="M243" t="s">
        <v>1386</v>
      </c>
      <c r="N243">
        <v>49.865737891729999</v>
      </c>
      <c r="O243">
        <v>-97.100777760555104</v>
      </c>
      <c r="P243" t="str">
        <f t="shared" si="7"/>
        <v>Construct New SFD</v>
      </c>
      <c r="Q243" t="s">
        <v>222</v>
      </c>
      <c r="R243" t="s">
        <v>1955</v>
      </c>
    </row>
    <row r="244" spans="1:18" x14ac:dyDescent="0.35">
      <c r="A244">
        <v>2022</v>
      </c>
      <c r="B244" s="2">
        <v>44831</v>
      </c>
      <c r="C244" s="2"/>
      <c r="E244" t="s">
        <v>418</v>
      </c>
      <c r="F244" t="s">
        <v>83</v>
      </c>
      <c r="G244" t="str">
        <f t="shared" si="6"/>
        <v xml:space="preserve">177 Stranmillis AVE </v>
      </c>
      <c r="H244">
        <v>177</v>
      </c>
      <c r="J244" t="s">
        <v>1025</v>
      </c>
      <c r="K244" t="s">
        <v>90</v>
      </c>
      <c r="M244" t="s">
        <v>1387</v>
      </c>
      <c r="N244">
        <v>49.865704438041298</v>
      </c>
      <c r="O244">
        <v>-97.100873342482302</v>
      </c>
      <c r="P244" t="str">
        <f t="shared" si="7"/>
        <v>Construct New SFD</v>
      </c>
      <c r="Q244" t="s">
        <v>222</v>
      </c>
      <c r="R244" t="s">
        <v>1955</v>
      </c>
    </row>
    <row r="245" spans="1:18" x14ac:dyDescent="0.35">
      <c r="A245">
        <v>2022</v>
      </c>
      <c r="B245" s="2">
        <v>44826</v>
      </c>
      <c r="C245" s="2"/>
      <c r="E245" t="s">
        <v>419</v>
      </c>
      <c r="F245" t="s">
        <v>83</v>
      </c>
      <c r="G245" t="str">
        <f t="shared" si="6"/>
        <v xml:space="preserve">1135 Riverwood AVE </v>
      </c>
      <c r="H245">
        <v>1135</v>
      </c>
      <c r="J245" t="s">
        <v>135</v>
      </c>
      <c r="K245" t="s">
        <v>90</v>
      </c>
      <c r="M245" t="s">
        <v>1388</v>
      </c>
      <c r="N245">
        <v>49.841282699248197</v>
      </c>
      <c r="O245">
        <v>-97.157958856875595</v>
      </c>
      <c r="P245" t="str">
        <f t="shared" si="7"/>
        <v>Construct New SFD</v>
      </c>
      <c r="Q245" t="s">
        <v>222</v>
      </c>
      <c r="R245" t="s">
        <v>1955</v>
      </c>
    </row>
    <row r="246" spans="1:18" x14ac:dyDescent="0.35">
      <c r="A246">
        <v>2022</v>
      </c>
      <c r="B246" s="2">
        <v>44824</v>
      </c>
      <c r="C246" s="2"/>
      <c r="E246" t="s">
        <v>420</v>
      </c>
      <c r="F246" t="s">
        <v>83</v>
      </c>
      <c r="G246" t="str">
        <f t="shared" si="6"/>
        <v xml:space="preserve">745 Moncton AVE </v>
      </c>
      <c r="H246">
        <v>745</v>
      </c>
      <c r="J246" t="s">
        <v>1002</v>
      </c>
      <c r="K246" t="s">
        <v>90</v>
      </c>
      <c r="M246" t="s">
        <v>1389</v>
      </c>
      <c r="N246">
        <v>49.9133093069808</v>
      </c>
      <c r="O246">
        <v>-97.081495723064705</v>
      </c>
      <c r="P246" t="str">
        <f t="shared" si="7"/>
        <v>Construct New SFD</v>
      </c>
      <c r="Q246" t="s">
        <v>222</v>
      </c>
      <c r="R246" t="s">
        <v>1955</v>
      </c>
    </row>
    <row r="247" spans="1:18" x14ac:dyDescent="0.35">
      <c r="A247">
        <v>2022</v>
      </c>
      <c r="B247" s="2">
        <v>44824</v>
      </c>
      <c r="C247" s="2"/>
      <c r="E247" t="s">
        <v>421</v>
      </c>
      <c r="F247" t="s">
        <v>83</v>
      </c>
      <c r="G247" t="str">
        <f t="shared" si="6"/>
        <v xml:space="preserve">743 Moncton AVE </v>
      </c>
      <c r="H247">
        <v>743</v>
      </c>
      <c r="J247" t="s">
        <v>1002</v>
      </c>
      <c r="K247" t="s">
        <v>90</v>
      </c>
      <c r="M247" t="s">
        <v>1390</v>
      </c>
      <c r="N247">
        <v>49.913334806248997</v>
      </c>
      <c r="O247">
        <v>-97.081575823338895</v>
      </c>
      <c r="P247" t="str">
        <f t="shared" si="7"/>
        <v>Construct New SFD</v>
      </c>
      <c r="Q247" t="s">
        <v>222</v>
      </c>
      <c r="R247" t="s">
        <v>1955</v>
      </c>
    </row>
    <row r="248" spans="1:18" x14ac:dyDescent="0.35">
      <c r="A248">
        <v>2022</v>
      </c>
      <c r="B248" s="2">
        <v>44820</v>
      </c>
      <c r="C248" s="2">
        <v>45212</v>
      </c>
      <c r="D248">
        <f>_xlfn.DAYS(C248,B248)</f>
        <v>392</v>
      </c>
      <c r="E248" t="s">
        <v>422</v>
      </c>
      <c r="F248" t="s">
        <v>84</v>
      </c>
      <c r="G248" t="str">
        <f t="shared" si="6"/>
        <v xml:space="preserve">370 King Edward ST </v>
      </c>
      <c r="H248">
        <v>370</v>
      </c>
      <c r="J248" t="s">
        <v>1014</v>
      </c>
      <c r="K248" t="s">
        <v>88</v>
      </c>
      <c r="M248" t="s">
        <v>1391</v>
      </c>
      <c r="N248">
        <v>49.885593984131297</v>
      </c>
      <c r="O248">
        <v>-97.208867710249393</v>
      </c>
      <c r="P248" t="str">
        <f t="shared" si="7"/>
        <v>Construct New SFD</v>
      </c>
      <c r="Q248" t="s">
        <v>222</v>
      </c>
      <c r="R248" t="s">
        <v>1955</v>
      </c>
    </row>
    <row r="249" spans="1:18" x14ac:dyDescent="0.35">
      <c r="A249">
        <v>2022</v>
      </c>
      <c r="B249" s="2">
        <v>44820</v>
      </c>
      <c r="C249" s="2">
        <v>45229</v>
      </c>
      <c r="D249">
        <f>_xlfn.DAYS(C249,B249)</f>
        <v>409</v>
      </c>
      <c r="E249" t="s">
        <v>423</v>
      </c>
      <c r="F249" t="s">
        <v>84</v>
      </c>
      <c r="G249" t="str">
        <f t="shared" si="6"/>
        <v xml:space="preserve">191 Morley AVE </v>
      </c>
      <c r="H249">
        <v>191</v>
      </c>
      <c r="J249" t="s">
        <v>1016</v>
      </c>
      <c r="K249" t="s">
        <v>90</v>
      </c>
      <c r="M249" t="s">
        <v>1392</v>
      </c>
      <c r="N249">
        <v>49.866544679320903</v>
      </c>
      <c r="O249">
        <v>-97.130976144441902</v>
      </c>
      <c r="P249" t="str">
        <f t="shared" si="7"/>
        <v>Construct New SFD</v>
      </c>
      <c r="Q249" t="s">
        <v>222</v>
      </c>
      <c r="R249" t="s">
        <v>1955</v>
      </c>
    </row>
    <row r="250" spans="1:18" x14ac:dyDescent="0.35">
      <c r="A250">
        <v>2022</v>
      </c>
      <c r="B250" s="2">
        <v>44820</v>
      </c>
      <c r="C250" s="2">
        <v>45219</v>
      </c>
      <c r="D250">
        <f>_xlfn.DAYS(C250,B250)</f>
        <v>399</v>
      </c>
      <c r="E250" t="s">
        <v>424</v>
      </c>
      <c r="F250" t="s">
        <v>84</v>
      </c>
      <c r="G250" t="str">
        <f t="shared" si="6"/>
        <v xml:space="preserve">430 Langevin ST </v>
      </c>
      <c r="H250">
        <v>430</v>
      </c>
      <c r="J250" t="s">
        <v>1075</v>
      </c>
      <c r="K250" t="s">
        <v>88</v>
      </c>
      <c r="M250" t="s">
        <v>1393</v>
      </c>
      <c r="N250">
        <v>49.885951858320702</v>
      </c>
      <c r="O250">
        <v>-97.116624129516893</v>
      </c>
      <c r="P250" t="str">
        <f t="shared" si="7"/>
        <v>Construct New SFD</v>
      </c>
      <c r="Q250" t="s">
        <v>222</v>
      </c>
      <c r="R250" t="s">
        <v>1955</v>
      </c>
    </row>
    <row r="251" spans="1:18" x14ac:dyDescent="0.35">
      <c r="A251">
        <v>2022</v>
      </c>
      <c r="B251" s="2">
        <v>44817</v>
      </c>
      <c r="C251" s="2">
        <v>45258</v>
      </c>
      <c r="D251">
        <f>_xlfn.DAYS(C251,B251)</f>
        <v>441</v>
      </c>
      <c r="E251" t="s">
        <v>425</v>
      </c>
      <c r="F251" t="s">
        <v>84</v>
      </c>
      <c r="G251" t="str">
        <f t="shared" si="6"/>
        <v xml:space="preserve">349 Parkview ST </v>
      </c>
      <c r="H251">
        <v>349</v>
      </c>
      <c r="J251" t="s">
        <v>1067</v>
      </c>
      <c r="K251" t="s">
        <v>88</v>
      </c>
      <c r="M251" t="s">
        <v>1394</v>
      </c>
      <c r="N251">
        <v>49.884467047957898</v>
      </c>
      <c r="O251">
        <v>-97.214303779341904</v>
      </c>
      <c r="P251" t="str">
        <f t="shared" si="7"/>
        <v>Construct New SFD</v>
      </c>
      <c r="Q251" t="s">
        <v>222</v>
      </c>
      <c r="R251" t="s">
        <v>1955</v>
      </c>
    </row>
    <row r="252" spans="1:18" x14ac:dyDescent="0.35">
      <c r="A252">
        <v>2022</v>
      </c>
      <c r="B252" s="2">
        <v>44811</v>
      </c>
      <c r="C252" s="2"/>
      <c r="E252" t="s">
        <v>426</v>
      </c>
      <c r="F252" t="s">
        <v>83</v>
      </c>
      <c r="G252" t="str">
        <f t="shared" si="6"/>
        <v xml:space="preserve">220 Collegiate ST </v>
      </c>
      <c r="H252">
        <v>220</v>
      </c>
      <c r="J252" t="s">
        <v>1000</v>
      </c>
      <c r="K252" t="s">
        <v>88</v>
      </c>
      <c r="M252" t="s">
        <v>1395</v>
      </c>
      <c r="N252">
        <v>49.879886863001097</v>
      </c>
      <c r="O252">
        <v>-97.217935162318398</v>
      </c>
      <c r="P252" t="str">
        <f t="shared" si="7"/>
        <v>Construct New SFD</v>
      </c>
      <c r="Q252" t="s">
        <v>222</v>
      </c>
      <c r="R252" t="s">
        <v>1955</v>
      </c>
    </row>
    <row r="253" spans="1:18" x14ac:dyDescent="0.35">
      <c r="A253">
        <v>2022</v>
      </c>
      <c r="B253" s="2">
        <v>44811</v>
      </c>
      <c r="C253" s="2">
        <v>45132</v>
      </c>
      <c r="D253">
        <f>_xlfn.DAYS(C253,B253)</f>
        <v>321</v>
      </c>
      <c r="E253" t="s">
        <v>427</v>
      </c>
      <c r="F253" t="s">
        <v>84</v>
      </c>
      <c r="G253" t="str">
        <f t="shared" si="6"/>
        <v xml:space="preserve">1001 Redwood AVE </v>
      </c>
      <c r="H253">
        <v>1001</v>
      </c>
      <c r="J253" t="s">
        <v>1076</v>
      </c>
      <c r="K253" t="s">
        <v>90</v>
      </c>
      <c r="M253" t="s">
        <v>1396</v>
      </c>
      <c r="N253">
        <v>49.926980181084403</v>
      </c>
      <c r="O253">
        <v>-97.160291433775697</v>
      </c>
      <c r="P253" t="str">
        <f t="shared" si="7"/>
        <v>Construct New SFD</v>
      </c>
      <c r="Q253" t="s">
        <v>222</v>
      </c>
      <c r="R253" t="s">
        <v>1955</v>
      </c>
    </row>
    <row r="254" spans="1:18" x14ac:dyDescent="0.35">
      <c r="A254">
        <v>2022</v>
      </c>
      <c r="B254" s="2">
        <v>44811</v>
      </c>
      <c r="C254" s="2">
        <v>45170</v>
      </c>
      <c r="D254">
        <f>_xlfn.DAYS(C254,B254)</f>
        <v>359</v>
      </c>
      <c r="E254" t="s">
        <v>428</v>
      </c>
      <c r="F254" t="s">
        <v>84</v>
      </c>
      <c r="G254" t="str">
        <f t="shared" si="6"/>
        <v xml:space="preserve">1003 Redwood AVE </v>
      </c>
      <c r="H254">
        <v>1003</v>
      </c>
      <c r="J254" t="s">
        <v>1076</v>
      </c>
      <c r="K254" t="s">
        <v>90</v>
      </c>
      <c r="M254" t="s">
        <v>1397</v>
      </c>
      <c r="N254">
        <v>49.927009029921699</v>
      </c>
      <c r="O254">
        <v>-97.160389655817596</v>
      </c>
      <c r="P254" t="str">
        <f t="shared" si="7"/>
        <v>Construct New SFD</v>
      </c>
      <c r="Q254" t="s">
        <v>222</v>
      </c>
      <c r="R254" t="s">
        <v>1955</v>
      </c>
    </row>
    <row r="255" spans="1:18" x14ac:dyDescent="0.35">
      <c r="A255">
        <v>2022</v>
      </c>
      <c r="B255" s="2">
        <v>44806</v>
      </c>
      <c r="C255" s="2"/>
      <c r="E255" t="s">
        <v>429</v>
      </c>
      <c r="F255" t="s">
        <v>83</v>
      </c>
      <c r="G255" t="str">
        <f t="shared" si="6"/>
        <v xml:space="preserve">741 Rathgar AVE </v>
      </c>
      <c r="H255">
        <v>741</v>
      </c>
      <c r="J255" t="s">
        <v>1062</v>
      </c>
      <c r="K255" t="s">
        <v>90</v>
      </c>
      <c r="M255" t="s">
        <v>1398</v>
      </c>
      <c r="N255">
        <v>49.8585101501195</v>
      </c>
      <c r="O255">
        <v>-97.143778275836496</v>
      </c>
      <c r="P255" t="str">
        <f t="shared" si="7"/>
        <v>Construct New SFD</v>
      </c>
      <c r="Q255" t="s">
        <v>222</v>
      </c>
      <c r="R255" t="s">
        <v>1955</v>
      </c>
    </row>
    <row r="256" spans="1:18" x14ac:dyDescent="0.35">
      <c r="A256">
        <v>2022</v>
      </c>
      <c r="B256" s="2">
        <v>44803</v>
      </c>
      <c r="C256" s="2">
        <v>45180</v>
      </c>
      <c r="D256">
        <f>_xlfn.DAYS(C256,B256)</f>
        <v>377</v>
      </c>
      <c r="E256" t="s">
        <v>519</v>
      </c>
      <c r="F256" t="s">
        <v>84</v>
      </c>
      <c r="G256" t="str">
        <f t="shared" si="6"/>
        <v xml:space="preserve">228 Centennial ST </v>
      </c>
      <c r="H256">
        <v>228</v>
      </c>
      <c r="J256" t="s">
        <v>1009</v>
      </c>
      <c r="K256" t="s">
        <v>88</v>
      </c>
      <c r="M256" t="s">
        <v>1487</v>
      </c>
      <c r="N256">
        <v>49.872571289042597</v>
      </c>
      <c r="O256">
        <v>-97.200089786283698</v>
      </c>
      <c r="P256" t="str">
        <f t="shared" si="7"/>
        <v>Construct New SFD</v>
      </c>
      <c r="Q256" t="s">
        <v>222</v>
      </c>
      <c r="R256" t="s">
        <v>1955</v>
      </c>
    </row>
    <row r="257" spans="1:18" x14ac:dyDescent="0.35">
      <c r="A257">
        <v>2022</v>
      </c>
      <c r="B257" s="2">
        <v>44798</v>
      </c>
      <c r="C257" s="2"/>
      <c r="E257" t="s">
        <v>520</v>
      </c>
      <c r="F257" t="s">
        <v>83</v>
      </c>
      <c r="G257" t="str">
        <f t="shared" si="6"/>
        <v xml:space="preserve">68 Guay AVE </v>
      </c>
      <c r="H257">
        <v>68</v>
      </c>
      <c r="J257" t="s">
        <v>1001</v>
      </c>
      <c r="K257" t="s">
        <v>90</v>
      </c>
      <c r="M257" t="s">
        <v>1488</v>
      </c>
      <c r="N257">
        <v>49.871398714383297</v>
      </c>
      <c r="O257">
        <v>-97.107797062628805</v>
      </c>
      <c r="P257" t="str">
        <f t="shared" si="7"/>
        <v>Construct New SFD</v>
      </c>
      <c r="Q257" t="s">
        <v>222</v>
      </c>
      <c r="R257" t="s">
        <v>1955</v>
      </c>
    </row>
    <row r="258" spans="1:18" x14ac:dyDescent="0.35">
      <c r="A258">
        <v>2022</v>
      </c>
      <c r="B258" s="2">
        <v>44798</v>
      </c>
      <c r="C258" s="2"/>
      <c r="E258" t="s">
        <v>521</v>
      </c>
      <c r="F258" t="s">
        <v>83</v>
      </c>
      <c r="G258" t="str">
        <f t="shared" ref="G258:G321" si="8">H258&amp;I258&amp;" "&amp;J258&amp;" "&amp;K258&amp;" "&amp;L258</f>
        <v xml:space="preserve">68 Guay AVE </v>
      </c>
      <c r="H258">
        <v>68</v>
      </c>
      <c r="J258" t="s">
        <v>1001</v>
      </c>
      <c r="K258" t="s">
        <v>90</v>
      </c>
      <c r="M258" t="s">
        <v>1489</v>
      </c>
      <c r="N258">
        <v>49.871424945447302</v>
      </c>
      <c r="O258">
        <v>-97.107702445128098</v>
      </c>
      <c r="P258" t="str">
        <f t="shared" si="7"/>
        <v>Construct New SFD</v>
      </c>
      <c r="Q258" t="s">
        <v>222</v>
      </c>
      <c r="R258" t="s">
        <v>1955</v>
      </c>
    </row>
    <row r="259" spans="1:18" x14ac:dyDescent="0.35">
      <c r="A259">
        <v>2022</v>
      </c>
      <c r="B259" s="2">
        <v>44797</v>
      </c>
      <c r="C259" s="2">
        <v>45237</v>
      </c>
      <c r="D259">
        <f t="shared" ref="D259:D264" si="9">_xlfn.DAYS(C259,B259)</f>
        <v>440</v>
      </c>
      <c r="E259" t="s">
        <v>522</v>
      </c>
      <c r="F259" t="s">
        <v>84</v>
      </c>
      <c r="G259" t="str">
        <f t="shared" si="8"/>
        <v xml:space="preserve">467 Brandon AVE </v>
      </c>
      <c r="H259">
        <v>467</v>
      </c>
      <c r="J259" t="s">
        <v>1100</v>
      </c>
      <c r="K259" t="s">
        <v>90</v>
      </c>
      <c r="M259" t="s">
        <v>1490</v>
      </c>
      <c r="N259">
        <v>49.867682918269303</v>
      </c>
      <c r="O259">
        <v>-97.137787431549199</v>
      </c>
      <c r="P259" t="str">
        <f t="shared" ref="P259:P322" si="10">Q259&amp;" "&amp;R259</f>
        <v>Construct New SFD</v>
      </c>
      <c r="Q259" t="s">
        <v>222</v>
      </c>
      <c r="R259" t="s">
        <v>1955</v>
      </c>
    </row>
    <row r="260" spans="1:18" x14ac:dyDescent="0.35">
      <c r="A260">
        <v>2022</v>
      </c>
      <c r="B260" s="2">
        <v>44796</v>
      </c>
      <c r="C260" s="2">
        <v>45187</v>
      </c>
      <c r="D260">
        <f t="shared" si="9"/>
        <v>391</v>
      </c>
      <c r="E260" t="s">
        <v>523</v>
      </c>
      <c r="F260" t="s">
        <v>84</v>
      </c>
      <c r="G260" t="str">
        <f t="shared" si="8"/>
        <v>306 Martin AVE W</v>
      </c>
      <c r="H260">
        <v>306</v>
      </c>
      <c r="J260" t="s">
        <v>1023</v>
      </c>
      <c r="K260" t="s">
        <v>90</v>
      </c>
      <c r="L260" t="s">
        <v>154</v>
      </c>
      <c r="M260" t="s">
        <v>1491</v>
      </c>
      <c r="N260">
        <v>49.914151922766898</v>
      </c>
      <c r="O260">
        <v>-97.107152557041204</v>
      </c>
      <c r="P260" t="str">
        <f t="shared" si="10"/>
        <v>Construct New SFD</v>
      </c>
      <c r="Q260" t="s">
        <v>222</v>
      </c>
      <c r="R260" t="s">
        <v>1955</v>
      </c>
    </row>
    <row r="261" spans="1:18" x14ac:dyDescent="0.35">
      <c r="A261">
        <v>2022</v>
      </c>
      <c r="B261" s="2">
        <v>44795</v>
      </c>
      <c r="C261" s="2">
        <v>45146</v>
      </c>
      <c r="D261">
        <f t="shared" si="9"/>
        <v>351</v>
      </c>
      <c r="E261" t="s">
        <v>524</v>
      </c>
      <c r="F261" t="s">
        <v>84</v>
      </c>
      <c r="G261" t="str">
        <f t="shared" si="8"/>
        <v xml:space="preserve">1205 Edderton AVE </v>
      </c>
      <c r="H261">
        <v>1205</v>
      </c>
      <c r="J261" t="s">
        <v>1051</v>
      </c>
      <c r="K261" t="s">
        <v>90</v>
      </c>
      <c r="M261" t="s">
        <v>1492</v>
      </c>
      <c r="N261">
        <v>49.848225305223302</v>
      </c>
      <c r="O261">
        <v>-97.159075447126099</v>
      </c>
      <c r="P261" t="str">
        <f t="shared" si="10"/>
        <v>Construct New SFD</v>
      </c>
      <c r="Q261" t="s">
        <v>222</v>
      </c>
      <c r="R261" t="s">
        <v>1955</v>
      </c>
    </row>
    <row r="262" spans="1:18" x14ac:dyDescent="0.35">
      <c r="A262">
        <v>2022</v>
      </c>
      <c r="B262" s="2">
        <v>44795</v>
      </c>
      <c r="C262" s="2">
        <v>45140</v>
      </c>
      <c r="D262">
        <f t="shared" si="9"/>
        <v>345</v>
      </c>
      <c r="E262" t="s">
        <v>525</v>
      </c>
      <c r="F262" t="s">
        <v>84</v>
      </c>
      <c r="G262" t="str">
        <f t="shared" si="8"/>
        <v xml:space="preserve">1207 Edderton AVE </v>
      </c>
      <c r="H262">
        <v>1207</v>
      </c>
      <c r="J262" t="s">
        <v>1051</v>
      </c>
      <c r="K262" t="s">
        <v>90</v>
      </c>
      <c r="M262" t="s">
        <v>1493</v>
      </c>
      <c r="N262">
        <v>49.848193405876998</v>
      </c>
      <c r="O262">
        <v>-97.1591728070605</v>
      </c>
      <c r="P262" t="str">
        <f t="shared" si="10"/>
        <v>Construct New SFD</v>
      </c>
      <c r="Q262" t="s">
        <v>222</v>
      </c>
      <c r="R262" t="s">
        <v>1955</v>
      </c>
    </row>
    <row r="263" spans="1:18" x14ac:dyDescent="0.35">
      <c r="A263">
        <v>2022</v>
      </c>
      <c r="B263" s="2">
        <v>44792</v>
      </c>
      <c r="C263" s="2">
        <v>45135</v>
      </c>
      <c r="D263">
        <f t="shared" si="9"/>
        <v>343</v>
      </c>
      <c r="E263" t="s">
        <v>526</v>
      </c>
      <c r="F263" t="s">
        <v>84</v>
      </c>
      <c r="G263" t="str">
        <f t="shared" si="8"/>
        <v xml:space="preserve">313 Beliveau RD </v>
      </c>
      <c r="H263">
        <v>313</v>
      </c>
      <c r="J263" t="s">
        <v>100</v>
      </c>
      <c r="K263" t="s">
        <v>99</v>
      </c>
      <c r="M263" t="s">
        <v>1494</v>
      </c>
      <c r="N263">
        <v>49.839581732220999</v>
      </c>
      <c r="O263">
        <v>-97.099157934475301</v>
      </c>
      <c r="P263" t="str">
        <f t="shared" si="10"/>
        <v>Construct New SFD</v>
      </c>
      <c r="Q263" t="s">
        <v>222</v>
      </c>
      <c r="R263" t="s">
        <v>1955</v>
      </c>
    </row>
    <row r="264" spans="1:18" x14ac:dyDescent="0.35">
      <c r="A264">
        <v>2022</v>
      </c>
      <c r="B264" s="2">
        <v>44788</v>
      </c>
      <c r="C264" s="2">
        <v>45181</v>
      </c>
      <c r="D264">
        <f t="shared" si="9"/>
        <v>393</v>
      </c>
      <c r="E264" t="s">
        <v>527</v>
      </c>
      <c r="F264" t="s">
        <v>84</v>
      </c>
      <c r="G264" t="str">
        <f t="shared" si="8"/>
        <v>1919 Bannatyne AVE W</v>
      </c>
      <c r="H264">
        <v>1919</v>
      </c>
      <c r="J264" t="s">
        <v>1020</v>
      </c>
      <c r="K264" t="s">
        <v>90</v>
      </c>
      <c r="L264" t="s">
        <v>154</v>
      </c>
      <c r="M264" t="s">
        <v>1495</v>
      </c>
      <c r="N264">
        <v>49.9187404053094</v>
      </c>
      <c r="O264">
        <v>-97.201987936673504</v>
      </c>
      <c r="P264" t="str">
        <f t="shared" si="10"/>
        <v>Construct New SFD</v>
      </c>
      <c r="Q264" t="s">
        <v>222</v>
      </c>
      <c r="R264" t="s">
        <v>1955</v>
      </c>
    </row>
    <row r="265" spans="1:18" x14ac:dyDescent="0.35">
      <c r="A265">
        <v>2022</v>
      </c>
      <c r="B265" s="2">
        <v>44784</v>
      </c>
      <c r="C265" s="2"/>
      <c r="E265" t="s">
        <v>528</v>
      </c>
      <c r="F265" t="s">
        <v>83</v>
      </c>
      <c r="G265" t="str">
        <f t="shared" si="8"/>
        <v xml:space="preserve">277 Albany ST </v>
      </c>
      <c r="H265">
        <v>277</v>
      </c>
      <c r="J265" t="s">
        <v>1066</v>
      </c>
      <c r="K265" t="s">
        <v>88</v>
      </c>
      <c r="M265" t="s">
        <v>1496</v>
      </c>
      <c r="N265">
        <v>49.881793514862103</v>
      </c>
      <c r="O265">
        <v>-97.225120919093101</v>
      </c>
      <c r="P265" t="str">
        <f t="shared" si="10"/>
        <v>Construct New SFD</v>
      </c>
      <c r="Q265" t="s">
        <v>222</v>
      </c>
      <c r="R265" t="s">
        <v>1955</v>
      </c>
    </row>
    <row r="266" spans="1:18" x14ac:dyDescent="0.35">
      <c r="A266">
        <v>2022</v>
      </c>
      <c r="B266" s="2">
        <v>44784</v>
      </c>
      <c r="C266" s="2">
        <v>45132</v>
      </c>
      <c r="D266">
        <f>_xlfn.DAYS(C266,B266)</f>
        <v>348</v>
      </c>
      <c r="E266" t="s">
        <v>529</v>
      </c>
      <c r="F266" t="s">
        <v>84</v>
      </c>
      <c r="G266" t="str">
        <f t="shared" si="8"/>
        <v xml:space="preserve">275 Albany ST </v>
      </c>
      <c r="H266">
        <v>275</v>
      </c>
      <c r="J266" t="s">
        <v>1066</v>
      </c>
      <c r="K266" t="s">
        <v>88</v>
      </c>
      <c r="M266" t="s">
        <v>1497</v>
      </c>
      <c r="N266">
        <v>49.881729990192802</v>
      </c>
      <c r="O266">
        <v>-97.225124203908095</v>
      </c>
      <c r="P266" t="str">
        <f t="shared" si="10"/>
        <v>Construct New SFD</v>
      </c>
      <c r="Q266" t="s">
        <v>222</v>
      </c>
      <c r="R266" t="s">
        <v>1955</v>
      </c>
    </row>
    <row r="267" spans="1:18" x14ac:dyDescent="0.35">
      <c r="A267">
        <v>2022</v>
      </c>
      <c r="B267" s="2">
        <v>44784</v>
      </c>
      <c r="C267" s="2"/>
      <c r="E267" t="s">
        <v>530</v>
      </c>
      <c r="F267" t="s">
        <v>83</v>
      </c>
      <c r="G267" t="str">
        <f t="shared" si="8"/>
        <v xml:space="preserve">341 Parkview ST </v>
      </c>
      <c r="H267">
        <v>341</v>
      </c>
      <c r="J267" t="s">
        <v>1067</v>
      </c>
      <c r="K267" t="s">
        <v>88</v>
      </c>
      <c r="M267" t="s">
        <v>1498</v>
      </c>
      <c r="N267">
        <v>49.884193861298399</v>
      </c>
      <c r="O267">
        <v>-97.214328443115605</v>
      </c>
      <c r="P267" t="str">
        <f t="shared" si="10"/>
        <v>Construct New SFD</v>
      </c>
      <c r="Q267" t="s">
        <v>222</v>
      </c>
      <c r="R267" t="s">
        <v>1955</v>
      </c>
    </row>
    <row r="268" spans="1:18" x14ac:dyDescent="0.35">
      <c r="A268">
        <v>2022</v>
      </c>
      <c r="B268" s="2">
        <v>44783</v>
      </c>
      <c r="C268" s="2"/>
      <c r="E268" t="s">
        <v>531</v>
      </c>
      <c r="F268" t="s">
        <v>83</v>
      </c>
      <c r="G268" t="str">
        <f t="shared" si="8"/>
        <v xml:space="preserve">330 Rutland ST </v>
      </c>
      <c r="H268">
        <v>330</v>
      </c>
      <c r="J268" t="s">
        <v>989</v>
      </c>
      <c r="K268" t="s">
        <v>88</v>
      </c>
      <c r="M268" t="s">
        <v>1499</v>
      </c>
      <c r="N268">
        <v>49.883769297045397</v>
      </c>
      <c r="O268">
        <v>-97.221152753726898</v>
      </c>
      <c r="P268" t="str">
        <f t="shared" si="10"/>
        <v>Construct New SFD</v>
      </c>
      <c r="Q268" t="s">
        <v>222</v>
      </c>
      <c r="R268" t="s">
        <v>1955</v>
      </c>
    </row>
    <row r="269" spans="1:18" x14ac:dyDescent="0.35">
      <c r="A269">
        <v>2022</v>
      </c>
      <c r="B269" s="2">
        <v>44782</v>
      </c>
      <c r="C269" s="2">
        <v>45085</v>
      </c>
      <c r="D269">
        <f>_xlfn.DAYS(C269,B269)</f>
        <v>303</v>
      </c>
      <c r="E269" t="s">
        <v>532</v>
      </c>
      <c r="F269" t="s">
        <v>84</v>
      </c>
      <c r="G269" t="str">
        <f t="shared" si="8"/>
        <v>1991 Bannatyne AVE W</v>
      </c>
      <c r="H269">
        <v>1991</v>
      </c>
      <c r="J269" t="s">
        <v>1020</v>
      </c>
      <c r="K269" t="s">
        <v>90</v>
      </c>
      <c r="L269" t="s">
        <v>154</v>
      </c>
      <c r="M269" t="s">
        <v>1500</v>
      </c>
      <c r="N269">
        <v>49.920050505108897</v>
      </c>
      <c r="O269">
        <v>-97.206079476916599</v>
      </c>
      <c r="P269" t="str">
        <f t="shared" si="10"/>
        <v>Construct New SFD</v>
      </c>
      <c r="Q269" t="s">
        <v>222</v>
      </c>
      <c r="R269" t="s">
        <v>1955</v>
      </c>
    </row>
    <row r="270" spans="1:18" x14ac:dyDescent="0.35">
      <c r="A270">
        <v>2022</v>
      </c>
      <c r="B270" s="2">
        <v>44777</v>
      </c>
      <c r="C270" s="2">
        <v>45180</v>
      </c>
      <c r="D270">
        <f>_xlfn.DAYS(C270,B270)</f>
        <v>403</v>
      </c>
      <c r="E270" t="s">
        <v>533</v>
      </c>
      <c r="F270" t="s">
        <v>84</v>
      </c>
      <c r="G270" t="str">
        <f t="shared" si="8"/>
        <v xml:space="preserve">413 Ferry RD </v>
      </c>
      <c r="H270">
        <v>413</v>
      </c>
      <c r="J270" t="s">
        <v>1035</v>
      </c>
      <c r="K270" t="s">
        <v>99</v>
      </c>
      <c r="M270" t="s">
        <v>1501</v>
      </c>
      <c r="N270">
        <v>49.886729077676399</v>
      </c>
      <c r="O270">
        <v>-97.217826020672902</v>
      </c>
      <c r="P270" t="str">
        <f t="shared" si="10"/>
        <v>Construct New SFD</v>
      </c>
      <c r="Q270" t="s">
        <v>222</v>
      </c>
      <c r="R270" t="s">
        <v>1955</v>
      </c>
    </row>
    <row r="271" spans="1:18" x14ac:dyDescent="0.35">
      <c r="A271">
        <v>2022</v>
      </c>
      <c r="B271" s="2">
        <v>44777</v>
      </c>
      <c r="C271" s="2">
        <v>45419</v>
      </c>
      <c r="D271">
        <f>_xlfn.DAYS(C271,B271)</f>
        <v>642</v>
      </c>
      <c r="E271" t="s">
        <v>534</v>
      </c>
      <c r="F271" t="s">
        <v>84</v>
      </c>
      <c r="G271" t="str">
        <f t="shared" si="8"/>
        <v xml:space="preserve">415 Ferry RD </v>
      </c>
      <c r="H271">
        <v>415</v>
      </c>
      <c r="J271" t="s">
        <v>1035</v>
      </c>
      <c r="K271" t="s">
        <v>99</v>
      </c>
      <c r="M271" t="s">
        <v>1502</v>
      </c>
      <c r="N271">
        <v>49.886798036501197</v>
      </c>
      <c r="O271">
        <v>-97.217821432438996</v>
      </c>
      <c r="P271" t="str">
        <f t="shared" si="10"/>
        <v>Construct New SFD</v>
      </c>
      <c r="Q271" t="s">
        <v>222</v>
      </c>
      <c r="R271" t="s">
        <v>1955</v>
      </c>
    </row>
    <row r="272" spans="1:18" x14ac:dyDescent="0.35">
      <c r="A272">
        <v>2022</v>
      </c>
      <c r="B272" s="2">
        <v>44777</v>
      </c>
      <c r="C272" s="2">
        <v>45100</v>
      </c>
      <c r="D272">
        <f>_xlfn.DAYS(C272,B272)</f>
        <v>323</v>
      </c>
      <c r="E272" t="s">
        <v>535</v>
      </c>
      <c r="F272" t="s">
        <v>84</v>
      </c>
      <c r="G272" t="str">
        <f t="shared" si="8"/>
        <v xml:space="preserve">367 Inglewood ST </v>
      </c>
      <c r="H272">
        <v>367</v>
      </c>
      <c r="J272" t="s">
        <v>993</v>
      </c>
      <c r="K272" t="s">
        <v>88</v>
      </c>
      <c r="M272" t="s">
        <v>1503</v>
      </c>
      <c r="N272">
        <v>49.885135170065702</v>
      </c>
      <c r="O272">
        <v>-97.219161335892693</v>
      </c>
      <c r="P272" t="str">
        <f t="shared" si="10"/>
        <v>Construct New SFD</v>
      </c>
      <c r="Q272" t="s">
        <v>222</v>
      </c>
      <c r="R272" t="s">
        <v>1955</v>
      </c>
    </row>
    <row r="273" spans="1:18" x14ac:dyDescent="0.35">
      <c r="A273">
        <v>2022</v>
      </c>
      <c r="B273" s="2">
        <v>44776</v>
      </c>
      <c r="C273" s="2"/>
      <c r="E273" t="s">
        <v>536</v>
      </c>
      <c r="F273" t="s">
        <v>83</v>
      </c>
      <c r="G273" t="str">
        <f t="shared" si="8"/>
        <v xml:space="preserve">226 Cheriton AVE </v>
      </c>
      <c r="H273">
        <v>226</v>
      </c>
      <c r="J273" t="s">
        <v>1101</v>
      </c>
      <c r="K273" t="s">
        <v>90</v>
      </c>
      <c r="M273" t="s">
        <v>1504</v>
      </c>
      <c r="N273">
        <v>49.938497132555099</v>
      </c>
      <c r="O273">
        <v>-97.090428129917598</v>
      </c>
      <c r="P273" t="str">
        <f t="shared" si="10"/>
        <v>Construct New SFD</v>
      </c>
      <c r="Q273" t="s">
        <v>222</v>
      </c>
      <c r="R273" t="s">
        <v>1955</v>
      </c>
    </row>
    <row r="274" spans="1:18" x14ac:dyDescent="0.35">
      <c r="A274">
        <v>2022</v>
      </c>
      <c r="B274" s="2">
        <v>44776</v>
      </c>
      <c r="C274" s="2"/>
      <c r="E274" t="s">
        <v>537</v>
      </c>
      <c r="F274" t="s">
        <v>83</v>
      </c>
      <c r="G274" t="str">
        <f t="shared" si="8"/>
        <v xml:space="preserve">228 Cheriton AVE </v>
      </c>
      <c r="H274">
        <v>228</v>
      </c>
      <c r="J274" t="s">
        <v>1101</v>
      </c>
      <c r="K274" t="s">
        <v>90</v>
      </c>
      <c r="M274" t="s">
        <v>1505</v>
      </c>
      <c r="N274">
        <v>49.938468274701599</v>
      </c>
      <c r="O274">
        <v>-97.0903312866877</v>
      </c>
      <c r="P274" t="str">
        <f t="shared" si="10"/>
        <v>Construct New SFD</v>
      </c>
      <c r="Q274" t="s">
        <v>222</v>
      </c>
      <c r="R274" t="s">
        <v>1955</v>
      </c>
    </row>
    <row r="275" spans="1:18" x14ac:dyDescent="0.35">
      <c r="A275">
        <v>2022</v>
      </c>
      <c r="B275" s="2">
        <v>44775</v>
      </c>
      <c r="C275" s="2">
        <v>45230</v>
      </c>
      <c r="D275">
        <f>_xlfn.DAYS(C275,B275)</f>
        <v>455</v>
      </c>
      <c r="E275" t="s">
        <v>538</v>
      </c>
      <c r="F275" t="s">
        <v>84</v>
      </c>
      <c r="G275" t="str">
        <f t="shared" si="8"/>
        <v xml:space="preserve">401 Parkview ST </v>
      </c>
      <c r="H275">
        <v>401</v>
      </c>
      <c r="J275" t="s">
        <v>1067</v>
      </c>
      <c r="K275" t="s">
        <v>88</v>
      </c>
      <c r="M275" t="s">
        <v>1506</v>
      </c>
      <c r="N275">
        <v>49.8862288288895</v>
      </c>
      <c r="O275">
        <v>-97.214139949357104</v>
      </c>
      <c r="P275" t="str">
        <f t="shared" si="10"/>
        <v>Construct New SFD</v>
      </c>
      <c r="Q275" t="s">
        <v>222</v>
      </c>
      <c r="R275" t="s">
        <v>1955</v>
      </c>
    </row>
    <row r="276" spans="1:18" x14ac:dyDescent="0.35">
      <c r="A276">
        <v>2022</v>
      </c>
      <c r="B276" s="2">
        <v>44771</v>
      </c>
      <c r="C276" s="2"/>
      <c r="E276" t="s">
        <v>491</v>
      </c>
      <c r="F276" t="s">
        <v>83</v>
      </c>
      <c r="G276" t="str">
        <f t="shared" si="8"/>
        <v xml:space="preserve">311 Marjorie ST </v>
      </c>
      <c r="H276">
        <v>311</v>
      </c>
      <c r="J276" t="s">
        <v>1081</v>
      </c>
      <c r="K276" t="s">
        <v>88</v>
      </c>
      <c r="M276" t="s">
        <v>1459</v>
      </c>
      <c r="N276">
        <v>49.883054087479799</v>
      </c>
      <c r="O276">
        <v>-97.213282519898499</v>
      </c>
      <c r="P276" t="str">
        <f t="shared" si="10"/>
        <v>Construct New SFD</v>
      </c>
      <c r="Q276" t="s">
        <v>222</v>
      </c>
      <c r="R276" t="s">
        <v>1955</v>
      </c>
    </row>
    <row r="277" spans="1:18" x14ac:dyDescent="0.35">
      <c r="A277">
        <v>2022</v>
      </c>
      <c r="B277" s="2">
        <v>44761</v>
      </c>
      <c r="C277" s="2">
        <v>45182</v>
      </c>
      <c r="D277">
        <f>_xlfn.DAYS(C277,B277)</f>
        <v>421</v>
      </c>
      <c r="E277" t="s">
        <v>492</v>
      </c>
      <c r="F277" t="s">
        <v>84</v>
      </c>
      <c r="G277" t="str">
        <f t="shared" si="8"/>
        <v xml:space="preserve">778 Weatherdon AVE </v>
      </c>
      <c r="H277">
        <v>778</v>
      </c>
      <c r="J277" t="s">
        <v>1004</v>
      </c>
      <c r="K277" t="s">
        <v>90</v>
      </c>
      <c r="M277" t="s">
        <v>1460</v>
      </c>
      <c r="N277">
        <v>49.862505186748997</v>
      </c>
      <c r="O277">
        <v>-97.151828142621596</v>
      </c>
      <c r="P277" t="str">
        <f t="shared" si="10"/>
        <v>Construct New SFD</v>
      </c>
      <c r="Q277" t="s">
        <v>222</v>
      </c>
      <c r="R277" t="s">
        <v>1955</v>
      </c>
    </row>
    <row r="278" spans="1:18" x14ac:dyDescent="0.35">
      <c r="A278">
        <v>2022</v>
      </c>
      <c r="B278" s="2">
        <v>44760</v>
      </c>
      <c r="C278" s="2">
        <v>45100</v>
      </c>
      <c r="D278">
        <f>_xlfn.DAYS(C278,B278)</f>
        <v>340</v>
      </c>
      <c r="E278" t="s">
        <v>493</v>
      </c>
      <c r="F278" t="s">
        <v>84</v>
      </c>
      <c r="G278" t="str">
        <f t="shared" si="8"/>
        <v xml:space="preserve">360 Inglewood ST </v>
      </c>
      <c r="H278">
        <v>360</v>
      </c>
      <c r="J278" t="s">
        <v>993</v>
      </c>
      <c r="K278" t="s">
        <v>88</v>
      </c>
      <c r="M278" t="s">
        <v>1461</v>
      </c>
      <c r="N278">
        <v>49.884955934668803</v>
      </c>
      <c r="O278">
        <v>-97.219861900093207</v>
      </c>
      <c r="P278" t="str">
        <f t="shared" si="10"/>
        <v>Construct New SFD</v>
      </c>
      <c r="Q278" t="s">
        <v>222</v>
      </c>
      <c r="R278" t="s">
        <v>1955</v>
      </c>
    </row>
    <row r="279" spans="1:18" x14ac:dyDescent="0.35">
      <c r="A279">
        <v>2022</v>
      </c>
      <c r="B279" s="2">
        <v>44754</v>
      </c>
      <c r="C279" s="2"/>
      <c r="E279" t="s">
        <v>494</v>
      </c>
      <c r="F279" t="s">
        <v>83</v>
      </c>
      <c r="G279" t="str">
        <f t="shared" si="8"/>
        <v xml:space="preserve">343 Parkview ST </v>
      </c>
      <c r="H279">
        <v>343</v>
      </c>
      <c r="J279" t="s">
        <v>1067</v>
      </c>
      <c r="K279" t="s">
        <v>88</v>
      </c>
      <c r="M279" t="s">
        <v>1462</v>
      </c>
      <c r="N279">
        <v>49.884261791168697</v>
      </c>
      <c r="O279">
        <v>-97.214322866681002</v>
      </c>
      <c r="P279" t="str">
        <f t="shared" si="10"/>
        <v>Construct New SFD</v>
      </c>
      <c r="Q279" t="s">
        <v>222</v>
      </c>
      <c r="R279" t="s">
        <v>1955</v>
      </c>
    </row>
    <row r="280" spans="1:18" x14ac:dyDescent="0.35">
      <c r="A280">
        <v>2022</v>
      </c>
      <c r="B280" s="2">
        <v>44753</v>
      </c>
      <c r="C280" s="2"/>
      <c r="E280" t="s">
        <v>495</v>
      </c>
      <c r="F280" t="s">
        <v>83</v>
      </c>
      <c r="G280" t="str">
        <f t="shared" si="8"/>
        <v xml:space="preserve">1066 Magnus AVE </v>
      </c>
      <c r="H280">
        <v>1066</v>
      </c>
      <c r="J280" t="s">
        <v>1094</v>
      </c>
      <c r="K280" t="s">
        <v>90</v>
      </c>
      <c r="M280" t="s">
        <v>1463</v>
      </c>
      <c r="N280">
        <v>49.925492229157598</v>
      </c>
      <c r="O280">
        <v>-97.167928942942197</v>
      </c>
      <c r="P280" t="str">
        <f t="shared" si="10"/>
        <v>Construct New SFD</v>
      </c>
      <c r="Q280" t="s">
        <v>222</v>
      </c>
      <c r="R280" t="s">
        <v>1955</v>
      </c>
    </row>
    <row r="281" spans="1:18" x14ac:dyDescent="0.35">
      <c r="A281">
        <v>2022</v>
      </c>
      <c r="B281" s="2">
        <v>44753</v>
      </c>
      <c r="C281" s="2">
        <v>45183</v>
      </c>
      <c r="D281">
        <f>_xlfn.DAYS(C281,B281)</f>
        <v>430</v>
      </c>
      <c r="E281" t="s">
        <v>496</v>
      </c>
      <c r="F281" t="s">
        <v>84</v>
      </c>
      <c r="G281" t="str">
        <f t="shared" si="8"/>
        <v xml:space="preserve">12 Morley AVE </v>
      </c>
      <c r="H281">
        <v>12</v>
      </c>
      <c r="J281" t="s">
        <v>1016</v>
      </c>
      <c r="K281" t="s">
        <v>90</v>
      </c>
      <c r="M281" t="s">
        <v>1464</v>
      </c>
      <c r="N281">
        <v>49.868729775867301</v>
      </c>
      <c r="O281">
        <v>-97.122945083438296</v>
      </c>
      <c r="P281" t="str">
        <f t="shared" si="10"/>
        <v>Construct New SFD</v>
      </c>
      <c r="Q281" t="s">
        <v>222</v>
      </c>
      <c r="R281" t="s">
        <v>1955</v>
      </c>
    </row>
    <row r="282" spans="1:18" x14ac:dyDescent="0.35">
      <c r="A282">
        <v>2022</v>
      </c>
      <c r="B282" s="2">
        <v>44749</v>
      </c>
      <c r="C282" s="2"/>
      <c r="E282" t="s">
        <v>497</v>
      </c>
      <c r="F282" t="s">
        <v>83</v>
      </c>
      <c r="G282" t="str">
        <f t="shared" si="8"/>
        <v xml:space="preserve">1044 Boston AVE </v>
      </c>
      <c r="H282">
        <v>1044</v>
      </c>
      <c r="J282" t="s">
        <v>1095</v>
      </c>
      <c r="K282" t="s">
        <v>90</v>
      </c>
      <c r="M282" t="s">
        <v>1465</v>
      </c>
      <c r="N282">
        <v>49.834571542824499</v>
      </c>
      <c r="O282">
        <v>-97.153319838891505</v>
      </c>
      <c r="P282" t="str">
        <f t="shared" si="10"/>
        <v>Construct New SFD</v>
      </c>
      <c r="Q282" t="s">
        <v>222</v>
      </c>
      <c r="R282" t="s">
        <v>1955</v>
      </c>
    </row>
    <row r="283" spans="1:18" x14ac:dyDescent="0.35">
      <c r="A283">
        <v>2022</v>
      </c>
      <c r="B283" s="2">
        <v>44749</v>
      </c>
      <c r="C283" s="2"/>
      <c r="E283" t="s">
        <v>498</v>
      </c>
      <c r="F283" t="s">
        <v>83</v>
      </c>
      <c r="G283" t="str">
        <f t="shared" si="8"/>
        <v xml:space="preserve">1046 Boston AVE </v>
      </c>
      <c r="H283">
        <v>1046</v>
      </c>
      <c r="J283" t="s">
        <v>1095</v>
      </c>
      <c r="K283" t="s">
        <v>90</v>
      </c>
      <c r="M283" t="s">
        <v>1466</v>
      </c>
      <c r="N283">
        <v>49.834548114426603</v>
      </c>
      <c r="O283">
        <v>-97.153398983303802</v>
      </c>
      <c r="P283" t="str">
        <f t="shared" si="10"/>
        <v>Construct New SFD</v>
      </c>
      <c r="Q283" t="s">
        <v>222</v>
      </c>
      <c r="R283" t="s">
        <v>1955</v>
      </c>
    </row>
    <row r="284" spans="1:18" x14ac:dyDescent="0.35">
      <c r="A284">
        <v>2022</v>
      </c>
      <c r="B284" s="2">
        <v>44749</v>
      </c>
      <c r="C284" s="2"/>
      <c r="E284" t="s">
        <v>499</v>
      </c>
      <c r="F284" t="s">
        <v>83</v>
      </c>
      <c r="G284" t="str">
        <f t="shared" si="8"/>
        <v xml:space="preserve">1036 Clarence AVE </v>
      </c>
      <c r="H284">
        <v>1036</v>
      </c>
      <c r="J284" t="s">
        <v>997</v>
      </c>
      <c r="K284" t="s">
        <v>90</v>
      </c>
      <c r="M284" t="s">
        <v>1467</v>
      </c>
      <c r="N284">
        <v>49.835566516249202</v>
      </c>
      <c r="O284">
        <v>-97.152920746152702</v>
      </c>
      <c r="P284" t="str">
        <f t="shared" si="10"/>
        <v>Construct New SFD</v>
      </c>
      <c r="Q284" t="s">
        <v>222</v>
      </c>
      <c r="R284" t="s">
        <v>1955</v>
      </c>
    </row>
    <row r="285" spans="1:18" x14ac:dyDescent="0.35">
      <c r="A285">
        <v>2022</v>
      </c>
      <c r="B285" s="2">
        <v>44749</v>
      </c>
      <c r="C285" s="2"/>
      <c r="E285" t="s">
        <v>500</v>
      </c>
      <c r="F285" t="s">
        <v>83</v>
      </c>
      <c r="G285" t="str">
        <f t="shared" si="8"/>
        <v xml:space="preserve">1034 Clarence AVE </v>
      </c>
      <c r="H285">
        <v>1034</v>
      </c>
      <c r="J285" t="s">
        <v>997</v>
      </c>
      <c r="K285" t="s">
        <v>90</v>
      </c>
      <c r="M285" t="s">
        <v>1468</v>
      </c>
      <c r="N285">
        <v>49.835599979610102</v>
      </c>
      <c r="O285">
        <v>-97.152823094562805</v>
      </c>
      <c r="P285" t="str">
        <f t="shared" si="10"/>
        <v>Construct New SFD</v>
      </c>
      <c r="Q285" t="s">
        <v>222</v>
      </c>
      <c r="R285" t="s">
        <v>1955</v>
      </c>
    </row>
    <row r="286" spans="1:18" x14ac:dyDescent="0.35">
      <c r="A286">
        <v>2022</v>
      </c>
      <c r="B286" s="2">
        <v>44747</v>
      </c>
      <c r="C286" s="2"/>
      <c r="E286" t="s">
        <v>501</v>
      </c>
      <c r="F286" t="s">
        <v>83</v>
      </c>
      <c r="G286" t="str">
        <f t="shared" si="8"/>
        <v xml:space="preserve">431 Langevin ST </v>
      </c>
      <c r="H286">
        <v>431</v>
      </c>
      <c r="J286" t="s">
        <v>1075</v>
      </c>
      <c r="K286" t="s">
        <v>88</v>
      </c>
      <c r="M286" t="s">
        <v>1469</v>
      </c>
      <c r="N286">
        <v>49.886008352534901</v>
      </c>
      <c r="O286">
        <v>-97.117455592624793</v>
      </c>
      <c r="P286" t="str">
        <f t="shared" si="10"/>
        <v>Construct New SFD</v>
      </c>
      <c r="Q286" t="s">
        <v>222</v>
      </c>
      <c r="R286" t="s">
        <v>1955</v>
      </c>
    </row>
    <row r="287" spans="1:18" x14ac:dyDescent="0.35">
      <c r="A287">
        <v>2022</v>
      </c>
      <c r="B287" s="2">
        <v>44734</v>
      </c>
      <c r="C287" s="2">
        <v>45204</v>
      </c>
      <c r="D287">
        <f>_xlfn.DAYS(C287,B287)</f>
        <v>470</v>
      </c>
      <c r="E287" t="s">
        <v>477</v>
      </c>
      <c r="F287" t="s">
        <v>84</v>
      </c>
      <c r="G287" t="str">
        <f t="shared" si="8"/>
        <v xml:space="preserve">462 Rosedale AVE </v>
      </c>
      <c r="H287">
        <v>462</v>
      </c>
      <c r="J287" t="s">
        <v>1008</v>
      </c>
      <c r="K287" t="s">
        <v>90</v>
      </c>
      <c r="M287" t="s">
        <v>1445</v>
      </c>
      <c r="N287">
        <v>49.857778634313398</v>
      </c>
      <c r="O287">
        <v>-97.138325871896797</v>
      </c>
      <c r="P287" t="str">
        <f t="shared" si="10"/>
        <v>Construct New SFD</v>
      </c>
      <c r="Q287" t="s">
        <v>222</v>
      </c>
      <c r="R287" t="s">
        <v>1955</v>
      </c>
    </row>
    <row r="288" spans="1:18" x14ac:dyDescent="0.35">
      <c r="A288">
        <v>2022</v>
      </c>
      <c r="B288" s="2">
        <v>44734</v>
      </c>
      <c r="C288" s="2">
        <v>45212</v>
      </c>
      <c r="D288">
        <f>_xlfn.DAYS(C288,B288)</f>
        <v>478</v>
      </c>
      <c r="E288" t="s">
        <v>478</v>
      </c>
      <c r="F288" t="s">
        <v>84</v>
      </c>
      <c r="G288" t="str">
        <f t="shared" si="8"/>
        <v xml:space="preserve">464 Rosedale AVE </v>
      </c>
      <c r="H288">
        <v>464</v>
      </c>
      <c r="J288" t="s">
        <v>1008</v>
      </c>
      <c r="K288" t="s">
        <v>90</v>
      </c>
      <c r="M288" t="s">
        <v>1446</v>
      </c>
      <c r="N288">
        <v>49.857747180112497</v>
      </c>
      <c r="O288">
        <v>-97.138419916089205</v>
      </c>
      <c r="P288" t="str">
        <f t="shared" si="10"/>
        <v>Construct New SFD</v>
      </c>
      <c r="Q288" t="s">
        <v>222</v>
      </c>
      <c r="R288" t="s">
        <v>1955</v>
      </c>
    </row>
    <row r="289" spans="1:18" x14ac:dyDescent="0.35">
      <c r="A289">
        <v>2022</v>
      </c>
      <c r="B289" s="2">
        <v>44733</v>
      </c>
      <c r="C289" s="2"/>
      <c r="E289" t="s">
        <v>479</v>
      </c>
      <c r="F289" t="s">
        <v>83</v>
      </c>
      <c r="G289" t="str">
        <f t="shared" si="8"/>
        <v>314 Victoria AVE E</v>
      </c>
      <c r="H289">
        <v>314</v>
      </c>
      <c r="J289" t="s">
        <v>1089</v>
      </c>
      <c r="K289" t="s">
        <v>90</v>
      </c>
      <c r="L289" t="s">
        <v>153</v>
      </c>
      <c r="M289" t="s">
        <v>1447</v>
      </c>
      <c r="N289">
        <v>49.895679058258501</v>
      </c>
      <c r="O289">
        <v>-96.996907769117101</v>
      </c>
      <c r="P289" t="str">
        <f t="shared" si="10"/>
        <v>Construct New SFD</v>
      </c>
      <c r="Q289" t="s">
        <v>222</v>
      </c>
      <c r="R289" t="s">
        <v>1955</v>
      </c>
    </row>
    <row r="290" spans="1:18" x14ac:dyDescent="0.35">
      <c r="A290">
        <v>2022</v>
      </c>
      <c r="B290" s="2">
        <v>44732</v>
      </c>
      <c r="C290" s="2"/>
      <c r="E290" t="s">
        <v>480</v>
      </c>
      <c r="F290" t="s">
        <v>83</v>
      </c>
      <c r="G290" t="str">
        <f t="shared" si="8"/>
        <v xml:space="preserve">1915 Alexander AVE </v>
      </c>
      <c r="H290">
        <v>1915</v>
      </c>
      <c r="J290" t="s">
        <v>1090</v>
      </c>
      <c r="K290" t="s">
        <v>90</v>
      </c>
      <c r="M290" t="s">
        <v>1448</v>
      </c>
      <c r="N290">
        <v>49.922922081384897</v>
      </c>
      <c r="O290">
        <v>-97.201168708779207</v>
      </c>
      <c r="P290" t="str">
        <f t="shared" si="10"/>
        <v>Construct New SFD</v>
      </c>
      <c r="Q290" t="s">
        <v>222</v>
      </c>
      <c r="R290" t="s">
        <v>1955</v>
      </c>
    </row>
    <row r="291" spans="1:18" x14ac:dyDescent="0.35">
      <c r="A291">
        <v>2022</v>
      </c>
      <c r="B291" s="2">
        <v>44732</v>
      </c>
      <c r="C291" s="2"/>
      <c r="E291" t="s">
        <v>481</v>
      </c>
      <c r="F291" t="s">
        <v>83</v>
      </c>
      <c r="G291" t="str">
        <f t="shared" si="8"/>
        <v xml:space="preserve">1917 Alexander AVE </v>
      </c>
      <c r="H291">
        <v>1917</v>
      </c>
      <c r="J291" t="s">
        <v>1090</v>
      </c>
      <c r="K291" t="s">
        <v>90</v>
      </c>
      <c r="M291" t="s">
        <v>1449</v>
      </c>
      <c r="N291">
        <v>49.922950635541604</v>
      </c>
      <c r="O291">
        <v>-97.201265332374106</v>
      </c>
      <c r="P291" t="str">
        <f t="shared" si="10"/>
        <v>Construct New SFD</v>
      </c>
      <c r="Q291" t="s">
        <v>222</v>
      </c>
      <c r="R291" t="s">
        <v>1955</v>
      </c>
    </row>
    <row r="292" spans="1:18" x14ac:dyDescent="0.35">
      <c r="A292">
        <v>2022</v>
      </c>
      <c r="B292" s="2">
        <v>44728</v>
      </c>
      <c r="C292" s="2">
        <v>45159</v>
      </c>
      <c r="D292">
        <f>_xlfn.DAYS(C292,B292)</f>
        <v>431</v>
      </c>
      <c r="E292" t="s">
        <v>482</v>
      </c>
      <c r="F292" t="s">
        <v>84</v>
      </c>
      <c r="G292" t="str">
        <f t="shared" si="8"/>
        <v xml:space="preserve">153 Collegiate ST </v>
      </c>
      <c r="H292">
        <v>153</v>
      </c>
      <c r="J292" t="s">
        <v>1000</v>
      </c>
      <c r="K292" t="s">
        <v>88</v>
      </c>
      <c r="M292" t="s">
        <v>1450</v>
      </c>
      <c r="N292">
        <v>49.876511140265499</v>
      </c>
      <c r="O292">
        <v>-97.217541317612202</v>
      </c>
      <c r="P292" t="str">
        <f t="shared" si="10"/>
        <v>Construct New SFD</v>
      </c>
      <c r="Q292" t="s">
        <v>222</v>
      </c>
      <c r="R292" t="s">
        <v>1955</v>
      </c>
    </row>
    <row r="293" spans="1:18" x14ac:dyDescent="0.35">
      <c r="A293">
        <v>2022</v>
      </c>
      <c r="B293" s="2">
        <v>44728</v>
      </c>
      <c r="C293" s="2">
        <v>45148</v>
      </c>
      <c r="D293">
        <f>_xlfn.DAYS(C293,B293)</f>
        <v>420</v>
      </c>
      <c r="E293" t="s">
        <v>483</v>
      </c>
      <c r="F293" t="s">
        <v>84</v>
      </c>
      <c r="G293" t="str">
        <f t="shared" si="8"/>
        <v xml:space="preserve">279 Parkview ST </v>
      </c>
      <c r="H293">
        <v>279</v>
      </c>
      <c r="J293" t="s">
        <v>1067</v>
      </c>
      <c r="K293" t="s">
        <v>88</v>
      </c>
      <c r="M293" t="s">
        <v>1451</v>
      </c>
      <c r="N293">
        <v>49.8819480845386</v>
      </c>
      <c r="O293">
        <v>-97.214538954077398</v>
      </c>
      <c r="P293" t="str">
        <f t="shared" si="10"/>
        <v>Construct New SFD</v>
      </c>
      <c r="Q293" t="s">
        <v>222</v>
      </c>
      <c r="R293" t="s">
        <v>1955</v>
      </c>
    </row>
    <row r="294" spans="1:18" x14ac:dyDescent="0.35">
      <c r="A294">
        <v>2022</v>
      </c>
      <c r="B294" s="2">
        <v>44726</v>
      </c>
      <c r="C294" s="2">
        <v>45181</v>
      </c>
      <c r="D294">
        <f>_xlfn.DAYS(C294,B294)</f>
        <v>455</v>
      </c>
      <c r="E294" t="s">
        <v>484</v>
      </c>
      <c r="F294" t="s">
        <v>84</v>
      </c>
      <c r="G294" t="str">
        <f t="shared" si="8"/>
        <v xml:space="preserve">1081 Parker AVE </v>
      </c>
      <c r="H294">
        <v>1081</v>
      </c>
      <c r="J294" t="s">
        <v>1091</v>
      </c>
      <c r="K294" t="s">
        <v>90</v>
      </c>
      <c r="M294" t="s">
        <v>1452</v>
      </c>
      <c r="N294">
        <v>49.850378105292002</v>
      </c>
      <c r="O294">
        <v>-97.156430793909493</v>
      </c>
      <c r="P294" t="str">
        <f t="shared" si="10"/>
        <v>Construct New SFD</v>
      </c>
      <c r="Q294" t="s">
        <v>222</v>
      </c>
      <c r="R294" t="s">
        <v>1955</v>
      </c>
    </row>
    <row r="295" spans="1:18" x14ac:dyDescent="0.35">
      <c r="A295">
        <v>2022</v>
      </c>
      <c r="B295" s="2">
        <v>44721</v>
      </c>
      <c r="C295" s="2"/>
      <c r="E295" t="s">
        <v>485</v>
      </c>
      <c r="F295" t="s">
        <v>83</v>
      </c>
      <c r="G295" t="str">
        <f t="shared" si="8"/>
        <v xml:space="preserve">635 Rathgar AVE </v>
      </c>
      <c r="H295">
        <v>635</v>
      </c>
      <c r="J295" t="s">
        <v>1062</v>
      </c>
      <c r="K295" t="s">
        <v>90</v>
      </c>
      <c r="M295" t="s">
        <v>1453</v>
      </c>
      <c r="N295">
        <v>49.859893097158299</v>
      </c>
      <c r="O295">
        <v>-97.139637339687994</v>
      </c>
      <c r="P295" t="str">
        <f t="shared" si="10"/>
        <v>Construct New SFD</v>
      </c>
      <c r="Q295" t="s">
        <v>222</v>
      </c>
      <c r="R295" t="s">
        <v>1955</v>
      </c>
    </row>
    <row r="296" spans="1:18" x14ac:dyDescent="0.35">
      <c r="A296">
        <v>2022</v>
      </c>
      <c r="B296" s="2">
        <v>44720</v>
      </c>
      <c r="C296" s="2"/>
      <c r="E296" t="s">
        <v>486</v>
      </c>
      <c r="F296" t="s">
        <v>83</v>
      </c>
      <c r="G296" t="str">
        <f t="shared" si="8"/>
        <v xml:space="preserve">402 Lariviere ST </v>
      </c>
      <c r="H296">
        <v>402</v>
      </c>
      <c r="J296" t="s">
        <v>1092</v>
      </c>
      <c r="K296" t="s">
        <v>88</v>
      </c>
      <c r="M296" t="s">
        <v>1454</v>
      </c>
      <c r="N296">
        <v>49.8782064012318</v>
      </c>
      <c r="O296">
        <v>-97.108200300381696</v>
      </c>
      <c r="P296" t="str">
        <f t="shared" si="10"/>
        <v>Construct New SFD</v>
      </c>
      <c r="Q296" t="s">
        <v>222</v>
      </c>
      <c r="R296" t="s">
        <v>1955</v>
      </c>
    </row>
    <row r="297" spans="1:18" x14ac:dyDescent="0.35">
      <c r="A297">
        <v>2022</v>
      </c>
      <c r="B297" s="2">
        <v>44720</v>
      </c>
      <c r="C297" s="2"/>
      <c r="E297" t="s">
        <v>487</v>
      </c>
      <c r="F297" t="s">
        <v>83</v>
      </c>
      <c r="G297" t="str">
        <f t="shared" si="8"/>
        <v xml:space="preserve">404 Lariviere ST </v>
      </c>
      <c r="H297">
        <v>404</v>
      </c>
      <c r="J297" t="s">
        <v>1092</v>
      </c>
      <c r="K297" t="s">
        <v>88</v>
      </c>
      <c r="M297" t="s">
        <v>1455</v>
      </c>
      <c r="N297">
        <v>49.878213079838197</v>
      </c>
      <c r="O297">
        <v>-97.108090411092704</v>
      </c>
      <c r="P297" t="str">
        <f t="shared" si="10"/>
        <v>Construct New SFD</v>
      </c>
      <c r="Q297" t="s">
        <v>222</v>
      </c>
      <c r="R297" t="s">
        <v>1955</v>
      </c>
    </row>
    <row r="298" spans="1:18" x14ac:dyDescent="0.35">
      <c r="A298">
        <v>2022</v>
      </c>
      <c r="B298" s="2">
        <v>44718</v>
      </c>
      <c r="C298" s="2">
        <v>45149</v>
      </c>
      <c r="D298">
        <f>_xlfn.DAYS(C298,B298)</f>
        <v>431</v>
      </c>
      <c r="E298" t="s">
        <v>488</v>
      </c>
      <c r="F298" t="s">
        <v>84</v>
      </c>
      <c r="G298" t="str">
        <f t="shared" si="8"/>
        <v xml:space="preserve">325 Lockwood ST </v>
      </c>
      <c r="H298">
        <v>325</v>
      </c>
      <c r="J298" t="s">
        <v>1093</v>
      </c>
      <c r="K298" t="s">
        <v>88</v>
      </c>
      <c r="M298" t="s">
        <v>1456</v>
      </c>
      <c r="N298">
        <v>49.865466881090803</v>
      </c>
      <c r="O298">
        <v>-97.203318530968801</v>
      </c>
      <c r="P298" t="str">
        <f t="shared" si="10"/>
        <v>Construct New SFD</v>
      </c>
      <c r="Q298" t="s">
        <v>222</v>
      </c>
      <c r="R298" t="s">
        <v>1955</v>
      </c>
    </row>
    <row r="299" spans="1:18" x14ac:dyDescent="0.35">
      <c r="A299">
        <v>2022</v>
      </c>
      <c r="B299" s="2">
        <v>44718</v>
      </c>
      <c r="C299" s="2">
        <v>45182</v>
      </c>
      <c r="D299">
        <f>_xlfn.DAYS(C299,B299)</f>
        <v>464</v>
      </c>
      <c r="E299" t="s">
        <v>489</v>
      </c>
      <c r="F299" t="s">
        <v>84</v>
      </c>
      <c r="G299" t="str">
        <f t="shared" si="8"/>
        <v xml:space="preserve">451 Albany ST </v>
      </c>
      <c r="H299">
        <v>451</v>
      </c>
      <c r="J299" t="s">
        <v>1066</v>
      </c>
      <c r="K299" t="s">
        <v>88</v>
      </c>
      <c r="M299" t="s">
        <v>1457</v>
      </c>
      <c r="N299">
        <v>49.887880598007897</v>
      </c>
      <c r="O299">
        <v>-97.224506318615894</v>
      </c>
      <c r="P299" t="str">
        <f t="shared" si="10"/>
        <v>Construct New SFD</v>
      </c>
      <c r="Q299" t="s">
        <v>222</v>
      </c>
      <c r="R299" t="s">
        <v>1955</v>
      </c>
    </row>
    <row r="300" spans="1:18" x14ac:dyDescent="0.35">
      <c r="A300">
        <v>2022</v>
      </c>
      <c r="B300" s="2">
        <v>44714</v>
      </c>
      <c r="C300" s="2">
        <v>45183</v>
      </c>
      <c r="D300">
        <f>_xlfn.DAYS(C300,B300)</f>
        <v>469</v>
      </c>
      <c r="E300" t="s">
        <v>490</v>
      </c>
      <c r="F300" t="s">
        <v>84</v>
      </c>
      <c r="G300" t="str">
        <f t="shared" si="8"/>
        <v xml:space="preserve">248 Eugenie ST </v>
      </c>
      <c r="H300">
        <v>248</v>
      </c>
      <c r="J300" t="s">
        <v>141</v>
      </c>
      <c r="K300" t="s">
        <v>88</v>
      </c>
      <c r="M300" t="s">
        <v>1458</v>
      </c>
      <c r="N300">
        <v>49.879595056032002</v>
      </c>
      <c r="O300">
        <v>-97.116510565677999</v>
      </c>
      <c r="P300" t="str">
        <f t="shared" si="10"/>
        <v>Construct New SFD</v>
      </c>
      <c r="Q300" t="s">
        <v>222</v>
      </c>
      <c r="R300" t="s">
        <v>1955</v>
      </c>
    </row>
    <row r="301" spans="1:18" x14ac:dyDescent="0.35">
      <c r="A301">
        <v>2022</v>
      </c>
      <c r="B301" s="2">
        <v>44708</v>
      </c>
      <c r="C301" s="2">
        <v>45182</v>
      </c>
      <c r="D301">
        <f>_xlfn.DAYS(C301,B301)</f>
        <v>474</v>
      </c>
      <c r="E301" t="s">
        <v>450</v>
      </c>
      <c r="F301" t="s">
        <v>84</v>
      </c>
      <c r="G301" t="str">
        <f t="shared" si="8"/>
        <v xml:space="preserve">269 Marjorie ST </v>
      </c>
      <c r="H301">
        <v>269</v>
      </c>
      <c r="J301" t="s">
        <v>1081</v>
      </c>
      <c r="K301" t="s">
        <v>88</v>
      </c>
      <c r="M301" t="s">
        <v>1418</v>
      </c>
      <c r="N301">
        <v>49.881724264102999</v>
      </c>
      <c r="O301">
        <v>-97.213413560037395</v>
      </c>
      <c r="P301" t="str">
        <f t="shared" si="10"/>
        <v>Construct New SFD</v>
      </c>
      <c r="Q301" t="s">
        <v>222</v>
      </c>
      <c r="R301" t="s">
        <v>1955</v>
      </c>
    </row>
    <row r="302" spans="1:18" x14ac:dyDescent="0.35">
      <c r="A302">
        <v>2022</v>
      </c>
      <c r="B302" s="2">
        <v>44707</v>
      </c>
      <c r="C302" s="2">
        <v>45429</v>
      </c>
      <c r="D302">
        <f>_xlfn.DAYS(C302,B302)</f>
        <v>722</v>
      </c>
      <c r="E302" t="s">
        <v>451</v>
      </c>
      <c r="F302" t="s">
        <v>84</v>
      </c>
      <c r="G302" t="str">
        <f t="shared" si="8"/>
        <v xml:space="preserve">75 Regal AVE </v>
      </c>
      <c r="H302">
        <v>75</v>
      </c>
      <c r="J302" t="s">
        <v>998</v>
      </c>
      <c r="K302" t="s">
        <v>90</v>
      </c>
      <c r="M302" t="s">
        <v>1419</v>
      </c>
      <c r="N302">
        <v>49.857902333183397</v>
      </c>
      <c r="O302">
        <v>-97.107793492488796</v>
      </c>
      <c r="P302" t="str">
        <f t="shared" si="10"/>
        <v>Construct New SFD</v>
      </c>
      <c r="Q302" t="s">
        <v>222</v>
      </c>
      <c r="R302" t="s">
        <v>1955</v>
      </c>
    </row>
    <row r="303" spans="1:18" x14ac:dyDescent="0.35">
      <c r="A303">
        <v>2022</v>
      </c>
      <c r="B303" s="2">
        <v>44699</v>
      </c>
      <c r="C303" s="2"/>
      <c r="E303" t="s">
        <v>452</v>
      </c>
      <c r="F303" t="s">
        <v>83</v>
      </c>
      <c r="G303" t="str">
        <f t="shared" si="8"/>
        <v xml:space="preserve">404 Rutland ST </v>
      </c>
      <c r="H303">
        <v>404</v>
      </c>
      <c r="J303" t="s">
        <v>989</v>
      </c>
      <c r="K303" t="s">
        <v>88</v>
      </c>
      <c r="M303" t="s">
        <v>1420</v>
      </c>
      <c r="N303">
        <v>49.886433227416497</v>
      </c>
      <c r="O303">
        <v>-97.220894486514496</v>
      </c>
      <c r="P303" t="str">
        <f t="shared" si="10"/>
        <v>Construct New SFD</v>
      </c>
      <c r="Q303" t="s">
        <v>222</v>
      </c>
      <c r="R303" t="s">
        <v>1955</v>
      </c>
    </row>
    <row r="304" spans="1:18" x14ac:dyDescent="0.35">
      <c r="A304">
        <v>2022</v>
      </c>
      <c r="B304" s="2">
        <v>44694</v>
      </c>
      <c r="C304" s="2">
        <v>45441</v>
      </c>
      <c r="D304">
        <f>_xlfn.DAYS(C304,B304)</f>
        <v>747</v>
      </c>
      <c r="E304" t="s">
        <v>453</v>
      </c>
      <c r="F304" t="s">
        <v>84</v>
      </c>
      <c r="G304" t="str">
        <f t="shared" si="8"/>
        <v xml:space="preserve">359 William Newton AVE </v>
      </c>
      <c r="H304">
        <v>359</v>
      </c>
      <c r="J304" t="s">
        <v>1082</v>
      </c>
      <c r="K304" t="s">
        <v>90</v>
      </c>
      <c r="M304" t="s">
        <v>1421</v>
      </c>
      <c r="N304">
        <v>49.906643592296803</v>
      </c>
      <c r="O304">
        <v>-97.109271371918297</v>
      </c>
      <c r="P304" t="str">
        <f t="shared" si="10"/>
        <v>Construct New SFD</v>
      </c>
      <c r="Q304" t="s">
        <v>222</v>
      </c>
      <c r="R304" t="s">
        <v>1955</v>
      </c>
    </row>
    <row r="305" spans="1:18" x14ac:dyDescent="0.35">
      <c r="A305">
        <v>2022</v>
      </c>
      <c r="B305" s="2">
        <v>44694</v>
      </c>
      <c r="C305" s="2">
        <v>45441</v>
      </c>
      <c r="D305">
        <f>_xlfn.DAYS(C305,B305)</f>
        <v>747</v>
      </c>
      <c r="E305" t="s">
        <v>454</v>
      </c>
      <c r="F305" t="s">
        <v>84</v>
      </c>
      <c r="G305" t="str">
        <f t="shared" si="8"/>
        <v xml:space="preserve">361 William Newton AVE </v>
      </c>
      <c r="H305">
        <v>361</v>
      </c>
      <c r="J305" t="s">
        <v>1082</v>
      </c>
      <c r="K305" t="s">
        <v>90</v>
      </c>
      <c r="M305" t="s">
        <v>1422</v>
      </c>
      <c r="N305">
        <v>49.906629591170699</v>
      </c>
      <c r="O305">
        <v>-97.109175615261194</v>
      </c>
      <c r="P305" t="str">
        <f t="shared" si="10"/>
        <v>Construct New SFD</v>
      </c>
      <c r="Q305" t="s">
        <v>222</v>
      </c>
      <c r="R305" t="s">
        <v>1955</v>
      </c>
    </row>
    <row r="306" spans="1:18" x14ac:dyDescent="0.35">
      <c r="A306">
        <v>2022</v>
      </c>
      <c r="B306" s="2">
        <v>44693</v>
      </c>
      <c r="C306" s="2"/>
      <c r="E306" t="s">
        <v>455</v>
      </c>
      <c r="F306" t="s">
        <v>83</v>
      </c>
      <c r="G306" t="str">
        <f t="shared" si="8"/>
        <v xml:space="preserve">19 Moore AVE </v>
      </c>
      <c r="H306">
        <v>19</v>
      </c>
      <c r="J306" t="s">
        <v>1083</v>
      </c>
      <c r="K306" t="s">
        <v>90</v>
      </c>
      <c r="M306" t="s">
        <v>1423</v>
      </c>
      <c r="N306">
        <v>49.840127954838501</v>
      </c>
      <c r="O306">
        <v>-97.113496881575799</v>
      </c>
      <c r="P306" t="str">
        <f t="shared" si="10"/>
        <v>Construct New SFD</v>
      </c>
      <c r="Q306" t="s">
        <v>222</v>
      </c>
      <c r="R306" t="s">
        <v>1955</v>
      </c>
    </row>
    <row r="307" spans="1:18" x14ac:dyDescent="0.35">
      <c r="A307">
        <v>2022</v>
      </c>
      <c r="B307" s="2">
        <v>44686</v>
      </c>
      <c r="C307" s="2">
        <v>45226</v>
      </c>
      <c r="D307">
        <f>_xlfn.DAYS(C307,B307)</f>
        <v>540</v>
      </c>
      <c r="E307" t="s">
        <v>456</v>
      </c>
      <c r="F307" t="s">
        <v>84</v>
      </c>
      <c r="G307" t="str">
        <f t="shared" si="8"/>
        <v>323 Yale AVE E</v>
      </c>
      <c r="H307">
        <v>323</v>
      </c>
      <c r="J307" t="s">
        <v>1054</v>
      </c>
      <c r="K307" t="s">
        <v>90</v>
      </c>
      <c r="L307" t="s">
        <v>153</v>
      </c>
      <c r="M307" t="s">
        <v>1424</v>
      </c>
      <c r="N307">
        <v>49.896927518065297</v>
      </c>
      <c r="O307">
        <v>-96.996133604106504</v>
      </c>
      <c r="P307" t="str">
        <f t="shared" si="10"/>
        <v>Construct New SFD</v>
      </c>
      <c r="Q307" t="s">
        <v>222</v>
      </c>
      <c r="R307" t="s">
        <v>1955</v>
      </c>
    </row>
    <row r="308" spans="1:18" x14ac:dyDescent="0.35">
      <c r="A308">
        <v>2022</v>
      </c>
      <c r="B308" s="2">
        <v>44685</v>
      </c>
      <c r="C308" s="2"/>
      <c r="E308" t="s">
        <v>457</v>
      </c>
      <c r="F308" t="s">
        <v>83</v>
      </c>
      <c r="G308" t="str">
        <f t="shared" si="8"/>
        <v xml:space="preserve">78 Egerton RD </v>
      </c>
      <c r="H308">
        <v>78</v>
      </c>
      <c r="J308" t="s">
        <v>1044</v>
      </c>
      <c r="K308" t="s">
        <v>99</v>
      </c>
      <c r="M308" t="s">
        <v>1425</v>
      </c>
      <c r="N308">
        <v>49.869246308517297</v>
      </c>
      <c r="O308">
        <v>-97.103825531835298</v>
      </c>
      <c r="P308" t="str">
        <f t="shared" si="10"/>
        <v>Construct New SFD</v>
      </c>
      <c r="Q308" t="s">
        <v>222</v>
      </c>
      <c r="R308" t="s">
        <v>1955</v>
      </c>
    </row>
    <row r="309" spans="1:18" x14ac:dyDescent="0.35">
      <c r="A309">
        <v>2022</v>
      </c>
      <c r="B309" s="2">
        <v>44685</v>
      </c>
      <c r="C309" s="2"/>
      <c r="E309" t="s">
        <v>458</v>
      </c>
      <c r="F309" t="s">
        <v>83</v>
      </c>
      <c r="G309" t="str">
        <f t="shared" si="8"/>
        <v xml:space="preserve">501 Carlaw AVE </v>
      </c>
      <c r="H309">
        <v>501</v>
      </c>
      <c r="J309" t="s">
        <v>1033</v>
      </c>
      <c r="K309" t="s">
        <v>90</v>
      </c>
      <c r="M309" t="s">
        <v>1426</v>
      </c>
      <c r="N309">
        <v>49.866642766739297</v>
      </c>
      <c r="O309">
        <v>-97.138380655098899</v>
      </c>
      <c r="P309" t="str">
        <f t="shared" si="10"/>
        <v>Construct New SFD</v>
      </c>
      <c r="Q309" t="s">
        <v>222</v>
      </c>
      <c r="R309" t="s">
        <v>1955</v>
      </c>
    </row>
    <row r="310" spans="1:18" x14ac:dyDescent="0.35">
      <c r="A310">
        <v>2022</v>
      </c>
      <c r="B310" s="2">
        <v>44685</v>
      </c>
      <c r="C310" s="2">
        <v>45313</v>
      </c>
      <c r="D310">
        <f>_xlfn.DAYS(C310,B310)</f>
        <v>628</v>
      </c>
      <c r="E310" t="s">
        <v>459</v>
      </c>
      <c r="F310" t="s">
        <v>84</v>
      </c>
      <c r="G310" t="str">
        <f t="shared" si="8"/>
        <v xml:space="preserve">760 McCalman AVE </v>
      </c>
      <c r="H310">
        <v>760</v>
      </c>
      <c r="J310" t="s">
        <v>1084</v>
      </c>
      <c r="K310" t="s">
        <v>90</v>
      </c>
      <c r="M310" t="s">
        <v>1427</v>
      </c>
      <c r="N310">
        <v>49.903292313685597</v>
      </c>
      <c r="O310">
        <v>-97.092974125854795</v>
      </c>
      <c r="P310" t="str">
        <f t="shared" si="10"/>
        <v>Construct New SFD</v>
      </c>
      <c r="Q310" t="s">
        <v>222</v>
      </c>
      <c r="R310" t="s">
        <v>1955</v>
      </c>
    </row>
    <row r="311" spans="1:18" x14ac:dyDescent="0.35">
      <c r="A311">
        <v>2022</v>
      </c>
      <c r="B311" s="2">
        <v>44683</v>
      </c>
      <c r="C311" s="2"/>
      <c r="E311" t="s">
        <v>460</v>
      </c>
      <c r="F311" t="s">
        <v>83</v>
      </c>
      <c r="G311" t="str">
        <f t="shared" si="8"/>
        <v>1972 William AVE W</v>
      </c>
      <c r="H311">
        <v>1972</v>
      </c>
      <c r="J311" t="s">
        <v>1085</v>
      </c>
      <c r="K311" t="s">
        <v>90</v>
      </c>
      <c r="L311" t="s">
        <v>154</v>
      </c>
      <c r="M311" t="s">
        <v>1428</v>
      </c>
      <c r="N311">
        <v>49.919878421233399</v>
      </c>
      <c r="O311">
        <v>-97.204365708125593</v>
      </c>
      <c r="P311" t="str">
        <f t="shared" si="10"/>
        <v>Construct New SFD</v>
      </c>
      <c r="Q311" t="s">
        <v>222</v>
      </c>
      <c r="R311" t="s">
        <v>1955</v>
      </c>
    </row>
    <row r="312" spans="1:18" x14ac:dyDescent="0.35">
      <c r="A312">
        <v>2022</v>
      </c>
      <c r="B312" s="2">
        <v>44683</v>
      </c>
      <c r="C312" s="2"/>
      <c r="E312" t="s">
        <v>461</v>
      </c>
      <c r="F312" t="s">
        <v>83</v>
      </c>
      <c r="G312" t="str">
        <f t="shared" si="8"/>
        <v>1970 William AVE W</v>
      </c>
      <c r="H312">
        <v>1970</v>
      </c>
      <c r="J312" t="s">
        <v>1085</v>
      </c>
      <c r="K312" t="s">
        <v>90</v>
      </c>
      <c r="L312" t="s">
        <v>154</v>
      </c>
      <c r="M312" t="s">
        <v>1429</v>
      </c>
      <c r="N312">
        <v>49.919836819660802</v>
      </c>
      <c r="O312">
        <v>-97.204282404829698</v>
      </c>
      <c r="P312" t="str">
        <f t="shared" si="10"/>
        <v>Construct New SFD</v>
      </c>
      <c r="Q312" t="s">
        <v>222</v>
      </c>
      <c r="R312" t="s">
        <v>1955</v>
      </c>
    </row>
    <row r="313" spans="1:18" x14ac:dyDescent="0.35">
      <c r="A313">
        <v>2022</v>
      </c>
      <c r="B313" s="2">
        <v>44680</v>
      </c>
      <c r="C313" s="2">
        <v>44873</v>
      </c>
      <c r="D313">
        <f>_xlfn.DAYS(C313,B313)</f>
        <v>193</v>
      </c>
      <c r="E313" t="s">
        <v>41</v>
      </c>
      <c r="F313" t="s">
        <v>84</v>
      </c>
      <c r="G313" t="str">
        <f t="shared" si="8"/>
        <v xml:space="preserve">290 Big Bluestem RD </v>
      </c>
      <c r="H313">
        <v>290</v>
      </c>
      <c r="J313" t="s">
        <v>107</v>
      </c>
      <c r="K313" t="s">
        <v>99</v>
      </c>
      <c r="M313" t="s">
        <v>181</v>
      </c>
      <c r="N313">
        <v>49.911195218287403</v>
      </c>
      <c r="O313">
        <v>-96.980965213921607</v>
      </c>
      <c r="P313" t="str">
        <f t="shared" si="10"/>
        <v>Construct New SFD &amp; Att. Gar.</v>
      </c>
      <c r="Q313" t="s">
        <v>222</v>
      </c>
      <c r="R313" t="s">
        <v>224</v>
      </c>
    </row>
    <row r="314" spans="1:18" x14ac:dyDescent="0.35">
      <c r="A314">
        <v>2022</v>
      </c>
      <c r="B314" s="2">
        <v>44679</v>
      </c>
      <c r="C314" s="2"/>
      <c r="E314" t="s">
        <v>539</v>
      </c>
      <c r="F314" t="s">
        <v>83</v>
      </c>
      <c r="G314" t="str">
        <f t="shared" si="8"/>
        <v xml:space="preserve">107 Guay AVE </v>
      </c>
      <c r="H314">
        <v>107</v>
      </c>
      <c r="J314" t="s">
        <v>1001</v>
      </c>
      <c r="K314" t="s">
        <v>90</v>
      </c>
      <c r="M314" t="s">
        <v>1507</v>
      </c>
      <c r="N314">
        <v>49.872361052098903</v>
      </c>
      <c r="O314">
        <v>-97.1062960418774</v>
      </c>
      <c r="P314" t="str">
        <f t="shared" si="10"/>
        <v>Construct New SFD</v>
      </c>
      <c r="Q314" t="s">
        <v>222</v>
      </c>
      <c r="R314" t="s">
        <v>1955</v>
      </c>
    </row>
    <row r="315" spans="1:18" x14ac:dyDescent="0.35">
      <c r="A315">
        <v>2022</v>
      </c>
      <c r="B315" s="2">
        <v>44679</v>
      </c>
      <c r="C315" s="2"/>
      <c r="E315" t="s">
        <v>540</v>
      </c>
      <c r="F315" t="s">
        <v>83</v>
      </c>
      <c r="G315" t="str">
        <f t="shared" si="8"/>
        <v xml:space="preserve">109 Guay AVE </v>
      </c>
      <c r="H315">
        <v>109</v>
      </c>
      <c r="J315" t="s">
        <v>1001</v>
      </c>
      <c r="K315" t="s">
        <v>90</v>
      </c>
      <c r="M315" t="s">
        <v>1508</v>
      </c>
      <c r="N315">
        <v>49.872389543319997</v>
      </c>
      <c r="O315">
        <v>-97.106202298415894</v>
      </c>
      <c r="P315" t="str">
        <f t="shared" si="10"/>
        <v>Construct New SFD</v>
      </c>
      <c r="Q315" t="s">
        <v>222</v>
      </c>
      <c r="R315" t="s">
        <v>1955</v>
      </c>
    </row>
    <row r="316" spans="1:18" x14ac:dyDescent="0.35">
      <c r="A316">
        <v>2022</v>
      </c>
      <c r="B316" s="2">
        <v>44677</v>
      </c>
      <c r="C316" s="2"/>
      <c r="E316" t="s">
        <v>541</v>
      </c>
      <c r="F316" t="s">
        <v>83</v>
      </c>
      <c r="G316" t="str">
        <f t="shared" si="8"/>
        <v xml:space="preserve">38 Vivian AVE </v>
      </c>
      <c r="H316">
        <v>38</v>
      </c>
      <c r="J316" t="s">
        <v>1022</v>
      </c>
      <c r="K316" t="s">
        <v>90</v>
      </c>
      <c r="M316" t="s">
        <v>1509</v>
      </c>
      <c r="N316">
        <v>49.868682721424797</v>
      </c>
      <c r="O316">
        <v>-97.108458144693699</v>
      </c>
      <c r="P316" t="str">
        <f t="shared" si="10"/>
        <v>Construct New SFD</v>
      </c>
      <c r="Q316" t="s">
        <v>222</v>
      </c>
      <c r="R316" t="s">
        <v>1955</v>
      </c>
    </row>
    <row r="317" spans="1:18" x14ac:dyDescent="0.35">
      <c r="A317">
        <v>2022</v>
      </c>
      <c r="B317" s="2">
        <v>44677</v>
      </c>
      <c r="C317" s="2"/>
      <c r="E317" t="s">
        <v>542</v>
      </c>
      <c r="F317" t="s">
        <v>83</v>
      </c>
      <c r="G317" t="str">
        <f t="shared" si="8"/>
        <v xml:space="preserve">40 Vivian AVE </v>
      </c>
      <c r="H317">
        <v>40</v>
      </c>
      <c r="J317" t="s">
        <v>1022</v>
      </c>
      <c r="K317" t="s">
        <v>90</v>
      </c>
      <c r="M317" t="s">
        <v>1510</v>
      </c>
      <c r="N317">
        <v>49.868707797109998</v>
      </c>
      <c r="O317">
        <v>-97.108365531477503</v>
      </c>
      <c r="P317" t="str">
        <f t="shared" si="10"/>
        <v>Construct New SFD</v>
      </c>
      <c r="Q317" t="s">
        <v>222</v>
      </c>
      <c r="R317" t="s">
        <v>1955</v>
      </c>
    </row>
    <row r="318" spans="1:18" x14ac:dyDescent="0.35">
      <c r="A318">
        <v>2022</v>
      </c>
      <c r="B318" s="2">
        <v>44677</v>
      </c>
      <c r="C318" s="2"/>
      <c r="E318" t="s">
        <v>543</v>
      </c>
      <c r="F318" t="s">
        <v>83</v>
      </c>
      <c r="G318" t="str">
        <f t="shared" si="8"/>
        <v xml:space="preserve">533 St Jean Baptiste ST </v>
      </c>
      <c r="H318">
        <v>533</v>
      </c>
      <c r="J318" t="s">
        <v>1102</v>
      </c>
      <c r="K318" t="s">
        <v>88</v>
      </c>
      <c r="M318" t="s">
        <v>1511</v>
      </c>
      <c r="N318">
        <v>49.889654380954603</v>
      </c>
      <c r="O318">
        <v>-97.115027979580901</v>
      </c>
      <c r="P318" t="str">
        <f t="shared" si="10"/>
        <v>Construct New SFD</v>
      </c>
      <c r="Q318" t="s">
        <v>222</v>
      </c>
      <c r="R318" t="s">
        <v>1955</v>
      </c>
    </row>
    <row r="319" spans="1:18" x14ac:dyDescent="0.35">
      <c r="A319">
        <v>2022</v>
      </c>
      <c r="B319" s="2">
        <v>44676</v>
      </c>
      <c r="C319" s="2"/>
      <c r="E319" t="s">
        <v>544</v>
      </c>
      <c r="F319" t="s">
        <v>83</v>
      </c>
      <c r="G319" t="str">
        <f t="shared" si="8"/>
        <v xml:space="preserve">233 Thomas Berry ST </v>
      </c>
      <c r="H319">
        <v>233</v>
      </c>
      <c r="J319" t="s">
        <v>1103</v>
      </c>
      <c r="K319" t="s">
        <v>88</v>
      </c>
      <c r="M319" t="s">
        <v>1512</v>
      </c>
      <c r="N319">
        <v>49.883677822246</v>
      </c>
      <c r="O319">
        <v>-97.117806298245696</v>
      </c>
      <c r="P319" t="str">
        <f t="shared" si="10"/>
        <v>Construct New SFD</v>
      </c>
      <c r="Q319" t="s">
        <v>222</v>
      </c>
      <c r="R319" t="s">
        <v>1955</v>
      </c>
    </row>
    <row r="320" spans="1:18" x14ac:dyDescent="0.35">
      <c r="A320">
        <v>2022</v>
      </c>
      <c r="B320" s="2">
        <v>44676</v>
      </c>
      <c r="C320" s="2">
        <v>45223</v>
      </c>
      <c r="D320">
        <f>_xlfn.DAYS(C320,B320)</f>
        <v>547</v>
      </c>
      <c r="E320" t="s">
        <v>545</v>
      </c>
      <c r="F320" t="s">
        <v>84</v>
      </c>
      <c r="G320" t="str">
        <f t="shared" si="8"/>
        <v xml:space="preserve">156 Perth AVE </v>
      </c>
      <c r="H320">
        <v>156</v>
      </c>
      <c r="J320" t="s">
        <v>1104</v>
      </c>
      <c r="K320" t="s">
        <v>90</v>
      </c>
      <c r="M320" t="s">
        <v>1513</v>
      </c>
      <c r="N320">
        <v>49.934609226660797</v>
      </c>
      <c r="O320">
        <v>-97.116430740340306</v>
      </c>
      <c r="P320" t="str">
        <f t="shared" si="10"/>
        <v>Construct New SFD</v>
      </c>
      <c r="Q320" t="s">
        <v>222</v>
      </c>
      <c r="R320" t="s">
        <v>1955</v>
      </c>
    </row>
    <row r="321" spans="1:18" x14ac:dyDescent="0.35">
      <c r="A321">
        <v>2022</v>
      </c>
      <c r="B321" s="2">
        <v>44676</v>
      </c>
      <c r="C321" s="2">
        <v>45107</v>
      </c>
      <c r="D321">
        <f>_xlfn.DAYS(C321,B321)</f>
        <v>431</v>
      </c>
      <c r="E321" t="s">
        <v>546</v>
      </c>
      <c r="F321" t="s">
        <v>84</v>
      </c>
      <c r="G321" t="str">
        <f t="shared" si="8"/>
        <v xml:space="preserve">154 Perth AVE </v>
      </c>
      <c r="H321">
        <v>154</v>
      </c>
      <c r="J321" t="s">
        <v>1104</v>
      </c>
      <c r="K321" t="s">
        <v>90</v>
      </c>
      <c r="M321" t="s">
        <v>1514</v>
      </c>
      <c r="N321">
        <v>49.934581379663101</v>
      </c>
      <c r="O321">
        <v>-97.116332905719503</v>
      </c>
      <c r="P321" t="str">
        <f t="shared" si="10"/>
        <v>Construct New SFD</v>
      </c>
      <c r="Q321" t="s">
        <v>222</v>
      </c>
      <c r="R321" t="s">
        <v>1955</v>
      </c>
    </row>
    <row r="322" spans="1:18" x14ac:dyDescent="0.35">
      <c r="A322">
        <v>2022</v>
      </c>
      <c r="B322" s="2">
        <v>44672</v>
      </c>
      <c r="C322" s="2"/>
      <c r="E322" t="s">
        <v>547</v>
      </c>
      <c r="F322" t="s">
        <v>83</v>
      </c>
      <c r="G322" t="str">
        <f t="shared" ref="G322:G385" si="11">H322&amp;I322&amp;" "&amp;J322&amp;" "&amp;K322&amp;" "&amp;L322</f>
        <v xml:space="preserve">729 Scotland AVE </v>
      </c>
      <c r="H322">
        <v>729</v>
      </c>
      <c r="J322" t="s">
        <v>1037</v>
      </c>
      <c r="K322" t="s">
        <v>90</v>
      </c>
      <c r="M322" t="s">
        <v>1515</v>
      </c>
      <c r="N322">
        <v>49.865356226659998</v>
      </c>
      <c r="O322">
        <v>-97.149900361030703</v>
      </c>
      <c r="P322" t="str">
        <f t="shared" si="10"/>
        <v>Construct New SFD</v>
      </c>
      <c r="Q322" t="s">
        <v>222</v>
      </c>
      <c r="R322" t="s">
        <v>1955</v>
      </c>
    </row>
    <row r="323" spans="1:18" x14ac:dyDescent="0.35">
      <c r="A323">
        <v>2022</v>
      </c>
      <c r="B323" s="2">
        <v>44664</v>
      </c>
      <c r="C323" s="2"/>
      <c r="E323" t="s">
        <v>548</v>
      </c>
      <c r="F323" t="s">
        <v>83</v>
      </c>
      <c r="G323" t="str">
        <f t="shared" si="11"/>
        <v xml:space="preserve">45 Sherwood PL </v>
      </c>
      <c r="H323">
        <v>45</v>
      </c>
      <c r="J323" t="s">
        <v>1105</v>
      </c>
      <c r="K323" t="s">
        <v>131</v>
      </c>
      <c r="M323" t="s">
        <v>1516</v>
      </c>
      <c r="N323">
        <v>49.8597135603341</v>
      </c>
      <c r="O323">
        <v>-97.108330052431398</v>
      </c>
      <c r="P323" t="str">
        <f t="shared" ref="P323:P386" si="12">Q323&amp;" "&amp;R323</f>
        <v>Construct New SFD</v>
      </c>
      <c r="Q323" t="s">
        <v>222</v>
      </c>
      <c r="R323" t="s">
        <v>1955</v>
      </c>
    </row>
    <row r="324" spans="1:18" x14ac:dyDescent="0.35">
      <c r="A324">
        <v>2022</v>
      </c>
      <c r="B324" s="2">
        <v>44664</v>
      </c>
      <c r="C324" s="2">
        <v>45295</v>
      </c>
      <c r="D324">
        <f>_xlfn.DAYS(C324,B324)</f>
        <v>631</v>
      </c>
      <c r="E324" t="s">
        <v>549</v>
      </c>
      <c r="F324" t="s">
        <v>84</v>
      </c>
      <c r="G324" t="str">
        <f t="shared" si="11"/>
        <v xml:space="preserve">653 Nottingham AVE </v>
      </c>
      <c r="H324">
        <v>653</v>
      </c>
      <c r="J324" t="s">
        <v>138</v>
      </c>
      <c r="K324" t="s">
        <v>90</v>
      </c>
      <c r="M324" t="s">
        <v>1517</v>
      </c>
      <c r="N324">
        <v>49.910590566610999</v>
      </c>
      <c r="O324">
        <v>-97.090607147252499</v>
      </c>
      <c r="P324" t="str">
        <f t="shared" si="12"/>
        <v>Construct New SFD</v>
      </c>
      <c r="Q324" t="s">
        <v>222</v>
      </c>
      <c r="R324" t="s">
        <v>1955</v>
      </c>
    </row>
    <row r="325" spans="1:18" x14ac:dyDescent="0.35">
      <c r="A325">
        <v>2022</v>
      </c>
      <c r="B325" s="2">
        <v>44664</v>
      </c>
      <c r="C325" s="2"/>
      <c r="E325" t="s">
        <v>550</v>
      </c>
      <c r="F325" t="s">
        <v>83</v>
      </c>
      <c r="G325" t="str">
        <f t="shared" si="11"/>
        <v xml:space="preserve">1264 Fleet AVE </v>
      </c>
      <c r="H325">
        <v>1264</v>
      </c>
      <c r="J325" t="s">
        <v>1003</v>
      </c>
      <c r="K325" t="s">
        <v>90</v>
      </c>
      <c r="M325" t="s">
        <v>1518</v>
      </c>
      <c r="N325">
        <v>49.859606375719899</v>
      </c>
      <c r="O325">
        <v>-97.174867137934996</v>
      </c>
      <c r="P325" t="str">
        <f t="shared" si="12"/>
        <v>Construct New SFD</v>
      </c>
      <c r="Q325" t="s">
        <v>222</v>
      </c>
      <c r="R325" t="s">
        <v>1955</v>
      </c>
    </row>
    <row r="326" spans="1:18" x14ac:dyDescent="0.35">
      <c r="A326">
        <v>2022</v>
      </c>
      <c r="B326" s="2">
        <v>44664</v>
      </c>
      <c r="C326" s="2">
        <v>45337</v>
      </c>
      <c r="D326">
        <f>_xlfn.DAYS(C326,B326)</f>
        <v>673</v>
      </c>
      <c r="E326" t="s">
        <v>551</v>
      </c>
      <c r="F326" t="s">
        <v>84</v>
      </c>
      <c r="G326" t="str">
        <f t="shared" si="11"/>
        <v xml:space="preserve">1054 Theo. Nuytten ST </v>
      </c>
      <c r="H326">
        <v>1054</v>
      </c>
      <c r="J326" t="s">
        <v>1106</v>
      </c>
      <c r="K326" t="s">
        <v>88</v>
      </c>
      <c r="M326" t="s">
        <v>1519</v>
      </c>
      <c r="N326">
        <v>49.884862932363802</v>
      </c>
      <c r="O326">
        <v>-97.073417071893203</v>
      </c>
      <c r="P326" t="str">
        <f t="shared" si="12"/>
        <v>Construct New SFD</v>
      </c>
      <c r="Q326" t="s">
        <v>222</v>
      </c>
      <c r="R326" t="s">
        <v>1955</v>
      </c>
    </row>
    <row r="327" spans="1:18" x14ac:dyDescent="0.35">
      <c r="A327">
        <v>2022</v>
      </c>
      <c r="B327" s="2">
        <v>44663</v>
      </c>
      <c r="C327" s="2">
        <v>45133</v>
      </c>
      <c r="D327">
        <f>_xlfn.DAYS(C327,B327)</f>
        <v>470</v>
      </c>
      <c r="E327" t="s">
        <v>552</v>
      </c>
      <c r="F327" t="s">
        <v>84</v>
      </c>
      <c r="G327" t="str">
        <f t="shared" si="11"/>
        <v xml:space="preserve">869 Hector AVE </v>
      </c>
      <c r="H327">
        <v>869</v>
      </c>
      <c r="J327" t="s">
        <v>1107</v>
      </c>
      <c r="K327" t="s">
        <v>90</v>
      </c>
      <c r="M327" t="s">
        <v>1520</v>
      </c>
      <c r="N327">
        <v>49.860274792421599</v>
      </c>
      <c r="O327">
        <v>-97.154884737582293</v>
      </c>
      <c r="P327" t="str">
        <f t="shared" si="12"/>
        <v>Construct New SFD</v>
      </c>
      <c r="Q327" t="s">
        <v>222</v>
      </c>
      <c r="R327" t="s">
        <v>1955</v>
      </c>
    </row>
    <row r="328" spans="1:18" x14ac:dyDescent="0.35">
      <c r="A328">
        <v>2022</v>
      </c>
      <c r="B328" s="2">
        <v>44663</v>
      </c>
      <c r="C328" s="2">
        <v>45133</v>
      </c>
      <c r="D328">
        <f>_xlfn.DAYS(C328,B328)</f>
        <v>470</v>
      </c>
      <c r="E328" t="s">
        <v>553</v>
      </c>
      <c r="F328" t="s">
        <v>84</v>
      </c>
      <c r="G328" t="str">
        <f t="shared" si="11"/>
        <v xml:space="preserve">867 Hector AVE </v>
      </c>
      <c r="H328">
        <v>867</v>
      </c>
      <c r="J328" t="s">
        <v>1107</v>
      </c>
      <c r="K328" t="s">
        <v>90</v>
      </c>
      <c r="M328" t="s">
        <v>1521</v>
      </c>
      <c r="N328">
        <v>49.860299534021401</v>
      </c>
      <c r="O328">
        <v>-97.154787148801105</v>
      </c>
      <c r="P328" t="str">
        <f t="shared" si="12"/>
        <v>Construct New SFD</v>
      </c>
      <c r="Q328" t="s">
        <v>222</v>
      </c>
      <c r="R328" t="s">
        <v>1955</v>
      </c>
    </row>
    <row r="329" spans="1:18" x14ac:dyDescent="0.35">
      <c r="A329">
        <v>2022</v>
      </c>
      <c r="B329" s="2">
        <v>44658</v>
      </c>
      <c r="C329" s="2"/>
      <c r="E329" t="s">
        <v>554</v>
      </c>
      <c r="F329" t="s">
        <v>83</v>
      </c>
      <c r="G329" t="str">
        <f t="shared" si="11"/>
        <v xml:space="preserve">24 Ellesmere AVE </v>
      </c>
      <c r="H329">
        <v>24</v>
      </c>
      <c r="J329" t="s">
        <v>1099</v>
      </c>
      <c r="K329" t="s">
        <v>90</v>
      </c>
      <c r="M329" t="s">
        <v>1522</v>
      </c>
      <c r="N329">
        <v>49.8668452119609</v>
      </c>
      <c r="O329">
        <v>-97.108923254351097</v>
      </c>
      <c r="P329" t="str">
        <f t="shared" si="12"/>
        <v>Construct New SFD</v>
      </c>
      <c r="Q329" t="s">
        <v>222</v>
      </c>
      <c r="R329" t="s">
        <v>1955</v>
      </c>
    </row>
    <row r="330" spans="1:18" x14ac:dyDescent="0.35">
      <c r="A330">
        <v>2022</v>
      </c>
      <c r="B330" s="2">
        <v>44656</v>
      </c>
      <c r="C330" s="2"/>
      <c r="E330" t="s">
        <v>555</v>
      </c>
      <c r="F330" t="s">
        <v>83</v>
      </c>
      <c r="G330" t="str">
        <f t="shared" si="11"/>
        <v xml:space="preserve">1014 Royse AVE </v>
      </c>
      <c r="H330">
        <v>1014</v>
      </c>
      <c r="J330" t="s">
        <v>1029</v>
      </c>
      <c r="K330" t="s">
        <v>90</v>
      </c>
      <c r="M330" t="s">
        <v>1523</v>
      </c>
      <c r="N330">
        <v>49.834313187802401</v>
      </c>
      <c r="O330">
        <v>-97.151544806652495</v>
      </c>
      <c r="P330" t="str">
        <f t="shared" si="12"/>
        <v>Construct New SFD</v>
      </c>
      <c r="Q330" t="s">
        <v>222</v>
      </c>
      <c r="R330" t="s">
        <v>1955</v>
      </c>
    </row>
    <row r="331" spans="1:18" x14ac:dyDescent="0.35">
      <c r="A331">
        <v>2022</v>
      </c>
      <c r="B331" s="2">
        <v>44656</v>
      </c>
      <c r="C331" s="2"/>
      <c r="E331" t="s">
        <v>556</v>
      </c>
      <c r="F331" t="s">
        <v>83</v>
      </c>
      <c r="G331" t="str">
        <f t="shared" si="11"/>
        <v xml:space="preserve">1014 Royse AVE </v>
      </c>
      <c r="H331">
        <v>1014</v>
      </c>
      <c r="J331" t="s">
        <v>1029</v>
      </c>
      <c r="K331" t="s">
        <v>90</v>
      </c>
      <c r="M331" t="s">
        <v>1524</v>
      </c>
      <c r="N331">
        <v>49.834281979133898</v>
      </c>
      <c r="O331">
        <v>-97.151639824581196</v>
      </c>
      <c r="P331" t="str">
        <f t="shared" si="12"/>
        <v>Construct New SFD</v>
      </c>
      <c r="Q331" t="s">
        <v>222</v>
      </c>
      <c r="R331" t="s">
        <v>1955</v>
      </c>
    </row>
    <row r="332" spans="1:18" x14ac:dyDescent="0.35">
      <c r="A332">
        <v>2022</v>
      </c>
      <c r="B332" s="2">
        <v>44656</v>
      </c>
      <c r="C332" s="2">
        <v>45345</v>
      </c>
      <c r="D332">
        <f>_xlfn.DAYS(C332,B332)</f>
        <v>689</v>
      </c>
      <c r="E332" t="s">
        <v>557</v>
      </c>
      <c r="F332" t="s">
        <v>84</v>
      </c>
      <c r="G332" t="str">
        <f t="shared" si="11"/>
        <v xml:space="preserve">224 Semple AVE </v>
      </c>
      <c r="H332">
        <v>224</v>
      </c>
      <c r="J332" t="s">
        <v>1017</v>
      </c>
      <c r="K332" t="s">
        <v>90</v>
      </c>
      <c r="M332" t="s">
        <v>1525</v>
      </c>
      <c r="N332">
        <v>49.938416432934602</v>
      </c>
      <c r="O332">
        <v>-97.117965924055895</v>
      </c>
      <c r="P332" t="str">
        <f t="shared" si="12"/>
        <v>Construct New SFD</v>
      </c>
      <c r="Q332" t="s">
        <v>222</v>
      </c>
      <c r="R332" t="s">
        <v>1955</v>
      </c>
    </row>
    <row r="333" spans="1:18" x14ac:dyDescent="0.35">
      <c r="A333">
        <v>2022</v>
      </c>
      <c r="B333" s="2">
        <v>44655</v>
      </c>
      <c r="C333" s="2"/>
      <c r="E333" t="s">
        <v>558</v>
      </c>
      <c r="F333" t="s">
        <v>83</v>
      </c>
      <c r="G333" t="str">
        <f t="shared" si="11"/>
        <v>296 Union AVE W</v>
      </c>
      <c r="H333">
        <v>296</v>
      </c>
      <c r="J333" t="s">
        <v>1108</v>
      </c>
      <c r="K333" t="s">
        <v>90</v>
      </c>
      <c r="L333" t="s">
        <v>154</v>
      </c>
      <c r="M333" t="s">
        <v>1526</v>
      </c>
      <c r="N333">
        <v>49.913726283702999</v>
      </c>
      <c r="O333">
        <v>-97.107925346953806</v>
      </c>
      <c r="P333" t="str">
        <f t="shared" si="12"/>
        <v>Construct New SFD</v>
      </c>
      <c r="Q333" t="s">
        <v>222</v>
      </c>
      <c r="R333" t="s">
        <v>1955</v>
      </c>
    </row>
    <row r="334" spans="1:18" x14ac:dyDescent="0.35">
      <c r="A334">
        <v>2022</v>
      </c>
      <c r="B334" s="2">
        <v>44655</v>
      </c>
      <c r="C334" s="2">
        <v>45146</v>
      </c>
      <c r="D334">
        <f>_xlfn.DAYS(C334,B334)</f>
        <v>491</v>
      </c>
      <c r="E334" t="s">
        <v>559</v>
      </c>
      <c r="F334" t="s">
        <v>84</v>
      </c>
      <c r="G334" t="str">
        <f t="shared" si="11"/>
        <v xml:space="preserve">394 College AVE </v>
      </c>
      <c r="H334">
        <v>394</v>
      </c>
      <c r="J334" t="s">
        <v>1109</v>
      </c>
      <c r="K334" t="s">
        <v>90</v>
      </c>
      <c r="M334" t="s">
        <v>1527</v>
      </c>
      <c r="N334">
        <v>49.920272363724699</v>
      </c>
      <c r="O334">
        <v>-97.135957790195903</v>
      </c>
      <c r="P334" t="str">
        <f t="shared" si="12"/>
        <v>Construct New SFD</v>
      </c>
      <c r="Q334" t="s">
        <v>222</v>
      </c>
      <c r="R334" t="s">
        <v>1955</v>
      </c>
    </row>
    <row r="335" spans="1:18" x14ac:dyDescent="0.35">
      <c r="A335">
        <v>2022</v>
      </c>
      <c r="B335" s="2">
        <v>44650</v>
      </c>
      <c r="C335" s="2"/>
      <c r="E335" t="s">
        <v>462</v>
      </c>
      <c r="F335" t="s">
        <v>83</v>
      </c>
      <c r="G335" t="str">
        <f t="shared" si="11"/>
        <v xml:space="preserve">299 Jamison AVE </v>
      </c>
      <c r="H335">
        <v>299</v>
      </c>
      <c r="J335" t="s">
        <v>1080</v>
      </c>
      <c r="K335" t="s">
        <v>90</v>
      </c>
      <c r="M335" t="s">
        <v>1430</v>
      </c>
      <c r="N335">
        <v>49.917954038576099</v>
      </c>
      <c r="O335">
        <v>-97.107826978106999</v>
      </c>
      <c r="P335" t="str">
        <f t="shared" si="12"/>
        <v>Construct New SFD</v>
      </c>
      <c r="Q335" t="s">
        <v>222</v>
      </c>
      <c r="R335" t="s">
        <v>1955</v>
      </c>
    </row>
    <row r="336" spans="1:18" x14ac:dyDescent="0.35">
      <c r="A336">
        <v>2022</v>
      </c>
      <c r="B336" s="2">
        <v>44650</v>
      </c>
      <c r="C336" s="2">
        <v>45120</v>
      </c>
      <c r="D336">
        <f>_xlfn.DAYS(C336,B336)</f>
        <v>470</v>
      </c>
      <c r="E336" t="s">
        <v>463</v>
      </c>
      <c r="F336" t="s">
        <v>84</v>
      </c>
      <c r="G336" t="str">
        <f t="shared" si="11"/>
        <v xml:space="preserve">511 Trent AVE </v>
      </c>
      <c r="H336">
        <v>511</v>
      </c>
      <c r="J336" t="s">
        <v>1015</v>
      </c>
      <c r="K336" t="s">
        <v>90</v>
      </c>
      <c r="M336" t="s">
        <v>1431</v>
      </c>
      <c r="N336">
        <v>49.919359940737799</v>
      </c>
      <c r="O336">
        <v>-97.095901055143599</v>
      </c>
      <c r="P336" t="str">
        <f t="shared" si="12"/>
        <v>Construct New SFD</v>
      </c>
      <c r="Q336" t="s">
        <v>222</v>
      </c>
      <c r="R336" t="s">
        <v>1955</v>
      </c>
    </row>
    <row r="337" spans="1:18" x14ac:dyDescent="0.35">
      <c r="A337">
        <v>2022</v>
      </c>
      <c r="B337" s="2">
        <v>44645</v>
      </c>
      <c r="C337" s="2"/>
      <c r="E337" t="s">
        <v>464</v>
      </c>
      <c r="F337" t="s">
        <v>83</v>
      </c>
      <c r="G337" t="str">
        <f t="shared" si="11"/>
        <v xml:space="preserve">1021 Royse AVE </v>
      </c>
      <c r="H337">
        <v>1021</v>
      </c>
      <c r="J337" t="s">
        <v>1029</v>
      </c>
      <c r="K337" t="s">
        <v>90</v>
      </c>
      <c r="M337" t="s">
        <v>1432</v>
      </c>
      <c r="N337">
        <v>49.834436534037003</v>
      </c>
      <c r="O337">
        <v>-97.152487078000902</v>
      </c>
      <c r="P337" t="str">
        <f t="shared" si="12"/>
        <v>Construct New SFD</v>
      </c>
      <c r="Q337" t="s">
        <v>222</v>
      </c>
      <c r="R337" t="s">
        <v>1955</v>
      </c>
    </row>
    <row r="338" spans="1:18" x14ac:dyDescent="0.35">
      <c r="A338">
        <v>2022</v>
      </c>
      <c r="B338" s="2">
        <v>44645</v>
      </c>
      <c r="C338" s="2"/>
      <c r="E338" t="s">
        <v>465</v>
      </c>
      <c r="F338" t="s">
        <v>83</v>
      </c>
      <c r="G338" t="str">
        <f t="shared" si="11"/>
        <v xml:space="preserve">1021 Royse AVE </v>
      </c>
      <c r="H338">
        <v>1021</v>
      </c>
      <c r="J338" t="s">
        <v>1029</v>
      </c>
      <c r="K338" t="s">
        <v>90</v>
      </c>
      <c r="M338" t="s">
        <v>1433</v>
      </c>
      <c r="N338">
        <v>49.834460831049697</v>
      </c>
      <c r="O338">
        <v>-97.152384997943699</v>
      </c>
      <c r="P338" t="str">
        <f t="shared" si="12"/>
        <v>Construct New SFD</v>
      </c>
      <c r="Q338" t="s">
        <v>222</v>
      </c>
      <c r="R338" t="s">
        <v>1955</v>
      </c>
    </row>
    <row r="339" spans="1:18" x14ac:dyDescent="0.35">
      <c r="A339">
        <v>2022</v>
      </c>
      <c r="B339" s="2">
        <v>44645</v>
      </c>
      <c r="C339" s="2"/>
      <c r="E339" t="s">
        <v>466</v>
      </c>
      <c r="F339" t="s">
        <v>83</v>
      </c>
      <c r="G339" t="str">
        <f t="shared" si="11"/>
        <v xml:space="preserve">549 Arlington ST </v>
      </c>
      <c r="H339">
        <v>549</v>
      </c>
      <c r="J339" t="s">
        <v>1086</v>
      </c>
      <c r="K339" t="s">
        <v>88</v>
      </c>
      <c r="M339" t="s">
        <v>1434</v>
      </c>
      <c r="N339">
        <v>49.893887258951999</v>
      </c>
      <c r="O339">
        <v>-97.168432859311295</v>
      </c>
      <c r="P339" t="str">
        <f t="shared" si="12"/>
        <v>Construct New SFD</v>
      </c>
      <c r="Q339" t="s">
        <v>222</v>
      </c>
      <c r="R339" t="s">
        <v>1955</v>
      </c>
    </row>
    <row r="340" spans="1:18" x14ac:dyDescent="0.35">
      <c r="A340">
        <v>2022</v>
      </c>
      <c r="B340" s="2">
        <v>44645</v>
      </c>
      <c r="C340" s="2"/>
      <c r="E340" t="s">
        <v>467</v>
      </c>
      <c r="F340" t="s">
        <v>83</v>
      </c>
      <c r="G340" t="str">
        <f t="shared" si="11"/>
        <v xml:space="preserve">547 Arlington ST </v>
      </c>
      <c r="H340">
        <v>547</v>
      </c>
      <c r="J340" t="s">
        <v>1086</v>
      </c>
      <c r="K340" t="s">
        <v>88</v>
      </c>
      <c r="M340" t="s">
        <v>1435</v>
      </c>
      <c r="N340">
        <v>49.893832575924201</v>
      </c>
      <c r="O340">
        <v>-97.168439915600601</v>
      </c>
      <c r="P340" t="str">
        <f t="shared" si="12"/>
        <v>Construct New SFD</v>
      </c>
      <c r="Q340" t="s">
        <v>222</v>
      </c>
      <c r="R340" t="s">
        <v>1955</v>
      </c>
    </row>
    <row r="341" spans="1:18" x14ac:dyDescent="0.35">
      <c r="A341">
        <v>2022</v>
      </c>
      <c r="B341" s="2">
        <v>44644</v>
      </c>
      <c r="C341" s="2">
        <v>45334</v>
      </c>
      <c r="D341">
        <f>_xlfn.DAYS(C341,B341)</f>
        <v>690</v>
      </c>
      <c r="E341" t="s">
        <v>39</v>
      </c>
      <c r="F341" t="s">
        <v>84</v>
      </c>
      <c r="G341" t="str">
        <f t="shared" si="11"/>
        <v xml:space="preserve">11 Lyric LANE </v>
      </c>
      <c r="H341">
        <v>11</v>
      </c>
      <c r="J341" t="s">
        <v>104</v>
      </c>
      <c r="K341" t="s">
        <v>105</v>
      </c>
      <c r="M341" t="s">
        <v>179</v>
      </c>
      <c r="N341">
        <v>49.823735653077897</v>
      </c>
      <c r="O341">
        <v>-97.033304234652803</v>
      </c>
      <c r="P341" t="str">
        <f t="shared" si="12"/>
        <v>Construct New SFD &amp; Att. Gar.</v>
      </c>
      <c r="Q341" t="s">
        <v>222</v>
      </c>
      <c r="R341" t="s">
        <v>224</v>
      </c>
    </row>
    <row r="342" spans="1:18" x14ac:dyDescent="0.35">
      <c r="A342">
        <v>2022</v>
      </c>
      <c r="B342" s="2">
        <v>44644</v>
      </c>
      <c r="C342" s="2"/>
      <c r="E342" t="s">
        <v>468</v>
      </c>
      <c r="F342" t="s">
        <v>83</v>
      </c>
      <c r="G342" t="str">
        <f t="shared" si="11"/>
        <v xml:space="preserve">46 Crystal AVE </v>
      </c>
      <c r="H342">
        <v>46</v>
      </c>
      <c r="J342" t="s">
        <v>1026</v>
      </c>
      <c r="K342" t="s">
        <v>90</v>
      </c>
      <c r="M342" t="s">
        <v>1436</v>
      </c>
      <c r="N342">
        <v>49.856042871319502</v>
      </c>
      <c r="O342">
        <v>-97.109083594150903</v>
      </c>
      <c r="P342" t="str">
        <f t="shared" si="12"/>
        <v>Construct New SFD</v>
      </c>
      <c r="Q342" t="s">
        <v>222</v>
      </c>
      <c r="R342" t="s">
        <v>1955</v>
      </c>
    </row>
    <row r="343" spans="1:18" x14ac:dyDescent="0.35">
      <c r="A343">
        <v>2022</v>
      </c>
      <c r="B343" s="2">
        <v>44644</v>
      </c>
      <c r="C343" s="2"/>
      <c r="E343" t="s">
        <v>469</v>
      </c>
      <c r="F343" t="s">
        <v>83</v>
      </c>
      <c r="G343" t="str">
        <f t="shared" si="11"/>
        <v xml:space="preserve">48 Crystal AVE </v>
      </c>
      <c r="H343">
        <v>48</v>
      </c>
      <c r="J343" t="s">
        <v>1026</v>
      </c>
      <c r="K343" t="s">
        <v>90</v>
      </c>
      <c r="M343" t="s">
        <v>1437</v>
      </c>
      <c r="N343">
        <v>49.8560738850598</v>
      </c>
      <c r="O343">
        <v>-97.108992729341793</v>
      </c>
      <c r="P343" t="str">
        <f t="shared" si="12"/>
        <v>Construct New SFD</v>
      </c>
      <c r="Q343" t="s">
        <v>222</v>
      </c>
      <c r="R343" t="s">
        <v>1955</v>
      </c>
    </row>
    <row r="344" spans="1:18" x14ac:dyDescent="0.35">
      <c r="A344">
        <v>2022</v>
      </c>
      <c r="B344" s="2">
        <v>44638</v>
      </c>
      <c r="C344" s="2"/>
      <c r="E344" t="s">
        <v>470</v>
      </c>
      <c r="F344" t="s">
        <v>83</v>
      </c>
      <c r="G344" t="str">
        <f t="shared" si="11"/>
        <v xml:space="preserve">390 Simcoe ST </v>
      </c>
      <c r="H344">
        <v>390</v>
      </c>
      <c r="J344" t="s">
        <v>1087</v>
      </c>
      <c r="K344" t="s">
        <v>88</v>
      </c>
      <c r="M344" t="s">
        <v>1438</v>
      </c>
      <c r="N344">
        <v>49.891539340051402</v>
      </c>
      <c r="O344">
        <v>-97.166906675430099</v>
      </c>
      <c r="P344" t="str">
        <f t="shared" si="12"/>
        <v>Construct New SFD</v>
      </c>
      <c r="Q344" t="s">
        <v>222</v>
      </c>
      <c r="R344" t="s">
        <v>1955</v>
      </c>
    </row>
    <row r="345" spans="1:18" x14ac:dyDescent="0.35">
      <c r="A345">
        <v>2022</v>
      </c>
      <c r="B345" s="2">
        <v>44627</v>
      </c>
      <c r="C345" s="2">
        <v>45015</v>
      </c>
      <c r="D345">
        <f>_xlfn.DAYS(C345,B345)</f>
        <v>388</v>
      </c>
      <c r="E345" t="s">
        <v>471</v>
      </c>
      <c r="F345" t="s">
        <v>84</v>
      </c>
      <c r="G345" t="str">
        <f t="shared" si="11"/>
        <v xml:space="preserve">483 Morley AVE </v>
      </c>
      <c r="H345">
        <v>483</v>
      </c>
      <c r="J345" t="s">
        <v>1016</v>
      </c>
      <c r="K345" t="s">
        <v>90</v>
      </c>
      <c r="M345" t="s">
        <v>1439</v>
      </c>
      <c r="N345">
        <v>49.862491316941203</v>
      </c>
      <c r="O345">
        <v>-97.143121546121904</v>
      </c>
      <c r="P345" t="str">
        <f t="shared" si="12"/>
        <v>Construct New SFD</v>
      </c>
      <c r="Q345" t="s">
        <v>222</v>
      </c>
      <c r="R345" t="s">
        <v>1955</v>
      </c>
    </row>
    <row r="346" spans="1:18" x14ac:dyDescent="0.35">
      <c r="A346">
        <v>2022</v>
      </c>
      <c r="B346" s="2">
        <v>44624</v>
      </c>
      <c r="C346" s="2"/>
      <c r="E346" t="s">
        <v>472</v>
      </c>
      <c r="F346" t="s">
        <v>83</v>
      </c>
      <c r="G346" t="str">
        <f t="shared" si="11"/>
        <v xml:space="preserve">21 Regal AVE </v>
      </c>
      <c r="H346">
        <v>21</v>
      </c>
      <c r="J346" t="s">
        <v>998</v>
      </c>
      <c r="K346" t="s">
        <v>90</v>
      </c>
      <c r="M346" t="s">
        <v>1440</v>
      </c>
      <c r="N346">
        <v>49.856928543179301</v>
      </c>
      <c r="O346">
        <v>-97.110774721164503</v>
      </c>
      <c r="P346" t="str">
        <f t="shared" si="12"/>
        <v>Construct New SFD</v>
      </c>
      <c r="Q346" t="s">
        <v>222</v>
      </c>
      <c r="R346" t="s">
        <v>1955</v>
      </c>
    </row>
    <row r="347" spans="1:18" x14ac:dyDescent="0.35">
      <c r="A347">
        <v>2022</v>
      </c>
      <c r="B347" s="2">
        <v>44624</v>
      </c>
      <c r="C347" s="2"/>
      <c r="E347" t="s">
        <v>473</v>
      </c>
      <c r="F347" t="s">
        <v>83</v>
      </c>
      <c r="G347" t="str">
        <f t="shared" si="11"/>
        <v xml:space="preserve">21 Regal AVE </v>
      </c>
      <c r="H347">
        <v>21</v>
      </c>
      <c r="J347" t="s">
        <v>998</v>
      </c>
      <c r="K347" t="s">
        <v>90</v>
      </c>
      <c r="M347" t="s">
        <v>1441</v>
      </c>
      <c r="N347">
        <v>49.856966393052602</v>
      </c>
      <c r="O347">
        <v>-97.110687655494999</v>
      </c>
      <c r="P347" t="str">
        <f t="shared" si="12"/>
        <v>Construct New SFD</v>
      </c>
      <c r="Q347" t="s">
        <v>222</v>
      </c>
      <c r="R347" t="s">
        <v>1955</v>
      </c>
    </row>
    <row r="348" spans="1:18" x14ac:dyDescent="0.35">
      <c r="A348">
        <v>2022</v>
      </c>
      <c r="B348" s="2">
        <v>44624</v>
      </c>
      <c r="C348" s="2"/>
      <c r="E348" t="s">
        <v>474</v>
      </c>
      <c r="F348" t="s">
        <v>83</v>
      </c>
      <c r="G348" t="str">
        <f t="shared" si="11"/>
        <v xml:space="preserve">19 Regal AVE </v>
      </c>
      <c r="H348">
        <v>19</v>
      </c>
      <c r="J348" t="s">
        <v>998</v>
      </c>
      <c r="K348" t="s">
        <v>90</v>
      </c>
      <c r="M348" t="s">
        <v>1442</v>
      </c>
      <c r="N348">
        <v>49.856869444216002</v>
      </c>
      <c r="O348">
        <v>-97.110981340186797</v>
      </c>
      <c r="P348" t="str">
        <f t="shared" si="12"/>
        <v>Construct New SFD</v>
      </c>
      <c r="Q348" t="s">
        <v>222</v>
      </c>
      <c r="R348" t="s">
        <v>1955</v>
      </c>
    </row>
    <row r="349" spans="1:18" x14ac:dyDescent="0.35">
      <c r="A349">
        <v>2022</v>
      </c>
      <c r="B349" s="2">
        <v>44624</v>
      </c>
      <c r="C349" s="2"/>
      <c r="E349" t="s">
        <v>475</v>
      </c>
      <c r="F349" t="s">
        <v>83</v>
      </c>
      <c r="G349" t="str">
        <f t="shared" si="11"/>
        <v xml:space="preserve">19 Regal AVE </v>
      </c>
      <c r="H349">
        <v>19</v>
      </c>
      <c r="J349" t="s">
        <v>998</v>
      </c>
      <c r="K349" t="s">
        <v>90</v>
      </c>
      <c r="M349" t="s">
        <v>1443</v>
      </c>
      <c r="N349">
        <v>49.856906335752498</v>
      </c>
      <c r="O349">
        <v>-97.110881315425601</v>
      </c>
      <c r="P349" t="str">
        <f t="shared" si="12"/>
        <v>Construct New SFD</v>
      </c>
      <c r="Q349" t="s">
        <v>222</v>
      </c>
      <c r="R349" t="s">
        <v>1955</v>
      </c>
    </row>
    <row r="350" spans="1:18" x14ac:dyDescent="0.35">
      <c r="A350">
        <v>2022</v>
      </c>
      <c r="B350" s="2">
        <v>44621</v>
      </c>
      <c r="C350" s="2">
        <v>45181</v>
      </c>
      <c r="D350">
        <f>_xlfn.DAYS(C350,B350)</f>
        <v>560</v>
      </c>
      <c r="E350" t="s">
        <v>476</v>
      </c>
      <c r="F350" t="s">
        <v>84</v>
      </c>
      <c r="G350" t="str">
        <f t="shared" si="11"/>
        <v xml:space="preserve">293 Arbuthnot ST </v>
      </c>
      <c r="H350">
        <v>293</v>
      </c>
      <c r="J350" t="s">
        <v>1088</v>
      </c>
      <c r="K350" t="s">
        <v>88</v>
      </c>
      <c r="M350" t="s">
        <v>1444</v>
      </c>
      <c r="N350">
        <v>49.868946001360399</v>
      </c>
      <c r="O350">
        <v>-97.153566316470403</v>
      </c>
      <c r="P350" t="str">
        <f t="shared" si="12"/>
        <v>Construct New SFD</v>
      </c>
      <c r="Q350" t="s">
        <v>222</v>
      </c>
      <c r="R350" t="s">
        <v>1955</v>
      </c>
    </row>
    <row r="351" spans="1:18" x14ac:dyDescent="0.35">
      <c r="A351">
        <v>2022</v>
      </c>
      <c r="B351" s="2">
        <v>44617</v>
      </c>
      <c r="C351" s="2">
        <v>45428</v>
      </c>
      <c r="D351">
        <f>_xlfn.DAYS(C351,B351)</f>
        <v>811</v>
      </c>
      <c r="E351" t="s">
        <v>507</v>
      </c>
      <c r="F351" t="s">
        <v>84</v>
      </c>
      <c r="G351" t="str">
        <f t="shared" si="11"/>
        <v xml:space="preserve">832 Weatherdon AVE </v>
      </c>
      <c r="H351">
        <v>832</v>
      </c>
      <c r="J351" t="s">
        <v>1004</v>
      </c>
      <c r="K351" t="s">
        <v>90</v>
      </c>
      <c r="M351" t="s">
        <v>1475</v>
      </c>
      <c r="N351">
        <v>49.861728861426599</v>
      </c>
      <c r="O351">
        <v>-97.154152108528706</v>
      </c>
      <c r="P351" t="str">
        <f t="shared" si="12"/>
        <v>Construct New SFD</v>
      </c>
      <c r="Q351" t="s">
        <v>222</v>
      </c>
      <c r="R351" t="s">
        <v>1955</v>
      </c>
    </row>
    <row r="352" spans="1:18" x14ac:dyDescent="0.35">
      <c r="A352">
        <v>2022</v>
      </c>
      <c r="B352" s="2">
        <v>44615</v>
      </c>
      <c r="C352" s="2"/>
      <c r="E352" t="s">
        <v>508</v>
      </c>
      <c r="F352" t="s">
        <v>83</v>
      </c>
      <c r="G352" t="str">
        <f t="shared" si="11"/>
        <v xml:space="preserve">727 Scotland AVE </v>
      </c>
      <c r="H352">
        <v>727</v>
      </c>
      <c r="J352" t="s">
        <v>1037</v>
      </c>
      <c r="K352" t="s">
        <v>90</v>
      </c>
      <c r="M352" t="s">
        <v>1476</v>
      </c>
      <c r="N352">
        <v>49.865387745160703</v>
      </c>
      <c r="O352">
        <v>-97.149805855485198</v>
      </c>
      <c r="P352" t="str">
        <f t="shared" si="12"/>
        <v>Construct New SFD</v>
      </c>
      <c r="Q352" t="s">
        <v>222</v>
      </c>
      <c r="R352" t="s">
        <v>1955</v>
      </c>
    </row>
    <row r="353" spans="1:18" x14ac:dyDescent="0.35">
      <c r="A353">
        <v>2022</v>
      </c>
      <c r="B353" s="2">
        <v>44608</v>
      </c>
      <c r="C353" s="2">
        <v>45149</v>
      </c>
      <c r="D353">
        <f>_xlfn.DAYS(C353,B353)</f>
        <v>541</v>
      </c>
      <c r="E353" t="s">
        <v>509</v>
      </c>
      <c r="F353" t="s">
        <v>84</v>
      </c>
      <c r="G353" t="str">
        <f t="shared" si="11"/>
        <v xml:space="preserve">654 Mulvey AVE </v>
      </c>
      <c r="H353">
        <v>654</v>
      </c>
      <c r="J353" t="s">
        <v>1096</v>
      </c>
      <c r="K353" t="s">
        <v>90</v>
      </c>
      <c r="M353" t="s">
        <v>1477</v>
      </c>
      <c r="N353">
        <v>49.868958562051098</v>
      </c>
      <c r="O353">
        <v>-97.149369377125097</v>
      </c>
      <c r="P353" t="str">
        <f t="shared" si="12"/>
        <v>Construct New SFD</v>
      </c>
      <c r="Q353" t="s">
        <v>222</v>
      </c>
      <c r="R353" t="s">
        <v>1955</v>
      </c>
    </row>
    <row r="354" spans="1:18" x14ac:dyDescent="0.35">
      <c r="A354">
        <v>2022</v>
      </c>
      <c r="B354" s="2">
        <v>44595</v>
      </c>
      <c r="C354" s="2">
        <v>45183</v>
      </c>
      <c r="D354">
        <f>_xlfn.DAYS(C354,B354)</f>
        <v>588</v>
      </c>
      <c r="E354" t="s">
        <v>510</v>
      </c>
      <c r="F354" t="s">
        <v>84</v>
      </c>
      <c r="G354" t="str">
        <f t="shared" si="11"/>
        <v xml:space="preserve">28 Bank AVE </v>
      </c>
      <c r="H354">
        <v>28</v>
      </c>
      <c r="J354" t="s">
        <v>1097</v>
      </c>
      <c r="K354" t="s">
        <v>90</v>
      </c>
      <c r="M354" t="s">
        <v>1478</v>
      </c>
      <c r="N354">
        <v>49.859574528242497</v>
      </c>
      <c r="O354">
        <v>-97.105323721526801</v>
      </c>
      <c r="P354" t="str">
        <f t="shared" si="12"/>
        <v>Construct New SFD</v>
      </c>
      <c r="Q354" t="s">
        <v>222</v>
      </c>
      <c r="R354" t="s">
        <v>1955</v>
      </c>
    </row>
    <row r="355" spans="1:18" x14ac:dyDescent="0.35">
      <c r="A355">
        <v>2022</v>
      </c>
      <c r="B355" s="2">
        <v>44593</v>
      </c>
      <c r="C355" s="2"/>
      <c r="E355" t="s">
        <v>511</v>
      </c>
      <c r="F355" t="s">
        <v>83</v>
      </c>
      <c r="G355" t="str">
        <f t="shared" si="11"/>
        <v xml:space="preserve">338 Rutland ST </v>
      </c>
      <c r="H355">
        <v>338</v>
      </c>
      <c r="J355" t="s">
        <v>989</v>
      </c>
      <c r="K355" t="s">
        <v>88</v>
      </c>
      <c r="M355" t="s">
        <v>1479</v>
      </c>
      <c r="N355">
        <v>49.884030021474203</v>
      </c>
      <c r="O355">
        <v>-97.221082292073405</v>
      </c>
      <c r="P355" t="str">
        <f t="shared" si="12"/>
        <v>Construct New SFD</v>
      </c>
      <c r="Q355" t="s">
        <v>222</v>
      </c>
      <c r="R355" t="s">
        <v>1955</v>
      </c>
    </row>
    <row r="356" spans="1:18" x14ac:dyDescent="0.35">
      <c r="A356">
        <v>2022</v>
      </c>
      <c r="B356" s="2">
        <v>44593</v>
      </c>
      <c r="C356" s="2"/>
      <c r="E356" t="s">
        <v>512</v>
      </c>
      <c r="F356" t="s">
        <v>83</v>
      </c>
      <c r="G356" t="str">
        <f t="shared" si="11"/>
        <v xml:space="preserve">336 Rutland ST </v>
      </c>
      <c r="H356">
        <v>336</v>
      </c>
      <c r="J356" t="s">
        <v>989</v>
      </c>
      <c r="K356" t="s">
        <v>88</v>
      </c>
      <c r="M356" t="s">
        <v>1480</v>
      </c>
      <c r="N356">
        <v>49.883977323996596</v>
      </c>
      <c r="O356">
        <v>-97.221087658682094</v>
      </c>
      <c r="P356" t="str">
        <f t="shared" si="12"/>
        <v>Construct New SFD</v>
      </c>
      <c r="Q356" t="s">
        <v>222</v>
      </c>
      <c r="R356" t="s">
        <v>1955</v>
      </c>
    </row>
    <row r="357" spans="1:18" x14ac:dyDescent="0.35">
      <c r="A357">
        <v>2022</v>
      </c>
      <c r="B357" s="2">
        <v>44593</v>
      </c>
      <c r="C357" s="2"/>
      <c r="E357" t="s">
        <v>513</v>
      </c>
      <c r="F357" t="s">
        <v>83</v>
      </c>
      <c r="G357" t="str">
        <f t="shared" si="11"/>
        <v xml:space="preserve">856 Selkirk AVE </v>
      </c>
      <c r="H357">
        <v>856</v>
      </c>
      <c r="J357" t="s">
        <v>1098</v>
      </c>
      <c r="K357" t="s">
        <v>90</v>
      </c>
      <c r="M357" t="s">
        <v>1481</v>
      </c>
      <c r="N357">
        <v>49.919833611994299</v>
      </c>
      <c r="O357">
        <v>-97.158724559836102</v>
      </c>
      <c r="P357" t="str">
        <f t="shared" si="12"/>
        <v>Construct New SFD</v>
      </c>
      <c r="Q357" t="s">
        <v>222</v>
      </c>
      <c r="R357" t="s">
        <v>1955</v>
      </c>
    </row>
    <row r="358" spans="1:18" x14ac:dyDescent="0.35">
      <c r="A358">
        <v>2022</v>
      </c>
      <c r="B358" s="2">
        <v>44581</v>
      </c>
      <c r="C358" s="2">
        <v>45408</v>
      </c>
      <c r="D358">
        <f>_xlfn.DAYS(C358,B358)</f>
        <v>827</v>
      </c>
      <c r="E358" t="s">
        <v>502</v>
      </c>
      <c r="F358" t="s">
        <v>84</v>
      </c>
      <c r="G358" t="str">
        <f t="shared" si="11"/>
        <v xml:space="preserve">447 Marjorie ST </v>
      </c>
      <c r="H358">
        <v>447</v>
      </c>
      <c r="J358" t="s">
        <v>1081</v>
      </c>
      <c r="K358" t="s">
        <v>88</v>
      </c>
      <c r="M358" t="s">
        <v>1470</v>
      </c>
      <c r="N358">
        <v>49.888117120667999</v>
      </c>
      <c r="O358">
        <v>-97.212849369032497</v>
      </c>
      <c r="P358" t="str">
        <f t="shared" si="12"/>
        <v>Construct New SFD</v>
      </c>
      <c r="Q358" t="s">
        <v>222</v>
      </c>
      <c r="R358" t="s">
        <v>1955</v>
      </c>
    </row>
    <row r="359" spans="1:18" x14ac:dyDescent="0.35">
      <c r="A359">
        <v>2022</v>
      </c>
      <c r="B359" s="2">
        <v>44581</v>
      </c>
      <c r="C359" s="2"/>
      <c r="E359" t="s">
        <v>503</v>
      </c>
      <c r="F359" t="s">
        <v>83</v>
      </c>
      <c r="G359" t="str">
        <f t="shared" si="11"/>
        <v xml:space="preserve">449 Marjorie ST </v>
      </c>
      <c r="H359">
        <v>449</v>
      </c>
      <c r="J359" t="s">
        <v>1081</v>
      </c>
      <c r="K359" t="s">
        <v>88</v>
      </c>
      <c r="M359" t="s">
        <v>1471</v>
      </c>
      <c r="N359">
        <v>49.888186747805598</v>
      </c>
      <c r="O359">
        <v>-97.212841545776797</v>
      </c>
      <c r="P359" t="str">
        <f t="shared" si="12"/>
        <v>Construct New SFD</v>
      </c>
      <c r="Q359" t="s">
        <v>222</v>
      </c>
      <c r="R359" t="s">
        <v>1955</v>
      </c>
    </row>
    <row r="360" spans="1:18" x14ac:dyDescent="0.35">
      <c r="A360">
        <v>2022</v>
      </c>
      <c r="B360" s="2">
        <v>44579</v>
      </c>
      <c r="C360" s="2">
        <v>45170</v>
      </c>
      <c r="D360">
        <f>_xlfn.DAYS(C360,B360)</f>
        <v>591</v>
      </c>
      <c r="E360" t="s">
        <v>504</v>
      </c>
      <c r="F360" t="s">
        <v>84</v>
      </c>
      <c r="G360" t="str">
        <f t="shared" si="11"/>
        <v>214 Kildare AVE W</v>
      </c>
      <c r="H360">
        <v>214</v>
      </c>
      <c r="J360" t="s">
        <v>1018</v>
      </c>
      <c r="K360" t="s">
        <v>90</v>
      </c>
      <c r="L360" t="s">
        <v>154</v>
      </c>
      <c r="M360" t="s">
        <v>1472</v>
      </c>
      <c r="N360">
        <v>49.900445634745097</v>
      </c>
      <c r="O360">
        <v>-97.006880774904303</v>
      </c>
      <c r="P360" t="str">
        <f t="shared" si="12"/>
        <v>Construct New SFD</v>
      </c>
      <c r="Q360" t="s">
        <v>222</v>
      </c>
      <c r="R360" t="s">
        <v>1955</v>
      </c>
    </row>
    <row r="361" spans="1:18" x14ac:dyDescent="0.35">
      <c r="A361">
        <v>2022</v>
      </c>
      <c r="B361" s="2">
        <v>44578</v>
      </c>
      <c r="C361" s="2"/>
      <c r="E361" t="s">
        <v>1957</v>
      </c>
      <c r="F361" t="s">
        <v>83</v>
      </c>
      <c r="G361" t="str">
        <f t="shared" si="11"/>
        <v xml:space="preserve">537 Atlantic AVE </v>
      </c>
      <c r="H361">
        <v>537</v>
      </c>
      <c r="J361" t="s">
        <v>1154</v>
      </c>
      <c r="K361" t="s">
        <v>90</v>
      </c>
      <c r="M361" t="s">
        <v>1973</v>
      </c>
      <c r="N361">
        <v>49.930267034073204</v>
      </c>
      <c r="O361">
        <v>-97.138894572127199</v>
      </c>
      <c r="P361" t="str">
        <f t="shared" si="12"/>
        <v>Change of Use SFD</v>
      </c>
      <c r="Q361" t="s">
        <v>223</v>
      </c>
      <c r="R361" t="s">
        <v>1955</v>
      </c>
    </row>
    <row r="362" spans="1:18" x14ac:dyDescent="0.35">
      <c r="A362">
        <v>2022</v>
      </c>
      <c r="B362" s="2">
        <v>44573</v>
      </c>
      <c r="C362" s="2"/>
      <c r="E362" t="s">
        <v>40</v>
      </c>
      <c r="F362" t="s">
        <v>83</v>
      </c>
      <c r="G362" t="str">
        <f t="shared" si="11"/>
        <v>888 John Bruce RD E</v>
      </c>
      <c r="H362">
        <v>888</v>
      </c>
      <c r="J362" t="s">
        <v>106</v>
      </c>
      <c r="K362" t="s">
        <v>99</v>
      </c>
      <c r="L362" t="s">
        <v>153</v>
      </c>
      <c r="M362" t="s">
        <v>180</v>
      </c>
      <c r="N362">
        <v>49.832722174605301</v>
      </c>
      <c r="O362">
        <v>-97.079620605246703</v>
      </c>
      <c r="P362" t="str">
        <f t="shared" si="12"/>
        <v>Construct New SFD &amp; Att. Gar.</v>
      </c>
      <c r="Q362" t="s">
        <v>222</v>
      </c>
      <c r="R362" t="s">
        <v>224</v>
      </c>
    </row>
    <row r="363" spans="1:18" x14ac:dyDescent="0.35">
      <c r="A363">
        <v>2022</v>
      </c>
      <c r="B363" s="2">
        <v>44565</v>
      </c>
      <c r="C363" s="2">
        <v>45366</v>
      </c>
      <c r="D363">
        <f>_xlfn.DAYS(C363,B363)</f>
        <v>801</v>
      </c>
      <c r="E363" t="s">
        <v>505</v>
      </c>
      <c r="F363" t="s">
        <v>84</v>
      </c>
      <c r="G363" t="str">
        <f t="shared" si="11"/>
        <v xml:space="preserve">1042 Royse AVE </v>
      </c>
      <c r="H363">
        <v>1042</v>
      </c>
      <c r="J363" t="s">
        <v>1029</v>
      </c>
      <c r="K363" t="s">
        <v>90</v>
      </c>
      <c r="M363" t="s">
        <v>1473</v>
      </c>
      <c r="N363">
        <v>49.833774203173803</v>
      </c>
      <c r="O363">
        <v>-97.153135234251394</v>
      </c>
      <c r="P363" t="str">
        <f t="shared" si="12"/>
        <v>Construct New SFD</v>
      </c>
      <c r="Q363" t="s">
        <v>222</v>
      </c>
      <c r="R363" t="s">
        <v>1955</v>
      </c>
    </row>
    <row r="364" spans="1:18" x14ac:dyDescent="0.35">
      <c r="A364">
        <v>2022</v>
      </c>
      <c r="B364" s="2">
        <v>44565</v>
      </c>
      <c r="C364" s="2"/>
      <c r="E364" t="s">
        <v>506</v>
      </c>
      <c r="F364" t="s">
        <v>83</v>
      </c>
      <c r="G364" t="str">
        <f t="shared" si="11"/>
        <v xml:space="preserve">1044 Royse AVE </v>
      </c>
      <c r="H364">
        <v>1044</v>
      </c>
      <c r="J364" t="s">
        <v>1029</v>
      </c>
      <c r="K364" t="s">
        <v>90</v>
      </c>
      <c r="M364" t="s">
        <v>1474</v>
      </c>
      <c r="N364">
        <v>49.833744303280398</v>
      </c>
      <c r="O364">
        <v>-97.153231054902804</v>
      </c>
      <c r="P364" t="str">
        <f t="shared" si="12"/>
        <v>Construct New SFD</v>
      </c>
      <c r="Q364" t="s">
        <v>222</v>
      </c>
      <c r="R364" t="s">
        <v>1955</v>
      </c>
    </row>
    <row r="365" spans="1:18" x14ac:dyDescent="0.35">
      <c r="A365">
        <v>2021</v>
      </c>
      <c r="B365" s="2">
        <v>44552</v>
      </c>
      <c r="C365" s="2">
        <v>45398</v>
      </c>
      <c r="D365">
        <f>_xlfn.DAYS(C365,B365)</f>
        <v>846</v>
      </c>
      <c r="E365" t="s">
        <v>659</v>
      </c>
      <c r="F365" t="s">
        <v>84</v>
      </c>
      <c r="G365" t="str">
        <f t="shared" si="11"/>
        <v xml:space="preserve">633 Munroe AVE </v>
      </c>
      <c r="H365">
        <v>633</v>
      </c>
      <c r="J365" t="s">
        <v>1133</v>
      </c>
      <c r="K365" t="s">
        <v>90</v>
      </c>
      <c r="M365" t="s">
        <v>1627</v>
      </c>
      <c r="N365">
        <v>49.914408363456403</v>
      </c>
      <c r="O365">
        <v>-97.087163201589902</v>
      </c>
      <c r="P365" t="str">
        <f t="shared" si="12"/>
        <v>Construct New SFD</v>
      </c>
      <c r="Q365" t="s">
        <v>222</v>
      </c>
      <c r="R365" t="s">
        <v>1955</v>
      </c>
    </row>
    <row r="366" spans="1:18" x14ac:dyDescent="0.35">
      <c r="A366">
        <v>2021</v>
      </c>
      <c r="B366" s="2">
        <v>44551</v>
      </c>
      <c r="C366" s="2">
        <v>44784</v>
      </c>
      <c r="D366">
        <f>_xlfn.DAYS(C366,B366)</f>
        <v>233</v>
      </c>
      <c r="E366" t="s">
        <v>1962</v>
      </c>
      <c r="F366" t="s">
        <v>84</v>
      </c>
      <c r="G366" t="str">
        <f t="shared" si="11"/>
        <v xml:space="preserve">511 Hay ST </v>
      </c>
      <c r="H366">
        <v>511</v>
      </c>
      <c r="J366" t="s">
        <v>1969</v>
      </c>
      <c r="K366" t="s">
        <v>88</v>
      </c>
      <c r="M366" t="s">
        <v>1978</v>
      </c>
      <c r="N366">
        <v>49.867486926021101</v>
      </c>
      <c r="O366">
        <v>-97.1328172669715</v>
      </c>
      <c r="P366" t="str">
        <f t="shared" si="12"/>
        <v>Change of Use SFD</v>
      </c>
      <c r="Q366" t="s">
        <v>223</v>
      </c>
      <c r="R366" t="s">
        <v>1955</v>
      </c>
    </row>
    <row r="367" spans="1:18" x14ac:dyDescent="0.35">
      <c r="A367">
        <v>2021</v>
      </c>
      <c r="B367" s="2">
        <v>44536</v>
      </c>
      <c r="C367" s="2">
        <v>45098</v>
      </c>
      <c r="D367">
        <f>_xlfn.DAYS(C367,B367)</f>
        <v>562</v>
      </c>
      <c r="E367" t="s">
        <v>660</v>
      </c>
      <c r="F367" t="s">
        <v>84</v>
      </c>
      <c r="G367" t="str">
        <f t="shared" si="11"/>
        <v xml:space="preserve">260 Rutland ST </v>
      </c>
      <c r="H367">
        <v>260</v>
      </c>
      <c r="J367" t="s">
        <v>989</v>
      </c>
      <c r="K367" t="s">
        <v>88</v>
      </c>
      <c r="M367" t="s">
        <v>1628</v>
      </c>
      <c r="N367">
        <v>49.881239142305503</v>
      </c>
      <c r="O367">
        <v>-97.221392279955296</v>
      </c>
      <c r="P367" t="str">
        <f t="shared" si="12"/>
        <v>Construct New SFD</v>
      </c>
      <c r="Q367" t="s">
        <v>222</v>
      </c>
      <c r="R367" t="s">
        <v>1955</v>
      </c>
    </row>
    <row r="368" spans="1:18" x14ac:dyDescent="0.35">
      <c r="A368">
        <v>2021</v>
      </c>
      <c r="B368" s="2">
        <v>44536</v>
      </c>
      <c r="C368" s="2"/>
      <c r="E368" t="s">
        <v>661</v>
      </c>
      <c r="F368" t="s">
        <v>83</v>
      </c>
      <c r="G368" t="str">
        <f t="shared" si="11"/>
        <v xml:space="preserve">644 Moncton AVE </v>
      </c>
      <c r="H368">
        <v>644</v>
      </c>
      <c r="J368" t="s">
        <v>1002</v>
      </c>
      <c r="K368" t="s">
        <v>90</v>
      </c>
      <c r="M368" t="s">
        <v>1629</v>
      </c>
      <c r="N368">
        <v>49.914505806826803</v>
      </c>
      <c r="O368">
        <v>-97.086371863890903</v>
      </c>
      <c r="P368" t="str">
        <f t="shared" si="12"/>
        <v>Construct New SFD</v>
      </c>
      <c r="Q368" t="s">
        <v>222</v>
      </c>
      <c r="R368" t="s">
        <v>1955</v>
      </c>
    </row>
    <row r="369" spans="1:18" x14ac:dyDescent="0.35">
      <c r="A369">
        <v>2021</v>
      </c>
      <c r="B369" s="2">
        <v>44536</v>
      </c>
      <c r="C369" s="2"/>
      <c r="E369" t="s">
        <v>662</v>
      </c>
      <c r="F369" t="s">
        <v>83</v>
      </c>
      <c r="G369" t="str">
        <f t="shared" si="11"/>
        <v xml:space="preserve">646 Moncton AVE </v>
      </c>
      <c r="H369">
        <v>646</v>
      </c>
      <c r="J369" t="s">
        <v>1002</v>
      </c>
      <c r="K369" t="s">
        <v>90</v>
      </c>
      <c r="M369" t="s">
        <v>1630</v>
      </c>
      <c r="N369">
        <v>49.914472401475699</v>
      </c>
      <c r="O369">
        <v>-97.086274689129596</v>
      </c>
      <c r="P369" t="str">
        <f t="shared" si="12"/>
        <v>Construct New SFD</v>
      </c>
      <c r="Q369" t="s">
        <v>222</v>
      </c>
      <c r="R369" t="s">
        <v>1955</v>
      </c>
    </row>
    <row r="370" spans="1:18" x14ac:dyDescent="0.35">
      <c r="A370">
        <v>2021</v>
      </c>
      <c r="B370" s="2">
        <v>44533</v>
      </c>
      <c r="C370" s="2"/>
      <c r="E370" t="s">
        <v>663</v>
      </c>
      <c r="F370" t="s">
        <v>83</v>
      </c>
      <c r="G370" t="str">
        <f t="shared" si="11"/>
        <v xml:space="preserve">436 Eugenie ST </v>
      </c>
      <c r="H370">
        <v>436</v>
      </c>
      <c r="J370" t="s">
        <v>141</v>
      </c>
      <c r="K370" t="s">
        <v>88</v>
      </c>
      <c r="M370" t="s">
        <v>1631</v>
      </c>
      <c r="N370">
        <v>49.879866658877702</v>
      </c>
      <c r="O370">
        <v>-97.1064838471532</v>
      </c>
      <c r="P370" t="str">
        <f t="shared" si="12"/>
        <v>Construct New SFD</v>
      </c>
      <c r="Q370" t="s">
        <v>222</v>
      </c>
      <c r="R370" t="s">
        <v>1955</v>
      </c>
    </row>
    <row r="371" spans="1:18" x14ac:dyDescent="0.35">
      <c r="A371">
        <v>2021</v>
      </c>
      <c r="B371" s="2">
        <v>44526</v>
      </c>
      <c r="C371" s="2">
        <v>45187</v>
      </c>
      <c r="D371">
        <f>_xlfn.DAYS(C371,B371)</f>
        <v>661</v>
      </c>
      <c r="E371" t="s">
        <v>595</v>
      </c>
      <c r="F371" t="s">
        <v>84</v>
      </c>
      <c r="G371" t="str">
        <f t="shared" si="11"/>
        <v xml:space="preserve">534 Kavanagh ST </v>
      </c>
      <c r="H371">
        <v>534</v>
      </c>
      <c r="J371" t="s">
        <v>1118</v>
      </c>
      <c r="K371" t="s">
        <v>88</v>
      </c>
      <c r="M371" t="s">
        <v>1563</v>
      </c>
      <c r="N371">
        <v>49.885106712892998</v>
      </c>
      <c r="O371">
        <v>-97.101538656157999</v>
      </c>
      <c r="P371" t="str">
        <f t="shared" si="12"/>
        <v>Construct New SFD</v>
      </c>
      <c r="Q371" t="s">
        <v>222</v>
      </c>
      <c r="R371" t="s">
        <v>1955</v>
      </c>
    </row>
    <row r="372" spans="1:18" x14ac:dyDescent="0.35">
      <c r="A372">
        <v>2021</v>
      </c>
      <c r="B372" s="2">
        <v>44526</v>
      </c>
      <c r="C372" s="2"/>
      <c r="E372" t="s">
        <v>596</v>
      </c>
      <c r="F372" t="s">
        <v>83</v>
      </c>
      <c r="G372" t="str">
        <f t="shared" si="11"/>
        <v xml:space="preserve">906 Riverwood AVE </v>
      </c>
      <c r="H372">
        <v>906</v>
      </c>
      <c r="J372" t="s">
        <v>135</v>
      </c>
      <c r="K372" t="s">
        <v>90</v>
      </c>
      <c r="M372" t="s">
        <v>1564</v>
      </c>
      <c r="N372">
        <v>49.843138179992202</v>
      </c>
      <c r="O372">
        <v>-97.150303039982902</v>
      </c>
      <c r="P372" t="str">
        <f t="shared" si="12"/>
        <v>Construct New SFD</v>
      </c>
      <c r="Q372" t="s">
        <v>222</v>
      </c>
      <c r="R372" t="s">
        <v>1955</v>
      </c>
    </row>
    <row r="373" spans="1:18" x14ac:dyDescent="0.35">
      <c r="A373">
        <v>2021</v>
      </c>
      <c r="B373" s="2">
        <v>44526</v>
      </c>
      <c r="C373" s="2"/>
      <c r="E373" t="s">
        <v>597</v>
      </c>
      <c r="F373" t="s">
        <v>83</v>
      </c>
      <c r="G373" t="str">
        <f t="shared" si="11"/>
        <v xml:space="preserve">785 Weatherdon AVE </v>
      </c>
      <c r="H373">
        <v>785</v>
      </c>
      <c r="J373" t="s">
        <v>1004</v>
      </c>
      <c r="K373" t="s">
        <v>90</v>
      </c>
      <c r="M373" t="s">
        <v>1565</v>
      </c>
      <c r="N373">
        <v>49.862793178301303</v>
      </c>
      <c r="O373">
        <v>-97.152430794621907</v>
      </c>
      <c r="P373" t="str">
        <f t="shared" si="12"/>
        <v>Construct New SFD</v>
      </c>
      <c r="Q373" t="s">
        <v>222</v>
      </c>
      <c r="R373" t="s">
        <v>1955</v>
      </c>
    </row>
    <row r="374" spans="1:18" x14ac:dyDescent="0.35">
      <c r="A374">
        <v>2021</v>
      </c>
      <c r="B374" s="2">
        <v>44526</v>
      </c>
      <c r="C374" s="2"/>
      <c r="E374" t="s">
        <v>598</v>
      </c>
      <c r="F374" t="s">
        <v>83</v>
      </c>
      <c r="G374" t="str">
        <f t="shared" si="11"/>
        <v xml:space="preserve">787 Weatherdon AVE </v>
      </c>
      <c r="H374">
        <v>787</v>
      </c>
      <c r="J374" t="s">
        <v>1004</v>
      </c>
      <c r="K374" t="s">
        <v>90</v>
      </c>
      <c r="M374" t="s">
        <v>1566</v>
      </c>
      <c r="N374">
        <v>49.8627668189473</v>
      </c>
      <c r="O374">
        <v>-97.152519646274797</v>
      </c>
      <c r="P374" t="str">
        <f t="shared" si="12"/>
        <v>Construct New SFD</v>
      </c>
      <c r="Q374" t="s">
        <v>222</v>
      </c>
      <c r="R374" t="s">
        <v>1955</v>
      </c>
    </row>
    <row r="375" spans="1:18" x14ac:dyDescent="0.35">
      <c r="A375">
        <v>2021</v>
      </c>
      <c r="B375" s="2">
        <v>44525</v>
      </c>
      <c r="C375" s="2">
        <v>44930</v>
      </c>
      <c r="D375">
        <f>_xlfn.DAYS(C375,B375)</f>
        <v>405</v>
      </c>
      <c r="E375" t="s">
        <v>599</v>
      </c>
      <c r="F375" t="s">
        <v>84</v>
      </c>
      <c r="G375" t="str">
        <f t="shared" si="11"/>
        <v xml:space="preserve">81 Pilgrim AVE </v>
      </c>
      <c r="H375">
        <v>81</v>
      </c>
      <c r="J375" t="s">
        <v>1027</v>
      </c>
      <c r="K375" t="s">
        <v>90</v>
      </c>
      <c r="M375" t="s">
        <v>1567</v>
      </c>
      <c r="N375">
        <v>49.862829586782397</v>
      </c>
      <c r="O375">
        <v>-97.104519547196304</v>
      </c>
      <c r="P375" t="str">
        <f t="shared" si="12"/>
        <v>Construct New SFD</v>
      </c>
      <c r="Q375" t="s">
        <v>222</v>
      </c>
      <c r="R375" t="s">
        <v>1955</v>
      </c>
    </row>
    <row r="376" spans="1:18" x14ac:dyDescent="0.35">
      <c r="A376">
        <v>2021</v>
      </c>
      <c r="B376" s="2">
        <v>44525</v>
      </c>
      <c r="C376" s="2">
        <v>44790</v>
      </c>
      <c r="D376">
        <f>_xlfn.DAYS(C376,B376)</f>
        <v>265</v>
      </c>
      <c r="E376" t="s">
        <v>1958</v>
      </c>
      <c r="F376" t="s">
        <v>84</v>
      </c>
      <c r="G376" t="str">
        <f t="shared" si="11"/>
        <v>375 Union AVE W</v>
      </c>
      <c r="H376">
        <v>375</v>
      </c>
      <c r="J376" t="s">
        <v>1108</v>
      </c>
      <c r="K376" t="s">
        <v>90</v>
      </c>
      <c r="L376" t="s">
        <v>154</v>
      </c>
      <c r="M376" t="s">
        <v>1974</v>
      </c>
      <c r="N376">
        <v>49.912860454131099</v>
      </c>
      <c r="O376">
        <v>-97.104291446957205</v>
      </c>
      <c r="P376" t="str">
        <f t="shared" si="12"/>
        <v>Change of Use SFD</v>
      </c>
      <c r="Q376" t="s">
        <v>223</v>
      </c>
      <c r="R376" t="s">
        <v>1955</v>
      </c>
    </row>
    <row r="377" spans="1:18" x14ac:dyDescent="0.35">
      <c r="A377">
        <v>2021</v>
      </c>
      <c r="B377" s="2">
        <v>44517</v>
      </c>
      <c r="C377" s="2">
        <v>44894</v>
      </c>
      <c r="D377">
        <f>_xlfn.DAYS(C377,B377)</f>
        <v>377</v>
      </c>
      <c r="E377" t="s">
        <v>42</v>
      </c>
      <c r="F377" t="s">
        <v>84</v>
      </c>
      <c r="G377" t="str">
        <f t="shared" si="11"/>
        <v xml:space="preserve">37 St George RD </v>
      </c>
      <c r="H377">
        <v>37</v>
      </c>
      <c r="J377" t="s">
        <v>108</v>
      </c>
      <c r="K377" t="s">
        <v>99</v>
      </c>
      <c r="M377" t="s">
        <v>182</v>
      </c>
      <c r="N377">
        <v>49.851677675654898</v>
      </c>
      <c r="O377">
        <v>-97.1071052597148</v>
      </c>
      <c r="P377" t="str">
        <f t="shared" si="12"/>
        <v>Construct New SFD &amp; Att. Gar.</v>
      </c>
      <c r="Q377" t="s">
        <v>222</v>
      </c>
      <c r="R377" t="s">
        <v>224</v>
      </c>
    </row>
    <row r="378" spans="1:18" x14ac:dyDescent="0.35">
      <c r="A378">
        <v>2021</v>
      </c>
      <c r="B378" s="2">
        <v>44517</v>
      </c>
      <c r="C378" s="2">
        <v>45069</v>
      </c>
      <c r="D378">
        <f>_xlfn.DAYS(C378,B378)</f>
        <v>552</v>
      </c>
      <c r="E378" t="s">
        <v>600</v>
      </c>
      <c r="F378" t="s">
        <v>84</v>
      </c>
      <c r="G378" t="str">
        <f t="shared" si="11"/>
        <v xml:space="preserve">159 Imperial AVE </v>
      </c>
      <c r="H378">
        <v>159</v>
      </c>
      <c r="J378" t="s">
        <v>1030</v>
      </c>
      <c r="K378" t="s">
        <v>90</v>
      </c>
      <c r="M378" t="s">
        <v>1568</v>
      </c>
      <c r="N378">
        <v>49.864769798624103</v>
      </c>
      <c r="O378">
        <v>-97.101187883466196</v>
      </c>
      <c r="P378" t="str">
        <f t="shared" si="12"/>
        <v>Construct New SFD</v>
      </c>
      <c r="Q378" t="s">
        <v>222</v>
      </c>
      <c r="R378" t="s">
        <v>1955</v>
      </c>
    </row>
    <row r="379" spans="1:18" x14ac:dyDescent="0.35">
      <c r="A379">
        <v>2021</v>
      </c>
      <c r="B379" s="2">
        <v>44517</v>
      </c>
      <c r="C379" s="2">
        <v>45065</v>
      </c>
      <c r="D379">
        <f>_xlfn.DAYS(C379,B379)</f>
        <v>548</v>
      </c>
      <c r="E379" t="s">
        <v>601</v>
      </c>
      <c r="F379" t="s">
        <v>84</v>
      </c>
      <c r="G379" t="str">
        <f t="shared" si="11"/>
        <v xml:space="preserve">161 Imperial AVE </v>
      </c>
      <c r="H379">
        <v>161</v>
      </c>
      <c r="J379" t="s">
        <v>1030</v>
      </c>
      <c r="K379" t="s">
        <v>90</v>
      </c>
      <c r="M379" t="s">
        <v>1569</v>
      </c>
      <c r="N379">
        <v>49.864804138181299</v>
      </c>
      <c r="O379">
        <v>-97.101068145095795</v>
      </c>
      <c r="P379" t="str">
        <f t="shared" si="12"/>
        <v>Construct New SFD</v>
      </c>
      <c r="Q379" t="s">
        <v>222</v>
      </c>
      <c r="R379" t="s">
        <v>1955</v>
      </c>
    </row>
    <row r="380" spans="1:18" x14ac:dyDescent="0.35">
      <c r="A380">
        <v>2021</v>
      </c>
      <c r="B380" s="2">
        <v>44509</v>
      </c>
      <c r="C380" s="2"/>
      <c r="E380" t="s">
        <v>602</v>
      </c>
      <c r="F380" t="s">
        <v>83</v>
      </c>
      <c r="G380" t="str">
        <f t="shared" si="11"/>
        <v>1575 Ross AVE W</v>
      </c>
      <c r="H380">
        <v>1575</v>
      </c>
      <c r="J380" t="s">
        <v>1119</v>
      </c>
      <c r="K380" t="s">
        <v>90</v>
      </c>
      <c r="L380" t="s">
        <v>154</v>
      </c>
      <c r="M380" t="s">
        <v>1570</v>
      </c>
      <c r="N380">
        <v>49.917853337171501</v>
      </c>
      <c r="O380">
        <v>-97.191364627751</v>
      </c>
      <c r="P380" t="str">
        <f t="shared" si="12"/>
        <v>Construct New SFD</v>
      </c>
      <c r="Q380" t="s">
        <v>222</v>
      </c>
      <c r="R380" t="s">
        <v>1955</v>
      </c>
    </row>
    <row r="381" spans="1:18" x14ac:dyDescent="0.35">
      <c r="A381">
        <v>2021</v>
      </c>
      <c r="B381" s="2">
        <v>44508</v>
      </c>
      <c r="C381" s="2"/>
      <c r="E381" t="s">
        <v>603</v>
      </c>
      <c r="F381" t="s">
        <v>83</v>
      </c>
      <c r="G381" t="str">
        <f t="shared" si="11"/>
        <v xml:space="preserve">257 Trent AVE </v>
      </c>
      <c r="H381">
        <v>257</v>
      </c>
      <c r="J381" t="s">
        <v>1015</v>
      </c>
      <c r="K381" t="s">
        <v>90</v>
      </c>
      <c r="M381" t="s">
        <v>1571</v>
      </c>
      <c r="N381">
        <v>49.922436572055297</v>
      </c>
      <c r="O381">
        <v>-97.105205740072705</v>
      </c>
      <c r="P381" t="str">
        <f t="shared" si="12"/>
        <v>Construct New SFD</v>
      </c>
      <c r="Q381" t="s">
        <v>222</v>
      </c>
      <c r="R381" t="s">
        <v>1955</v>
      </c>
    </row>
    <row r="382" spans="1:18" x14ac:dyDescent="0.35">
      <c r="A382">
        <v>2021</v>
      </c>
      <c r="B382" s="2">
        <v>44508</v>
      </c>
      <c r="C382" s="2"/>
      <c r="E382" t="s">
        <v>604</v>
      </c>
      <c r="F382" t="s">
        <v>83</v>
      </c>
      <c r="G382" t="str">
        <f t="shared" si="11"/>
        <v xml:space="preserve">259 Trent AVE </v>
      </c>
      <c r="H382">
        <v>259</v>
      </c>
      <c r="J382" t="s">
        <v>1015</v>
      </c>
      <c r="K382" t="s">
        <v>90</v>
      </c>
      <c r="M382" t="s">
        <v>1572</v>
      </c>
      <c r="N382">
        <v>49.922398506874003</v>
      </c>
      <c r="O382">
        <v>-97.105088171194694</v>
      </c>
      <c r="P382" t="str">
        <f t="shared" si="12"/>
        <v>Construct New SFD</v>
      </c>
      <c r="Q382" t="s">
        <v>222</v>
      </c>
      <c r="R382" t="s">
        <v>1955</v>
      </c>
    </row>
    <row r="383" spans="1:18" x14ac:dyDescent="0.35">
      <c r="A383">
        <v>2021</v>
      </c>
      <c r="B383" s="2">
        <v>44508</v>
      </c>
      <c r="C383" s="2">
        <v>45264</v>
      </c>
      <c r="D383">
        <f>_xlfn.DAYS(C383,B383)</f>
        <v>756</v>
      </c>
      <c r="E383" t="s">
        <v>605</v>
      </c>
      <c r="F383" t="s">
        <v>84</v>
      </c>
      <c r="G383" t="str">
        <f t="shared" si="11"/>
        <v xml:space="preserve">391 Lariviere ST </v>
      </c>
      <c r="H383">
        <v>391</v>
      </c>
      <c r="J383" t="s">
        <v>1092</v>
      </c>
      <c r="K383" t="s">
        <v>88</v>
      </c>
      <c r="M383" t="s">
        <v>1573</v>
      </c>
      <c r="N383">
        <v>49.878666705855302</v>
      </c>
      <c r="O383">
        <v>-97.108761005389098</v>
      </c>
      <c r="P383" t="str">
        <f t="shared" si="12"/>
        <v>Construct New SFD</v>
      </c>
      <c r="Q383" t="s">
        <v>222</v>
      </c>
      <c r="R383" t="s">
        <v>1955</v>
      </c>
    </row>
    <row r="384" spans="1:18" x14ac:dyDescent="0.35">
      <c r="A384">
        <v>2021</v>
      </c>
      <c r="B384" s="2">
        <v>44503</v>
      </c>
      <c r="C384" s="2"/>
      <c r="E384" t="s">
        <v>606</v>
      </c>
      <c r="F384" t="s">
        <v>83</v>
      </c>
      <c r="G384" t="str">
        <f t="shared" si="11"/>
        <v xml:space="preserve">1351 Selkirk AVE </v>
      </c>
      <c r="H384">
        <v>1351</v>
      </c>
      <c r="J384" t="s">
        <v>1098</v>
      </c>
      <c r="K384" t="s">
        <v>90</v>
      </c>
      <c r="M384" t="s">
        <v>1574</v>
      </c>
      <c r="N384">
        <v>49.9266078290782</v>
      </c>
      <c r="O384">
        <v>-97.178389144333195</v>
      </c>
      <c r="P384" t="str">
        <f t="shared" si="12"/>
        <v>Construct New SFD</v>
      </c>
      <c r="Q384" t="s">
        <v>222</v>
      </c>
      <c r="R384" t="s">
        <v>1955</v>
      </c>
    </row>
    <row r="385" spans="1:18" x14ac:dyDescent="0.35">
      <c r="A385">
        <v>2021</v>
      </c>
      <c r="B385" s="2">
        <v>44503</v>
      </c>
      <c r="C385" s="2">
        <v>45219</v>
      </c>
      <c r="D385">
        <f>_xlfn.DAYS(C385,B385)</f>
        <v>716</v>
      </c>
      <c r="E385" t="s">
        <v>607</v>
      </c>
      <c r="F385" t="s">
        <v>84</v>
      </c>
      <c r="G385" t="str">
        <f t="shared" si="11"/>
        <v xml:space="preserve">270 Beaverbrook ST </v>
      </c>
      <c r="H385">
        <v>270</v>
      </c>
      <c r="J385" t="s">
        <v>87</v>
      </c>
      <c r="K385" t="s">
        <v>88</v>
      </c>
      <c r="M385" t="s">
        <v>1575</v>
      </c>
      <c r="N385">
        <v>49.871349136777503</v>
      </c>
      <c r="O385">
        <v>-97.198990460002705</v>
      </c>
      <c r="P385" t="str">
        <f t="shared" si="12"/>
        <v>Construct New SFD</v>
      </c>
      <c r="Q385" t="s">
        <v>222</v>
      </c>
      <c r="R385" t="s">
        <v>1955</v>
      </c>
    </row>
    <row r="386" spans="1:18" x14ac:dyDescent="0.35">
      <c r="A386">
        <v>2021</v>
      </c>
      <c r="B386" s="2">
        <v>44502</v>
      </c>
      <c r="C386" s="2">
        <v>44981</v>
      </c>
      <c r="D386">
        <f>_xlfn.DAYS(C386,B386)</f>
        <v>479</v>
      </c>
      <c r="E386" t="s">
        <v>608</v>
      </c>
      <c r="F386" t="s">
        <v>84</v>
      </c>
      <c r="G386" t="str">
        <f t="shared" ref="G386:G449" si="13">H386&amp;I386&amp;" "&amp;J386&amp;" "&amp;K386&amp;" "&amp;L386</f>
        <v xml:space="preserve">43 Varennes AVE </v>
      </c>
      <c r="H386">
        <v>43</v>
      </c>
      <c r="J386" t="s">
        <v>1120</v>
      </c>
      <c r="K386" t="s">
        <v>90</v>
      </c>
      <c r="M386" t="s">
        <v>1576</v>
      </c>
      <c r="N386">
        <v>49.858604343011201</v>
      </c>
      <c r="O386">
        <v>-97.1086311613265</v>
      </c>
      <c r="P386" t="str">
        <f t="shared" si="12"/>
        <v>Construct New SFD</v>
      </c>
      <c r="Q386" t="s">
        <v>222</v>
      </c>
      <c r="R386" t="s">
        <v>1955</v>
      </c>
    </row>
    <row r="387" spans="1:18" x14ac:dyDescent="0.35">
      <c r="A387">
        <v>2021</v>
      </c>
      <c r="B387" s="2">
        <v>44502</v>
      </c>
      <c r="C387" s="2">
        <v>44981</v>
      </c>
      <c r="D387">
        <f>_xlfn.DAYS(C387,B387)</f>
        <v>479</v>
      </c>
      <c r="E387" t="s">
        <v>609</v>
      </c>
      <c r="F387" t="s">
        <v>84</v>
      </c>
      <c r="G387" t="str">
        <f t="shared" si="13"/>
        <v xml:space="preserve">41 Varennes AVE </v>
      </c>
      <c r="H387">
        <v>41</v>
      </c>
      <c r="J387" t="s">
        <v>1120</v>
      </c>
      <c r="K387" t="s">
        <v>90</v>
      </c>
      <c r="M387" t="s">
        <v>1577</v>
      </c>
      <c r="N387">
        <v>49.858574463822997</v>
      </c>
      <c r="O387">
        <v>-97.108729238940597</v>
      </c>
      <c r="P387" t="str">
        <f t="shared" ref="P387:P450" si="14">Q387&amp;" "&amp;R387</f>
        <v>Construct New SFD</v>
      </c>
      <c r="Q387" t="s">
        <v>222</v>
      </c>
      <c r="R387" t="s">
        <v>1955</v>
      </c>
    </row>
    <row r="388" spans="1:18" x14ac:dyDescent="0.35">
      <c r="A388">
        <v>2021</v>
      </c>
      <c r="B388" s="2">
        <v>44502</v>
      </c>
      <c r="C388" s="2">
        <v>45134</v>
      </c>
      <c r="D388">
        <f>_xlfn.DAYS(C388,B388)</f>
        <v>632</v>
      </c>
      <c r="E388" t="s">
        <v>610</v>
      </c>
      <c r="F388" t="s">
        <v>84</v>
      </c>
      <c r="G388" t="str">
        <f t="shared" si="13"/>
        <v xml:space="preserve">272 Le Peress AVE </v>
      </c>
      <c r="H388">
        <v>272</v>
      </c>
      <c r="J388" t="s">
        <v>1121</v>
      </c>
      <c r="K388" t="s">
        <v>90</v>
      </c>
      <c r="M388" t="s">
        <v>1578</v>
      </c>
      <c r="N388">
        <v>49.956125958034001</v>
      </c>
      <c r="O388">
        <v>-97.098343667716904</v>
      </c>
      <c r="P388" t="str">
        <f t="shared" si="14"/>
        <v>Construct New SFD</v>
      </c>
      <c r="Q388" t="s">
        <v>222</v>
      </c>
      <c r="R388" t="s">
        <v>1955</v>
      </c>
    </row>
    <row r="389" spans="1:18" x14ac:dyDescent="0.35">
      <c r="A389">
        <v>2021</v>
      </c>
      <c r="B389" s="2">
        <v>44496</v>
      </c>
      <c r="C389" s="2"/>
      <c r="E389" t="s">
        <v>583</v>
      </c>
      <c r="F389" t="s">
        <v>83</v>
      </c>
      <c r="G389" t="str">
        <f t="shared" si="13"/>
        <v>1854 Elgin AVE W</v>
      </c>
      <c r="H389">
        <v>1854</v>
      </c>
      <c r="J389" t="s">
        <v>1053</v>
      </c>
      <c r="K389" t="s">
        <v>90</v>
      </c>
      <c r="L389" t="s">
        <v>154</v>
      </c>
      <c r="M389" t="s">
        <v>1551</v>
      </c>
      <c r="N389">
        <v>49.918782472892801</v>
      </c>
      <c r="O389">
        <v>-97.198334973956605</v>
      </c>
      <c r="P389" t="str">
        <f t="shared" si="14"/>
        <v>Construct New SFD</v>
      </c>
      <c r="Q389" t="s">
        <v>222</v>
      </c>
      <c r="R389" t="s">
        <v>1955</v>
      </c>
    </row>
    <row r="390" spans="1:18" x14ac:dyDescent="0.35">
      <c r="A390">
        <v>2021</v>
      </c>
      <c r="B390" s="2">
        <v>44496</v>
      </c>
      <c r="C390" s="2">
        <v>44872</v>
      </c>
      <c r="D390">
        <f>_xlfn.DAYS(C390,B390)</f>
        <v>376</v>
      </c>
      <c r="E390" t="s">
        <v>584</v>
      </c>
      <c r="F390" t="s">
        <v>84</v>
      </c>
      <c r="G390" t="str">
        <f t="shared" si="13"/>
        <v xml:space="preserve">585 Rosedale AVE </v>
      </c>
      <c r="H390">
        <v>585</v>
      </c>
      <c r="J390" t="s">
        <v>1008</v>
      </c>
      <c r="K390" t="s">
        <v>90</v>
      </c>
      <c r="M390" t="s">
        <v>1552</v>
      </c>
      <c r="N390">
        <v>49.856608302769303</v>
      </c>
      <c r="O390">
        <v>-97.143276954672402</v>
      </c>
      <c r="P390" t="str">
        <f t="shared" si="14"/>
        <v>Construct New SFD</v>
      </c>
      <c r="Q390" t="s">
        <v>222</v>
      </c>
      <c r="R390" t="s">
        <v>1955</v>
      </c>
    </row>
    <row r="391" spans="1:18" x14ac:dyDescent="0.35">
      <c r="A391">
        <v>2021</v>
      </c>
      <c r="B391" s="2">
        <v>44496</v>
      </c>
      <c r="C391" s="2">
        <v>44938</v>
      </c>
      <c r="D391">
        <f>_xlfn.DAYS(C391,B391)</f>
        <v>442</v>
      </c>
      <c r="E391" t="s">
        <v>585</v>
      </c>
      <c r="F391" t="s">
        <v>84</v>
      </c>
      <c r="G391" t="str">
        <f t="shared" si="13"/>
        <v xml:space="preserve">589 Rosedale AVE </v>
      </c>
      <c r="H391">
        <v>589</v>
      </c>
      <c r="J391" t="s">
        <v>1008</v>
      </c>
      <c r="K391" t="s">
        <v>90</v>
      </c>
      <c r="M391" t="s">
        <v>1553</v>
      </c>
      <c r="N391">
        <v>49.856575320045103</v>
      </c>
      <c r="O391">
        <v>-97.143361463282602</v>
      </c>
      <c r="P391" t="str">
        <f t="shared" si="14"/>
        <v>Construct New SFD</v>
      </c>
      <c r="Q391" t="s">
        <v>222</v>
      </c>
      <c r="R391" t="s">
        <v>1955</v>
      </c>
    </row>
    <row r="392" spans="1:18" x14ac:dyDescent="0.35">
      <c r="A392">
        <v>2021</v>
      </c>
      <c r="B392" s="2">
        <v>44489</v>
      </c>
      <c r="C392" s="2"/>
      <c r="E392" t="s">
        <v>586</v>
      </c>
      <c r="F392" t="s">
        <v>83</v>
      </c>
      <c r="G392" t="str">
        <f t="shared" si="13"/>
        <v xml:space="preserve">67 Pilgrim AVE </v>
      </c>
      <c r="H392">
        <v>67</v>
      </c>
      <c r="J392" t="s">
        <v>1027</v>
      </c>
      <c r="K392" t="s">
        <v>90</v>
      </c>
      <c r="M392" t="s">
        <v>1554</v>
      </c>
      <c r="N392">
        <v>49.862555726144997</v>
      </c>
      <c r="O392">
        <v>-97.1051573297608</v>
      </c>
      <c r="P392" t="str">
        <f t="shared" si="14"/>
        <v>Construct New SFD</v>
      </c>
      <c r="Q392" t="s">
        <v>222</v>
      </c>
      <c r="R392" t="s">
        <v>1955</v>
      </c>
    </row>
    <row r="393" spans="1:18" x14ac:dyDescent="0.35">
      <c r="A393">
        <v>2021</v>
      </c>
      <c r="B393" s="2">
        <v>44489</v>
      </c>
      <c r="C393" s="2">
        <v>44861</v>
      </c>
      <c r="D393">
        <f>_xlfn.DAYS(C393,B393)</f>
        <v>372</v>
      </c>
      <c r="E393" t="s">
        <v>587</v>
      </c>
      <c r="F393" t="s">
        <v>84</v>
      </c>
      <c r="G393" t="str">
        <f t="shared" si="13"/>
        <v xml:space="preserve">69 Pilgrim AVE </v>
      </c>
      <c r="H393">
        <v>69</v>
      </c>
      <c r="J393" t="s">
        <v>1027</v>
      </c>
      <c r="K393" t="s">
        <v>90</v>
      </c>
      <c r="M393" t="s">
        <v>1555</v>
      </c>
      <c r="N393">
        <v>49.862593176962598</v>
      </c>
      <c r="O393">
        <v>-97.1050647737069</v>
      </c>
      <c r="P393" t="str">
        <f t="shared" si="14"/>
        <v>Construct New SFD</v>
      </c>
      <c r="Q393" t="s">
        <v>222</v>
      </c>
      <c r="R393" t="s">
        <v>1955</v>
      </c>
    </row>
    <row r="394" spans="1:18" x14ac:dyDescent="0.35">
      <c r="A394">
        <v>2021</v>
      </c>
      <c r="B394" s="2">
        <v>44487</v>
      </c>
      <c r="C394" s="2"/>
      <c r="E394" t="s">
        <v>588</v>
      </c>
      <c r="F394" t="s">
        <v>83</v>
      </c>
      <c r="G394" t="str">
        <f t="shared" si="13"/>
        <v xml:space="preserve">444 Roberta AVE </v>
      </c>
      <c r="H394">
        <v>444</v>
      </c>
      <c r="J394" t="s">
        <v>1117</v>
      </c>
      <c r="K394" t="s">
        <v>90</v>
      </c>
      <c r="M394" t="s">
        <v>1556</v>
      </c>
      <c r="N394">
        <v>49.928937186899702</v>
      </c>
      <c r="O394">
        <v>-97.090044328532898</v>
      </c>
      <c r="P394" t="str">
        <f t="shared" si="14"/>
        <v>Construct New SFD</v>
      </c>
      <c r="Q394" t="s">
        <v>222</v>
      </c>
      <c r="R394" t="s">
        <v>1955</v>
      </c>
    </row>
    <row r="395" spans="1:18" x14ac:dyDescent="0.35">
      <c r="A395">
        <v>2021</v>
      </c>
      <c r="B395" s="2">
        <v>44484</v>
      </c>
      <c r="C395" s="2">
        <v>45075</v>
      </c>
      <c r="D395">
        <f t="shared" ref="D395:D401" si="15">_xlfn.DAYS(C395,B395)</f>
        <v>591</v>
      </c>
      <c r="E395" t="s">
        <v>589</v>
      </c>
      <c r="F395" t="s">
        <v>84</v>
      </c>
      <c r="G395" t="str">
        <f t="shared" si="13"/>
        <v xml:space="preserve">75A Guay AVE </v>
      </c>
      <c r="H395">
        <v>75</v>
      </c>
      <c r="I395" t="s">
        <v>156</v>
      </c>
      <c r="J395" t="s">
        <v>1001</v>
      </c>
      <c r="K395" t="s">
        <v>90</v>
      </c>
      <c r="M395" t="s">
        <v>1557</v>
      </c>
      <c r="N395">
        <v>49.871833485824503</v>
      </c>
      <c r="O395">
        <v>-97.107770617630294</v>
      </c>
      <c r="P395" t="str">
        <f t="shared" si="14"/>
        <v>Construct New SFD</v>
      </c>
      <c r="Q395" t="s">
        <v>222</v>
      </c>
      <c r="R395" t="s">
        <v>1955</v>
      </c>
    </row>
    <row r="396" spans="1:18" x14ac:dyDescent="0.35">
      <c r="A396">
        <v>2021</v>
      </c>
      <c r="B396" s="2">
        <v>44484</v>
      </c>
      <c r="C396" s="2">
        <v>44788</v>
      </c>
      <c r="D396">
        <f t="shared" si="15"/>
        <v>304</v>
      </c>
      <c r="E396" t="s">
        <v>590</v>
      </c>
      <c r="F396" t="s">
        <v>84</v>
      </c>
      <c r="G396" t="str">
        <f t="shared" si="13"/>
        <v xml:space="preserve">75 1 Guay AVE </v>
      </c>
      <c r="H396">
        <v>75</v>
      </c>
      <c r="I396" t="str">
        <f>" "&amp;1</f>
        <v xml:space="preserve"> 1</v>
      </c>
      <c r="J396" t="s">
        <v>1001</v>
      </c>
      <c r="K396" t="s">
        <v>90</v>
      </c>
      <c r="M396" t="s">
        <v>1558</v>
      </c>
      <c r="N396">
        <v>49.871865738232898</v>
      </c>
      <c r="O396">
        <v>-97.107689489543205</v>
      </c>
      <c r="P396" t="str">
        <f t="shared" si="14"/>
        <v>Construct New SFD</v>
      </c>
      <c r="Q396" t="s">
        <v>222</v>
      </c>
      <c r="R396" t="s">
        <v>1955</v>
      </c>
    </row>
    <row r="397" spans="1:18" x14ac:dyDescent="0.35">
      <c r="A397">
        <v>2021</v>
      </c>
      <c r="B397" s="2">
        <v>44481</v>
      </c>
      <c r="C397" s="2">
        <v>45162</v>
      </c>
      <c r="D397">
        <f t="shared" si="15"/>
        <v>681</v>
      </c>
      <c r="E397" t="s">
        <v>591</v>
      </c>
      <c r="F397" t="s">
        <v>84</v>
      </c>
      <c r="G397" t="str">
        <f t="shared" si="13"/>
        <v xml:space="preserve">328 Ferry RD </v>
      </c>
      <c r="H397">
        <v>328</v>
      </c>
      <c r="J397" t="s">
        <v>1035</v>
      </c>
      <c r="K397" t="s">
        <v>99</v>
      </c>
      <c r="M397" t="s">
        <v>1559</v>
      </c>
      <c r="N397">
        <v>49.883743547938202</v>
      </c>
      <c r="O397">
        <v>-97.218800519768493</v>
      </c>
      <c r="P397" t="str">
        <f t="shared" si="14"/>
        <v>Construct New SFD</v>
      </c>
      <c r="Q397" t="s">
        <v>222</v>
      </c>
      <c r="R397" t="s">
        <v>1955</v>
      </c>
    </row>
    <row r="398" spans="1:18" x14ac:dyDescent="0.35">
      <c r="A398">
        <v>2021</v>
      </c>
      <c r="B398" s="2">
        <v>44481</v>
      </c>
      <c r="C398" s="2">
        <v>45175</v>
      </c>
      <c r="D398">
        <f t="shared" si="15"/>
        <v>694</v>
      </c>
      <c r="E398" t="s">
        <v>592</v>
      </c>
      <c r="F398" t="s">
        <v>84</v>
      </c>
      <c r="G398" t="str">
        <f t="shared" si="13"/>
        <v xml:space="preserve">326 Ferry RD </v>
      </c>
      <c r="H398">
        <v>326</v>
      </c>
      <c r="J398" t="s">
        <v>1035</v>
      </c>
      <c r="K398" t="s">
        <v>99</v>
      </c>
      <c r="M398" t="s">
        <v>1560</v>
      </c>
      <c r="N398">
        <v>49.883682249559897</v>
      </c>
      <c r="O398">
        <v>-97.218796534879402</v>
      </c>
      <c r="P398" t="str">
        <f t="shared" si="14"/>
        <v>Construct New SFD</v>
      </c>
      <c r="Q398" t="s">
        <v>222</v>
      </c>
      <c r="R398" t="s">
        <v>1955</v>
      </c>
    </row>
    <row r="399" spans="1:18" x14ac:dyDescent="0.35">
      <c r="A399">
        <v>2021</v>
      </c>
      <c r="B399" s="2">
        <v>44476</v>
      </c>
      <c r="C399" s="2">
        <v>44775</v>
      </c>
      <c r="D399">
        <f t="shared" si="15"/>
        <v>299</v>
      </c>
      <c r="E399" t="s">
        <v>593</v>
      </c>
      <c r="F399" t="s">
        <v>84</v>
      </c>
      <c r="G399" t="str">
        <f t="shared" si="13"/>
        <v xml:space="preserve">1051 Royse AVE </v>
      </c>
      <c r="H399">
        <v>1051</v>
      </c>
      <c r="J399" t="s">
        <v>1029</v>
      </c>
      <c r="K399" t="s">
        <v>90</v>
      </c>
      <c r="M399" t="s">
        <v>1561</v>
      </c>
      <c r="N399">
        <v>49.834073170823203</v>
      </c>
      <c r="O399">
        <v>-97.1536245935865</v>
      </c>
      <c r="P399" t="str">
        <f t="shared" si="14"/>
        <v>Construct New SFD</v>
      </c>
      <c r="Q399" t="s">
        <v>222</v>
      </c>
      <c r="R399" t="s">
        <v>1955</v>
      </c>
    </row>
    <row r="400" spans="1:18" x14ac:dyDescent="0.35">
      <c r="A400">
        <v>2021</v>
      </c>
      <c r="B400" s="2">
        <v>44476</v>
      </c>
      <c r="C400" s="2">
        <v>45366</v>
      </c>
      <c r="D400">
        <f t="shared" si="15"/>
        <v>890</v>
      </c>
      <c r="E400" t="s">
        <v>594</v>
      </c>
      <c r="F400" t="s">
        <v>84</v>
      </c>
      <c r="G400" t="str">
        <f t="shared" si="13"/>
        <v xml:space="preserve">1053 Royse AVE </v>
      </c>
      <c r="H400">
        <v>1053</v>
      </c>
      <c r="J400" t="s">
        <v>1029</v>
      </c>
      <c r="K400" t="s">
        <v>90</v>
      </c>
      <c r="M400" t="s">
        <v>1562</v>
      </c>
      <c r="N400">
        <v>49.834045500368497</v>
      </c>
      <c r="O400">
        <v>-97.153697349300799</v>
      </c>
      <c r="P400" t="str">
        <f t="shared" si="14"/>
        <v>Construct New SFD</v>
      </c>
      <c r="Q400" t="s">
        <v>222</v>
      </c>
      <c r="R400" t="s">
        <v>1955</v>
      </c>
    </row>
    <row r="401" spans="1:18" x14ac:dyDescent="0.35">
      <c r="A401">
        <v>2021</v>
      </c>
      <c r="B401" s="2">
        <v>44468</v>
      </c>
      <c r="C401" s="2">
        <v>44785</v>
      </c>
      <c r="D401">
        <f t="shared" si="15"/>
        <v>317</v>
      </c>
      <c r="E401" t="s">
        <v>560</v>
      </c>
      <c r="F401" t="s">
        <v>84</v>
      </c>
      <c r="G401" t="str">
        <f t="shared" si="13"/>
        <v>1942 Bannatyne AVE W</v>
      </c>
      <c r="H401">
        <v>1942</v>
      </c>
      <c r="J401" t="s">
        <v>1020</v>
      </c>
      <c r="K401" t="s">
        <v>90</v>
      </c>
      <c r="L401" t="s">
        <v>154</v>
      </c>
      <c r="M401" t="s">
        <v>1528</v>
      </c>
      <c r="N401">
        <v>49.918733268364903</v>
      </c>
      <c r="O401">
        <v>-97.203561533986701</v>
      </c>
      <c r="P401" t="str">
        <f t="shared" si="14"/>
        <v>Construct New SFD</v>
      </c>
      <c r="Q401" t="s">
        <v>222</v>
      </c>
      <c r="R401" t="s">
        <v>1955</v>
      </c>
    </row>
    <row r="402" spans="1:18" x14ac:dyDescent="0.35">
      <c r="A402">
        <v>2021</v>
      </c>
      <c r="B402" s="2">
        <v>44467</v>
      </c>
      <c r="C402" s="2"/>
      <c r="E402" t="s">
        <v>561</v>
      </c>
      <c r="F402" t="s">
        <v>83</v>
      </c>
      <c r="G402" t="str">
        <f t="shared" si="13"/>
        <v xml:space="preserve">844 Carter AVE </v>
      </c>
      <c r="H402">
        <v>844</v>
      </c>
      <c r="J402" t="s">
        <v>1069</v>
      </c>
      <c r="K402" t="s">
        <v>90</v>
      </c>
      <c r="M402" t="s">
        <v>1529</v>
      </c>
      <c r="N402">
        <v>49.860839241300198</v>
      </c>
      <c r="O402">
        <v>-97.154266291730195</v>
      </c>
      <c r="P402" t="str">
        <f t="shared" si="14"/>
        <v>Construct New SFD</v>
      </c>
      <c r="Q402" t="s">
        <v>222</v>
      </c>
      <c r="R402" t="s">
        <v>1955</v>
      </c>
    </row>
    <row r="403" spans="1:18" x14ac:dyDescent="0.35">
      <c r="A403">
        <v>2021</v>
      </c>
      <c r="B403" s="2">
        <v>44467</v>
      </c>
      <c r="C403" s="2">
        <v>44881</v>
      </c>
      <c r="D403">
        <f t="shared" ref="D403:D410" si="16">_xlfn.DAYS(C403,B403)</f>
        <v>414</v>
      </c>
      <c r="E403" t="s">
        <v>562</v>
      </c>
      <c r="F403" t="s">
        <v>84</v>
      </c>
      <c r="G403" t="str">
        <f t="shared" si="13"/>
        <v xml:space="preserve">183 Jefferson AVE </v>
      </c>
      <c r="H403">
        <v>183</v>
      </c>
      <c r="J403" t="s">
        <v>1110</v>
      </c>
      <c r="K403" t="s">
        <v>90</v>
      </c>
      <c r="M403" t="s">
        <v>1530</v>
      </c>
      <c r="N403">
        <v>49.9340252473717</v>
      </c>
      <c r="O403">
        <v>-97.118645795830503</v>
      </c>
      <c r="P403" t="str">
        <f t="shared" si="14"/>
        <v>Construct New SFD</v>
      </c>
      <c r="Q403" t="s">
        <v>222</v>
      </c>
      <c r="R403" t="s">
        <v>1955</v>
      </c>
    </row>
    <row r="404" spans="1:18" x14ac:dyDescent="0.35">
      <c r="A404">
        <v>2021</v>
      </c>
      <c r="B404" s="2">
        <v>44467</v>
      </c>
      <c r="C404" s="2">
        <v>45205</v>
      </c>
      <c r="D404">
        <f t="shared" si="16"/>
        <v>738</v>
      </c>
      <c r="E404" t="s">
        <v>563</v>
      </c>
      <c r="F404" t="s">
        <v>84</v>
      </c>
      <c r="G404" t="str">
        <f t="shared" si="13"/>
        <v xml:space="preserve">85 Bank AVE </v>
      </c>
      <c r="H404">
        <v>85</v>
      </c>
      <c r="J404" t="s">
        <v>1097</v>
      </c>
      <c r="K404" t="s">
        <v>90</v>
      </c>
      <c r="M404" t="s">
        <v>1531</v>
      </c>
      <c r="N404">
        <v>49.860860734310499</v>
      </c>
      <c r="O404">
        <v>-97.102861008876701</v>
      </c>
      <c r="P404" t="str">
        <f t="shared" si="14"/>
        <v>Construct New SFD</v>
      </c>
      <c r="Q404" t="s">
        <v>222</v>
      </c>
      <c r="R404" t="s">
        <v>1955</v>
      </c>
    </row>
    <row r="405" spans="1:18" x14ac:dyDescent="0.35">
      <c r="A405">
        <v>2021</v>
      </c>
      <c r="B405" s="2">
        <v>44467</v>
      </c>
      <c r="C405" s="2">
        <v>45209</v>
      </c>
      <c r="D405">
        <f t="shared" si="16"/>
        <v>742</v>
      </c>
      <c r="E405" t="s">
        <v>564</v>
      </c>
      <c r="F405" t="s">
        <v>84</v>
      </c>
      <c r="G405" t="str">
        <f t="shared" si="13"/>
        <v xml:space="preserve">87 Bank AVE </v>
      </c>
      <c r="H405">
        <v>87</v>
      </c>
      <c r="J405" t="s">
        <v>1097</v>
      </c>
      <c r="K405" t="s">
        <v>90</v>
      </c>
      <c r="M405" t="s">
        <v>1532</v>
      </c>
      <c r="N405">
        <v>49.860892724900197</v>
      </c>
      <c r="O405">
        <v>-97.102770344939898</v>
      </c>
      <c r="P405" t="str">
        <f t="shared" si="14"/>
        <v>Construct New SFD</v>
      </c>
      <c r="Q405" t="s">
        <v>222</v>
      </c>
      <c r="R405" t="s">
        <v>1955</v>
      </c>
    </row>
    <row r="406" spans="1:18" x14ac:dyDescent="0.35">
      <c r="A406">
        <v>2021</v>
      </c>
      <c r="B406" s="2">
        <v>44467</v>
      </c>
      <c r="C406" s="2">
        <v>45198</v>
      </c>
      <c r="D406">
        <f t="shared" si="16"/>
        <v>731</v>
      </c>
      <c r="E406" t="s">
        <v>565</v>
      </c>
      <c r="F406" t="s">
        <v>84</v>
      </c>
      <c r="G406" t="str">
        <f t="shared" si="13"/>
        <v xml:space="preserve">175 Jefferson AVE </v>
      </c>
      <c r="H406">
        <v>175</v>
      </c>
      <c r="J406" t="s">
        <v>1110</v>
      </c>
      <c r="K406" t="s">
        <v>90</v>
      </c>
      <c r="M406" t="s">
        <v>1533</v>
      </c>
      <c r="N406">
        <v>49.933867207364699</v>
      </c>
      <c r="O406">
        <v>-97.118333065895399</v>
      </c>
      <c r="P406" t="str">
        <f t="shared" si="14"/>
        <v>Construct New SFD</v>
      </c>
      <c r="Q406" t="s">
        <v>222</v>
      </c>
      <c r="R406" t="s">
        <v>1955</v>
      </c>
    </row>
    <row r="407" spans="1:18" x14ac:dyDescent="0.35">
      <c r="A407">
        <v>2021</v>
      </c>
      <c r="B407" s="2">
        <v>44466</v>
      </c>
      <c r="C407" s="2">
        <v>44754</v>
      </c>
      <c r="D407">
        <f t="shared" si="16"/>
        <v>288</v>
      </c>
      <c r="E407" t="s">
        <v>566</v>
      </c>
      <c r="F407" t="s">
        <v>84</v>
      </c>
      <c r="G407" t="str">
        <f t="shared" si="13"/>
        <v xml:space="preserve">805 Hector AVE </v>
      </c>
      <c r="H407">
        <v>805</v>
      </c>
      <c r="J407" t="s">
        <v>1107</v>
      </c>
      <c r="K407" t="s">
        <v>90</v>
      </c>
      <c r="M407" t="s">
        <v>1534</v>
      </c>
      <c r="N407">
        <v>49.861247259818903</v>
      </c>
      <c r="O407">
        <v>-97.151973398966604</v>
      </c>
      <c r="P407" t="str">
        <f t="shared" si="14"/>
        <v>Construct New SFD</v>
      </c>
      <c r="Q407" t="s">
        <v>222</v>
      </c>
      <c r="R407" t="s">
        <v>1955</v>
      </c>
    </row>
    <row r="408" spans="1:18" x14ac:dyDescent="0.35">
      <c r="A408">
        <v>2021</v>
      </c>
      <c r="B408" s="2">
        <v>44463</v>
      </c>
      <c r="C408" s="2">
        <v>44873</v>
      </c>
      <c r="D408">
        <f t="shared" si="16"/>
        <v>410</v>
      </c>
      <c r="E408" t="s">
        <v>567</v>
      </c>
      <c r="F408" t="s">
        <v>84</v>
      </c>
      <c r="G408" t="str">
        <f t="shared" si="13"/>
        <v xml:space="preserve">340 1 Chalmers AVE </v>
      </c>
      <c r="H408">
        <v>340</v>
      </c>
      <c r="I408" t="str">
        <f>" "&amp;1</f>
        <v xml:space="preserve"> 1</v>
      </c>
      <c r="J408" t="s">
        <v>1111</v>
      </c>
      <c r="K408" t="s">
        <v>90</v>
      </c>
      <c r="M408" t="s">
        <v>1535</v>
      </c>
      <c r="N408">
        <v>49.912427238346901</v>
      </c>
      <c r="O408">
        <v>-97.106680130536205</v>
      </c>
      <c r="P408" t="str">
        <f t="shared" si="14"/>
        <v>Construct New SFD</v>
      </c>
      <c r="Q408" t="s">
        <v>222</v>
      </c>
      <c r="R408" t="s">
        <v>1955</v>
      </c>
    </row>
    <row r="409" spans="1:18" x14ac:dyDescent="0.35">
      <c r="A409">
        <v>2021</v>
      </c>
      <c r="B409" s="2">
        <v>44463</v>
      </c>
      <c r="C409" s="2">
        <v>44873</v>
      </c>
      <c r="D409">
        <f t="shared" si="16"/>
        <v>410</v>
      </c>
      <c r="E409" t="s">
        <v>568</v>
      </c>
      <c r="F409" t="s">
        <v>84</v>
      </c>
      <c r="G409" t="str">
        <f t="shared" si="13"/>
        <v xml:space="preserve">340A Chalmers AVE </v>
      </c>
      <c r="H409">
        <v>340</v>
      </c>
      <c r="I409" t="s">
        <v>156</v>
      </c>
      <c r="J409" t="s">
        <v>1111</v>
      </c>
      <c r="K409" t="s">
        <v>90</v>
      </c>
      <c r="M409" t="s">
        <v>1536</v>
      </c>
      <c r="N409">
        <v>49.9123824726232</v>
      </c>
      <c r="O409">
        <v>-97.106587459077204</v>
      </c>
      <c r="P409" t="str">
        <f t="shared" si="14"/>
        <v>Construct New SFD</v>
      </c>
      <c r="Q409" t="s">
        <v>222</v>
      </c>
      <c r="R409" t="s">
        <v>1955</v>
      </c>
    </row>
    <row r="410" spans="1:18" x14ac:dyDescent="0.35">
      <c r="A410">
        <v>2021</v>
      </c>
      <c r="B410" s="2">
        <v>44463</v>
      </c>
      <c r="C410" s="2">
        <v>44924</v>
      </c>
      <c r="D410">
        <f t="shared" si="16"/>
        <v>461</v>
      </c>
      <c r="E410" t="s">
        <v>569</v>
      </c>
      <c r="F410" t="s">
        <v>84</v>
      </c>
      <c r="G410" t="str">
        <f t="shared" si="13"/>
        <v xml:space="preserve">125 Guay AVE </v>
      </c>
      <c r="H410">
        <v>125</v>
      </c>
      <c r="J410" t="s">
        <v>1001</v>
      </c>
      <c r="K410" t="s">
        <v>90</v>
      </c>
      <c r="M410" t="s">
        <v>1537</v>
      </c>
      <c r="N410">
        <v>49.8727296729637</v>
      </c>
      <c r="O410">
        <v>-97.105178139335294</v>
      </c>
      <c r="P410" t="str">
        <f t="shared" si="14"/>
        <v>Construct New SFD</v>
      </c>
      <c r="Q410" t="s">
        <v>222</v>
      </c>
      <c r="R410" t="s">
        <v>1955</v>
      </c>
    </row>
    <row r="411" spans="1:18" x14ac:dyDescent="0.35">
      <c r="A411">
        <v>2021</v>
      </c>
      <c r="B411" s="2">
        <v>44462</v>
      </c>
      <c r="C411" s="2"/>
      <c r="E411" t="s">
        <v>570</v>
      </c>
      <c r="F411" t="s">
        <v>83</v>
      </c>
      <c r="G411" t="str">
        <f t="shared" si="13"/>
        <v xml:space="preserve">306 Beverley ST </v>
      </c>
      <c r="H411">
        <v>306</v>
      </c>
      <c r="J411" t="s">
        <v>1112</v>
      </c>
      <c r="K411" t="s">
        <v>88</v>
      </c>
      <c r="M411" t="s">
        <v>1538</v>
      </c>
      <c r="N411">
        <v>49.889138871273303</v>
      </c>
      <c r="O411">
        <v>-97.165922771956602</v>
      </c>
      <c r="P411" t="str">
        <f t="shared" si="14"/>
        <v>Construct New SFD</v>
      </c>
      <c r="Q411" t="s">
        <v>222</v>
      </c>
      <c r="R411" t="s">
        <v>1955</v>
      </c>
    </row>
    <row r="412" spans="1:18" x14ac:dyDescent="0.35">
      <c r="A412">
        <v>2021</v>
      </c>
      <c r="B412" s="2">
        <v>44456</v>
      </c>
      <c r="C412" s="2">
        <v>44881</v>
      </c>
      <c r="D412">
        <f>_xlfn.DAYS(C412,B412)</f>
        <v>425</v>
      </c>
      <c r="E412" t="s">
        <v>571</v>
      </c>
      <c r="F412" t="s">
        <v>84</v>
      </c>
      <c r="G412" t="str">
        <f t="shared" si="13"/>
        <v xml:space="preserve">181 Jefferson AVE </v>
      </c>
      <c r="H412">
        <v>181</v>
      </c>
      <c r="J412" t="s">
        <v>1110</v>
      </c>
      <c r="K412" t="s">
        <v>90</v>
      </c>
      <c r="M412" t="s">
        <v>1539</v>
      </c>
      <c r="N412">
        <v>49.933993442616</v>
      </c>
      <c r="O412">
        <v>-97.118557122859599</v>
      </c>
      <c r="P412" t="str">
        <f t="shared" si="14"/>
        <v>Construct New SFD</v>
      </c>
      <c r="Q412" t="s">
        <v>222</v>
      </c>
      <c r="R412" t="s">
        <v>1955</v>
      </c>
    </row>
    <row r="413" spans="1:18" x14ac:dyDescent="0.35">
      <c r="A413">
        <v>2021</v>
      </c>
      <c r="B413" s="2">
        <v>44455</v>
      </c>
      <c r="C413" s="2"/>
      <c r="E413" t="s">
        <v>572</v>
      </c>
      <c r="F413" t="s">
        <v>83</v>
      </c>
      <c r="G413" t="str">
        <f t="shared" si="13"/>
        <v xml:space="preserve">347 Berry ST </v>
      </c>
      <c r="H413">
        <v>347</v>
      </c>
      <c r="J413" t="s">
        <v>1012</v>
      </c>
      <c r="K413" t="s">
        <v>88</v>
      </c>
      <c r="M413" t="s">
        <v>1540</v>
      </c>
      <c r="N413">
        <v>49.885592390603598</v>
      </c>
      <c r="O413">
        <v>-97.210326783879097</v>
      </c>
      <c r="P413" t="str">
        <f t="shared" si="14"/>
        <v>Construct New SFD</v>
      </c>
      <c r="Q413" t="s">
        <v>222</v>
      </c>
      <c r="R413" t="s">
        <v>1955</v>
      </c>
    </row>
    <row r="414" spans="1:18" x14ac:dyDescent="0.35">
      <c r="A414">
        <v>2021</v>
      </c>
      <c r="B414" s="2">
        <v>44455</v>
      </c>
      <c r="C414" s="2"/>
      <c r="E414" t="s">
        <v>573</v>
      </c>
      <c r="F414" t="s">
        <v>83</v>
      </c>
      <c r="G414" t="str">
        <f t="shared" si="13"/>
        <v xml:space="preserve">435 Roseberry ST </v>
      </c>
      <c r="H414">
        <v>435</v>
      </c>
      <c r="J414" t="s">
        <v>1048</v>
      </c>
      <c r="K414" t="s">
        <v>88</v>
      </c>
      <c r="M414" t="s">
        <v>1541</v>
      </c>
      <c r="N414">
        <v>49.8873196441887</v>
      </c>
      <c r="O414">
        <v>-97.215315086075407</v>
      </c>
      <c r="P414" t="str">
        <f t="shared" si="14"/>
        <v>Construct New SFD</v>
      </c>
      <c r="Q414" t="s">
        <v>222</v>
      </c>
      <c r="R414" t="s">
        <v>1955</v>
      </c>
    </row>
    <row r="415" spans="1:18" x14ac:dyDescent="0.35">
      <c r="A415">
        <v>2021</v>
      </c>
      <c r="B415" s="2">
        <v>44454</v>
      </c>
      <c r="C415" s="2"/>
      <c r="E415" t="s">
        <v>574</v>
      </c>
      <c r="F415" t="s">
        <v>83</v>
      </c>
      <c r="G415" t="str">
        <f t="shared" si="13"/>
        <v xml:space="preserve">534 McAdam AVE </v>
      </c>
      <c r="H415">
        <v>534</v>
      </c>
      <c r="J415" t="s">
        <v>1113</v>
      </c>
      <c r="K415" t="s">
        <v>90</v>
      </c>
      <c r="M415" t="s">
        <v>1542</v>
      </c>
      <c r="N415">
        <v>49.934357175691297</v>
      </c>
      <c r="O415">
        <v>-97.136889688734101</v>
      </c>
      <c r="P415" t="str">
        <f t="shared" si="14"/>
        <v>Construct New SFD</v>
      </c>
      <c r="Q415" t="s">
        <v>222</v>
      </c>
      <c r="R415" t="s">
        <v>1955</v>
      </c>
    </row>
    <row r="416" spans="1:18" x14ac:dyDescent="0.35">
      <c r="A416">
        <v>2021</v>
      </c>
      <c r="B416" s="2">
        <v>44454</v>
      </c>
      <c r="C416" s="2">
        <v>45223</v>
      </c>
      <c r="D416">
        <f>_xlfn.DAYS(C416,B416)</f>
        <v>769</v>
      </c>
      <c r="E416" t="s">
        <v>575</v>
      </c>
      <c r="F416" t="s">
        <v>84</v>
      </c>
      <c r="G416" t="str">
        <f t="shared" si="13"/>
        <v xml:space="preserve">670 Linden AVE </v>
      </c>
      <c r="H416">
        <v>670</v>
      </c>
      <c r="J416" t="s">
        <v>1114</v>
      </c>
      <c r="K416" t="s">
        <v>90</v>
      </c>
      <c r="M416" t="s">
        <v>1543</v>
      </c>
      <c r="N416">
        <v>49.92417020149</v>
      </c>
      <c r="O416">
        <v>-97.080641056853594</v>
      </c>
      <c r="P416" t="str">
        <f t="shared" si="14"/>
        <v>Construct New SFD</v>
      </c>
      <c r="Q416" t="s">
        <v>222</v>
      </c>
      <c r="R416" t="s">
        <v>1955</v>
      </c>
    </row>
    <row r="417" spans="1:18" x14ac:dyDescent="0.35">
      <c r="A417">
        <v>2021</v>
      </c>
      <c r="B417" s="2">
        <v>44452</v>
      </c>
      <c r="C417" s="2">
        <v>45001</v>
      </c>
      <c r="D417">
        <f>_xlfn.DAYS(C417,B417)</f>
        <v>549</v>
      </c>
      <c r="E417" t="s">
        <v>576</v>
      </c>
      <c r="F417" t="s">
        <v>84</v>
      </c>
      <c r="G417" t="str">
        <f t="shared" si="13"/>
        <v xml:space="preserve">204 Lindsay ST </v>
      </c>
      <c r="H417">
        <v>204</v>
      </c>
      <c r="J417" t="s">
        <v>1032</v>
      </c>
      <c r="K417" t="s">
        <v>88</v>
      </c>
      <c r="M417" t="s">
        <v>1544</v>
      </c>
      <c r="N417">
        <v>49.872819476175003</v>
      </c>
      <c r="O417">
        <v>-97.192697468195504</v>
      </c>
      <c r="P417" t="str">
        <f t="shared" si="14"/>
        <v>Construct New SFD</v>
      </c>
      <c r="Q417" t="s">
        <v>222</v>
      </c>
      <c r="R417" t="s">
        <v>1955</v>
      </c>
    </row>
    <row r="418" spans="1:18" x14ac:dyDescent="0.35">
      <c r="A418">
        <v>2021</v>
      </c>
      <c r="B418" s="2">
        <v>44446</v>
      </c>
      <c r="C418" s="2"/>
      <c r="E418" t="s">
        <v>577</v>
      </c>
      <c r="F418" t="s">
        <v>83</v>
      </c>
      <c r="G418" t="str">
        <f t="shared" si="13"/>
        <v xml:space="preserve">89A Lorne AVE </v>
      </c>
      <c r="H418">
        <v>89</v>
      </c>
      <c r="I418" t="s">
        <v>156</v>
      </c>
      <c r="J418" t="s">
        <v>1115</v>
      </c>
      <c r="K418" t="s">
        <v>90</v>
      </c>
      <c r="M418" t="s">
        <v>1545</v>
      </c>
      <c r="N418">
        <v>49.910868972206899</v>
      </c>
      <c r="O418">
        <v>-97.128988001359005</v>
      </c>
      <c r="P418" t="str">
        <f t="shared" si="14"/>
        <v>Construct New SFD</v>
      </c>
      <c r="Q418" t="s">
        <v>222</v>
      </c>
      <c r="R418" t="s">
        <v>1955</v>
      </c>
    </row>
    <row r="419" spans="1:18" x14ac:dyDescent="0.35">
      <c r="A419">
        <v>2021</v>
      </c>
      <c r="B419" s="2">
        <v>44446</v>
      </c>
      <c r="C419" s="2"/>
      <c r="E419" t="s">
        <v>578</v>
      </c>
      <c r="F419" t="s">
        <v>83</v>
      </c>
      <c r="G419" t="str">
        <f t="shared" si="13"/>
        <v xml:space="preserve">25 Bank AVE </v>
      </c>
      <c r="H419">
        <v>25</v>
      </c>
      <c r="J419" t="s">
        <v>1097</v>
      </c>
      <c r="K419" t="s">
        <v>90</v>
      </c>
      <c r="M419" t="s">
        <v>1546</v>
      </c>
      <c r="N419">
        <v>49.859937110074704</v>
      </c>
      <c r="O419">
        <v>-97.105592930953094</v>
      </c>
      <c r="P419" t="str">
        <f t="shared" si="14"/>
        <v>Construct New SFD</v>
      </c>
      <c r="Q419" t="s">
        <v>222</v>
      </c>
      <c r="R419" t="s">
        <v>1955</v>
      </c>
    </row>
    <row r="420" spans="1:18" x14ac:dyDescent="0.35">
      <c r="A420">
        <v>2021</v>
      </c>
      <c r="B420" s="2">
        <v>44446</v>
      </c>
      <c r="C420" s="2"/>
      <c r="E420" t="s">
        <v>579</v>
      </c>
      <c r="F420" t="s">
        <v>83</v>
      </c>
      <c r="G420" t="str">
        <f t="shared" si="13"/>
        <v xml:space="preserve">23 Bank AVE </v>
      </c>
      <c r="H420">
        <v>23</v>
      </c>
      <c r="J420" t="s">
        <v>1097</v>
      </c>
      <c r="K420" t="s">
        <v>90</v>
      </c>
      <c r="M420" t="s">
        <v>1547</v>
      </c>
      <c r="N420">
        <v>49.859916697564302</v>
      </c>
      <c r="O420">
        <v>-97.105684177391396</v>
      </c>
      <c r="P420" t="str">
        <f t="shared" si="14"/>
        <v>Construct New SFD</v>
      </c>
      <c r="Q420" t="s">
        <v>222</v>
      </c>
      <c r="R420" t="s">
        <v>1955</v>
      </c>
    </row>
    <row r="421" spans="1:18" x14ac:dyDescent="0.35">
      <c r="A421">
        <v>2021</v>
      </c>
      <c r="B421" s="2">
        <v>44442</v>
      </c>
      <c r="C421" s="2">
        <v>44916</v>
      </c>
      <c r="D421">
        <f>_xlfn.DAYS(C421,B421)</f>
        <v>474</v>
      </c>
      <c r="E421" t="s">
        <v>580</v>
      </c>
      <c r="F421" t="s">
        <v>84</v>
      </c>
      <c r="G421" t="str">
        <f t="shared" si="13"/>
        <v xml:space="preserve">843 Weatherdon AVE </v>
      </c>
      <c r="H421">
        <v>843</v>
      </c>
      <c r="J421" t="s">
        <v>1004</v>
      </c>
      <c r="K421" t="s">
        <v>90</v>
      </c>
      <c r="M421" t="s">
        <v>1548</v>
      </c>
      <c r="N421">
        <v>49.861904595306797</v>
      </c>
      <c r="O421">
        <v>-97.155103627634702</v>
      </c>
      <c r="P421" t="str">
        <f t="shared" si="14"/>
        <v>Construct New SFD</v>
      </c>
      <c r="Q421" t="s">
        <v>222</v>
      </c>
      <c r="R421" t="s">
        <v>1955</v>
      </c>
    </row>
    <row r="422" spans="1:18" x14ac:dyDescent="0.35">
      <c r="A422">
        <v>2021</v>
      </c>
      <c r="B422" s="2">
        <v>44442</v>
      </c>
      <c r="C422" s="2">
        <v>45170</v>
      </c>
      <c r="D422">
        <f>_xlfn.DAYS(C422,B422)</f>
        <v>728</v>
      </c>
      <c r="E422" t="s">
        <v>581</v>
      </c>
      <c r="F422" t="s">
        <v>84</v>
      </c>
      <c r="G422" t="str">
        <f t="shared" si="13"/>
        <v xml:space="preserve">455 Lipton ST </v>
      </c>
      <c r="H422">
        <v>455</v>
      </c>
      <c r="J422" t="s">
        <v>1116</v>
      </c>
      <c r="K422" t="s">
        <v>88</v>
      </c>
      <c r="M422" t="s">
        <v>1549</v>
      </c>
      <c r="N422">
        <v>49.890438264355701</v>
      </c>
      <c r="O422">
        <v>-97.173065181384104</v>
      </c>
      <c r="P422" t="str">
        <f t="shared" si="14"/>
        <v>Construct New SFD</v>
      </c>
      <c r="Q422" t="s">
        <v>222</v>
      </c>
      <c r="R422" t="s">
        <v>1955</v>
      </c>
    </row>
    <row r="423" spans="1:18" x14ac:dyDescent="0.35">
      <c r="A423">
        <v>2021</v>
      </c>
      <c r="B423" s="2">
        <v>44442</v>
      </c>
      <c r="C423" s="2">
        <v>45170</v>
      </c>
      <c r="D423">
        <f>_xlfn.DAYS(C423,B423)</f>
        <v>728</v>
      </c>
      <c r="E423" t="s">
        <v>582</v>
      </c>
      <c r="F423" t="s">
        <v>84</v>
      </c>
      <c r="G423" t="str">
        <f t="shared" si="13"/>
        <v xml:space="preserve">453 Lipton ST </v>
      </c>
      <c r="H423">
        <v>453</v>
      </c>
      <c r="J423" t="s">
        <v>1116</v>
      </c>
      <c r="K423" t="s">
        <v>88</v>
      </c>
      <c r="M423" t="s">
        <v>1550</v>
      </c>
      <c r="N423">
        <v>49.890374392648297</v>
      </c>
      <c r="O423">
        <v>-97.173070816508499</v>
      </c>
      <c r="P423" t="str">
        <f t="shared" si="14"/>
        <v>Construct New SFD</v>
      </c>
      <c r="Q423" t="s">
        <v>222</v>
      </c>
      <c r="R423" t="s">
        <v>1955</v>
      </c>
    </row>
    <row r="424" spans="1:18" x14ac:dyDescent="0.35">
      <c r="A424">
        <v>2021</v>
      </c>
      <c r="B424" s="2">
        <v>44435</v>
      </c>
      <c r="C424" s="2"/>
      <c r="E424" t="s">
        <v>664</v>
      </c>
      <c r="F424" t="s">
        <v>83</v>
      </c>
      <c r="G424" t="str">
        <f t="shared" si="13"/>
        <v>293 Martin AVE W</v>
      </c>
      <c r="H424">
        <v>293</v>
      </c>
      <c r="J424" t="s">
        <v>1023</v>
      </c>
      <c r="K424" t="s">
        <v>90</v>
      </c>
      <c r="L424" t="s">
        <v>154</v>
      </c>
      <c r="M424" t="s">
        <v>1632</v>
      </c>
      <c r="N424">
        <v>49.914648953400601</v>
      </c>
      <c r="O424">
        <v>-97.107470985585294</v>
      </c>
      <c r="P424" t="str">
        <f t="shared" si="14"/>
        <v>Construct New SFD</v>
      </c>
      <c r="Q424" t="s">
        <v>222</v>
      </c>
      <c r="R424" t="s">
        <v>1955</v>
      </c>
    </row>
    <row r="425" spans="1:18" x14ac:dyDescent="0.35">
      <c r="A425">
        <v>2021</v>
      </c>
      <c r="B425" s="2">
        <v>44430</v>
      </c>
      <c r="C425" s="2">
        <v>45119</v>
      </c>
      <c r="D425">
        <f>_xlfn.DAYS(C425,B425)</f>
        <v>689</v>
      </c>
      <c r="E425" t="s">
        <v>665</v>
      </c>
      <c r="F425" t="s">
        <v>84</v>
      </c>
      <c r="G425" t="str">
        <f t="shared" si="13"/>
        <v xml:space="preserve">1088 McMillan AVE </v>
      </c>
      <c r="H425">
        <v>1088</v>
      </c>
      <c r="J425" t="s">
        <v>1134</v>
      </c>
      <c r="K425" t="s">
        <v>90</v>
      </c>
      <c r="M425" t="s">
        <v>1633</v>
      </c>
      <c r="N425">
        <v>49.866015417516401</v>
      </c>
      <c r="O425">
        <v>-97.169887157157106</v>
      </c>
      <c r="P425" t="str">
        <f t="shared" si="14"/>
        <v>Construct New SFD</v>
      </c>
      <c r="Q425" t="s">
        <v>222</v>
      </c>
      <c r="R425" t="s">
        <v>1955</v>
      </c>
    </row>
    <row r="426" spans="1:18" x14ac:dyDescent="0.35">
      <c r="A426">
        <v>2021</v>
      </c>
      <c r="B426" s="2">
        <v>44430</v>
      </c>
      <c r="C426" s="2">
        <v>45117</v>
      </c>
      <c r="D426">
        <f>_xlfn.DAYS(C426,B426)</f>
        <v>687</v>
      </c>
      <c r="E426" t="s">
        <v>666</v>
      </c>
      <c r="F426" t="s">
        <v>84</v>
      </c>
      <c r="G426" t="str">
        <f t="shared" si="13"/>
        <v xml:space="preserve">1090 McMillan AVE </v>
      </c>
      <c r="H426">
        <v>1090</v>
      </c>
      <c r="J426" t="s">
        <v>1134</v>
      </c>
      <c r="K426" t="s">
        <v>90</v>
      </c>
      <c r="M426" t="s">
        <v>1634</v>
      </c>
      <c r="N426">
        <v>49.865983073631298</v>
      </c>
      <c r="O426">
        <v>-97.169980579278302</v>
      </c>
      <c r="P426" t="str">
        <f t="shared" si="14"/>
        <v>Construct New SFD</v>
      </c>
      <c r="Q426" t="s">
        <v>222</v>
      </c>
      <c r="R426" t="s">
        <v>1955</v>
      </c>
    </row>
    <row r="427" spans="1:18" x14ac:dyDescent="0.35">
      <c r="A427">
        <v>2021</v>
      </c>
      <c r="B427" s="2">
        <v>44427</v>
      </c>
      <c r="C427" s="2"/>
      <c r="E427" t="s">
        <v>667</v>
      </c>
      <c r="F427" t="s">
        <v>83</v>
      </c>
      <c r="G427" t="str">
        <f t="shared" si="13"/>
        <v xml:space="preserve">186 Arnold AVE </v>
      </c>
      <c r="H427">
        <v>186</v>
      </c>
      <c r="J427" t="s">
        <v>1043</v>
      </c>
      <c r="K427" t="s">
        <v>90</v>
      </c>
      <c r="M427" t="s">
        <v>1635</v>
      </c>
      <c r="N427">
        <v>49.866889574700998</v>
      </c>
      <c r="O427">
        <v>-97.131015261578298</v>
      </c>
      <c r="P427" t="str">
        <f t="shared" si="14"/>
        <v>Construct New SFD</v>
      </c>
      <c r="Q427" t="s">
        <v>222</v>
      </c>
      <c r="R427" t="s">
        <v>1955</v>
      </c>
    </row>
    <row r="428" spans="1:18" x14ac:dyDescent="0.35">
      <c r="A428">
        <v>2021</v>
      </c>
      <c r="B428" s="2">
        <v>44426</v>
      </c>
      <c r="C428" s="2">
        <v>45280</v>
      </c>
      <c r="D428">
        <f>_xlfn.DAYS(C428,B428)</f>
        <v>854</v>
      </c>
      <c r="E428" t="s">
        <v>668</v>
      </c>
      <c r="F428" t="s">
        <v>84</v>
      </c>
      <c r="G428" t="str">
        <f t="shared" si="13"/>
        <v xml:space="preserve">1125 Rosemount AVE </v>
      </c>
      <c r="H428">
        <v>1125</v>
      </c>
      <c r="J428" t="s">
        <v>1010</v>
      </c>
      <c r="K428" t="s">
        <v>90</v>
      </c>
      <c r="M428" t="s">
        <v>1636</v>
      </c>
      <c r="N428">
        <v>49.849312295550199</v>
      </c>
      <c r="O428">
        <v>-97.158500529839301</v>
      </c>
      <c r="P428" t="str">
        <f t="shared" si="14"/>
        <v>Construct New SFD</v>
      </c>
      <c r="Q428" t="s">
        <v>222</v>
      </c>
      <c r="R428" t="s">
        <v>1955</v>
      </c>
    </row>
    <row r="429" spans="1:18" x14ac:dyDescent="0.35">
      <c r="A429">
        <v>2021</v>
      </c>
      <c r="B429" s="2">
        <v>44425</v>
      </c>
      <c r="C429" s="2"/>
      <c r="E429" t="s">
        <v>669</v>
      </c>
      <c r="F429" t="s">
        <v>83</v>
      </c>
      <c r="G429" t="str">
        <f t="shared" si="13"/>
        <v xml:space="preserve">175 Morley AVE </v>
      </c>
      <c r="H429">
        <v>175</v>
      </c>
      <c r="J429" t="s">
        <v>1016</v>
      </c>
      <c r="K429" t="s">
        <v>90</v>
      </c>
      <c r="M429" t="s">
        <v>1637</v>
      </c>
      <c r="N429">
        <v>49.866670373485498</v>
      </c>
      <c r="O429">
        <v>-97.130599327896306</v>
      </c>
      <c r="P429" t="str">
        <f t="shared" si="14"/>
        <v>Construct New SFD</v>
      </c>
      <c r="Q429" t="s">
        <v>222</v>
      </c>
      <c r="R429" t="s">
        <v>1955</v>
      </c>
    </row>
    <row r="430" spans="1:18" x14ac:dyDescent="0.35">
      <c r="A430">
        <v>2021</v>
      </c>
      <c r="B430" s="2">
        <v>44424</v>
      </c>
      <c r="C430" s="2">
        <v>45223</v>
      </c>
      <c r="D430">
        <f>_xlfn.DAYS(C430,B430)</f>
        <v>799</v>
      </c>
      <c r="E430" t="s">
        <v>670</v>
      </c>
      <c r="F430" t="s">
        <v>84</v>
      </c>
      <c r="G430" t="str">
        <f t="shared" si="13"/>
        <v xml:space="preserve">670 Linden AVE </v>
      </c>
      <c r="H430">
        <v>670</v>
      </c>
      <c r="J430" t="s">
        <v>1114</v>
      </c>
      <c r="K430" t="s">
        <v>90</v>
      </c>
      <c r="M430" t="s">
        <v>1638</v>
      </c>
      <c r="N430">
        <v>49.924145907675303</v>
      </c>
      <c r="O430">
        <v>-97.0805531074664</v>
      </c>
      <c r="P430" t="str">
        <f t="shared" si="14"/>
        <v>Construct New SFD</v>
      </c>
      <c r="Q430" t="s">
        <v>222</v>
      </c>
      <c r="R430" t="s">
        <v>1955</v>
      </c>
    </row>
    <row r="431" spans="1:18" x14ac:dyDescent="0.35">
      <c r="A431">
        <v>2021</v>
      </c>
      <c r="B431" s="2">
        <v>44420</v>
      </c>
      <c r="C431" s="2">
        <v>44858</v>
      </c>
      <c r="D431">
        <f>_xlfn.DAYS(C431,B431)</f>
        <v>438</v>
      </c>
      <c r="E431" t="s">
        <v>671</v>
      </c>
      <c r="F431" t="s">
        <v>84</v>
      </c>
      <c r="G431" t="str">
        <f t="shared" si="13"/>
        <v xml:space="preserve">217 Campbell ST </v>
      </c>
      <c r="H431">
        <v>217</v>
      </c>
      <c r="J431" t="s">
        <v>1135</v>
      </c>
      <c r="K431" t="s">
        <v>88</v>
      </c>
      <c r="M431" t="s">
        <v>1639</v>
      </c>
      <c r="N431">
        <v>49.872407934716001</v>
      </c>
      <c r="O431">
        <v>-97.190735191511394</v>
      </c>
      <c r="P431" t="str">
        <f t="shared" si="14"/>
        <v>Construct New SFD</v>
      </c>
      <c r="Q431" t="s">
        <v>222</v>
      </c>
      <c r="R431" t="s">
        <v>1955</v>
      </c>
    </row>
    <row r="432" spans="1:18" x14ac:dyDescent="0.35">
      <c r="A432">
        <v>2021</v>
      </c>
      <c r="B432" s="2">
        <v>44420</v>
      </c>
      <c r="C432" s="2"/>
      <c r="E432" t="s">
        <v>672</v>
      </c>
      <c r="F432" t="s">
        <v>83</v>
      </c>
      <c r="G432" t="str">
        <f t="shared" si="13"/>
        <v xml:space="preserve">537 Jamison AVE </v>
      </c>
      <c r="H432">
        <v>537</v>
      </c>
      <c r="J432" t="s">
        <v>1080</v>
      </c>
      <c r="K432" t="s">
        <v>90</v>
      </c>
      <c r="M432" t="s">
        <v>1640</v>
      </c>
      <c r="N432">
        <v>49.914774182006802</v>
      </c>
      <c r="O432">
        <v>-97.098243633283602</v>
      </c>
      <c r="P432" t="str">
        <f t="shared" si="14"/>
        <v>Construct New SFD</v>
      </c>
      <c r="Q432" t="s">
        <v>222</v>
      </c>
      <c r="R432" t="s">
        <v>1955</v>
      </c>
    </row>
    <row r="433" spans="1:18" x14ac:dyDescent="0.35">
      <c r="A433">
        <v>2021</v>
      </c>
      <c r="B433" s="2">
        <v>44420</v>
      </c>
      <c r="C433" s="2"/>
      <c r="E433" t="s">
        <v>673</v>
      </c>
      <c r="F433" t="s">
        <v>83</v>
      </c>
      <c r="G433" t="str">
        <f t="shared" si="13"/>
        <v xml:space="preserve">225 Rutland ST </v>
      </c>
      <c r="H433">
        <v>225</v>
      </c>
      <c r="J433" t="s">
        <v>989</v>
      </c>
      <c r="K433" t="s">
        <v>88</v>
      </c>
      <c r="M433" t="s">
        <v>1641</v>
      </c>
      <c r="N433">
        <v>49.879981739033198</v>
      </c>
      <c r="O433">
        <v>-97.220822574116397</v>
      </c>
      <c r="P433" t="str">
        <f t="shared" si="14"/>
        <v>Construct New SFD</v>
      </c>
      <c r="Q433" t="s">
        <v>222</v>
      </c>
      <c r="R433" t="s">
        <v>1955</v>
      </c>
    </row>
    <row r="434" spans="1:18" x14ac:dyDescent="0.35">
      <c r="A434">
        <v>2021</v>
      </c>
      <c r="B434" s="2">
        <v>44420</v>
      </c>
      <c r="C434" s="2"/>
      <c r="E434" t="s">
        <v>674</v>
      </c>
      <c r="F434" t="s">
        <v>83</v>
      </c>
      <c r="G434" t="str">
        <f t="shared" si="13"/>
        <v xml:space="preserve">223 Rutland ST </v>
      </c>
      <c r="H434">
        <v>223</v>
      </c>
      <c r="J434" t="s">
        <v>989</v>
      </c>
      <c r="K434" t="s">
        <v>88</v>
      </c>
      <c r="M434" t="s">
        <v>1642</v>
      </c>
      <c r="N434">
        <v>49.879912472209497</v>
      </c>
      <c r="O434">
        <v>-97.2208291086272</v>
      </c>
      <c r="P434" t="str">
        <f t="shared" si="14"/>
        <v>Construct New SFD</v>
      </c>
      <c r="Q434" t="s">
        <v>222</v>
      </c>
      <c r="R434" t="s">
        <v>1955</v>
      </c>
    </row>
    <row r="435" spans="1:18" x14ac:dyDescent="0.35">
      <c r="A435">
        <v>2021</v>
      </c>
      <c r="B435" s="2">
        <v>44411</v>
      </c>
      <c r="C435" s="2">
        <v>44949</v>
      </c>
      <c r="D435">
        <f>_xlfn.DAYS(C435,B435)</f>
        <v>538</v>
      </c>
      <c r="E435" t="s">
        <v>675</v>
      </c>
      <c r="F435" t="s">
        <v>84</v>
      </c>
      <c r="G435" t="str">
        <f t="shared" si="13"/>
        <v xml:space="preserve">835 Weatherdon AVE </v>
      </c>
      <c r="H435">
        <v>835</v>
      </c>
      <c r="J435" t="s">
        <v>1004</v>
      </c>
      <c r="K435" t="s">
        <v>90</v>
      </c>
      <c r="M435" t="s">
        <v>1643</v>
      </c>
      <c r="N435">
        <v>49.862098851971297</v>
      </c>
      <c r="O435">
        <v>-97.154522172831804</v>
      </c>
      <c r="P435" t="str">
        <f t="shared" si="14"/>
        <v>Construct New SFD</v>
      </c>
      <c r="Q435" t="s">
        <v>222</v>
      </c>
      <c r="R435" t="s">
        <v>1955</v>
      </c>
    </row>
    <row r="436" spans="1:18" x14ac:dyDescent="0.35">
      <c r="A436">
        <v>2021</v>
      </c>
      <c r="B436" s="2">
        <v>44408</v>
      </c>
      <c r="C436" s="2"/>
      <c r="E436" t="s">
        <v>634</v>
      </c>
      <c r="F436" t="s">
        <v>83</v>
      </c>
      <c r="G436" t="str">
        <f t="shared" si="13"/>
        <v xml:space="preserve">622 Haney ST </v>
      </c>
      <c r="H436">
        <v>622</v>
      </c>
      <c r="J436" t="s">
        <v>1126</v>
      </c>
      <c r="K436" t="s">
        <v>88</v>
      </c>
      <c r="M436" t="s">
        <v>1602</v>
      </c>
      <c r="N436">
        <v>49.8549057538537</v>
      </c>
      <c r="O436">
        <v>-97.266523151600694</v>
      </c>
      <c r="P436" t="str">
        <f t="shared" si="14"/>
        <v>Construct New SFD</v>
      </c>
      <c r="Q436" t="s">
        <v>222</v>
      </c>
      <c r="R436" t="s">
        <v>1955</v>
      </c>
    </row>
    <row r="437" spans="1:18" x14ac:dyDescent="0.35">
      <c r="A437">
        <v>2021</v>
      </c>
      <c r="B437" s="2">
        <v>44406</v>
      </c>
      <c r="C437" s="2">
        <v>44855</v>
      </c>
      <c r="D437">
        <f>_xlfn.DAYS(C437,B437)</f>
        <v>449</v>
      </c>
      <c r="E437" t="s">
        <v>635</v>
      </c>
      <c r="F437" t="s">
        <v>84</v>
      </c>
      <c r="G437" t="str">
        <f t="shared" si="13"/>
        <v xml:space="preserve">722 Toronto ST </v>
      </c>
      <c r="H437">
        <v>722</v>
      </c>
      <c r="J437" t="s">
        <v>1127</v>
      </c>
      <c r="K437" t="s">
        <v>88</v>
      </c>
      <c r="M437" t="s">
        <v>1603</v>
      </c>
      <c r="N437">
        <v>49.900556159872998</v>
      </c>
      <c r="O437">
        <v>-97.163984347193605</v>
      </c>
      <c r="P437" t="str">
        <f t="shared" si="14"/>
        <v>Construct New SFD</v>
      </c>
      <c r="Q437" t="s">
        <v>222</v>
      </c>
      <c r="R437" t="s">
        <v>1955</v>
      </c>
    </row>
    <row r="438" spans="1:18" x14ac:dyDescent="0.35">
      <c r="A438">
        <v>2021</v>
      </c>
      <c r="B438" s="2">
        <v>44403</v>
      </c>
      <c r="C438" s="2"/>
      <c r="E438" t="s">
        <v>636</v>
      </c>
      <c r="F438" t="s">
        <v>83</v>
      </c>
      <c r="G438" t="str">
        <f t="shared" si="13"/>
        <v xml:space="preserve">262 Bowman AVE </v>
      </c>
      <c r="H438">
        <v>262</v>
      </c>
      <c r="J438" t="s">
        <v>93</v>
      </c>
      <c r="K438" t="s">
        <v>90</v>
      </c>
      <c r="M438" t="s">
        <v>1604</v>
      </c>
      <c r="N438">
        <v>49.917416696742698</v>
      </c>
      <c r="O438">
        <v>-97.110074328836504</v>
      </c>
      <c r="P438" t="str">
        <f t="shared" si="14"/>
        <v>Construct New SFD</v>
      </c>
      <c r="Q438" t="s">
        <v>222</v>
      </c>
      <c r="R438" t="s">
        <v>1955</v>
      </c>
    </row>
    <row r="439" spans="1:18" x14ac:dyDescent="0.35">
      <c r="A439">
        <v>2021</v>
      </c>
      <c r="B439" s="2">
        <v>44399</v>
      </c>
      <c r="C439" s="2">
        <v>45000</v>
      </c>
      <c r="D439">
        <f t="shared" ref="D439:D448" si="17">_xlfn.DAYS(C439,B439)</f>
        <v>601</v>
      </c>
      <c r="E439" t="s">
        <v>637</v>
      </c>
      <c r="F439" t="s">
        <v>84</v>
      </c>
      <c r="G439" t="str">
        <f t="shared" si="13"/>
        <v xml:space="preserve">47 Clonard AVE </v>
      </c>
      <c r="H439">
        <v>47</v>
      </c>
      <c r="J439" t="s">
        <v>1031</v>
      </c>
      <c r="K439" t="s">
        <v>90</v>
      </c>
      <c r="M439" t="s">
        <v>1605</v>
      </c>
      <c r="N439">
        <v>49.864265880948302</v>
      </c>
      <c r="O439">
        <v>-97.107716461517199</v>
      </c>
      <c r="P439" t="str">
        <f t="shared" si="14"/>
        <v>Construct New SFD</v>
      </c>
      <c r="Q439" t="s">
        <v>222</v>
      </c>
      <c r="R439" t="s">
        <v>1955</v>
      </c>
    </row>
    <row r="440" spans="1:18" x14ac:dyDescent="0.35">
      <c r="A440">
        <v>2021</v>
      </c>
      <c r="B440" s="2">
        <v>44399</v>
      </c>
      <c r="C440" s="2">
        <v>44999</v>
      </c>
      <c r="D440">
        <f t="shared" si="17"/>
        <v>600</v>
      </c>
      <c r="E440" t="s">
        <v>638</v>
      </c>
      <c r="F440" t="s">
        <v>84</v>
      </c>
      <c r="G440" t="str">
        <f t="shared" si="13"/>
        <v xml:space="preserve">45 Clonard AVE </v>
      </c>
      <c r="H440">
        <v>45</v>
      </c>
      <c r="J440" t="s">
        <v>1031</v>
      </c>
      <c r="K440" t="s">
        <v>90</v>
      </c>
      <c r="M440" t="s">
        <v>1606</v>
      </c>
      <c r="N440">
        <v>49.864237611397002</v>
      </c>
      <c r="O440">
        <v>-97.107811061207698</v>
      </c>
      <c r="P440" t="str">
        <f t="shared" si="14"/>
        <v>Construct New SFD</v>
      </c>
      <c r="Q440" t="s">
        <v>222</v>
      </c>
      <c r="R440" t="s">
        <v>1955</v>
      </c>
    </row>
    <row r="441" spans="1:18" x14ac:dyDescent="0.35">
      <c r="A441">
        <v>2021</v>
      </c>
      <c r="B441" s="2">
        <v>44398</v>
      </c>
      <c r="C441" s="2">
        <v>45168</v>
      </c>
      <c r="D441">
        <f t="shared" si="17"/>
        <v>770</v>
      </c>
      <c r="E441" t="s">
        <v>639</v>
      </c>
      <c r="F441" t="s">
        <v>84</v>
      </c>
      <c r="G441" t="str">
        <f t="shared" si="13"/>
        <v xml:space="preserve">573 Talbot AVE </v>
      </c>
      <c r="H441">
        <v>573</v>
      </c>
      <c r="J441" t="s">
        <v>1128</v>
      </c>
      <c r="K441" t="s">
        <v>90</v>
      </c>
      <c r="M441" t="s">
        <v>1607</v>
      </c>
      <c r="N441">
        <v>49.905979904576903</v>
      </c>
      <c r="O441">
        <v>-97.099163059043207</v>
      </c>
      <c r="P441" t="str">
        <f t="shared" si="14"/>
        <v>Construct New SFD</v>
      </c>
      <c r="Q441" t="s">
        <v>222</v>
      </c>
      <c r="R441" t="s">
        <v>1955</v>
      </c>
    </row>
    <row r="442" spans="1:18" x14ac:dyDescent="0.35">
      <c r="A442">
        <v>2021</v>
      </c>
      <c r="B442" s="2">
        <v>44390</v>
      </c>
      <c r="C442" s="2">
        <v>45219</v>
      </c>
      <c r="D442">
        <f t="shared" si="17"/>
        <v>829</v>
      </c>
      <c r="E442" t="s">
        <v>640</v>
      </c>
      <c r="F442" t="s">
        <v>84</v>
      </c>
      <c r="G442" t="str">
        <f t="shared" si="13"/>
        <v xml:space="preserve">213 Hartford AVE </v>
      </c>
      <c r="H442">
        <v>213</v>
      </c>
      <c r="J442" t="s">
        <v>1129</v>
      </c>
      <c r="K442" t="s">
        <v>90</v>
      </c>
      <c r="M442" t="s">
        <v>1608</v>
      </c>
      <c r="N442">
        <v>49.936684196165501</v>
      </c>
      <c r="O442">
        <v>-97.118836702207801</v>
      </c>
      <c r="P442" t="str">
        <f t="shared" si="14"/>
        <v>Construct New SFD</v>
      </c>
      <c r="Q442" t="s">
        <v>222</v>
      </c>
      <c r="R442" t="s">
        <v>1955</v>
      </c>
    </row>
    <row r="443" spans="1:18" x14ac:dyDescent="0.35">
      <c r="A443">
        <v>2021</v>
      </c>
      <c r="B443" s="2">
        <v>44390</v>
      </c>
      <c r="C443" s="2">
        <v>45219</v>
      </c>
      <c r="D443">
        <f t="shared" si="17"/>
        <v>829</v>
      </c>
      <c r="E443" t="s">
        <v>641</v>
      </c>
      <c r="F443" t="s">
        <v>84</v>
      </c>
      <c r="G443" t="str">
        <f t="shared" si="13"/>
        <v xml:space="preserve">211 Hartford AVE </v>
      </c>
      <c r="H443">
        <v>211</v>
      </c>
      <c r="J443" t="s">
        <v>1129</v>
      </c>
      <c r="K443" t="s">
        <v>90</v>
      </c>
      <c r="M443" t="s">
        <v>1609</v>
      </c>
      <c r="N443">
        <v>49.936656654734001</v>
      </c>
      <c r="O443">
        <v>-97.118744770345401</v>
      </c>
      <c r="P443" t="str">
        <f t="shared" si="14"/>
        <v>Construct New SFD</v>
      </c>
      <c r="Q443" t="s">
        <v>222</v>
      </c>
      <c r="R443" t="s">
        <v>1955</v>
      </c>
    </row>
    <row r="444" spans="1:18" x14ac:dyDescent="0.35">
      <c r="A444">
        <v>2021</v>
      </c>
      <c r="B444" s="2">
        <v>44383</v>
      </c>
      <c r="C444" s="2">
        <v>44797</v>
      </c>
      <c r="D444">
        <f t="shared" si="17"/>
        <v>414</v>
      </c>
      <c r="E444" t="s">
        <v>642</v>
      </c>
      <c r="F444" t="s">
        <v>84</v>
      </c>
      <c r="G444" t="str">
        <f t="shared" si="13"/>
        <v xml:space="preserve">741 Dudley AVE </v>
      </c>
      <c r="H444">
        <v>741</v>
      </c>
      <c r="J444" t="s">
        <v>113</v>
      </c>
      <c r="K444" t="s">
        <v>90</v>
      </c>
      <c r="M444" t="s">
        <v>1610</v>
      </c>
      <c r="N444">
        <v>49.865824833899097</v>
      </c>
      <c r="O444">
        <v>-97.152630714973895</v>
      </c>
      <c r="P444" t="str">
        <f t="shared" si="14"/>
        <v>Construct New SFD</v>
      </c>
      <c r="Q444" t="s">
        <v>222</v>
      </c>
      <c r="R444" t="s">
        <v>1955</v>
      </c>
    </row>
    <row r="445" spans="1:18" x14ac:dyDescent="0.35">
      <c r="A445">
        <v>2021</v>
      </c>
      <c r="B445" s="2">
        <v>44377</v>
      </c>
      <c r="C445" s="2">
        <v>44826</v>
      </c>
      <c r="D445">
        <f t="shared" si="17"/>
        <v>449</v>
      </c>
      <c r="E445" t="s">
        <v>626</v>
      </c>
      <c r="F445" t="s">
        <v>84</v>
      </c>
      <c r="G445" t="str">
        <f t="shared" si="13"/>
        <v xml:space="preserve">110 Bristol AVE </v>
      </c>
      <c r="H445">
        <v>110</v>
      </c>
      <c r="J445" t="s">
        <v>1124</v>
      </c>
      <c r="K445" t="s">
        <v>90</v>
      </c>
      <c r="M445" t="s">
        <v>1594</v>
      </c>
      <c r="N445">
        <v>49.875384265166701</v>
      </c>
      <c r="O445">
        <v>-97.108125220347503</v>
      </c>
      <c r="P445" t="str">
        <f t="shared" si="14"/>
        <v>Construct New SFD</v>
      </c>
      <c r="Q445" t="s">
        <v>222</v>
      </c>
      <c r="R445" t="s">
        <v>1955</v>
      </c>
    </row>
    <row r="446" spans="1:18" x14ac:dyDescent="0.35">
      <c r="A446">
        <v>2021</v>
      </c>
      <c r="B446" s="2">
        <v>44377</v>
      </c>
      <c r="C446" s="2">
        <v>44826</v>
      </c>
      <c r="D446">
        <f t="shared" si="17"/>
        <v>449</v>
      </c>
      <c r="E446" t="s">
        <v>627</v>
      </c>
      <c r="F446" t="s">
        <v>84</v>
      </c>
      <c r="G446" t="str">
        <f t="shared" si="13"/>
        <v xml:space="preserve">108 Bristol AVE </v>
      </c>
      <c r="H446">
        <v>108</v>
      </c>
      <c r="J446" t="s">
        <v>1124</v>
      </c>
      <c r="K446" t="s">
        <v>90</v>
      </c>
      <c r="M446" t="s">
        <v>1595</v>
      </c>
      <c r="N446">
        <v>49.875315908044897</v>
      </c>
      <c r="O446">
        <v>-97.108117899694406</v>
      </c>
      <c r="P446" t="str">
        <f t="shared" si="14"/>
        <v>Construct New SFD</v>
      </c>
      <c r="Q446" t="s">
        <v>222</v>
      </c>
      <c r="R446" t="s">
        <v>1955</v>
      </c>
    </row>
    <row r="447" spans="1:18" x14ac:dyDescent="0.35">
      <c r="A447">
        <v>2021</v>
      </c>
      <c r="B447" s="2">
        <v>44375</v>
      </c>
      <c r="C447" s="2">
        <v>44701</v>
      </c>
      <c r="D447">
        <f t="shared" si="17"/>
        <v>326</v>
      </c>
      <c r="E447" t="s">
        <v>628</v>
      </c>
      <c r="F447" t="s">
        <v>84</v>
      </c>
      <c r="G447" t="str">
        <f t="shared" si="13"/>
        <v xml:space="preserve">473 Centennial ST </v>
      </c>
      <c r="H447">
        <v>473</v>
      </c>
      <c r="J447" t="s">
        <v>1009</v>
      </c>
      <c r="K447" t="s">
        <v>88</v>
      </c>
      <c r="M447" t="s">
        <v>1596</v>
      </c>
      <c r="N447">
        <v>49.865202453137698</v>
      </c>
      <c r="O447">
        <v>-97.201428856036998</v>
      </c>
      <c r="P447" t="str">
        <f t="shared" si="14"/>
        <v>Construct New SFD</v>
      </c>
      <c r="Q447" t="s">
        <v>222</v>
      </c>
      <c r="R447" t="s">
        <v>1955</v>
      </c>
    </row>
    <row r="448" spans="1:18" x14ac:dyDescent="0.35">
      <c r="A448">
        <v>2021</v>
      </c>
      <c r="B448" s="2">
        <v>44375</v>
      </c>
      <c r="C448" s="2">
        <v>44678</v>
      </c>
      <c r="D448">
        <f t="shared" si="17"/>
        <v>303</v>
      </c>
      <c r="E448" t="s">
        <v>629</v>
      </c>
      <c r="F448" t="s">
        <v>84</v>
      </c>
      <c r="G448" t="str">
        <f t="shared" si="13"/>
        <v xml:space="preserve">475 Centennial ST </v>
      </c>
      <c r="H448">
        <v>475</v>
      </c>
      <c r="J448" t="s">
        <v>1009</v>
      </c>
      <c r="K448" t="s">
        <v>88</v>
      </c>
      <c r="M448" t="s">
        <v>1597</v>
      </c>
      <c r="N448">
        <v>49.865141798998899</v>
      </c>
      <c r="O448">
        <v>-97.201443696734501</v>
      </c>
      <c r="P448" t="str">
        <f t="shared" si="14"/>
        <v>Construct New SFD</v>
      </c>
      <c r="Q448" t="s">
        <v>222</v>
      </c>
      <c r="R448" t="s">
        <v>1955</v>
      </c>
    </row>
    <row r="449" spans="1:18" x14ac:dyDescent="0.35">
      <c r="A449">
        <v>2021</v>
      </c>
      <c r="B449" s="2">
        <v>44372</v>
      </c>
      <c r="C449" s="2"/>
      <c r="E449" t="s">
        <v>630</v>
      </c>
      <c r="F449" t="s">
        <v>83</v>
      </c>
      <c r="G449" t="str">
        <f t="shared" si="13"/>
        <v xml:space="preserve">219 Leila AVE </v>
      </c>
      <c r="H449">
        <v>219</v>
      </c>
      <c r="J449" t="s">
        <v>1125</v>
      </c>
      <c r="K449" t="s">
        <v>90</v>
      </c>
      <c r="M449" t="s">
        <v>1598</v>
      </c>
      <c r="N449">
        <v>49.9430992967187</v>
      </c>
      <c r="O449">
        <v>-97.114855029606105</v>
      </c>
      <c r="P449" t="str">
        <f t="shared" si="14"/>
        <v>Construct New SFD</v>
      </c>
      <c r="Q449" t="s">
        <v>222</v>
      </c>
      <c r="R449" t="s">
        <v>1955</v>
      </c>
    </row>
    <row r="450" spans="1:18" x14ac:dyDescent="0.35">
      <c r="A450">
        <v>2021</v>
      </c>
      <c r="B450" s="2">
        <v>44372</v>
      </c>
      <c r="C450" s="2">
        <v>44929</v>
      </c>
      <c r="D450">
        <f t="shared" ref="D450:D455" si="18">_xlfn.DAYS(C450,B450)</f>
        <v>557</v>
      </c>
      <c r="E450" t="s">
        <v>631</v>
      </c>
      <c r="F450" t="s">
        <v>84</v>
      </c>
      <c r="G450" t="str">
        <f t="shared" ref="G450:G513" si="19">H450&amp;I450&amp;" "&amp;J450&amp;" "&amp;K450&amp;" "&amp;L450</f>
        <v xml:space="preserve">146 Imperial AVE </v>
      </c>
      <c r="H450">
        <v>146</v>
      </c>
      <c r="J450" t="s">
        <v>1030</v>
      </c>
      <c r="K450" t="s">
        <v>90</v>
      </c>
      <c r="M450" t="s">
        <v>1599</v>
      </c>
      <c r="N450">
        <v>49.864174939270697</v>
      </c>
      <c r="O450">
        <v>-97.101562997491698</v>
      </c>
      <c r="P450" t="str">
        <f t="shared" si="14"/>
        <v>Construct New SFD</v>
      </c>
      <c r="Q450" t="s">
        <v>222</v>
      </c>
      <c r="R450" t="s">
        <v>1955</v>
      </c>
    </row>
    <row r="451" spans="1:18" x14ac:dyDescent="0.35">
      <c r="A451">
        <v>2021</v>
      </c>
      <c r="B451" s="2">
        <v>44372</v>
      </c>
      <c r="C451" s="2">
        <v>44890</v>
      </c>
      <c r="D451">
        <f t="shared" si="18"/>
        <v>518</v>
      </c>
      <c r="E451" t="s">
        <v>632</v>
      </c>
      <c r="F451" t="s">
        <v>84</v>
      </c>
      <c r="G451" t="str">
        <f t="shared" si="19"/>
        <v xml:space="preserve">148 Imperial AVE </v>
      </c>
      <c r="H451">
        <v>148</v>
      </c>
      <c r="J451" t="s">
        <v>1030</v>
      </c>
      <c r="K451" t="s">
        <v>90</v>
      </c>
      <c r="M451" t="s">
        <v>1600</v>
      </c>
      <c r="N451">
        <v>49.864202416940302</v>
      </c>
      <c r="O451">
        <v>-97.101469668384794</v>
      </c>
      <c r="P451" t="str">
        <f t="shared" ref="P451:P514" si="20">Q451&amp;" "&amp;R451</f>
        <v>Construct New SFD</v>
      </c>
      <c r="Q451" t="s">
        <v>222</v>
      </c>
      <c r="R451" t="s">
        <v>1955</v>
      </c>
    </row>
    <row r="452" spans="1:18" x14ac:dyDescent="0.35">
      <c r="A452">
        <v>2021</v>
      </c>
      <c r="B452" s="2">
        <v>44358</v>
      </c>
      <c r="C452" s="2">
        <v>44988</v>
      </c>
      <c r="D452">
        <f t="shared" si="18"/>
        <v>630</v>
      </c>
      <c r="E452" t="s">
        <v>633</v>
      </c>
      <c r="F452" t="s">
        <v>84</v>
      </c>
      <c r="G452" t="str">
        <f t="shared" si="19"/>
        <v xml:space="preserve">443 Marjorie ST </v>
      </c>
      <c r="H452">
        <v>443</v>
      </c>
      <c r="J452" t="s">
        <v>1081</v>
      </c>
      <c r="K452" t="s">
        <v>88</v>
      </c>
      <c r="M452" t="s">
        <v>1601</v>
      </c>
      <c r="N452">
        <v>49.887939339818502</v>
      </c>
      <c r="O452">
        <v>-97.212857519782105</v>
      </c>
      <c r="P452" t="str">
        <f t="shared" si="20"/>
        <v>Construct New SFD</v>
      </c>
      <c r="Q452" t="s">
        <v>222</v>
      </c>
      <c r="R452" t="s">
        <v>1955</v>
      </c>
    </row>
    <row r="453" spans="1:18" x14ac:dyDescent="0.35">
      <c r="A453">
        <v>2021</v>
      </c>
      <c r="B453" s="2">
        <v>44350</v>
      </c>
      <c r="C453" s="2">
        <v>44925</v>
      </c>
      <c r="D453">
        <f t="shared" si="18"/>
        <v>575</v>
      </c>
      <c r="E453" t="s">
        <v>44</v>
      </c>
      <c r="F453" t="s">
        <v>84</v>
      </c>
      <c r="G453" t="str">
        <f t="shared" si="19"/>
        <v xml:space="preserve">565 Neil AVE </v>
      </c>
      <c r="H453">
        <v>565</v>
      </c>
      <c r="J453" t="s">
        <v>111</v>
      </c>
      <c r="K453" t="s">
        <v>90</v>
      </c>
      <c r="M453" t="s">
        <v>184</v>
      </c>
      <c r="N453">
        <v>49.919291027628503</v>
      </c>
      <c r="O453">
        <v>-97.092183350320795</v>
      </c>
      <c r="P453" t="str">
        <f t="shared" si="20"/>
        <v>Construct New SFD &amp; Att. Gar.</v>
      </c>
      <c r="Q453" t="s">
        <v>222</v>
      </c>
      <c r="R453" t="s">
        <v>224</v>
      </c>
    </row>
    <row r="454" spans="1:18" x14ac:dyDescent="0.35">
      <c r="A454">
        <v>2021</v>
      </c>
      <c r="B454" s="2">
        <v>44347</v>
      </c>
      <c r="C454" s="2">
        <v>44798</v>
      </c>
      <c r="D454">
        <f t="shared" si="18"/>
        <v>451</v>
      </c>
      <c r="E454" t="s">
        <v>611</v>
      </c>
      <c r="F454" t="s">
        <v>84</v>
      </c>
      <c r="G454" t="str">
        <f t="shared" si="19"/>
        <v xml:space="preserve">257 Rutland ST </v>
      </c>
      <c r="H454">
        <v>257</v>
      </c>
      <c r="J454" t="s">
        <v>989</v>
      </c>
      <c r="K454" t="s">
        <v>88</v>
      </c>
      <c r="M454" t="s">
        <v>1579</v>
      </c>
      <c r="N454">
        <v>49.881065504154599</v>
      </c>
      <c r="O454">
        <v>-97.220729922352305</v>
      </c>
      <c r="P454" t="str">
        <f t="shared" si="20"/>
        <v>Construct New SFD</v>
      </c>
      <c r="Q454" t="s">
        <v>222</v>
      </c>
      <c r="R454" t="s">
        <v>1955</v>
      </c>
    </row>
    <row r="455" spans="1:18" x14ac:dyDescent="0.35">
      <c r="A455">
        <v>2021</v>
      </c>
      <c r="B455" s="2">
        <v>44347</v>
      </c>
      <c r="C455" s="2">
        <v>44798</v>
      </c>
      <c r="D455">
        <f t="shared" si="18"/>
        <v>451</v>
      </c>
      <c r="E455" t="s">
        <v>612</v>
      </c>
      <c r="F455" t="s">
        <v>84</v>
      </c>
      <c r="G455" t="str">
        <f t="shared" si="19"/>
        <v xml:space="preserve">255 Rutland ST </v>
      </c>
      <c r="H455">
        <v>255</v>
      </c>
      <c r="J455" t="s">
        <v>989</v>
      </c>
      <c r="K455" t="s">
        <v>88</v>
      </c>
      <c r="M455" t="s">
        <v>1580</v>
      </c>
      <c r="N455">
        <v>49.881015121957802</v>
      </c>
      <c r="O455">
        <v>-97.220729698695905</v>
      </c>
      <c r="P455" t="str">
        <f t="shared" si="20"/>
        <v>Construct New SFD</v>
      </c>
      <c r="Q455" t="s">
        <v>222</v>
      </c>
      <c r="R455" t="s">
        <v>1955</v>
      </c>
    </row>
    <row r="456" spans="1:18" x14ac:dyDescent="0.35">
      <c r="A456">
        <v>2021</v>
      </c>
      <c r="B456" s="2">
        <v>44337</v>
      </c>
      <c r="C456" s="2"/>
      <c r="E456" t="s">
        <v>613</v>
      </c>
      <c r="F456" t="s">
        <v>83</v>
      </c>
      <c r="G456" t="str">
        <f t="shared" si="19"/>
        <v xml:space="preserve">90 Pilgrim AVE </v>
      </c>
      <c r="H456">
        <v>90</v>
      </c>
      <c r="J456" t="s">
        <v>1027</v>
      </c>
      <c r="K456" t="s">
        <v>90</v>
      </c>
      <c r="M456" t="s">
        <v>1581</v>
      </c>
      <c r="N456">
        <v>49.862578729115697</v>
      </c>
      <c r="O456">
        <v>-97.103873279182494</v>
      </c>
      <c r="P456" t="str">
        <f t="shared" si="20"/>
        <v>Construct New SFD</v>
      </c>
      <c r="Q456" t="s">
        <v>222</v>
      </c>
      <c r="R456" t="s">
        <v>1955</v>
      </c>
    </row>
    <row r="457" spans="1:18" x14ac:dyDescent="0.35">
      <c r="A457">
        <v>2021</v>
      </c>
      <c r="B457" s="2">
        <v>44337</v>
      </c>
      <c r="C457" s="2"/>
      <c r="E457" t="s">
        <v>614</v>
      </c>
      <c r="F457" t="s">
        <v>83</v>
      </c>
      <c r="G457" t="str">
        <f t="shared" si="19"/>
        <v xml:space="preserve">92 Pilgrim AVE </v>
      </c>
      <c r="H457">
        <v>92</v>
      </c>
      <c r="J457" t="s">
        <v>1027</v>
      </c>
      <c r="K457" t="s">
        <v>90</v>
      </c>
      <c r="M457" t="s">
        <v>1582</v>
      </c>
      <c r="N457">
        <v>49.862606697277499</v>
      </c>
      <c r="O457">
        <v>-97.103782826129901</v>
      </c>
      <c r="P457" t="str">
        <f t="shared" si="20"/>
        <v>Construct New SFD</v>
      </c>
      <c r="Q457" t="s">
        <v>222</v>
      </c>
      <c r="R457" t="s">
        <v>1955</v>
      </c>
    </row>
    <row r="458" spans="1:18" x14ac:dyDescent="0.35">
      <c r="A458">
        <v>2021</v>
      </c>
      <c r="B458" s="2">
        <v>44335</v>
      </c>
      <c r="C458" s="2">
        <v>45097</v>
      </c>
      <c r="D458">
        <f t="shared" ref="D458:D477" si="21">_xlfn.DAYS(C458,B458)</f>
        <v>762</v>
      </c>
      <c r="E458" t="s">
        <v>615</v>
      </c>
      <c r="F458" t="s">
        <v>84</v>
      </c>
      <c r="G458" t="str">
        <f t="shared" si="19"/>
        <v xml:space="preserve">27 Vireo LANE </v>
      </c>
      <c r="H458">
        <v>27</v>
      </c>
      <c r="J458" t="s">
        <v>1122</v>
      </c>
      <c r="K458" t="s">
        <v>105</v>
      </c>
      <c r="M458" t="s">
        <v>1583</v>
      </c>
      <c r="N458">
        <v>49.8371360581136</v>
      </c>
      <c r="O458">
        <v>-97.033805884117101</v>
      </c>
      <c r="P458" t="str">
        <f t="shared" si="20"/>
        <v>Construct New SFD</v>
      </c>
      <c r="Q458" t="s">
        <v>222</v>
      </c>
      <c r="R458" t="s">
        <v>1955</v>
      </c>
    </row>
    <row r="459" spans="1:18" x14ac:dyDescent="0.35">
      <c r="A459">
        <v>2021</v>
      </c>
      <c r="B459" s="2">
        <v>44327</v>
      </c>
      <c r="C459" s="2">
        <v>45006</v>
      </c>
      <c r="D459">
        <f t="shared" si="21"/>
        <v>679</v>
      </c>
      <c r="E459" t="s">
        <v>616</v>
      </c>
      <c r="F459" t="s">
        <v>84</v>
      </c>
      <c r="G459" t="str">
        <f t="shared" si="19"/>
        <v xml:space="preserve">759 Garwood AVE </v>
      </c>
      <c r="H459">
        <v>759</v>
      </c>
      <c r="J459" t="s">
        <v>1065</v>
      </c>
      <c r="K459" t="s">
        <v>90</v>
      </c>
      <c r="M459" t="s">
        <v>1584</v>
      </c>
      <c r="N459">
        <v>49.866465202464497</v>
      </c>
      <c r="O459">
        <v>-97.153289653815804</v>
      </c>
      <c r="P459" t="str">
        <f t="shared" si="20"/>
        <v>Construct New SFD</v>
      </c>
      <c r="Q459" t="s">
        <v>222</v>
      </c>
      <c r="R459" t="s">
        <v>1955</v>
      </c>
    </row>
    <row r="460" spans="1:18" x14ac:dyDescent="0.35">
      <c r="A460">
        <v>2021</v>
      </c>
      <c r="B460" s="2">
        <v>44327</v>
      </c>
      <c r="C460" s="2">
        <v>45014</v>
      </c>
      <c r="D460">
        <f t="shared" si="21"/>
        <v>687</v>
      </c>
      <c r="E460" t="s">
        <v>617</v>
      </c>
      <c r="F460" t="s">
        <v>84</v>
      </c>
      <c r="G460" t="str">
        <f t="shared" si="19"/>
        <v xml:space="preserve">761 Garwood AVE </v>
      </c>
      <c r="H460">
        <v>761</v>
      </c>
      <c r="J460" t="s">
        <v>1065</v>
      </c>
      <c r="K460" t="s">
        <v>90</v>
      </c>
      <c r="M460" t="s">
        <v>1585</v>
      </c>
      <c r="N460">
        <v>49.866438143659998</v>
      </c>
      <c r="O460">
        <v>-97.1533708582716</v>
      </c>
      <c r="P460" t="str">
        <f t="shared" si="20"/>
        <v>Construct New SFD</v>
      </c>
      <c r="Q460" t="s">
        <v>222</v>
      </c>
      <c r="R460" t="s">
        <v>1955</v>
      </c>
    </row>
    <row r="461" spans="1:18" x14ac:dyDescent="0.35">
      <c r="A461">
        <v>2021</v>
      </c>
      <c r="B461" s="2">
        <v>44320</v>
      </c>
      <c r="C461" s="2">
        <v>44914</v>
      </c>
      <c r="D461">
        <f t="shared" si="21"/>
        <v>594</v>
      </c>
      <c r="E461" t="s">
        <v>618</v>
      </c>
      <c r="F461" t="s">
        <v>84</v>
      </c>
      <c r="G461" t="str">
        <f t="shared" si="19"/>
        <v xml:space="preserve">948 Lorette AVE </v>
      </c>
      <c r="H461">
        <v>948</v>
      </c>
      <c r="J461" t="s">
        <v>1034</v>
      </c>
      <c r="K461" t="s">
        <v>90</v>
      </c>
      <c r="M461" t="s">
        <v>1586</v>
      </c>
      <c r="N461">
        <v>49.862300375518998</v>
      </c>
      <c r="O461">
        <v>-97.159047398398997</v>
      </c>
      <c r="P461" t="str">
        <f t="shared" si="20"/>
        <v>Construct New SFD</v>
      </c>
      <c r="Q461" t="s">
        <v>222</v>
      </c>
      <c r="R461" t="s">
        <v>1955</v>
      </c>
    </row>
    <row r="462" spans="1:18" x14ac:dyDescent="0.35">
      <c r="A462">
        <v>2021</v>
      </c>
      <c r="B462" s="2">
        <v>44316</v>
      </c>
      <c r="C462" s="2">
        <v>44914</v>
      </c>
      <c r="D462">
        <f t="shared" si="21"/>
        <v>598</v>
      </c>
      <c r="E462" t="s">
        <v>676</v>
      </c>
      <c r="F462" t="s">
        <v>84</v>
      </c>
      <c r="G462" t="str">
        <f t="shared" si="19"/>
        <v xml:space="preserve">952 Lorette AVE </v>
      </c>
      <c r="H462">
        <v>952</v>
      </c>
      <c r="J462" t="s">
        <v>1034</v>
      </c>
      <c r="K462" t="s">
        <v>90</v>
      </c>
      <c r="M462" t="s">
        <v>1644</v>
      </c>
      <c r="N462">
        <v>49.862273419070902</v>
      </c>
      <c r="O462">
        <v>-97.159136489309105</v>
      </c>
      <c r="P462" t="str">
        <f t="shared" si="20"/>
        <v>Construct New SFD</v>
      </c>
      <c r="Q462" t="s">
        <v>222</v>
      </c>
      <c r="R462" t="s">
        <v>1955</v>
      </c>
    </row>
    <row r="463" spans="1:18" x14ac:dyDescent="0.35">
      <c r="A463">
        <v>2021</v>
      </c>
      <c r="B463" s="2">
        <v>44316</v>
      </c>
      <c r="C463" s="2">
        <v>44959</v>
      </c>
      <c r="D463">
        <f t="shared" si="21"/>
        <v>643</v>
      </c>
      <c r="E463" t="s">
        <v>677</v>
      </c>
      <c r="F463" t="s">
        <v>84</v>
      </c>
      <c r="G463" t="str">
        <f t="shared" si="19"/>
        <v xml:space="preserve">1857 Logan AVE </v>
      </c>
      <c r="H463">
        <v>1857</v>
      </c>
      <c r="J463" t="s">
        <v>1136</v>
      </c>
      <c r="K463" t="s">
        <v>90</v>
      </c>
      <c r="M463" t="s">
        <v>1645</v>
      </c>
      <c r="N463">
        <v>49.922800985461301</v>
      </c>
      <c r="O463">
        <v>-97.198175155875603</v>
      </c>
      <c r="P463" t="str">
        <f t="shared" si="20"/>
        <v>Construct New SFD</v>
      </c>
      <c r="Q463" t="s">
        <v>222</v>
      </c>
      <c r="R463" t="s">
        <v>1955</v>
      </c>
    </row>
    <row r="464" spans="1:18" x14ac:dyDescent="0.35">
      <c r="A464">
        <v>2021</v>
      </c>
      <c r="B464" s="2">
        <v>44316</v>
      </c>
      <c r="C464" s="2">
        <v>44959</v>
      </c>
      <c r="D464">
        <f t="shared" si="21"/>
        <v>643</v>
      </c>
      <c r="E464" t="s">
        <v>678</v>
      </c>
      <c r="F464" t="s">
        <v>84</v>
      </c>
      <c r="G464" t="str">
        <f t="shared" si="19"/>
        <v xml:space="preserve">1853 Logan AVE </v>
      </c>
      <c r="H464">
        <v>1853</v>
      </c>
      <c r="J464" t="s">
        <v>1136</v>
      </c>
      <c r="K464" t="s">
        <v>90</v>
      </c>
      <c r="M464" t="s">
        <v>1646</v>
      </c>
      <c r="N464">
        <v>49.922742040833299</v>
      </c>
      <c r="O464">
        <v>-97.197991584828898</v>
      </c>
      <c r="P464" t="str">
        <f t="shared" si="20"/>
        <v>Construct New SFD</v>
      </c>
      <c r="Q464" t="s">
        <v>222</v>
      </c>
      <c r="R464" t="s">
        <v>1955</v>
      </c>
    </row>
    <row r="465" spans="1:18" x14ac:dyDescent="0.35">
      <c r="A465">
        <v>2021</v>
      </c>
      <c r="B465" s="2">
        <v>44316</v>
      </c>
      <c r="C465" s="2">
        <v>45092</v>
      </c>
      <c r="D465">
        <f t="shared" si="21"/>
        <v>776</v>
      </c>
      <c r="E465" t="s">
        <v>679</v>
      </c>
      <c r="F465" t="s">
        <v>84</v>
      </c>
      <c r="G465" t="str">
        <f t="shared" si="19"/>
        <v xml:space="preserve">1855 Logan AVE </v>
      </c>
      <c r="H465">
        <v>1855</v>
      </c>
      <c r="J465" t="s">
        <v>1136</v>
      </c>
      <c r="K465" t="s">
        <v>90</v>
      </c>
      <c r="M465" t="s">
        <v>1647</v>
      </c>
      <c r="N465">
        <v>49.922777120486302</v>
      </c>
      <c r="O465">
        <v>-97.198097102871401</v>
      </c>
      <c r="P465" t="str">
        <f t="shared" si="20"/>
        <v>Construct New SFD</v>
      </c>
      <c r="Q465" t="s">
        <v>222</v>
      </c>
      <c r="R465" t="s">
        <v>1955</v>
      </c>
    </row>
    <row r="466" spans="1:18" x14ac:dyDescent="0.35">
      <c r="A466">
        <v>2021</v>
      </c>
      <c r="B466" s="2">
        <v>44309</v>
      </c>
      <c r="C466" s="2">
        <v>44502</v>
      </c>
      <c r="D466">
        <f t="shared" si="21"/>
        <v>193</v>
      </c>
      <c r="E466" t="s">
        <v>680</v>
      </c>
      <c r="F466" t="s">
        <v>84</v>
      </c>
      <c r="G466" t="str">
        <f t="shared" si="19"/>
        <v xml:space="preserve">16 Essex AVE </v>
      </c>
      <c r="H466">
        <v>16</v>
      </c>
      <c r="J466" t="s">
        <v>1137</v>
      </c>
      <c r="K466" t="s">
        <v>90</v>
      </c>
      <c r="M466" t="s">
        <v>1648</v>
      </c>
      <c r="N466">
        <v>49.867487132472597</v>
      </c>
      <c r="O466">
        <v>-97.109551643337497</v>
      </c>
      <c r="P466" t="str">
        <f t="shared" si="20"/>
        <v>Construct New SFD</v>
      </c>
      <c r="Q466" t="s">
        <v>222</v>
      </c>
      <c r="R466" t="s">
        <v>1955</v>
      </c>
    </row>
    <row r="467" spans="1:18" x14ac:dyDescent="0.35">
      <c r="A467">
        <v>2021</v>
      </c>
      <c r="B467" s="2">
        <v>44308</v>
      </c>
      <c r="C467" s="2">
        <v>44973</v>
      </c>
      <c r="D467">
        <f t="shared" si="21"/>
        <v>665</v>
      </c>
      <c r="E467" t="s">
        <v>681</v>
      </c>
      <c r="F467" t="s">
        <v>84</v>
      </c>
      <c r="G467" t="str">
        <f t="shared" si="19"/>
        <v>531 Regent AVE E</v>
      </c>
      <c r="H467">
        <v>531</v>
      </c>
      <c r="J467" t="s">
        <v>1060</v>
      </c>
      <c r="K467" t="s">
        <v>90</v>
      </c>
      <c r="L467" t="s">
        <v>153</v>
      </c>
      <c r="M467" t="s">
        <v>1649</v>
      </c>
      <c r="N467">
        <v>49.895376047366199</v>
      </c>
      <c r="O467">
        <v>-96.991215300233407</v>
      </c>
      <c r="P467" t="str">
        <f t="shared" si="20"/>
        <v>Construct New SFD</v>
      </c>
      <c r="Q467" t="s">
        <v>222</v>
      </c>
      <c r="R467" t="s">
        <v>1955</v>
      </c>
    </row>
    <row r="468" spans="1:18" x14ac:dyDescent="0.35">
      <c r="A468">
        <v>2021</v>
      </c>
      <c r="B468" s="2">
        <v>44307</v>
      </c>
      <c r="C468" s="2">
        <v>44802</v>
      </c>
      <c r="D468">
        <f t="shared" si="21"/>
        <v>495</v>
      </c>
      <c r="E468" t="s">
        <v>682</v>
      </c>
      <c r="F468" t="s">
        <v>84</v>
      </c>
      <c r="G468" t="str">
        <f t="shared" si="19"/>
        <v xml:space="preserve">492 King Edward ST </v>
      </c>
      <c r="H468">
        <v>492</v>
      </c>
      <c r="J468" t="s">
        <v>1014</v>
      </c>
      <c r="K468" t="s">
        <v>88</v>
      </c>
      <c r="M468" t="s">
        <v>1650</v>
      </c>
      <c r="N468">
        <v>49.889999532028497</v>
      </c>
      <c r="O468">
        <v>-97.208471304519406</v>
      </c>
      <c r="P468" t="str">
        <f t="shared" si="20"/>
        <v>Construct New SFD</v>
      </c>
      <c r="Q468" t="s">
        <v>222</v>
      </c>
      <c r="R468" t="s">
        <v>1955</v>
      </c>
    </row>
    <row r="469" spans="1:18" x14ac:dyDescent="0.35">
      <c r="A469">
        <v>2021</v>
      </c>
      <c r="B469" s="2">
        <v>44300</v>
      </c>
      <c r="C469" s="2">
        <v>44456</v>
      </c>
      <c r="D469">
        <f t="shared" si="21"/>
        <v>156</v>
      </c>
      <c r="E469" t="s">
        <v>683</v>
      </c>
      <c r="F469" t="s">
        <v>84</v>
      </c>
      <c r="G469" t="str">
        <f t="shared" si="19"/>
        <v xml:space="preserve">402 Belmont AVE </v>
      </c>
      <c r="H469">
        <v>402</v>
      </c>
      <c r="J469" t="s">
        <v>992</v>
      </c>
      <c r="K469" t="s">
        <v>90</v>
      </c>
      <c r="M469" t="s">
        <v>1651</v>
      </c>
      <c r="N469">
        <v>49.939845465967799</v>
      </c>
      <c r="O469">
        <v>-97.127540976066797</v>
      </c>
      <c r="P469" t="str">
        <f t="shared" si="20"/>
        <v>Construct New SFD</v>
      </c>
      <c r="Q469" t="s">
        <v>222</v>
      </c>
      <c r="R469" t="s">
        <v>1955</v>
      </c>
    </row>
    <row r="470" spans="1:18" x14ac:dyDescent="0.35">
      <c r="A470">
        <v>2021</v>
      </c>
      <c r="B470" s="2">
        <v>44295</v>
      </c>
      <c r="C470" s="2">
        <v>44523</v>
      </c>
      <c r="D470">
        <f t="shared" si="21"/>
        <v>228</v>
      </c>
      <c r="E470" t="s">
        <v>684</v>
      </c>
      <c r="F470" t="s">
        <v>84</v>
      </c>
      <c r="G470" t="str">
        <f t="shared" si="19"/>
        <v xml:space="preserve">575 Talbot AVE </v>
      </c>
      <c r="H470">
        <v>575</v>
      </c>
      <c r="J470" t="s">
        <v>1128</v>
      </c>
      <c r="K470" t="s">
        <v>90</v>
      </c>
      <c r="M470" t="s">
        <v>1652</v>
      </c>
      <c r="N470">
        <v>49.905992683712398</v>
      </c>
      <c r="O470">
        <v>-97.099016614850996</v>
      </c>
      <c r="P470" t="str">
        <f t="shared" si="20"/>
        <v>Construct New SFD</v>
      </c>
      <c r="Q470" t="s">
        <v>222</v>
      </c>
      <c r="R470" t="s">
        <v>1955</v>
      </c>
    </row>
    <row r="471" spans="1:18" x14ac:dyDescent="0.35">
      <c r="A471">
        <v>2021</v>
      </c>
      <c r="B471" s="2">
        <v>44295</v>
      </c>
      <c r="C471" s="2">
        <v>44518</v>
      </c>
      <c r="D471">
        <f t="shared" si="21"/>
        <v>223</v>
      </c>
      <c r="E471" t="s">
        <v>685</v>
      </c>
      <c r="F471" t="s">
        <v>84</v>
      </c>
      <c r="G471" t="str">
        <f t="shared" si="19"/>
        <v xml:space="preserve">719 Lorette AVE </v>
      </c>
      <c r="H471">
        <v>719</v>
      </c>
      <c r="J471" t="s">
        <v>1034</v>
      </c>
      <c r="K471" t="s">
        <v>90</v>
      </c>
      <c r="M471" t="s">
        <v>1653</v>
      </c>
      <c r="N471">
        <v>49.866073594836401</v>
      </c>
      <c r="O471">
        <v>-97.1492804649953</v>
      </c>
      <c r="P471" t="str">
        <f t="shared" si="20"/>
        <v>Construct New SFD</v>
      </c>
      <c r="Q471" t="s">
        <v>222</v>
      </c>
      <c r="R471" t="s">
        <v>1955</v>
      </c>
    </row>
    <row r="472" spans="1:18" x14ac:dyDescent="0.35">
      <c r="A472">
        <v>2021</v>
      </c>
      <c r="B472" s="2">
        <v>44295</v>
      </c>
      <c r="C472" s="2">
        <v>44524</v>
      </c>
      <c r="D472">
        <f t="shared" si="21"/>
        <v>229</v>
      </c>
      <c r="E472" t="s">
        <v>686</v>
      </c>
      <c r="F472" t="s">
        <v>84</v>
      </c>
      <c r="G472" t="str">
        <f t="shared" si="19"/>
        <v xml:space="preserve">583 Cote ST </v>
      </c>
      <c r="H472">
        <v>583</v>
      </c>
      <c r="J472" t="s">
        <v>1138</v>
      </c>
      <c r="K472" t="s">
        <v>88</v>
      </c>
      <c r="M472" t="s">
        <v>1654</v>
      </c>
      <c r="N472">
        <v>49.8773822144653</v>
      </c>
      <c r="O472">
        <v>-97.098704282598803</v>
      </c>
      <c r="P472" t="str">
        <f t="shared" si="20"/>
        <v>Construct New SFD</v>
      </c>
      <c r="Q472" t="s">
        <v>222</v>
      </c>
      <c r="R472" t="s">
        <v>1955</v>
      </c>
    </row>
    <row r="473" spans="1:18" x14ac:dyDescent="0.35">
      <c r="A473">
        <v>2021</v>
      </c>
      <c r="B473" s="2">
        <v>44294</v>
      </c>
      <c r="C473" s="2">
        <v>45182</v>
      </c>
      <c r="D473">
        <f t="shared" si="21"/>
        <v>888</v>
      </c>
      <c r="E473" t="s">
        <v>687</v>
      </c>
      <c r="F473" t="s">
        <v>84</v>
      </c>
      <c r="G473" t="str">
        <f t="shared" si="19"/>
        <v xml:space="preserve">2216 Gallagher AVE </v>
      </c>
      <c r="H473">
        <v>2216</v>
      </c>
      <c r="J473" t="s">
        <v>1139</v>
      </c>
      <c r="K473" t="s">
        <v>90</v>
      </c>
      <c r="M473" t="s">
        <v>1655</v>
      </c>
      <c r="N473">
        <v>49.9186399307237</v>
      </c>
      <c r="O473">
        <v>-97.184049841172097</v>
      </c>
      <c r="P473" t="str">
        <f t="shared" si="20"/>
        <v>Construct New SFD</v>
      </c>
      <c r="Q473" t="s">
        <v>222</v>
      </c>
      <c r="R473" t="s">
        <v>1955</v>
      </c>
    </row>
    <row r="474" spans="1:18" x14ac:dyDescent="0.35">
      <c r="A474">
        <v>2021</v>
      </c>
      <c r="B474" s="2">
        <v>44294</v>
      </c>
      <c r="C474" s="2">
        <v>45159</v>
      </c>
      <c r="D474">
        <f t="shared" si="21"/>
        <v>865</v>
      </c>
      <c r="E474" t="s">
        <v>688</v>
      </c>
      <c r="F474" t="s">
        <v>84</v>
      </c>
      <c r="G474" t="str">
        <f t="shared" si="19"/>
        <v xml:space="preserve">571 Talbot AVE </v>
      </c>
      <c r="H474">
        <v>571</v>
      </c>
      <c r="J474" t="s">
        <v>1128</v>
      </c>
      <c r="K474" t="s">
        <v>90</v>
      </c>
      <c r="M474" t="s">
        <v>1656</v>
      </c>
      <c r="N474">
        <v>49.906001155229802</v>
      </c>
      <c r="O474">
        <v>-97.099287258222901</v>
      </c>
      <c r="P474" t="str">
        <f t="shared" si="20"/>
        <v>Construct New SFD</v>
      </c>
      <c r="Q474" t="s">
        <v>222</v>
      </c>
      <c r="R474" t="s">
        <v>1955</v>
      </c>
    </row>
    <row r="475" spans="1:18" x14ac:dyDescent="0.35">
      <c r="A475">
        <v>2021</v>
      </c>
      <c r="B475" s="2">
        <v>44294</v>
      </c>
      <c r="C475" s="2">
        <v>44797</v>
      </c>
      <c r="D475">
        <f t="shared" si="21"/>
        <v>503</v>
      </c>
      <c r="E475" t="s">
        <v>689</v>
      </c>
      <c r="F475" t="s">
        <v>84</v>
      </c>
      <c r="G475" t="str">
        <f t="shared" si="19"/>
        <v xml:space="preserve">602 Kylemore AVE </v>
      </c>
      <c r="H475">
        <v>602</v>
      </c>
      <c r="J475" t="s">
        <v>1078</v>
      </c>
      <c r="K475" t="s">
        <v>90</v>
      </c>
      <c r="M475" t="s">
        <v>1657</v>
      </c>
      <c r="N475">
        <v>49.8611838360004</v>
      </c>
      <c r="O475">
        <v>-97.139123535482</v>
      </c>
      <c r="P475" t="str">
        <f t="shared" si="20"/>
        <v>Construct New SFD</v>
      </c>
      <c r="Q475" t="s">
        <v>222</v>
      </c>
      <c r="R475" t="s">
        <v>1955</v>
      </c>
    </row>
    <row r="476" spans="1:18" x14ac:dyDescent="0.35">
      <c r="A476">
        <v>2021</v>
      </c>
      <c r="B476" s="2">
        <v>44292</v>
      </c>
      <c r="C476" s="2">
        <v>44753</v>
      </c>
      <c r="D476">
        <f t="shared" si="21"/>
        <v>461</v>
      </c>
      <c r="E476" t="s">
        <v>690</v>
      </c>
      <c r="F476" t="s">
        <v>84</v>
      </c>
      <c r="G476" t="str">
        <f t="shared" si="19"/>
        <v xml:space="preserve">324 Arnold AVE </v>
      </c>
      <c r="H476">
        <v>324</v>
      </c>
      <c r="J476" t="s">
        <v>1043</v>
      </c>
      <c r="K476" t="s">
        <v>90</v>
      </c>
      <c r="M476" t="s">
        <v>1658</v>
      </c>
      <c r="N476">
        <v>49.864953434795503</v>
      </c>
      <c r="O476">
        <v>-97.136818471583297</v>
      </c>
      <c r="P476" t="str">
        <f t="shared" si="20"/>
        <v>Construct New SFD</v>
      </c>
      <c r="Q476" t="s">
        <v>222</v>
      </c>
      <c r="R476" t="s">
        <v>1955</v>
      </c>
    </row>
    <row r="477" spans="1:18" x14ac:dyDescent="0.35">
      <c r="A477">
        <v>2021</v>
      </c>
      <c r="B477" s="2">
        <v>44281</v>
      </c>
      <c r="C477" s="2">
        <v>44573</v>
      </c>
      <c r="D477">
        <f t="shared" si="21"/>
        <v>292</v>
      </c>
      <c r="E477" t="s">
        <v>619</v>
      </c>
      <c r="F477" t="s">
        <v>84</v>
      </c>
      <c r="G477" t="str">
        <f t="shared" si="19"/>
        <v xml:space="preserve">1127 Somerville AVE </v>
      </c>
      <c r="H477">
        <v>1127</v>
      </c>
      <c r="J477" t="s">
        <v>1064</v>
      </c>
      <c r="K477" t="s">
        <v>90</v>
      </c>
      <c r="M477" t="s">
        <v>1587</v>
      </c>
      <c r="N477">
        <v>49.846155482148397</v>
      </c>
      <c r="O477">
        <v>-97.156808044573594</v>
      </c>
      <c r="P477" t="str">
        <f t="shared" si="20"/>
        <v>Construct New SFD</v>
      </c>
      <c r="Q477" t="s">
        <v>222</v>
      </c>
      <c r="R477" t="s">
        <v>1955</v>
      </c>
    </row>
    <row r="478" spans="1:18" x14ac:dyDescent="0.35">
      <c r="A478">
        <v>2021</v>
      </c>
      <c r="B478" s="2">
        <v>44274</v>
      </c>
      <c r="C478" s="2"/>
      <c r="E478" t="s">
        <v>620</v>
      </c>
      <c r="F478" t="s">
        <v>83</v>
      </c>
      <c r="G478" t="str">
        <f t="shared" si="19"/>
        <v xml:space="preserve">375 Banning ST </v>
      </c>
      <c r="H478">
        <v>375</v>
      </c>
      <c r="J478" t="s">
        <v>1123</v>
      </c>
      <c r="K478" t="s">
        <v>88</v>
      </c>
      <c r="M478" t="s">
        <v>1588</v>
      </c>
      <c r="N478">
        <v>49.886134198669602</v>
      </c>
      <c r="O478">
        <v>-97.172206348751104</v>
      </c>
      <c r="P478" t="str">
        <f t="shared" si="20"/>
        <v>Construct New SFD</v>
      </c>
      <c r="Q478" t="s">
        <v>222</v>
      </c>
      <c r="R478" t="s">
        <v>1955</v>
      </c>
    </row>
    <row r="479" spans="1:18" x14ac:dyDescent="0.35">
      <c r="A479">
        <v>2021</v>
      </c>
      <c r="B479" s="2">
        <v>44267</v>
      </c>
      <c r="C479" s="2"/>
      <c r="E479" t="s">
        <v>43</v>
      </c>
      <c r="F479" t="s">
        <v>83</v>
      </c>
      <c r="G479" t="str">
        <f t="shared" si="19"/>
        <v xml:space="preserve">264 Grassie BLVD </v>
      </c>
      <c r="H479">
        <v>264</v>
      </c>
      <c r="J479" t="s">
        <v>109</v>
      </c>
      <c r="K479" t="s">
        <v>110</v>
      </c>
      <c r="M479" t="s">
        <v>183</v>
      </c>
      <c r="N479">
        <v>49.922185343157501</v>
      </c>
      <c r="O479">
        <v>-97.049677791832593</v>
      </c>
      <c r="P479" t="str">
        <f t="shared" si="20"/>
        <v>Construct New SFD &amp; Att. Gar.</v>
      </c>
      <c r="Q479" t="s">
        <v>222</v>
      </c>
      <c r="R479" t="s">
        <v>224</v>
      </c>
    </row>
    <row r="480" spans="1:18" x14ac:dyDescent="0.35">
      <c r="A480">
        <v>2021</v>
      </c>
      <c r="B480" s="2">
        <v>44266</v>
      </c>
      <c r="C480" s="2"/>
      <c r="E480" t="s">
        <v>621</v>
      </c>
      <c r="F480" t="s">
        <v>83</v>
      </c>
      <c r="G480" t="str">
        <f t="shared" si="19"/>
        <v xml:space="preserve">53A Ellesmere AVE </v>
      </c>
      <c r="H480">
        <v>53</v>
      </c>
      <c r="I480" t="s">
        <v>156</v>
      </c>
      <c r="J480" t="s">
        <v>1099</v>
      </c>
      <c r="K480" t="s">
        <v>90</v>
      </c>
      <c r="M480" t="s">
        <v>1589</v>
      </c>
      <c r="N480">
        <v>49.867725608626102</v>
      </c>
      <c r="O480">
        <v>-97.107717553576407</v>
      </c>
      <c r="P480" t="str">
        <f t="shared" si="20"/>
        <v>Construct New SFD</v>
      </c>
      <c r="Q480" t="s">
        <v>222</v>
      </c>
      <c r="R480" t="s">
        <v>1955</v>
      </c>
    </row>
    <row r="481" spans="1:18" x14ac:dyDescent="0.35">
      <c r="A481">
        <v>2021</v>
      </c>
      <c r="B481" s="2">
        <v>44266</v>
      </c>
      <c r="C481" s="2">
        <v>45334</v>
      </c>
      <c r="D481">
        <f>_xlfn.DAYS(C481,B481)</f>
        <v>1068</v>
      </c>
      <c r="E481" t="s">
        <v>622</v>
      </c>
      <c r="F481" t="s">
        <v>84</v>
      </c>
      <c r="G481" t="str">
        <f t="shared" si="19"/>
        <v xml:space="preserve">53 1 Ellesmere AVE </v>
      </c>
      <c r="H481">
        <v>53</v>
      </c>
      <c r="I481" t="str">
        <f>" "&amp;1</f>
        <v xml:space="preserve"> 1</v>
      </c>
      <c r="J481" t="s">
        <v>1099</v>
      </c>
      <c r="K481" t="s">
        <v>90</v>
      </c>
      <c r="M481" t="s">
        <v>1590</v>
      </c>
      <c r="N481">
        <v>49.867703182613702</v>
      </c>
      <c r="O481">
        <v>-97.107800788184704</v>
      </c>
      <c r="P481" t="str">
        <f t="shared" si="20"/>
        <v>Construct New SFD</v>
      </c>
      <c r="Q481" t="s">
        <v>222</v>
      </c>
      <c r="R481" t="s">
        <v>1955</v>
      </c>
    </row>
    <row r="482" spans="1:18" x14ac:dyDescent="0.35">
      <c r="A482">
        <v>2021</v>
      </c>
      <c r="B482" s="2">
        <v>44266</v>
      </c>
      <c r="C482" s="2"/>
      <c r="E482" t="s">
        <v>623</v>
      </c>
      <c r="F482" t="s">
        <v>83</v>
      </c>
      <c r="G482" t="str">
        <f t="shared" si="19"/>
        <v xml:space="preserve">264 Larsen AVE </v>
      </c>
      <c r="H482">
        <v>264</v>
      </c>
      <c r="J482" t="s">
        <v>1073</v>
      </c>
      <c r="K482" t="s">
        <v>90</v>
      </c>
      <c r="M482" t="s">
        <v>1591</v>
      </c>
      <c r="N482">
        <v>49.916732602534999</v>
      </c>
      <c r="O482">
        <v>-97.110514519818594</v>
      </c>
      <c r="P482" t="str">
        <f t="shared" si="20"/>
        <v>Construct New SFD</v>
      </c>
      <c r="Q482" t="s">
        <v>222</v>
      </c>
      <c r="R482" t="s">
        <v>1955</v>
      </c>
    </row>
    <row r="483" spans="1:18" x14ac:dyDescent="0.35">
      <c r="A483">
        <v>2021</v>
      </c>
      <c r="B483" s="2">
        <v>44265</v>
      </c>
      <c r="C483" s="2">
        <v>44522</v>
      </c>
      <c r="D483">
        <f>_xlfn.DAYS(C483,B483)</f>
        <v>257</v>
      </c>
      <c r="E483" t="s">
        <v>624</v>
      </c>
      <c r="F483" t="s">
        <v>84</v>
      </c>
      <c r="G483" t="str">
        <f t="shared" si="19"/>
        <v xml:space="preserve">354 Roseberry ST </v>
      </c>
      <c r="H483">
        <v>354</v>
      </c>
      <c r="J483" t="s">
        <v>1048</v>
      </c>
      <c r="K483" t="s">
        <v>88</v>
      </c>
      <c r="M483" t="s">
        <v>1592</v>
      </c>
      <c r="N483">
        <v>49.884748097913302</v>
      </c>
      <c r="O483">
        <v>-97.216238179423399</v>
      </c>
      <c r="P483" t="str">
        <f t="shared" si="20"/>
        <v>Construct New SFD</v>
      </c>
      <c r="Q483" t="s">
        <v>222</v>
      </c>
      <c r="R483" t="s">
        <v>1955</v>
      </c>
    </row>
    <row r="484" spans="1:18" x14ac:dyDescent="0.35">
      <c r="A484">
        <v>2021</v>
      </c>
      <c r="B484" s="2">
        <v>44260</v>
      </c>
      <c r="C484" s="2"/>
      <c r="E484" t="s">
        <v>625</v>
      </c>
      <c r="F484" t="s">
        <v>83</v>
      </c>
      <c r="G484" t="str">
        <f t="shared" si="19"/>
        <v xml:space="preserve">1071 Manitoba AVE </v>
      </c>
      <c r="H484">
        <v>1071</v>
      </c>
      <c r="J484" t="s">
        <v>999</v>
      </c>
      <c r="K484" t="s">
        <v>90</v>
      </c>
      <c r="M484" t="s">
        <v>1593</v>
      </c>
      <c r="N484">
        <v>49.9250401742474</v>
      </c>
      <c r="O484">
        <v>-97.167754968688996</v>
      </c>
      <c r="P484" t="str">
        <f t="shared" si="20"/>
        <v>Construct New SFD</v>
      </c>
      <c r="Q484" t="s">
        <v>222</v>
      </c>
      <c r="R484" t="s">
        <v>1955</v>
      </c>
    </row>
    <row r="485" spans="1:18" x14ac:dyDescent="0.35">
      <c r="A485">
        <v>2021</v>
      </c>
      <c r="B485" s="2">
        <v>44253</v>
      </c>
      <c r="C485" s="2"/>
      <c r="E485" t="s">
        <v>48</v>
      </c>
      <c r="F485" t="s">
        <v>83</v>
      </c>
      <c r="G485" t="str">
        <f t="shared" si="19"/>
        <v xml:space="preserve">15 Kingswood AVE </v>
      </c>
      <c r="H485">
        <v>15</v>
      </c>
      <c r="J485" t="s">
        <v>95</v>
      </c>
      <c r="K485" t="s">
        <v>90</v>
      </c>
      <c r="M485" t="s">
        <v>188</v>
      </c>
      <c r="N485">
        <v>49.855043201072299</v>
      </c>
      <c r="O485">
        <v>-97.110895509844894</v>
      </c>
      <c r="P485" t="str">
        <f t="shared" si="20"/>
        <v>Construct New SFD &amp; Att. Gar.</v>
      </c>
      <c r="Q485" t="s">
        <v>222</v>
      </c>
      <c r="R485" t="s">
        <v>224</v>
      </c>
    </row>
    <row r="486" spans="1:18" x14ac:dyDescent="0.35">
      <c r="A486">
        <v>2021</v>
      </c>
      <c r="B486" s="2">
        <v>44252</v>
      </c>
      <c r="C486" s="2"/>
      <c r="E486" t="s">
        <v>650</v>
      </c>
      <c r="F486" t="s">
        <v>83</v>
      </c>
      <c r="G486" t="str">
        <f t="shared" si="19"/>
        <v xml:space="preserve">162 1 Parkview ST </v>
      </c>
      <c r="H486">
        <v>162</v>
      </c>
      <c r="I486" t="str">
        <f>" "&amp;1</f>
        <v xml:space="preserve"> 1</v>
      </c>
      <c r="J486" t="s">
        <v>1067</v>
      </c>
      <c r="K486" t="s">
        <v>88</v>
      </c>
      <c r="M486" t="s">
        <v>1618</v>
      </c>
      <c r="N486">
        <v>49.876957222028501</v>
      </c>
      <c r="O486">
        <v>-97.215653080307405</v>
      </c>
      <c r="P486" t="str">
        <f t="shared" si="20"/>
        <v>Construct New SFD</v>
      </c>
      <c r="Q486" t="s">
        <v>222</v>
      </c>
      <c r="R486" t="s">
        <v>1955</v>
      </c>
    </row>
    <row r="487" spans="1:18" x14ac:dyDescent="0.35">
      <c r="A487">
        <v>2021</v>
      </c>
      <c r="B487" s="2">
        <v>44252</v>
      </c>
      <c r="C487" s="2"/>
      <c r="E487" t="s">
        <v>651</v>
      </c>
      <c r="F487" t="s">
        <v>83</v>
      </c>
      <c r="G487" t="str">
        <f t="shared" si="19"/>
        <v xml:space="preserve">162A Parkview ST </v>
      </c>
      <c r="H487">
        <v>162</v>
      </c>
      <c r="I487" t="s">
        <v>156</v>
      </c>
      <c r="J487" t="s">
        <v>1067</v>
      </c>
      <c r="K487" t="s">
        <v>88</v>
      </c>
      <c r="M487" t="s">
        <v>1619</v>
      </c>
      <c r="N487">
        <v>49.877021327257097</v>
      </c>
      <c r="O487">
        <v>-97.215654347463698</v>
      </c>
      <c r="P487" t="str">
        <f t="shared" si="20"/>
        <v>Construct New SFD</v>
      </c>
      <c r="Q487" t="s">
        <v>222</v>
      </c>
      <c r="R487" t="s">
        <v>1955</v>
      </c>
    </row>
    <row r="488" spans="1:18" x14ac:dyDescent="0.35">
      <c r="A488">
        <v>2021</v>
      </c>
      <c r="B488" s="2">
        <v>44245</v>
      </c>
      <c r="C488" s="2">
        <v>44768</v>
      </c>
      <c r="D488">
        <f>_xlfn.DAYS(C488,B488)</f>
        <v>523</v>
      </c>
      <c r="E488" t="s">
        <v>652</v>
      </c>
      <c r="F488" t="s">
        <v>84</v>
      </c>
      <c r="G488" t="str">
        <f t="shared" si="19"/>
        <v xml:space="preserve">111 Pilgrim AVE </v>
      </c>
      <c r="H488">
        <v>111</v>
      </c>
      <c r="J488" t="s">
        <v>1027</v>
      </c>
      <c r="K488" t="s">
        <v>90</v>
      </c>
      <c r="M488" t="s">
        <v>1620</v>
      </c>
      <c r="N488">
        <v>49.863374082634998</v>
      </c>
      <c r="O488">
        <v>-97.1029463893599</v>
      </c>
      <c r="P488" t="str">
        <f t="shared" si="20"/>
        <v>Construct New SFD</v>
      </c>
      <c r="Q488" t="s">
        <v>222</v>
      </c>
      <c r="R488" t="s">
        <v>1955</v>
      </c>
    </row>
    <row r="489" spans="1:18" x14ac:dyDescent="0.35">
      <c r="A489">
        <v>2021</v>
      </c>
      <c r="B489" s="2">
        <v>44245</v>
      </c>
      <c r="C489" s="2">
        <v>44768</v>
      </c>
      <c r="D489">
        <f>_xlfn.DAYS(C489,B489)</f>
        <v>523</v>
      </c>
      <c r="E489" t="s">
        <v>653</v>
      </c>
      <c r="F489" t="s">
        <v>84</v>
      </c>
      <c r="G489" t="str">
        <f t="shared" si="19"/>
        <v xml:space="preserve">113 Pilgrim AVE </v>
      </c>
      <c r="H489">
        <v>113</v>
      </c>
      <c r="J489" t="s">
        <v>1027</v>
      </c>
      <c r="K489" t="s">
        <v>90</v>
      </c>
      <c r="M489" t="s">
        <v>1621</v>
      </c>
      <c r="N489">
        <v>49.863399148320497</v>
      </c>
      <c r="O489">
        <v>-97.102853160576004</v>
      </c>
      <c r="P489" t="str">
        <f t="shared" si="20"/>
        <v>Construct New SFD</v>
      </c>
      <c r="Q489" t="s">
        <v>222</v>
      </c>
      <c r="R489" t="s">
        <v>1955</v>
      </c>
    </row>
    <row r="490" spans="1:18" x14ac:dyDescent="0.35">
      <c r="A490">
        <v>2021</v>
      </c>
      <c r="B490" s="2">
        <v>44243</v>
      </c>
      <c r="C490" s="2">
        <v>44812</v>
      </c>
      <c r="D490">
        <f>_xlfn.DAYS(C490,B490)</f>
        <v>569</v>
      </c>
      <c r="E490" t="s">
        <v>654</v>
      </c>
      <c r="F490" t="s">
        <v>84</v>
      </c>
      <c r="G490" t="str">
        <f t="shared" si="19"/>
        <v xml:space="preserve">1305 Edderton AVE </v>
      </c>
      <c r="H490">
        <v>1305</v>
      </c>
      <c r="J490" t="s">
        <v>1051</v>
      </c>
      <c r="K490" t="s">
        <v>90</v>
      </c>
      <c r="M490" t="s">
        <v>1622</v>
      </c>
      <c r="N490">
        <v>49.8475046038171</v>
      </c>
      <c r="O490">
        <v>-97.161201795147605</v>
      </c>
      <c r="P490" t="str">
        <f t="shared" si="20"/>
        <v>Construct New SFD</v>
      </c>
      <c r="Q490" t="s">
        <v>222</v>
      </c>
      <c r="R490" t="s">
        <v>1955</v>
      </c>
    </row>
    <row r="491" spans="1:18" x14ac:dyDescent="0.35">
      <c r="A491">
        <v>2021</v>
      </c>
      <c r="B491" s="2">
        <v>44243</v>
      </c>
      <c r="C491" s="2">
        <v>44866</v>
      </c>
      <c r="D491">
        <f>_xlfn.DAYS(C491,B491)</f>
        <v>623</v>
      </c>
      <c r="E491" t="s">
        <v>655</v>
      </c>
      <c r="F491" t="s">
        <v>84</v>
      </c>
      <c r="G491" t="str">
        <f t="shared" si="19"/>
        <v xml:space="preserve">1307 Edderton AVE </v>
      </c>
      <c r="H491">
        <v>1307</v>
      </c>
      <c r="J491" t="s">
        <v>1051</v>
      </c>
      <c r="K491" t="s">
        <v>90</v>
      </c>
      <c r="M491" t="s">
        <v>1623</v>
      </c>
      <c r="N491">
        <v>49.847474519056902</v>
      </c>
      <c r="O491">
        <v>-97.1612881513188</v>
      </c>
      <c r="P491" t="str">
        <f t="shared" si="20"/>
        <v>Construct New SFD</v>
      </c>
      <c r="Q491" t="s">
        <v>222</v>
      </c>
      <c r="R491" t="s">
        <v>1955</v>
      </c>
    </row>
    <row r="492" spans="1:18" x14ac:dyDescent="0.35">
      <c r="A492">
        <v>2021</v>
      </c>
      <c r="B492" s="2">
        <v>44239</v>
      </c>
      <c r="C492" s="2"/>
      <c r="E492" t="s">
        <v>656</v>
      </c>
      <c r="F492" t="s">
        <v>83</v>
      </c>
      <c r="G492" t="str">
        <f t="shared" si="19"/>
        <v xml:space="preserve">568 Jamison AVE </v>
      </c>
      <c r="H492">
        <v>568</v>
      </c>
      <c r="J492" t="s">
        <v>1080</v>
      </c>
      <c r="K492" t="s">
        <v>90</v>
      </c>
      <c r="M492" t="s">
        <v>1624</v>
      </c>
      <c r="N492">
        <v>49.914028368348397</v>
      </c>
      <c r="O492">
        <v>-97.097405909767005</v>
      </c>
      <c r="P492" t="str">
        <f t="shared" si="20"/>
        <v>Construct New SFD</v>
      </c>
      <c r="Q492" t="s">
        <v>222</v>
      </c>
      <c r="R492" t="s">
        <v>1955</v>
      </c>
    </row>
    <row r="493" spans="1:18" x14ac:dyDescent="0.35">
      <c r="A493">
        <v>2021</v>
      </c>
      <c r="B493" s="2">
        <v>44236</v>
      </c>
      <c r="C493" s="2">
        <v>44516</v>
      </c>
      <c r="D493">
        <f>_xlfn.DAYS(C493,B493)</f>
        <v>280</v>
      </c>
      <c r="E493" t="s">
        <v>657</v>
      </c>
      <c r="F493" t="s">
        <v>84</v>
      </c>
      <c r="G493" t="str">
        <f t="shared" si="19"/>
        <v xml:space="preserve">1056 Boston AVE </v>
      </c>
      <c r="H493">
        <v>1056</v>
      </c>
      <c r="J493" t="s">
        <v>1095</v>
      </c>
      <c r="K493" t="s">
        <v>90</v>
      </c>
      <c r="M493" t="s">
        <v>1625</v>
      </c>
      <c r="N493">
        <v>49.834378633429502</v>
      </c>
      <c r="O493">
        <v>-97.153861384742299</v>
      </c>
      <c r="P493" t="str">
        <f t="shared" si="20"/>
        <v>Construct New SFD</v>
      </c>
      <c r="Q493" t="s">
        <v>222</v>
      </c>
      <c r="R493" t="s">
        <v>1955</v>
      </c>
    </row>
    <row r="494" spans="1:18" x14ac:dyDescent="0.35">
      <c r="A494">
        <v>2021</v>
      </c>
      <c r="B494" s="2">
        <v>44236</v>
      </c>
      <c r="C494" s="2"/>
      <c r="E494" t="s">
        <v>658</v>
      </c>
      <c r="F494" t="s">
        <v>83</v>
      </c>
      <c r="G494" t="str">
        <f t="shared" si="19"/>
        <v xml:space="preserve">916 Lagimodiere BLVD </v>
      </c>
      <c r="H494">
        <v>916</v>
      </c>
      <c r="J494" t="s">
        <v>1132</v>
      </c>
      <c r="K494" t="s">
        <v>110</v>
      </c>
      <c r="M494" t="s">
        <v>1626</v>
      </c>
      <c r="N494">
        <v>49.883632303411503</v>
      </c>
      <c r="O494">
        <v>-97.072706291791903</v>
      </c>
      <c r="P494" t="str">
        <f t="shared" si="20"/>
        <v>Construct New SFD</v>
      </c>
      <c r="Q494" t="s">
        <v>222</v>
      </c>
      <c r="R494" t="s">
        <v>1955</v>
      </c>
    </row>
    <row r="495" spans="1:18" x14ac:dyDescent="0.35">
      <c r="A495">
        <v>2021</v>
      </c>
      <c r="B495" s="2">
        <v>44232</v>
      </c>
      <c r="C495" s="2">
        <v>44301</v>
      </c>
      <c r="D495">
        <f t="shared" ref="D495:D527" si="22">_xlfn.DAYS(C495,B495)</f>
        <v>69</v>
      </c>
      <c r="E495" t="s">
        <v>1961</v>
      </c>
      <c r="F495" t="s">
        <v>84</v>
      </c>
      <c r="G495" t="str">
        <f t="shared" si="19"/>
        <v xml:space="preserve">434 Davidson ST </v>
      </c>
      <c r="H495">
        <v>434</v>
      </c>
      <c r="J495" t="s">
        <v>1968</v>
      </c>
      <c r="K495" t="s">
        <v>88</v>
      </c>
      <c r="M495" t="s">
        <v>1977</v>
      </c>
      <c r="N495">
        <v>49.884594497497197</v>
      </c>
      <c r="O495">
        <v>-97.2496562136797</v>
      </c>
      <c r="P495" t="str">
        <f t="shared" si="20"/>
        <v>Change of Use SFD</v>
      </c>
      <c r="Q495" t="s">
        <v>223</v>
      </c>
      <c r="R495" t="s">
        <v>1955</v>
      </c>
    </row>
    <row r="496" spans="1:18" x14ac:dyDescent="0.35">
      <c r="A496">
        <v>2021</v>
      </c>
      <c r="B496" s="2">
        <v>44231</v>
      </c>
      <c r="C496" s="2">
        <v>44524</v>
      </c>
      <c r="D496">
        <f t="shared" si="22"/>
        <v>293</v>
      </c>
      <c r="E496" t="s">
        <v>49</v>
      </c>
      <c r="F496" t="s">
        <v>84</v>
      </c>
      <c r="G496" t="str">
        <f t="shared" si="19"/>
        <v xml:space="preserve">233 Ken Oblik DR </v>
      </c>
      <c r="H496">
        <v>233</v>
      </c>
      <c r="J496" t="s">
        <v>114</v>
      </c>
      <c r="K496" t="s">
        <v>97</v>
      </c>
      <c r="M496" t="s">
        <v>189</v>
      </c>
      <c r="N496">
        <v>49.773131747234601</v>
      </c>
      <c r="O496">
        <v>-97.187888057287793</v>
      </c>
      <c r="P496" t="str">
        <f t="shared" si="20"/>
        <v>Construct New SFD &amp; Att. Gar.</v>
      </c>
      <c r="Q496" t="s">
        <v>222</v>
      </c>
      <c r="R496" t="s">
        <v>224</v>
      </c>
    </row>
    <row r="497" spans="1:18" x14ac:dyDescent="0.35">
      <c r="A497">
        <v>2021</v>
      </c>
      <c r="B497" s="2">
        <v>44225</v>
      </c>
      <c r="C497" s="2">
        <v>44407</v>
      </c>
      <c r="D497">
        <f t="shared" si="22"/>
        <v>182</v>
      </c>
      <c r="E497" t="s">
        <v>643</v>
      </c>
      <c r="F497" t="s">
        <v>84</v>
      </c>
      <c r="G497" t="str">
        <f t="shared" si="19"/>
        <v xml:space="preserve">87 1 Newton AVE </v>
      </c>
      <c r="H497">
        <v>87</v>
      </c>
      <c r="I497" t="str">
        <f>" "&amp;1</f>
        <v xml:space="preserve"> 1</v>
      </c>
      <c r="J497" t="s">
        <v>1130</v>
      </c>
      <c r="K497" t="s">
        <v>90</v>
      </c>
      <c r="M497" t="s">
        <v>1611</v>
      </c>
      <c r="N497">
        <v>49.9414211686518</v>
      </c>
      <c r="O497">
        <v>-97.107017254032101</v>
      </c>
      <c r="P497" t="str">
        <f t="shared" si="20"/>
        <v>Construct New SFD</v>
      </c>
      <c r="Q497" t="s">
        <v>222</v>
      </c>
      <c r="R497" t="s">
        <v>1955</v>
      </c>
    </row>
    <row r="498" spans="1:18" x14ac:dyDescent="0.35">
      <c r="A498">
        <v>2021</v>
      </c>
      <c r="B498" s="2">
        <v>44225</v>
      </c>
      <c r="C498" s="2">
        <v>44412</v>
      </c>
      <c r="D498">
        <f t="shared" si="22"/>
        <v>187</v>
      </c>
      <c r="E498" t="s">
        <v>644</v>
      </c>
      <c r="F498" t="s">
        <v>84</v>
      </c>
      <c r="G498" t="str">
        <f t="shared" si="19"/>
        <v xml:space="preserve">87A Newton AVE </v>
      </c>
      <c r="H498">
        <v>87</v>
      </c>
      <c r="I498" t="s">
        <v>156</v>
      </c>
      <c r="J498" t="s">
        <v>1130</v>
      </c>
      <c r="K498" t="s">
        <v>90</v>
      </c>
      <c r="M498" t="s">
        <v>1612</v>
      </c>
      <c r="N498">
        <v>49.941449822636599</v>
      </c>
      <c r="O498">
        <v>-97.107107389722302</v>
      </c>
      <c r="P498" t="str">
        <f t="shared" si="20"/>
        <v>Construct New SFD</v>
      </c>
      <c r="Q498" t="s">
        <v>222</v>
      </c>
      <c r="R498" t="s">
        <v>1955</v>
      </c>
    </row>
    <row r="499" spans="1:18" x14ac:dyDescent="0.35">
      <c r="A499">
        <v>2021</v>
      </c>
      <c r="B499" s="2">
        <v>44218</v>
      </c>
      <c r="C499" s="2">
        <v>44621</v>
      </c>
      <c r="D499">
        <f t="shared" si="22"/>
        <v>403</v>
      </c>
      <c r="E499" t="s">
        <v>645</v>
      </c>
      <c r="F499" t="s">
        <v>84</v>
      </c>
      <c r="G499" t="str">
        <f t="shared" si="19"/>
        <v xml:space="preserve">837 Weatherdon AVE </v>
      </c>
      <c r="H499">
        <v>837</v>
      </c>
      <c r="J499" t="s">
        <v>1004</v>
      </c>
      <c r="K499" t="s">
        <v>90</v>
      </c>
      <c r="M499" t="s">
        <v>1613</v>
      </c>
      <c r="N499">
        <v>49.862047731864799</v>
      </c>
      <c r="O499">
        <v>-97.154675188733904</v>
      </c>
      <c r="P499" t="str">
        <f t="shared" si="20"/>
        <v>Construct New SFD</v>
      </c>
      <c r="Q499" t="s">
        <v>222</v>
      </c>
      <c r="R499" t="s">
        <v>1955</v>
      </c>
    </row>
    <row r="500" spans="1:18" x14ac:dyDescent="0.35">
      <c r="A500">
        <v>2021</v>
      </c>
      <c r="B500" s="2">
        <v>44217</v>
      </c>
      <c r="C500" s="2">
        <v>44643</v>
      </c>
      <c r="D500">
        <f t="shared" si="22"/>
        <v>426</v>
      </c>
      <c r="E500" t="s">
        <v>646</v>
      </c>
      <c r="F500" t="s">
        <v>84</v>
      </c>
      <c r="G500" t="str">
        <f t="shared" si="19"/>
        <v xml:space="preserve">742 Burrows AVE </v>
      </c>
      <c r="H500">
        <v>742</v>
      </c>
      <c r="J500" t="s">
        <v>1131</v>
      </c>
      <c r="K500" t="s">
        <v>90</v>
      </c>
      <c r="M500" t="s">
        <v>1614</v>
      </c>
      <c r="N500">
        <v>49.921555740075398</v>
      </c>
      <c r="O500">
        <v>-97.153282071961499</v>
      </c>
      <c r="P500" t="str">
        <f t="shared" si="20"/>
        <v>Construct New SFD</v>
      </c>
      <c r="Q500" t="s">
        <v>222</v>
      </c>
      <c r="R500" t="s">
        <v>1955</v>
      </c>
    </row>
    <row r="501" spans="1:18" x14ac:dyDescent="0.35">
      <c r="A501">
        <v>2021</v>
      </c>
      <c r="B501" s="2">
        <v>44217</v>
      </c>
      <c r="C501" s="2">
        <v>45252</v>
      </c>
      <c r="D501">
        <f t="shared" si="22"/>
        <v>1035</v>
      </c>
      <c r="E501" t="s">
        <v>647</v>
      </c>
      <c r="F501" t="s">
        <v>84</v>
      </c>
      <c r="G501" t="str">
        <f t="shared" si="19"/>
        <v>317 Pandora AVE W</v>
      </c>
      <c r="H501">
        <v>317</v>
      </c>
      <c r="J501" t="s">
        <v>1070</v>
      </c>
      <c r="K501" t="s">
        <v>90</v>
      </c>
      <c r="L501" t="s">
        <v>154</v>
      </c>
      <c r="M501" t="s">
        <v>1615</v>
      </c>
      <c r="N501">
        <v>49.893679204073699</v>
      </c>
      <c r="O501">
        <v>-97.0090346096746</v>
      </c>
      <c r="P501" t="str">
        <f t="shared" si="20"/>
        <v>Construct New SFD</v>
      </c>
      <c r="Q501" t="s">
        <v>222</v>
      </c>
      <c r="R501" t="s">
        <v>1955</v>
      </c>
    </row>
    <row r="502" spans="1:18" x14ac:dyDescent="0.35">
      <c r="A502">
        <v>2021</v>
      </c>
      <c r="B502" s="2">
        <v>44216</v>
      </c>
      <c r="C502" s="2">
        <v>44803</v>
      </c>
      <c r="D502">
        <f t="shared" si="22"/>
        <v>587</v>
      </c>
      <c r="E502" t="s">
        <v>45</v>
      </c>
      <c r="F502" t="s">
        <v>84</v>
      </c>
      <c r="G502" t="str">
        <f t="shared" si="19"/>
        <v xml:space="preserve">73 St Michael RD </v>
      </c>
      <c r="H502">
        <v>73</v>
      </c>
      <c r="J502" t="s">
        <v>112</v>
      </c>
      <c r="K502" t="s">
        <v>99</v>
      </c>
      <c r="M502" t="s">
        <v>185</v>
      </c>
      <c r="N502">
        <v>49.830974920437797</v>
      </c>
      <c r="O502">
        <v>-97.121451685207205</v>
      </c>
      <c r="P502" t="str">
        <f t="shared" si="20"/>
        <v>Construct New SFD &amp; Att. Gar.</v>
      </c>
      <c r="Q502" t="s">
        <v>222</v>
      </c>
      <c r="R502" t="s">
        <v>224</v>
      </c>
    </row>
    <row r="503" spans="1:18" x14ac:dyDescent="0.35">
      <c r="A503">
        <v>2021</v>
      </c>
      <c r="B503" s="2">
        <v>44216</v>
      </c>
      <c r="C503" s="2">
        <v>44559</v>
      </c>
      <c r="D503">
        <f t="shared" si="22"/>
        <v>343</v>
      </c>
      <c r="E503" t="s">
        <v>46</v>
      </c>
      <c r="F503" t="s">
        <v>84</v>
      </c>
      <c r="G503" t="str">
        <f t="shared" si="19"/>
        <v xml:space="preserve">71 St Michael RD </v>
      </c>
      <c r="H503">
        <v>71</v>
      </c>
      <c r="J503" t="s">
        <v>112</v>
      </c>
      <c r="K503" t="s">
        <v>99</v>
      </c>
      <c r="M503" t="s">
        <v>186</v>
      </c>
      <c r="N503">
        <v>49.831020752234203</v>
      </c>
      <c r="O503">
        <v>-97.121289129157901</v>
      </c>
      <c r="P503" t="str">
        <f t="shared" si="20"/>
        <v>Construct New SFD &amp; Att. Gar.</v>
      </c>
      <c r="Q503" t="s">
        <v>222</v>
      </c>
      <c r="R503" t="s">
        <v>224</v>
      </c>
    </row>
    <row r="504" spans="1:18" x14ac:dyDescent="0.35">
      <c r="A504">
        <v>2021</v>
      </c>
      <c r="B504" s="2">
        <v>44214</v>
      </c>
      <c r="C504" s="2">
        <v>44365</v>
      </c>
      <c r="D504">
        <f t="shared" si="22"/>
        <v>151</v>
      </c>
      <c r="E504" t="s">
        <v>1959</v>
      </c>
      <c r="F504" t="s">
        <v>84</v>
      </c>
      <c r="G504" t="str">
        <f t="shared" si="19"/>
        <v xml:space="preserve">222B Polson AVE </v>
      </c>
      <c r="H504">
        <v>222</v>
      </c>
      <c r="I504" t="s">
        <v>987</v>
      </c>
      <c r="J504" t="s">
        <v>1966</v>
      </c>
      <c r="K504" t="s">
        <v>90</v>
      </c>
      <c r="M504" t="s">
        <v>1975</v>
      </c>
      <c r="N504">
        <v>49.926451783895203</v>
      </c>
      <c r="O504">
        <v>-97.126186491834702</v>
      </c>
      <c r="P504" t="str">
        <f t="shared" si="20"/>
        <v>Change of Use SFD</v>
      </c>
      <c r="Q504" t="s">
        <v>223</v>
      </c>
      <c r="R504" t="s">
        <v>1955</v>
      </c>
    </row>
    <row r="505" spans="1:18" x14ac:dyDescent="0.35">
      <c r="A505">
        <v>2021</v>
      </c>
      <c r="B505" s="2">
        <v>44209</v>
      </c>
      <c r="C505" s="2">
        <v>44537</v>
      </c>
      <c r="D505">
        <f t="shared" si="22"/>
        <v>328</v>
      </c>
      <c r="E505" t="s">
        <v>648</v>
      </c>
      <c r="F505" t="s">
        <v>84</v>
      </c>
      <c r="G505" t="str">
        <f t="shared" si="19"/>
        <v>504 Regent AVE E</v>
      </c>
      <c r="H505">
        <v>504</v>
      </c>
      <c r="J505" t="s">
        <v>1060</v>
      </c>
      <c r="K505" t="s">
        <v>90</v>
      </c>
      <c r="L505" t="s">
        <v>153</v>
      </c>
      <c r="M505" t="s">
        <v>1616</v>
      </c>
      <c r="N505">
        <v>49.894849196804302</v>
      </c>
      <c r="O505">
        <v>-96.992888277193998</v>
      </c>
      <c r="P505" t="str">
        <f t="shared" si="20"/>
        <v>Construct New SFD</v>
      </c>
      <c r="Q505" t="s">
        <v>222</v>
      </c>
      <c r="R505" t="s">
        <v>1955</v>
      </c>
    </row>
    <row r="506" spans="1:18" x14ac:dyDescent="0.35">
      <c r="A506">
        <v>2021</v>
      </c>
      <c r="B506" s="2">
        <v>44208</v>
      </c>
      <c r="C506" s="2">
        <v>44454</v>
      </c>
      <c r="D506">
        <f t="shared" si="22"/>
        <v>246</v>
      </c>
      <c r="E506" t="s">
        <v>649</v>
      </c>
      <c r="F506" t="s">
        <v>84</v>
      </c>
      <c r="G506" t="str">
        <f t="shared" si="19"/>
        <v xml:space="preserve">1034 Windermere AVE </v>
      </c>
      <c r="H506">
        <v>1034</v>
      </c>
      <c r="J506" t="s">
        <v>1005</v>
      </c>
      <c r="K506" t="s">
        <v>90</v>
      </c>
      <c r="M506" t="s">
        <v>1617</v>
      </c>
      <c r="N506">
        <v>49.847261070085104</v>
      </c>
      <c r="O506">
        <v>-97.154634962188297</v>
      </c>
      <c r="P506" t="str">
        <f t="shared" si="20"/>
        <v>Construct New SFD</v>
      </c>
      <c r="Q506" t="s">
        <v>222</v>
      </c>
      <c r="R506" t="s">
        <v>1955</v>
      </c>
    </row>
    <row r="507" spans="1:18" x14ac:dyDescent="0.35">
      <c r="A507">
        <v>2021</v>
      </c>
      <c r="B507" s="2">
        <v>44204</v>
      </c>
      <c r="C507" s="2">
        <v>44588</v>
      </c>
      <c r="D507">
        <f t="shared" si="22"/>
        <v>384</v>
      </c>
      <c r="E507" t="s">
        <v>47</v>
      </c>
      <c r="F507" t="s">
        <v>84</v>
      </c>
      <c r="G507" t="str">
        <f t="shared" si="19"/>
        <v xml:space="preserve">1094 Dudley AVE </v>
      </c>
      <c r="H507">
        <v>1094</v>
      </c>
      <c r="J507" t="s">
        <v>113</v>
      </c>
      <c r="K507" t="s">
        <v>90</v>
      </c>
      <c r="M507" t="s">
        <v>187</v>
      </c>
      <c r="N507">
        <v>49.860660859698797</v>
      </c>
      <c r="O507">
        <v>-97.166540271167094</v>
      </c>
      <c r="P507" t="str">
        <f t="shared" si="20"/>
        <v>Construct New SFD &amp; Att. Gar.</v>
      </c>
      <c r="Q507" t="s">
        <v>222</v>
      </c>
      <c r="R507" t="s">
        <v>224</v>
      </c>
    </row>
    <row r="508" spans="1:18" x14ac:dyDescent="0.35">
      <c r="A508">
        <v>2021</v>
      </c>
      <c r="B508" s="2">
        <v>44200</v>
      </c>
      <c r="C508" s="2">
        <v>44504</v>
      </c>
      <c r="D508">
        <f t="shared" si="22"/>
        <v>304</v>
      </c>
      <c r="E508" t="s">
        <v>1960</v>
      </c>
      <c r="F508" t="s">
        <v>84</v>
      </c>
      <c r="G508" t="str">
        <f t="shared" si="19"/>
        <v xml:space="preserve">40A Paddington RD </v>
      </c>
      <c r="H508">
        <v>40</v>
      </c>
      <c r="I508" t="s">
        <v>156</v>
      </c>
      <c r="J508" t="s">
        <v>1967</v>
      </c>
      <c r="K508" t="s">
        <v>99</v>
      </c>
      <c r="M508" t="s">
        <v>1976</v>
      </c>
      <c r="N508">
        <v>49.814913440081597</v>
      </c>
      <c r="O508">
        <v>-97.100083926230099</v>
      </c>
      <c r="P508" t="str">
        <f t="shared" si="20"/>
        <v>Change of Use SFD</v>
      </c>
      <c r="Q508" t="s">
        <v>223</v>
      </c>
      <c r="R508" t="s">
        <v>1955</v>
      </c>
    </row>
    <row r="509" spans="1:18" x14ac:dyDescent="0.35">
      <c r="A509">
        <v>2020</v>
      </c>
      <c r="B509" s="2">
        <v>44187</v>
      </c>
      <c r="C509" s="2">
        <v>44399</v>
      </c>
      <c r="D509">
        <f t="shared" si="22"/>
        <v>212</v>
      </c>
      <c r="E509" t="s">
        <v>735</v>
      </c>
      <c r="F509" t="s">
        <v>84</v>
      </c>
      <c r="G509" t="str">
        <f t="shared" si="19"/>
        <v xml:space="preserve">222 Hartford AVE </v>
      </c>
      <c r="H509">
        <v>222</v>
      </c>
      <c r="J509" t="s">
        <v>1129</v>
      </c>
      <c r="K509" t="s">
        <v>90</v>
      </c>
      <c r="M509" t="s">
        <v>1703</v>
      </c>
      <c r="N509">
        <v>49.936457302062301</v>
      </c>
      <c r="O509">
        <v>-97.119789774305005</v>
      </c>
      <c r="P509" t="str">
        <f t="shared" si="20"/>
        <v>Construct New SFD</v>
      </c>
      <c r="Q509" t="s">
        <v>222</v>
      </c>
      <c r="R509" t="s">
        <v>1955</v>
      </c>
    </row>
    <row r="510" spans="1:18" x14ac:dyDescent="0.35">
      <c r="A510">
        <v>2020</v>
      </c>
      <c r="B510" s="2">
        <v>44182</v>
      </c>
      <c r="C510" s="2">
        <v>44509</v>
      </c>
      <c r="D510">
        <f t="shared" si="22"/>
        <v>327</v>
      </c>
      <c r="E510" t="s">
        <v>736</v>
      </c>
      <c r="F510" t="s">
        <v>84</v>
      </c>
      <c r="G510" t="str">
        <f t="shared" si="19"/>
        <v xml:space="preserve">510 Beresford AVE </v>
      </c>
      <c r="H510">
        <v>510</v>
      </c>
      <c r="J510" t="s">
        <v>1049</v>
      </c>
      <c r="K510" t="s">
        <v>90</v>
      </c>
      <c r="M510" t="s">
        <v>1704</v>
      </c>
      <c r="N510">
        <v>49.860384714360997</v>
      </c>
      <c r="O510">
        <v>-97.133682352976393</v>
      </c>
      <c r="P510" t="str">
        <f t="shared" si="20"/>
        <v>Construct New SFD</v>
      </c>
      <c r="Q510" t="s">
        <v>222</v>
      </c>
      <c r="R510" t="s">
        <v>1955</v>
      </c>
    </row>
    <row r="511" spans="1:18" x14ac:dyDescent="0.35">
      <c r="A511">
        <v>2020</v>
      </c>
      <c r="B511" s="2">
        <v>44182</v>
      </c>
      <c r="C511" s="2">
        <v>44491</v>
      </c>
      <c r="D511">
        <f t="shared" si="22"/>
        <v>309</v>
      </c>
      <c r="E511" t="s">
        <v>737</v>
      </c>
      <c r="F511" t="s">
        <v>84</v>
      </c>
      <c r="G511" t="str">
        <f t="shared" si="19"/>
        <v xml:space="preserve">508 Beresford AVE </v>
      </c>
      <c r="H511">
        <v>508</v>
      </c>
      <c r="J511" t="s">
        <v>1049</v>
      </c>
      <c r="K511" t="s">
        <v>90</v>
      </c>
      <c r="M511" t="s">
        <v>1705</v>
      </c>
      <c r="N511">
        <v>49.860409394898802</v>
      </c>
      <c r="O511">
        <v>-97.133597304333406</v>
      </c>
      <c r="P511" t="str">
        <f t="shared" si="20"/>
        <v>Construct New SFD</v>
      </c>
      <c r="Q511" t="s">
        <v>222</v>
      </c>
      <c r="R511" t="s">
        <v>1955</v>
      </c>
    </row>
    <row r="512" spans="1:18" x14ac:dyDescent="0.35">
      <c r="A512">
        <v>2020</v>
      </c>
      <c r="B512" s="2">
        <v>44180</v>
      </c>
      <c r="C512" s="2">
        <v>44593</v>
      </c>
      <c r="D512">
        <f t="shared" si="22"/>
        <v>413</v>
      </c>
      <c r="E512" t="s">
        <v>738</v>
      </c>
      <c r="F512" t="s">
        <v>84</v>
      </c>
      <c r="G512" t="str">
        <f t="shared" si="19"/>
        <v xml:space="preserve">853 McDermot AVE </v>
      </c>
      <c r="H512">
        <v>853</v>
      </c>
      <c r="J512" t="s">
        <v>1148</v>
      </c>
      <c r="K512" t="s">
        <v>90</v>
      </c>
      <c r="M512" t="s">
        <v>1706</v>
      </c>
      <c r="N512">
        <v>49.905499268969002</v>
      </c>
      <c r="O512">
        <v>-97.165817043139</v>
      </c>
      <c r="P512" t="str">
        <f t="shared" si="20"/>
        <v>Construct New SFD</v>
      </c>
      <c r="Q512" t="s">
        <v>222</v>
      </c>
      <c r="R512" t="s">
        <v>1955</v>
      </c>
    </row>
    <row r="513" spans="1:18" x14ac:dyDescent="0.35">
      <c r="A513">
        <v>2020</v>
      </c>
      <c r="B513" s="2">
        <v>44145</v>
      </c>
      <c r="C513" s="2">
        <v>44609</v>
      </c>
      <c r="D513">
        <f t="shared" si="22"/>
        <v>464</v>
      </c>
      <c r="E513" t="s">
        <v>700</v>
      </c>
      <c r="F513" t="s">
        <v>84</v>
      </c>
      <c r="G513" t="str">
        <f t="shared" si="19"/>
        <v xml:space="preserve">477 Trent AVE </v>
      </c>
      <c r="H513">
        <v>477</v>
      </c>
      <c r="J513" t="s">
        <v>1015</v>
      </c>
      <c r="K513" t="s">
        <v>90</v>
      </c>
      <c r="M513" t="s">
        <v>1668</v>
      </c>
      <c r="N513">
        <v>49.919767064549198</v>
      </c>
      <c r="O513">
        <v>-97.097128647156694</v>
      </c>
      <c r="P513" t="str">
        <f t="shared" si="20"/>
        <v>Construct New SFD</v>
      </c>
      <c r="Q513" t="s">
        <v>222</v>
      </c>
      <c r="R513" t="s">
        <v>1955</v>
      </c>
    </row>
    <row r="514" spans="1:18" x14ac:dyDescent="0.35">
      <c r="A514">
        <v>2020</v>
      </c>
      <c r="B514" s="2">
        <v>44125</v>
      </c>
      <c r="C514" s="2">
        <v>44392</v>
      </c>
      <c r="D514">
        <f t="shared" si="22"/>
        <v>267</v>
      </c>
      <c r="E514" t="s">
        <v>695</v>
      </c>
      <c r="F514" t="s">
        <v>84</v>
      </c>
      <c r="G514" t="str">
        <f t="shared" ref="G514:G577" si="23">H514&amp;I514&amp;" "&amp;J514&amp;" "&amp;K514&amp;" "&amp;L514</f>
        <v xml:space="preserve">197 Roseberry ST </v>
      </c>
      <c r="H514">
        <v>197</v>
      </c>
      <c r="J514" t="s">
        <v>1048</v>
      </c>
      <c r="K514" t="s">
        <v>88</v>
      </c>
      <c r="M514" t="s">
        <v>1663</v>
      </c>
      <c r="N514">
        <v>49.878041472653301</v>
      </c>
      <c r="O514">
        <v>-97.216148353480406</v>
      </c>
      <c r="P514" t="str">
        <f t="shared" si="20"/>
        <v>Construct New SFD</v>
      </c>
      <c r="Q514" t="s">
        <v>222</v>
      </c>
      <c r="R514" t="s">
        <v>1955</v>
      </c>
    </row>
    <row r="515" spans="1:18" x14ac:dyDescent="0.35">
      <c r="A515">
        <v>2020</v>
      </c>
      <c r="B515" s="2">
        <v>44123</v>
      </c>
      <c r="C515" s="2">
        <v>44466</v>
      </c>
      <c r="D515">
        <f t="shared" si="22"/>
        <v>343</v>
      </c>
      <c r="E515" t="s">
        <v>51</v>
      </c>
      <c r="F515" t="s">
        <v>84</v>
      </c>
      <c r="G515" t="str">
        <f t="shared" si="23"/>
        <v xml:space="preserve">82 George Barone BAY </v>
      </c>
      <c r="H515">
        <v>82</v>
      </c>
      <c r="J515" t="s">
        <v>116</v>
      </c>
      <c r="K515" t="s">
        <v>117</v>
      </c>
      <c r="M515" t="s">
        <v>191</v>
      </c>
      <c r="N515">
        <v>49.9066430088332</v>
      </c>
      <c r="O515">
        <v>-97.042273373436302</v>
      </c>
      <c r="P515" t="str">
        <f t="shared" ref="P515:P578" si="24">Q515&amp;" "&amp;R515</f>
        <v>Construct New SFD &amp; Att. Gar.</v>
      </c>
      <c r="Q515" t="s">
        <v>222</v>
      </c>
      <c r="R515" t="s">
        <v>224</v>
      </c>
    </row>
    <row r="516" spans="1:18" x14ac:dyDescent="0.35">
      <c r="A516">
        <v>2020</v>
      </c>
      <c r="B516" s="2">
        <v>44118</v>
      </c>
      <c r="C516" s="2">
        <v>44417</v>
      </c>
      <c r="D516">
        <f t="shared" si="22"/>
        <v>299</v>
      </c>
      <c r="E516" t="s">
        <v>696</v>
      </c>
      <c r="F516" t="s">
        <v>84</v>
      </c>
      <c r="G516" t="str">
        <f t="shared" si="23"/>
        <v xml:space="preserve">575 Warsaw AVE </v>
      </c>
      <c r="H516">
        <v>575</v>
      </c>
      <c r="J516" t="s">
        <v>1061</v>
      </c>
      <c r="K516" t="s">
        <v>90</v>
      </c>
      <c r="M516" t="s">
        <v>1664</v>
      </c>
      <c r="N516">
        <v>49.871522961704699</v>
      </c>
      <c r="O516">
        <v>-97.145998382675103</v>
      </c>
      <c r="P516" t="str">
        <f t="shared" si="24"/>
        <v>Construct New SFD</v>
      </c>
      <c r="Q516" t="s">
        <v>222</v>
      </c>
      <c r="R516" t="s">
        <v>1955</v>
      </c>
    </row>
    <row r="517" spans="1:18" x14ac:dyDescent="0.35">
      <c r="A517">
        <v>2020</v>
      </c>
      <c r="B517" s="2">
        <v>44117</v>
      </c>
      <c r="C517" s="2">
        <v>44292</v>
      </c>
      <c r="D517">
        <f t="shared" si="22"/>
        <v>175</v>
      </c>
      <c r="E517" t="s">
        <v>52</v>
      </c>
      <c r="F517" t="s">
        <v>84</v>
      </c>
      <c r="G517" t="str">
        <f t="shared" si="23"/>
        <v xml:space="preserve">192A Enfield CRES </v>
      </c>
      <c r="H517">
        <v>192</v>
      </c>
      <c r="I517" t="s">
        <v>156</v>
      </c>
      <c r="J517" t="s">
        <v>118</v>
      </c>
      <c r="K517" t="s">
        <v>92</v>
      </c>
      <c r="M517" t="s">
        <v>192</v>
      </c>
      <c r="N517">
        <v>49.876821011599098</v>
      </c>
      <c r="O517">
        <v>-97.117706833392006</v>
      </c>
      <c r="P517" t="str">
        <f t="shared" si="24"/>
        <v>Change of Use SFD &amp; Att. Gar.</v>
      </c>
      <c r="Q517" t="s">
        <v>223</v>
      </c>
      <c r="R517" t="s">
        <v>224</v>
      </c>
    </row>
    <row r="518" spans="1:18" x14ac:dyDescent="0.35">
      <c r="A518">
        <v>2020</v>
      </c>
      <c r="B518" s="2">
        <v>44110</v>
      </c>
      <c r="C518" s="2">
        <v>44389</v>
      </c>
      <c r="D518">
        <f t="shared" si="22"/>
        <v>279</v>
      </c>
      <c r="E518" t="s">
        <v>697</v>
      </c>
      <c r="F518" t="s">
        <v>84</v>
      </c>
      <c r="G518" t="str">
        <f t="shared" si="23"/>
        <v xml:space="preserve">236 Roseberry ST </v>
      </c>
      <c r="H518">
        <v>236</v>
      </c>
      <c r="J518" t="s">
        <v>1048</v>
      </c>
      <c r="K518" t="s">
        <v>88</v>
      </c>
      <c r="M518" t="s">
        <v>1665</v>
      </c>
      <c r="N518">
        <v>49.880524991195401</v>
      </c>
      <c r="O518">
        <v>-97.216626466142401</v>
      </c>
      <c r="P518" t="str">
        <f t="shared" si="24"/>
        <v>Construct New SFD</v>
      </c>
      <c r="Q518" t="s">
        <v>222</v>
      </c>
      <c r="R518" t="s">
        <v>1955</v>
      </c>
    </row>
    <row r="519" spans="1:18" x14ac:dyDescent="0.35">
      <c r="A519">
        <v>2020</v>
      </c>
      <c r="B519" s="2">
        <v>44105</v>
      </c>
      <c r="C519" s="2">
        <v>44799</v>
      </c>
      <c r="D519">
        <f t="shared" si="22"/>
        <v>694</v>
      </c>
      <c r="E519" t="s">
        <v>698</v>
      </c>
      <c r="F519" t="s">
        <v>84</v>
      </c>
      <c r="G519" t="str">
        <f t="shared" si="23"/>
        <v xml:space="preserve">22 Essex AVE </v>
      </c>
      <c r="H519">
        <v>22</v>
      </c>
      <c r="J519" t="s">
        <v>1137</v>
      </c>
      <c r="K519" t="s">
        <v>90</v>
      </c>
      <c r="M519" t="s">
        <v>1666</v>
      </c>
      <c r="N519">
        <v>49.8675803607834</v>
      </c>
      <c r="O519">
        <v>-97.109270120364002</v>
      </c>
      <c r="P519" t="str">
        <f t="shared" si="24"/>
        <v>Construct New SFD</v>
      </c>
      <c r="Q519" t="s">
        <v>222</v>
      </c>
      <c r="R519" t="s">
        <v>1955</v>
      </c>
    </row>
    <row r="520" spans="1:18" x14ac:dyDescent="0.35">
      <c r="A520">
        <v>2020</v>
      </c>
      <c r="B520" s="2">
        <v>44105</v>
      </c>
      <c r="C520" s="2">
        <v>44799</v>
      </c>
      <c r="D520">
        <f t="shared" si="22"/>
        <v>694</v>
      </c>
      <c r="E520" t="s">
        <v>699</v>
      </c>
      <c r="F520" t="s">
        <v>84</v>
      </c>
      <c r="G520" t="str">
        <f t="shared" si="23"/>
        <v xml:space="preserve">24 Essex AVE </v>
      </c>
      <c r="H520">
        <v>24</v>
      </c>
      <c r="J520" t="s">
        <v>1137</v>
      </c>
      <c r="K520" t="s">
        <v>90</v>
      </c>
      <c r="M520" t="s">
        <v>1667</v>
      </c>
      <c r="N520">
        <v>49.867607144027701</v>
      </c>
      <c r="O520">
        <v>-97.109176202722693</v>
      </c>
      <c r="P520" t="str">
        <f t="shared" si="24"/>
        <v>Construct New SFD</v>
      </c>
      <c r="Q520" t="s">
        <v>222</v>
      </c>
      <c r="R520" t="s">
        <v>1955</v>
      </c>
    </row>
    <row r="521" spans="1:18" x14ac:dyDescent="0.35">
      <c r="A521">
        <v>2020</v>
      </c>
      <c r="B521" s="2">
        <v>44104</v>
      </c>
      <c r="C521" s="2">
        <v>44355</v>
      </c>
      <c r="D521">
        <f t="shared" si="22"/>
        <v>251</v>
      </c>
      <c r="E521" t="s">
        <v>691</v>
      </c>
      <c r="F521" t="s">
        <v>84</v>
      </c>
      <c r="G521" t="str">
        <f t="shared" si="23"/>
        <v xml:space="preserve">355 Hazel Dell AVE </v>
      </c>
      <c r="H521">
        <v>355</v>
      </c>
      <c r="J521" t="s">
        <v>1140</v>
      </c>
      <c r="K521" t="s">
        <v>90</v>
      </c>
      <c r="M521" t="s">
        <v>1659</v>
      </c>
      <c r="N521">
        <v>49.928465996955602</v>
      </c>
      <c r="O521">
        <v>-97.094703480063501</v>
      </c>
      <c r="P521" t="str">
        <f t="shared" si="24"/>
        <v>Construct New SFD</v>
      </c>
      <c r="Q521" t="s">
        <v>222</v>
      </c>
      <c r="R521" t="s">
        <v>1955</v>
      </c>
    </row>
    <row r="522" spans="1:18" x14ac:dyDescent="0.35">
      <c r="A522">
        <v>2020</v>
      </c>
      <c r="B522" s="2">
        <v>44102</v>
      </c>
      <c r="C522" s="2">
        <v>44393</v>
      </c>
      <c r="D522">
        <f t="shared" si="22"/>
        <v>291</v>
      </c>
      <c r="E522" t="s">
        <v>692</v>
      </c>
      <c r="F522" t="s">
        <v>84</v>
      </c>
      <c r="G522" t="str">
        <f t="shared" si="23"/>
        <v xml:space="preserve">493 McAdam AVE </v>
      </c>
      <c r="H522">
        <v>493</v>
      </c>
      <c r="J522" t="s">
        <v>1113</v>
      </c>
      <c r="K522" t="s">
        <v>90</v>
      </c>
      <c r="M522" t="s">
        <v>1660</v>
      </c>
      <c r="N522">
        <v>49.934152182262302</v>
      </c>
      <c r="O522">
        <v>-97.134511914100301</v>
      </c>
      <c r="P522" t="str">
        <f t="shared" si="24"/>
        <v>Construct New SFD</v>
      </c>
      <c r="Q522" t="s">
        <v>222</v>
      </c>
      <c r="R522" t="s">
        <v>1955</v>
      </c>
    </row>
    <row r="523" spans="1:18" x14ac:dyDescent="0.35">
      <c r="A523">
        <v>2020</v>
      </c>
      <c r="B523" s="2">
        <v>44078</v>
      </c>
      <c r="C523" s="2">
        <v>44223</v>
      </c>
      <c r="D523">
        <f t="shared" si="22"/>
        <v>145</v>
      </c>
      <c r="E523" t="s">
        <v>693</v>
      </c>
      <c r="F523" t="s">
        <v>84</v>
      </c>
      <c r="G523" t="str">
        <f t="shared" si="23"/>
        <v xml:space="preserve">297 Jamison AVE </v>
      </c>
      <c r="H523">
        <v>297</v>
      </c>
      <c r="J523" t="s">
        <v>1080</v>
      </c>
      <c r="K523" t="s">
        <v>90</v>
      </c>
      <c r="M523" t="s">
        <v>1661</v>
      </c>
      <c r="N523">
        <v>49.917988485846202</v>
      </c>
      <c r="O523">
        <v>-97.107930811541493</v>
      </c>
      <c r="P523" t="str">
        <f t="shared" si="24"/>
        <v>Construct New SFD</v>
      </c>
      <c r="Q523" t="s">
        <v>222</v>
      </c>
      <c r="R523" t="s">
        <v>1955</v>
      </c>
    </row>
    <row r="524" spans="1:18" x14ac:dyDescent="0.35">
      <c r="A524">
        <v>2020</v>
      </c>
      <c r="B524" s="2">
        <v>44076</v>
      </c>
      <c r="C524" s="2">
        <v>44427</v>
      </c>
      <c r="D524">
        <f t="shared" si="22"/>
        <v>351</v>
      </c>
      <c r="E524" t="s">
        <v>50</v>
      </c>
      <c r="F524" t="s">
        <v>84</v>
      </c>
      <c r="G524" t="str">
        <f t="shared" si="23"/>
        <v xml:space="preserve">86 Harrowby AVE </v>
      </c>
      <c r="H524">
        <v>86</v>
      </c>
      <c r="J524" t="s">
        <v>115</v>
      </c>
      <c r="K524" t="s">
        <v>90</v>
      </c>
      <c r="M524" t="s">
        <v>190</v>
      </c>
      <c r="N524">
        <v>49.866893503123997</v>
      </c>
      <c r="O524">
        <v>-97.106222337546001</v>
      </c>
      <c r="P524" t="str">
        <f t="shared" si="24"/>
        <v>Construct New SFD &amp; Att. Gar.</v>
      </c>
      <c r="Q524" t="s">
        <v>222</v>
      </c>
      <c r="R524" t="s">
        <v>224</v>
      </c>
    </row>
    <row r="525" spans="1:18" x14ac:dyDescent="0.35">
      <c r="A525">
        <v>2020</v>
      </c>
      <c r="B525" s="2">
        <v>44076</v>
      </c>
      <c r="C525" s="2">
        <v>44504</v>
      </c>
      <c r="D525">
        <f t="shared" si="22"/>
        <v>428</v>
      </c>
      <c r="E525" t="s">
        <v>694</v>
      </c>
      <c r="F525" t="s">
        <v>84</v>
      </c>
      <c r="G525" t="str">
        <f t="shared" si="23"/>
        <v xml:space="preserve">84 Harrowby AVE </v>
      </c>
      <c r="H525">
        <v>84</v>
      </c>
      <c r="J525" t="s">
        <v>115</v>
      </c>
      <c r="K525" t="s">
        <v>90</v>
      </c>
      <c r="M525" t="s">
        <v>1662</v>
      </c>
      <c r="N525">
        <v>49.866865253258503</v>
      </c>
      <c r="O525">
        <v>-97.106314506818407</v>
      </c>
      <c r="P525" t="str">
        <f t="shared" si="24"/>
        <v>Construct New SFD</v>
      </c>
      <c r="Q525" t="s">
        <v>222</v>
      </c>
      <c r="R525" t="s">
        <v>1955</v>
      </c>
    </row>
    <row r="526" spans="1:18" x14ac:dyDescent="0.35">
      <c r="A526">
        <v>2020</v>
      </c>
      <c r="B526" s="2">
        <v>44069</v>
      </c>
      <c r="C526" s="2">
        <v>45177</v>
      </c>
      <c r="D526">
        <f t="shared" si="22"/>
        <v>1108</v>
      </c>
      <c r="E526" t="s">
        <v>57</v>
      </c>
      <c r="F526" t="s">
        <v>84</v>
      </c>
      <c r="G526" t="str">
        <f t="shared" si="23"/>
        <v xml:space="preserve">370 Beaverbrook ST </v>
      </c>
      <c r="H526">
        <v>370</v>
      </c>
      <c r="J526" t="s">
        <v>87</v>
      </c>
      <c r="K526" t="s">
        <v>88</v>
      </c>
      <c r="M526" t="s">
        <v>196</v>
      </c>
      <c r="N526">
        <v>49.868427684025498</v>
      </c>
      <c r="O526">
        <v>-97.199313054540298</v>
      </c>
      <c r="P526" t="str">
        <f t="shared" si="24"/>
        <v>Construct New SFD &amp; Att. Gar.</v>
      </c>
      <c r="Q526" t="s">
        <v>222</v>
      </c>
      <c r="R526" t="s">
        <v>224</v>
      </c>
    </row>
    <row r="527" spans="1:18" x14ac:dyDescent="0.35">
      <c r="A527">
        <v>2020</v>
      </c>
      <c r="B527" s="2">
        <v>44062</v>
      </c>
      <c r="C527" s="2">
        <v>44656</v>
      </c>
      <c r="D527">
        <f t="shared" si="22"/>
        <v>594</v>
      </c>
      <c r="E527" t="s">
        <v>58</v>
      </c>
      <c r="F527" t="s">
        <v>84</v>
      </c>
      <c r="G527" t="str">
        <f t="shared" si="23"/>
        <v xml:space="preserve">776 Elmhurst RD </v>
      </c>
      <c r="H527">
        <v>776</v>
      </c>
      <c r="J527" t="s">
        <v>123</v>
      </c>
      <c r="K527" t="s">
        <v>99</v>
      </c>
      <c r="M527" t="s">
        <v>197</v>
      </c>
      <c r="N527">
        <v>49.849270112152801</v>
      </c>
      <c r="O527">
        <v>-97.257788689783297</v>
      </c>
      <c r="P527" t="str">
        <f t="shared" si="24"/>
        <v>Construct New SFD &amp; Att. Gar.</v>
      </c>
      <c r="Q527" t="s">
        <v>222</v>
      </c>
      <c r="R527" t="s">
        <v>224</v>
      </c>
    </row>
    <row r="528" spans="1:18" x14ac:dyDescent="0.35">
      <c r="A528">
        <v>2020</v>
      </c>
      <c r="B528" s="2">
        <v>44054</v>
      </c>
      <c r="C528" s="2"/>
      <c r="E528" t="s">
        <v>739</v>
      </c>
      <c r="F528" t="s">
        <v>83</v>
      </c>
      <c r="G528" t="str">
        <f t="shared" si="23"/>
        <v xml:space="preserve">418 Eugenie ST </v>
      </c>
      <c r="H528">
        <v>418</v>
      </c>
      <c r="J528" t="s">
        <v>141</v>
      </c>
      <c r="K528" t="s">
        <v>88</v>
      </c>
      <c r="M528" t="s">
        <v>1707</v>
      </c>
      <c r="N528">
        <v>49.879826254286002</v>
      </c>
      <c r="O528">
        <v>-97.107355195669598</v>
      </c>
      <c r="P528" t="str">
        <f t="shared" si="24"/>
        <v>Construct New SFD</v>
      </c>
      <c r="Q528" t="s">
        <v>222</v>
      </c>
      <c r="R528" t="s">
        <v>1955</v>
      </c>
    </row>
    <row r="529" spans="1:18" x14ac:dyDescent="0.35">
      <c r="A529">
        <v>2020</v>
      </c>
      <c r="B529" s="2">
        <v>44048</v>
      </c>
      <c r="C529" s="2">
        <v>44364</v>
      </c>
      <c r="D529">
        <f>_xlfn.DAYS(C529,B529)</f>
        <v>316</v>
      </c>
      <c r="E529" t="s">
        <v>740</v>
      </c>
      <c r="F529" t="s">
        <v>84</v>
      </c>
      <c r="G529" t="str">
        <f t="shared" si="23"/>
        <v xml:space="preserve">161 Renfrew ST </v>
      </c>
      <c r="H529">
        <v>161</v>
      </c>
      <c r="J529" t="s">
        <v>995</v>
      </c>
      <c r="K529" t="s">
        <v>88</v>
      </c>
      <c r="M529" t="s">
        <v>1708</v>
      </c>
      <c r="N529">
        <v>49.8721041621327</v>
      </c>
      <c r="O529">
        <v>-97.196057454408603</v>
      </c>
      <c r="P529" t="str">
        <f t="shared" si="24"/>
        <v>Construct New SFD</v>
      </c>
      <c r="Q529" t="s">
        <v>222</v>
      </c>
      <c r="R529" t="s">
        <v>1955</v>
      </c>
    </row>
    <row r="530" spans="1:18" x14ac:dyDescent="0.35">
      <c r="A530">
        <v>2020</v>
      </c>
      <c r="B530" s="2">
        <v>44039</v>
      </c>
      <c r="C530" s="2"/>
      <c r="E530" t="s">
        <v>1964</v>
      </c>
      <c r="F530" t="s">
        <v>83</v>
      </c>
      <c r="G530" t="str">
        <f t="shared" si="23"/>
        <v xml:space="preserve">308A Ferry RD </v>
      </c>
      <c r="H530">
        <v>308</v>
      </c>
      <c r="I530" t="s">
        <v>156</v>
      </c>
      <c r="J530" t="s">
        <v>1035</v>
      </c>
      <c r="K530" t="s">
        <v>99</v>
      </c>
      <c r="M530" t="s">
        <v>1980</v>
      </c>
      <c r="N530">
        <v>49.883066919873698</v>
      </c>
      <c r="O530">
        <v>-97.218953649020904</v>
      </c>
      <c r="P530" t="str">
        <f t="shared" si="24"/>
        <v>Change of Use SFD</v>
      </c>
      <c r="Q530" t="s">
        <v>223</v>
      </c>
      <c r="R530" t="s">
        <v>1955</v>
      </c>
    </row>
    <row r="531" spans="1:18" x14ac:dyDescent="0.35">
      <c r="A531">
        <v>2020</v>
      </c>
      <c r="B531" s="2">
        <v>44033</v>
      </c>
      <c r="C531" s="2">
        <v>44341</v>
      </c>
      <c r="D531">
        <f t="shared" ref="D531:D536" si="25">_xlfn.DAYS(C531,B531)</f>
        <v>308</v>
      </c>
      <c r="E531" t="s">
        <v>727</v>
      </c>
      <c r="F531" t="s">
        <v>84</v>
      </c>
      <c r="G531" t="str">
        <f t="shared" si="23"/>
        <v xml:space="preserve">398 Jamison AVE </v>
      </c>
      <c r="H531">
        <v>398</v>
      </c>
      <c r="J531" t="s">
        <v>1080</v>
      </c>
      <c r="K531" t="s">
        <v>90</v>
      </c>
      <c r="M531" t="s">
        <v>1695</v>
      </c>
      <c r="N531">
        <v>49.916322439181499</v>
      </c>
      <c r="O531">
        <v>-97.104173662011107</v>
      </c>
      <c r="P531" t="str">
        <f t="shared" si="24"/>
        <v>Construct New SFD</v>
      </c>
      <c r="Q531" t="s">
        <v>222</v>
      </c>
      <c r="R531" t="s">
        <v>1955</v>
      </c>
    </row>
    <row r="532" spans="1:18" x14ac:dyDescent="0.35">
      <c r="A532">
        <v>2020</v>
      </c>
      <c r="B532" s="2">
        <v>44032</v>
      </c>
      <c r="C532" s="2">
        <v>44211</v>
      </c>
      <c r="D532">
        <f t="shared" si="25"/>
        <v>179</v>
      </c>
      <c r="E532" t="s">
        <v>1965</v>
      </c>
      <c r="F532" t="s">
        <v>84</v>
      </c>
      <c r="G532" t="str">
        <f t="shared" si="23"/>
        <v xml:space="preserve">481A Craig ST </v>
      </c>
      <c r="H532">
        <v>481</v>
      </c>
      <c r="I532" t="s">
        <v>156</v>
      </c>
      <c r="J532" t="s">
        <v>1971</v>
      </c>
      <c r="K532" t="s">
        <v>88</v>
      </c>
      <c r="M532" t="s">
        <v>1981</v>
      </c>
      <c r="N532">
        <v>49.880129681749096</v>
      </c>
      <c r="O532">
        <v>-97.189411836329896</v>
      </c>
      <c r="P532" t="str">
        <f t="shared" si="24"/>
        <v>Change of Use SFD</v>
      </c>
      <c r="Q532" t="s">
        <v>223</v>
      </c>
      <c r="R532" t="s">
        <v>1955</v>
      </c>
    </row>
    <row r="533" spans="1:18" x14ac:dyDescent="0.35">
      <c r="A533">
        <v>2020</v>
      </c>
      <c r="B533" s="2">
        <v>44027</v>
      </c>
      <c r="C533" s="2">
        <v>44698</v>
      </c>
      <c r="D533">
        <f t="shared" si="25"/>
        <v>671</v>
      </c>
      <c r="E533" t="s">
        <v>55</v>
      </c>
      <c r="F533" t="s">
        <v>84</v>
      </c>
      <c r="G533" t="str">
        <f t="shared" si="23"/>
        <v xml:space="preserve">67 Marshall CRES </v>
      </c>
      <c r="H533">
        <v>67</v>
      </c>
      <c r="J533" t="s">
        <v>121</v>
      </c>
      <c r="K533" t="s">
        <v>92</v>
      </c>
      <c r="P533" t="str">
        <f t="shared" si="24"/>
        <v>Construct New SFD &amp; Att. Gar.</v>
      </c>
      <c r="Q533" t="s">
        <v>222</v>
      </c>
      <c r="R533" t="s">
        <v>224</v>
      </c>
    </row>
    <row r="534" spans="1:18" x14ac:dyDescent="0.35">
      <c r="A534">
        <v>2020</v>
      </c>
      <c r="B534" s="2">
        <v>44021</v>
      </c>
      <c r="C534" s="2">
        <v>44264</v>
      </c>
      <c r="D534">
        <f t="shared" si="25"/>
        <v>243</v>
      </c>
      <c r="E534" t="s">
        <v>728</v>
      </c>
      <c r="F534" t="s">
        <v>84</v>
      </c>
      <c r="G534" t="str">
        <f t="shared" si="23"/>
        <v xml:space="preserve">1591 Alexander AVE </v>
      </c>
      <c r="H534">
        <v>1591</v>
      </c>
      <c r="J534" t="s">
        <v>1090</v>
      </c>
      <c r="K534" t="s">
        <v>90</v>
      </c>
      <c r="M534" t="s">
        <v>1696</v>
      </c>
      <c r="N534">
        <v>49.919772449929603</v>
      </c>
      <c r="O534">
        <v>-97.191391585459101</v>
      </c>
      <c r="P534" t="str">
        <f t="shared" si="24"/>
        <v>Construct New SFD</v>
      </c>
      <c r="Q534" t="s">
        <v>222</v>
      </c>
      <c r="R534" t="s">
        <v>1955</v>
      </c>
    </row>
    <row r="535" spans="1:18" x14ac:dyDescent="0.35">
      <c r="A535">
        <v>2020</v>
      </c>
      <c r="B535" s="2">
        <v>44012</v>
      </c>
      <c r="C535" s="2">
        <v>44886</v>
      </c>
      <c r="D535">
        <f t="shared" si="25"/>
        <v>874</v>
      </c>
      <c r="E535" t="s">
        <v>719</v>
      </c>
      <c r="F535" t="s">
        <v>84</v>
      </c>
      <c r="G535" t="str">
        <f t="shared" si="23"/>
        <v xml:space="preserve">136 Newton AVE </v>
      </c>
      <c r="H535">
        <v>136</v>
      </c>
      <c r="J535" t="s">
        <v>1130</v>
      </c>
      <c r="K535" t="s">
        <v>90</v>
      </c>
      <c r="M535" t="s">
        <v>1687</v>
      </c>
      <c r="N535">
        <v>49.941855903266102</v>
      </c>
      <c r="O535">
        <v>-97.109765256402099</v>
      </c>
      <c r="P535" t="str">
        <f t="shared" si="24"/>
        <v>Construct New SFD</v>
      </c>
      <c r="Q535" t="s">
        <v>222</v>
      </c>
      <c r="R535" t="s">
        <v>1955</v>
      </c>
    </row>
    <row r="536" spans="1:18" x14ac:dyDescent="0.35">
      <c r="A536">
        <v>2020</v>
      </c>
      <c r="B536" s="2">
        <v>44012</v>
      </c>
      <c r="C536" s="2">
        <v>44889</v>
      </c>
      <c r="D536">
        <f t="shared" si="25"/>
        <v>877</v>
      </c>
      <c r="E536" t="s">
        <v>720</v>
      </c>
      <c r="F536" t="s">
        <v>84</v>
      </c>
      <c r="G536" t="str">
        <f t="shared" si="23"/>
        <v xml:space="preserve">138 Newton AVE </v>
      </c>
      <c r="H536">
        <v>138</v>
      </c>
      <c r="J536" t="s">
        <v>1130</v>
      </c>
      <c r="K536" t="s">
        <v>90</v>
      </c>
      <c r="M536" t="s">
        <v>1688</v>
      </c>
      <c r="N536">
        <v>49.941888093735301</v>
      </c>
      <c r="O536">
        <v>-97.109864031055594</v>
      </c>
      <c r="P536" t="str">
        <f t="shared" si="24"/>
        <v>Construct New SFD</v>
      </c>
      <c r="Q536" t="s">
        <v>222</v>
      </c>
      <c r="R536" t="s">
        <v>1955</v>
      </c>
    </row>
    <row r="537" spans="1:18" x14ac:dyDescent="0.35">
      <c r="A537">
        <v>2020</v>
      </c>
      <c r="B537" s="2">
        <v>44011</v>
      </c>
      <c r="C537" s="2"/>
      <c r="E537" t="s">
        <v>721</v>
      </c>
      <c r="F537" t="s">
        <v>83</v>
      </c>
      <c r="G537" t="str">
        <f t="shared" si="23"/>
        <v xml:space="preserve">297 Rutland ST </v>
      </c>
      <c r="H537">
        <v>297</v>
      </c>
      <c r="J537" t="s">
        <v>989</v>
      </c>
      <c r="K537" t="s">
        <v>88</v>
      </c>
      <c r="M537" t="s">
        <v>1689</v>
      </c>
      <c r="N537">
        <v>49.882581030695398</v>
      </c>
      <c r="O537">
        <v>-97.220581786590699</v>
      </c>
      <c r="P537" t="str">
        <f t="shared" si="24"/>
        <v>Construct New SFD</v>
      </c>
      <c r="Q537" t="s">
        <v>222</v>
      </c>
      <c r="R537" t="s">
        <v>1955</v>
      </c>
    </row>
    <row r="538" spans="1:18" x14ac:dyDescent="0.35">
      <c r="A538">
        <v>2020</v>
      </c>
      <c r="B538" s="2">
        <v>44006</v>
      </c>
      <c r="C538" s="2">
        <v>44398</v>
      </c>
      <c r="D538">
        <f t="shared" ref="D538:D549" si="26">_xlfn.DAYS(C538,B538)</f>
        <v>392</v>
      </c>
      <c r="E538" t="s">
        <v>722</v>
      </c>
      <c r="F538" t="s">
        <v>84</v>
      </c>
      <c r="G538" t="str">
        <f t="shared" si="23"/>
        <v xml:space="preserve">71 Ellesmere AVE </v>
      </c>
      <c r="H538">
        <v>71</v>
      </c>
      <c r="J538" t="s">
        <v>1099</v>
      </c>
      <c r="K538" t="s">
        <v>90</v>
      </c>
      <c r="M538" t="s">
        <v>1690</v>
      </c>
      <c r="N538">
        <v>49.8679426511504</v>
      </c>
      <c r="O538">
        <v>-97.1069339689099</v>
      </c>
      <c r="P538" t="str">
        <f t="shared" si="24"/>
        <v>Construct New SFD</v>
      </c>
      <c r="Q538" t="s">
        <v>222</v>
      </c>
      <c r="R538" t="s">
        <v>1955</v>
      </c>
    </row>
    <row r="539" spans="1:18" x14ac:dyDescent="0.35">
      <c r="A539">
        <v>2020</v>
      </c>
      <c r="B539" s="2">
        <v>44006</v>
      </c>
      <c r="C539" s="2">
        <v>44398</v>
      </c>
      <c r="D539">
        <f t="shared" si="26"/>
        <v>392</v>
      </c>
      <c r="E539" t="s">
        <v>723</v>
      </c>
      <c r="F539" t="s">
        <v>84</v>
      </c>
      <c r="G539" t="str">
        <f t="shared" si="23"/>
        <v xml:space="preserve">69 Ellesmere AVE </v>
      </c>
      <c r="H539">
        <v>69</v>
      </c>
      <c r="J539" t="s">
        <v>1099</v>
      </c>
      <c r="K539" t="s">
        <v>90</v>
      </c>
      <c r="M539" t="s">
        <v>1691</v>
      </c>
      <c r="N539">
        <v>49.8679138475622</v>
      </c>
      <c r="O539">
        <v>-97.107026175782394</v>
      </c>
      <c r="P539" t="str">
        <f t="shared" si="24"/>
        <v>Construct New SFD</v>
      </c>
      <c r="Q539" t="s">
        <v>222</v>
      </c>
      <c r="R539" t="s">
        <v>1955</v>
      </c>
    </row>
    <row r="540" spans="1:18" x14ac:dyDescent="0.35">
      <c r="A540">
        <v>2020</v>
      </c>
      <c r="B540" s="2">
        <v>44001</v>
      </c>
      <c r="C540" s="2">
        <v>44483</v>
      </c>
      <c r="D540">
        <f t="shared" si="26"/>
        <v>482</v>
      </c>
      <c r="E540" t="s">
        <v>724</v>
      </c>
      <c r="F540" t="s">
        <v>84</v>
      </c>
      <c r="G540" t="str">
        <f t="shared" si="23"/>
        <v xml:space="preserve">72 Egerton RD </v>
      </c>
      <c r="H540">
        <v>72</v>
      </c>
      <c r="J540" t="s">
        <v>1044</v>
      </c>
      <c r="K540" t="s">
        <v>99</v>
      </c>
      <c r="M540" t="s">
        <v>1692</v>
      </c>
      <c r="N540">
        <v>49.869425566757897</v>
      </c>
      <c r="O540">
        <v>-97.103974728015601</v>
      </c>
      <c r="P540" t="str">
        <f t="shared" si="24"/>
        <v>Construct New SFD</v>
      </c>
      <c r="Q540" t="s">
        <v>222</v>
      </c>
      <c r="R540" t="s">
        <v>1955</v>
      </c>
    </row>
    <row r="541" spans="1:18" x14ac:dyDescent="0.35">
      <c r="A541">
        <v>2020</v>
      </c>
      <c r="B541" s="2">
        <v>44000</v>
      </c>
      <c r="C541" s="2">
        <v>44246</v>
      </c>
      <c r="D541">
        <f t="shared" si="26"/>
        <v>246</v>
      </c>
      <c r="E541" t="s">
        <v>1963</v>
      </c>
      <c r="F541" t="s">
        <v>84</v>
      </c>
      <c r="G541" t="str">
        <f t="shared" si="23"/>
        <v xml:space="preserve">829A Dufferin AVE </v>
      </c>
      <c r="H541">
        <v>829</v>
      </c>
      <c r="I541" t="s">
        <v>156</v>
      </c>
      <c r="J541" t="s">
        <v>1970</v>
      </c>
      <c r="K541" t="s">
        <v>90</v>
      </c>
      <c r="M541" t="s">
        <v>1979</v>
      </c>
      <c r="N541">
        <v>49.917388528288797</v>
      </c>
      <c r="O541">
        <v>-97.159433914096198</v>
      </c>
      <c r="P541" t="str">
        <f t="shared" si="24"/>
        <v>Change of Use SFD</v>
      </c>
      <c r="Q541" t="s">
        <v>223</v>
      </c>
      <c r="R541" t="s">
        <v>1955</v>
      </c>
    </row>
    <row r="542" spans="1:18" x14ac:dyDescent="0.35">
      <c r="A542">
        <v>2020</v>
      </c>
      <c r="B542" s="2">
        <v>43997</v>
      </c>
      <c r="C542" s="2">
        <v>44753</v>
      </c>
      <c r="D542">
        <f t="shared" si="26"/>
        <v>756</v>
      </c>
      <c r="E542" t="s">
        <v>725</v>
      </c>
      <c r="F542" t="s">
        <v>84</v>
      </c>
      <c r="G542" t="str">
        <f t="shared" si="23"/>
        <v xml:space="preserve">152A McPhail ST </v>
      </c>
      <c r="H542">
        <v>152</v>
      </c>
      <c r="I542" t="s">
        <v>156</v>
      </c>
      <c r="J542" t="s">
        <v>1146</v>
      </c>
      <c r="K542" t="s">
        <v>88</v>
      </c>
      <c r="M542" t="s">
        <v>1693</v>
      </c>
      <c r="N542">
        <v>49.911909463132901</v>
      </c>
      <c r="O542">
        <v>-97.115584065052005</v>
      </c>
      <c r="P542" t="str">
        <f t="shared" si="24"/>
        <v>Change of Use SFD</v>
      </c>
      <c r="Q542" t="s">
        <v>223</v>
      </c>
      <c r="R542" t="s">
        <v>1955</v>
      </c>
    </row>
    <row r="543" spans="1:18" x14ac:dyDescent="0.35">
      <c r="A543">
        <v>2020</v>
      </c>
      <c r="B543" s="2">
        <v>43986</v>
      </c>
      <c r="C543" s="2">
        <v>45084</v>
      </c>
      <c r="D543">
        <f t="shared" si="26"/>
        <v>1098</v>
      </c>
      <c r="E543" t="s">
        <v>54</v>
      </c>
      <c r="F543" t="s">
        <v>84</v>
      </c>
      <c r="G543" t="str">
        <f t="shared" si="23"/>
        <v>1321 Ravelston AVE W</v>
      </c>
      <c r="H543">
        <v>1321</v>
      </c>
      <c r="J543" t="s">
        <v>120</v>
      </c>
      <c r="K543" t="s">
        <v>90</v>
      </c>
      <c r="L543" t="s">
        <v>154</v>
      </c>
      <c r="M543" t="s">
        <v>194</v>
      </c>
      <c r="N543">
        <v>49.905790716160901</v>
      </c>
      <c r="O543">
        <v>-97.049692676485506</v>
      </c>
      <c r="P543" t="str">
        <f t="shared" si="24"/>
        <v>Construct New SFD &amp; Att. Gar.</v>
      </c>
      <c r="Q543" t="s">
        <v>222</v>
      </c>
      <c r="R543" t="s">
        <v>224</v>
      </c>
    </row>
    <row r="544" spans="1:18" x14ac:dyDescent="0.35">
      <c r="A544">
        <v>2020</v>
      </c>
      <c r="B544" s="2">
        <v>43986</v>
      </c>
      <c r="C544" s="2">
        <v>44195</v>
      </c>
      <c r="D544">
        <f t="shared" si="26"/>
        <v>209</v>
      </c>
      <c r="E544" t="s">
        <v>726</v>
      </c>
      <c r="F544" t="s">
        <v>84</v>
      </c>
      <c r="G544" t="str">
        <f t="shared" si="23"/>
        <v xml:space="preserve">569 Talbot AVE </v>
      </c>
      <c r="H544">
        <v>569</v>
      </c>
      <c r="J544" t="s">
        <v>1128</v>
      </c>
      <c r="K544" t="s">
        <v>90</v>
      </c>
      <c r="M544" t="s">
        <v>1694</v>
      </c>
      <c r="N544">
        <v>49.906032084880003</v>
      </c>
      <c r="O544">
        <v>-97.099416045761998</v>
      </c>
      <c r="P544" t="str">
        <f t="shared" si="24"/>
        <v>Construct New SFD</v>
      </c>
      <c r="Q544" t="s">
        <v>222</v>
      </c>
      <c r="R544" t="s">
        <v>1955</v>
      </c>
    </row>
    <row r="545" spans="1:18" x14ac:dyDescent="0.35">
      <c r="A545">
        <v>2020</v>
      </c>
      <c r="B545" s="2">
        <v>43979</v>
      </c>
      <c r="C545" s="2">
        <v>44939</v>
      </c>
      <c r="D545">
        <f t="shared" si="26"/>
        <v>960</v>
      </c>
      <c r="E545" t="s">
        <v>701</v>
      </c>
      <c r="F545" t="s">
        <v>84</v>
      </c>
      <c r="G545" t="str">
        <f t="shared" si="23"/>
        <v xml:space="preserve">488 Walker AVE </v>
      </c>
      <c r="H545">
        <v>488</v>
      </c>
      <c r="J545" t="s">
        <v>991</v>
      </c>
      <c r="K545" t="s">
        <v>90</v>
      </c>
      <c r="M545" t="s">
        <v>1669</v>
      </c>
      <c r="N545">
        <v>49.862235506705503</v>
      </c>
      <c r="O545">
        <v>-97.133587573588798</v>
      </c>
      <c r="P545" t="str">
        <f t="shared" si="24"/>
        <v>Construct New SFD</v>
      </c>
      <c r="Q545" t="s">
        <v>222</v>
      </c>
      <c r="R545" t="s">
        <v>1955</v>
      </c>
    </row>
    <row r="546" spans="1:18" x14ac:dyDescent="0.35">
      <c r="A546">
        <v>2020</v>
      </c>
      <c r="B546" s="2">
        <v>43977</v>
      </c>
      <c r="C546" s="2">
        <v>44446</v>
      </c>
      <c r="D546">
        <f t="shared" si="26"/>
        <v>469</v>
      </c>
      <c r="E546" t="s">
        <v>702</v>
      </c>
      <c r="F546" t="s">
        <v>84</v>
      </c>
      <c r="G546" t="str">
        <f t="shared" si="23"/>
        <v xml:space="preserve">371 Mountain AVE </v>
      </c>
      <c r="H546">
        <v>371</v>
      </c>
      <c r="J546" t="s">
        <v>1141</v>
      </c>
      <c r="K546" t="s">
        <v>90</v>
      </c>
      <c r="M546" t="s">
        <v>1670</v>
      </c>
      <c r="N546">
        <v>49.921350333265103</v>
      </c>
      <c r="O546">
        <v>-97.134047582167597</v>
      </c>
      <c r="P546" t="str">
        <f t="shared" si="24"/>
        <v>Construct New SFD</v>
      </c>
      <c r="Q546" t="s">
        <v>222</v>
      </c>
      <c r="R546" t="s">
        <v>1955</v>
      </c>
    </row>
    <row r="547" spans="1:18" x14ac:dyDescent="0.35">
      <c r="A547">
        <v>2020</v>
      </c>
      <c r="B547" s="2">
        <v>43964</v>
      </c>
      <c r="C547" s="2">
        <v>44183</v>
      </c>
      <c r="D547">
        <f t="shared" si="26"/>
        <v>219</v>
      </c>
      <c r="E547" t="s">
        <v>703</v>
      </c>
      <c r="F547" t="s">
        <v>84</v>
      </c>
      <c r="G547" t="str">
        <f t="shared" si="23"/>
        <v xml:space="preserve">740A McCalman AVE </v>
      </c>
      <c r="H547">
        <v>740</v>
      </c>
      <c r="I547" t="s">
        <v>156</v>
      </c>
      <c r="J547" t="s">
        <v>1084</v>
      </c>
      <c r="K547" t="s">
        <v>90</v>
      </c>
      <c r="M547" t="s">
        <v>1671</v>
      </c>
      <c r="N547">
        <v>49.903368280697897</v>
      </c>
      <c r="O547">
        <v>-97.093736323065997</v>
      </c>
      <c r="P547" t="str">
        <f t="shared" si="24"/>
        <v>Change of Use SFD</v>
      </c>
      <c r="Q547" t="s">
        <v>223</v>
      </c>
      <c r="R547" t="s">
        <v>1955</v>
      </c>
    </row>
    <row r="548" spans="1:18" x14ac:dyDescent="0.35">
      <c r="A548">
        <v>2020</v>
      </c>
      <c r="B548" s="2">
        <v>43955</v>
      </c>
      <c r="C548" s="2">
        <v>44621</v>
      </c>
      <c r="D548">
        <f t="shared" si="26"/>
        <v>666</v>
      </c>
      <c r="E548" t="s">
        <v>53</v>
      </c>
      <c r="F548" t="s">
        <v>84</v>
      </c>
      <c r="G548" t="str">
        <f t="shared" si="23"/>
        <v xml:space="preserve">206 Crestmont DR </v>
      </c>
      <c r="H548">
        <v>206</v>
      </c>
      <c r="J548" t="s">
        <v>119</v>
      </c>
      <c r="K548" t="s">
        <v>97</v>
      </c>
      <c r="M548" t="s">
        <v>193</v>
      </c>
      <c r="N548">
        <v>49.823339251376602</v>
      </c>
      <c r="O548">
        <v>-97.051933875970093</v>
      </c>
      <c r="P548" t="str">
        <f t="shared" si="24"/>
        <v>Construct New SFD &amp; Att. Gar.</v>
      </c>
      <c r="Q548" t="s">
        <v>222</v>
      </c>
      <c r="R548" t="s">
        <v>224</v>
      </c>
    </row>
    <row r="549" spans="1:18" x14ac:dyDescent="0.35">
      <c r="A549">
        <v>2020</v>
      </c>
      <c r="B549" s="2">
        <v>43955</v>
      </c>
      <c r="C549" s="2">
        <v>44412</v>
      </c>
      <c r="D549">
        <f t="shared" si="26"/>
        <v>457</v>
      </c>
      <c r="E549" t="s">
        <v>704</v>
      </c>
      <c r="F549" t="s">
        <v>84</v>
      </c>
      <c r="G549" t="str">
        <f t="shared" si="23"/>
        <v xml:space="preserve">421 Rosedale AVE </v>
      </c>
      <c r="H549">
        <v>421</v>
      </c>
      <c r="J549" t="s">
        <v>1008</v>
      </c>
      <c r="K549" t="s">
        <v>90</v>
      </c>
      <c r="M549" t="s">
        <v>1672</v>
      </c>
      <c r="N549">
        <v>49.858943725494797</v>
      </c>
      <c r="O549">
        <v>-97.136622702301594</v>
      </c>
      <c r="P549" t="str">
        <f t="shared" si="24"/>
        <v>Construct New SFD</v>
      </c>
      <c r="Q549" t="s">
        <v>222</v>
      </c>
      <c r="R549" t="s">
        <v>1955</v>
      </c>
    </row>
    <row r="550" spans="1:18" x14ac:dyDescent="0.35">
      <c r="A550">
        <v>2020</v>
      </c>
      <c r="B550" s="2">
        <v>43945</v>
      </c>
      <c r="C550" s="2"/>
      <c r="E550" t="s">
        <v>59</v>
      </c>
      <c r="F550" t="s">
        <v>83</v>
      </c>
      <c r="G550" t="str">
        <f t="shared" si="23"/>
        <v xml:space="preserve">1048 Corydon AVE </v>
      </c>
      <c r="H550">
        <v>1048</v>
      </c>
      <c r="J550" t="s">
        <v>124</v>
      </c>
      <c r="K550" t="s">
        <v>90</v>
      </c>
      <c r="M550" t="s">
        <v>198</v>
      </c>
      <c r="N550">
        <v>49.866632814593402</v>
      </c>
      <c r="O550">
        <v>-97.164979305539006</v>
      </c>
      <c r="P550" t="str">
        <f t="shared" si="24"/>
        <v>Construct New SFD &amp; Att. Gar.</v>
      </c>
      <c r="Q550" t="s">
        <v>222</v>
      </c>
      <c r="R550" t="s">
        <v>224</v>
      </c>
    </row>
    <row r="551" spans="1:18" x14ac:dyDescent="0.35">
      <c r="A551">
        <v>2020</v>
      </c>
      <c r="B551" s="2">
        <v>43944</v>
      </c>
      <c r="C551" s="2">
        <v>44531</v>
      </c>
      <c r="D551">
        <f t="shared" ref="D551:D561" si="27">_xlfn.DAYS(C551,B551)</f>
        <v>587</v>
      </c>
      <c r="E551" t="s">
        <v>741</v>
      </c>
      <c r="F551" t="s">
        <v>84</v>
      </c>
      <c r="G551" t="str">
        <f t="shared" si="23"/>
        <v>227 Victoria AVE W</v>
      </c>
      <c r="H551">
        <v>227</v>
      </c>
      <c r="J551" t="s">
        <v>1089</v>
      </c>
      <c r="K551" t="s">
        <v>90</v>
      </c>
      <c r="L551" t="s">
        <v>154</v>
      </c>
      <c r="M551" t="s">
        <v>1709</v>
      </c>
      <c r="N551">
        <v>49.896140673917799</v>
      </c>
      <c r="O551">
        <v>-97.007323335952606</v>
      </c>
      <c r="P551" t="str">
        <f t="shared" si="24"/>
        <v>Construct New SFD</v>
      </c>
      <c r="Q551" t="s">
        <v>222</v>
      </c>
      <c r="R551" t="s">
        <v>1955</v>
      </c>
    </row>
    <row r="552" spans="1:18" x14ac:dyDescent="0.35">
      <c r="A552">
        <v>2020</v>
      </c>
      <c r="B552" s="2">
        <v>43943</v>
      </c>
      <c r="C552" s="2">
        <v>44321</v>
      </c>
      <c r="D552">
        <f t="shared" si="27"/>
        <v>378</v>
      </c>
      <c r="E552" t="s">
        <v>742</v>
      </c>
      <c r="F552" t="s">
        <v>84</v>
      </c>
      <c r="G552" t="str">
        <f t="shared" si="23"/>
        <v xml:space="preserve">446A Locksley BAY </v>
      </c>
      <c r="H552">
        <v>446</v>
      </c>
      <c r="I552" t="s">
        <v>156</v>
      </c>
      <c r="J552" t="s">
        <v>1149</v>
      </c>
      <c r="K552" t="s">
        <v>117</v>
      </c>
      <c r="M552" t="s">
        <v>1710</v>
      </c>
      <c r="N552">
        <v>49.911408328394302</v>
      </c>
      <c r="O552">
        <v>-97.090048224270205</v>
      </c>
      <c r="P552" t="str">
        <f t="shared" si="24"/>
        <v>Change of Use SFD</v>
      </c>
      <c r="Q552" t="s">
        <v>223</v>
      </c>
      <c r="R552" t="s">
        <v>1955</v>
      </c>
    </row>
    <row r="553" spans="1:18" x14ac:dyDescent="0.35">
      <c r="A553">
        <v>2020</v>
      </c>
      <c r="B553" s="2">
        <v>43937</v>
      </c>
      <c r="C553" s="2">
        <v>44245</v>
      </c>
      <c r="D553">
        <f t="shared" si="27"/>
        <v>308</v>
      </c>
      <c r="E553" t="s">
        <v>743</v>
      </c>
      <c r="F553" t="s">
        <v>84</v>
      </c>
      <c r="G553" t="str">
        <f t="shared" si="23"/>
        <v xml:space="preserve">858 Carter AVE </v>
      </c>
      <c r="H553">
        <v>858</v>
      </c>
      <c r="J553" t="s">
        <v>1069</v>
      </c>
      <c r="K553" t="s">
        <v>90</v>
      </c>
      <c r="M553" t="s">
        <v>1711</v>
      </c>
      <c r="N553">
        <v>49.860624173336497</v>
      </c>
      <c r="O553">
        <v>-97.154930032211098</v>
      </c>
      <c r="P553" t="str">
        <f t="shared" si="24"/>
        <v>Construct New SFD</v>
      </c>
      <c r="Q553" t="s">
        <v>222</v>
      </c>
      <c r="R553" t="s">
        <v>1955</v>
      </c>
    </row>
    <row r="554" spans="1:18" x14ac:dyDescent="0.35">
      <c r="A554">
        <v>2020</v>
      </c>
      <c r="B554" s="2">
        <v>43937</v>
      </c>
      <c r="C554" s="2">
        <v>44299</v>
      </c>
      <c r="D554">
        <f t="shared" si="27"/>
        <v>362</v>
      </c>
      <c r="E554" t="s">
        <v>744</v>
      </c>
      <c r="F554" t="s">
        <v>84</v>
      </c>
      <c r="G554" t="str">
        <f t="shared" si="23"/>
        <v xml:space="preserve">860 Carter AVE </v>
      </c>
      <c r="H554">
        <v>860</v>
      </c>
      <c r="J554" t="s">
        <v>1069</v>
      </c>
      <c r="K554" t="s">
        <v>90</v>
      </c>
      <c r="M554" t="s">
        <v>1712</v>
      </c>
      <c r="N554">
        <v>49.860589786694803</v>
      </c>
      <c r="O554">
        <v>-97.155017694857904</v>
      </c>
      <c r="P554" t="str">
        <f t="shared" si="24"/>
        <v>Construct New SFD</v>
      </c>
      <c r="Q554" t="s">
        <v>222</v>
      </c>
      <c r="R554" t="s">
        <v>1955</v>
      </c>
    </row>
    <row r="555" spans="1:18" x14ac:dyDescent="0.35">
      <c r="A555">
        <v>2020</v>
      </c>
      <c r="B555" s="2">
        <v>43937</v>
      </c>
      <c r="C555" s="2">
        <v>44250</v>
      </c>
      <c r="D555">
        <f t="shared" si="27"/>
        <v>313</v>
      </c>
      <c r="E555" t="s">
        <v>745</v>
      </c>
      <c r="F555" t="s">
        <v>84</v>
      </c>
      <c r="G555" t="str">
        <f t="shared" si="23"/>
        <v xml:space="preserve">862 Carter AVE </v>
      </c>
      <c r="H555">
        <v>862</v>
      </c>
      <c r="J555" t="s">
        <v>1069</v>
      </c>
      <c r="K555" t="s">
        <v>90</v>
      </c>
      <c r="M555" t="s">
        <v>1713</v>
      </c>
      <c r="N555">
        <v>49.8605643156382</v>
      </c>
      <c r="O555">
        <v>-97.155112004204497</v>
      </c>
      <c r="P555" t="str">
        <f t="shared" si="24"/>
        <v>Construct New SFD</v>
      </c>
      <c r="Q555" t="s">
        <v>222</v>
      </c>
      <c r="R555" t="s">
        <v>1955</v>
      </c>
    </row>
    <row r="556" spans="1:18" x14ac:dyDescent="0.35">
      <c r="A556">
        <v>2020</v>
      </c>
      <c r="B556" s="2">
        <v>43937</v>
      </c>
      <c r="C556" s="2">
        <v>45119</v>
      </c>
      <c r="D556">
        <f t="shared" si="27"/>
        <v>1182</v>
      </c>
      <c r="E556" t="s">
        <v>746</v>
      </c>
      <c r="F556" t="s">
        <v>84</v>
      </c>
      <c r="G556" t="str">
        <f t="shared" si="23"/>
        <v xml:space="preserve">297 Semple AVE </v>
      </c>
      <c r="H556">
        <v>297</v>
      </c>
      <c r="J556" t="s">
        <v>1017</v>
      </c>
      <c r="K556" t="s">
        <v>90</v>
      </c>
      <c r="M556" t="s">
        <v>1714</v>
      </c>
      <c r="N556">
        <v>49.940008708115201</v>
      </c>
      <c r="O556">
        <v>-97.121107035550907</v>
      </c>
      <c r="P556" t="str">
        <f t="shared" si="24"/>
        <v>Construct New SFD</v>
      </c>
      <c r="Q556" t="s">
        <v>222</v>
      </c>
      <c r="R556" t="s">
        <v>1955</v>
      </c>
    </row>
    <row r="557" spans="1:18" x14ac:dyDescent="0.35">
      <c r="A557">
        <v>2020</v>
      </c>
      <c r="B557" s="2">
        <v>43937</v>
      </c>
      <c r="C557" s="2">
        <v>44956</v>
      </c>
      <c r="D557">
        <f t="shared" si="27"/>
        <v>1019</v>
      </c>
      <c r="E557" t="s">
        <v>747</v>
      </c>
      <c r="F557" t="s">
        <v>84</v>
      </c>
      <c r="G557" t="str">
        <f t="shared" si="23"/>
        <v xml:space="preserve">1029 Burrows AVE </v>
      </c>
      <c r="H557">
        <v>1029</v>
      </c>
      <c r="J557" t="s">
        <v>1131</v>
      </c>
      <c r="K557" t="s">
        <v>90</v>
      </c>
      <c r="M557" t="s">
        <v>1715</v>
      </c>
      <c r="N557">
        <v>49.9257825267185</v>
      </c>
      <c r="O557">
        <v>-97.164857274925097</v>
      </c>
      <c r="P557" t="str">
        <f t="shared" si="24"/>
        <v>Construct New SFD</v>
      </c>
      <c r="Q557" t="s">
        <v>222</v>
      </c>
      <c r="R557" t="s">
        <v>1955</v>
      </c>
    </row>
    <row r="558" spans="1:18" x14ac:dyDescent="0.35">
      <c r="A558">
        <v>2020</v>
      </c>
      <c r="B558" s="2">
        <v>43935</v>
      </c>
      <c r="C558" s="2">
        <v>44734</v>
      </c>
      <c r="D558">
        <f t="shared" si="27"/>
        <v>799</v>
      </c>
      <c r="E558" t="s">
        <v>748</v>
      </c>
      <c r="F558" t="s">
        <v>84</v>
      </c>
      <c r="G558" t="str">
        <f t="shared" si="23"/>
        <v xml:space="preserve">437 Ferry RD </v>
      </c>
      <c r="H558">
        <v>437</v>
      </c>
      <c r="J558" t="s">
        <v>1035</v>
      </c>
      <c r="K558" t="s">
        <v>99</v>
      </c>
      <c r="M558" t="s">
        <v>1716</v>
      </c>
      <c r="N558">
        <v>49.887487217588799</v>
      </c>
      <c r="O558">
        <v>-97.217832773696401</v>
      </c>
      <c r="P558" t="str">
        <f t="shared" si="24"/>
        <v>Construct New SFD</v>
      </c>
      <c r="Q558" t="s">
        <v>222</v>
      </c>
      <c r="R558" t="s">
        <v>1955</v>
      </c>
    </row>
    <row r="559" spans="1:18" x14ac:dyDescent="0.35">
      <c r="A559">
        <v>2020</v>
      </c>
      <c r="B559" s="2">
        <v>43935</v>
      </c>
      <c r="C559" s="2">
        <v>44756</v>
      </c>
      <c r="D559">
        <f t="shared" si="27"/>
        <v>821</v>
      </c>
      <c r="E559" t="s">
        <v>749</v>
      </c>
      <c r="F559" t="s">
        <v>84</v>
      </c>
      <c r="G559" t="str">
        <f t="shared" si="23"/>
        <v xml:space="preserve">439 Ferry RD </v>
      </c>
      <c r="H559">
        <v>439</v>
      </c>
      <c r="J559" t="s">
        <v>1035</v>
      </c>
      <c r="K559" t="s">
        <v>99</v>
      </c>
      <c r="M559" t="s">
        <v>1717</v>
      </c>
      <c r="N559">
        <v>49.887553748314502</v>
      </c>
      <c r="O559">
        <v>-97.2178290215153</v>
      </c>
      <c r="P559" t="str">
        <f t="shared" si="24"/>
        <v>Construct New SFD</v>
      </c>
      <c r="Q559" t="s">
        <v>222</v>
      </c>
      <c r="R559" t="s">
        <v>1955</v>
      </c>
    </row>
    <row r="560" spans="1:18" x14ac:dyDescent="0.35">
      <c r="A560">
        <v>2020</v>
      </c>
      <c r="B560" s="2">
        <v>43929</v>
      </c>
      <c r="C560" s="2">
        <v>44414</v>
      </c>
      <c r="D560">
        <f t="shared" si="27"/>
        <v>485</v>
      </c>
      <c r="E560" t="s">
        <v>750</v>
      </c>
      <c r="F560" t="s">
        <v>84</v>
      </c>
      <c r="G560" t="str">
        <f t="shared" si="23"/>
        <v xml:space="preserve">844 Weatherdon AVE </v>
      </c>
      <c r="H560">
        <v>844</v>
      </c>
      <c r="J560" t="s">
        <v>1004</v>
      </c>
      <c r="K560" t="s">
        <v>90</v>
      </c>
      <c r="M560" t="s">
        <v>1718</v>
      </c>
      <c r="N560">
        <v>49.861509685533697</v>
      </c>
      <c r="O560">
        <v>-97.154810520990097</v>
      </c>
      <c r="P560" t="str">
        <f t="shared" si="24"/>
        <v>Construct New SFD</v>
      </c>
      <c r="Q560" t="s">
        <v>222</v>
      </c>
      <c r="R560" t="s">
        <v>1955</v>
      </c>
    </row>
    <row r="561" spans="1:18" x14ac:dyDescent="0.35">
      <c r="A561">
        <v>2020</v>
      </c>
      <c r="B561" s="2">
        <v>43929</v>
      </c>
      <c r="C561" s="2">
        <v>44267</v>
      </c>
      <c r="D561">
        <f t="shared" si="27"/>
        <v>338</v>
      </c>
      <c r="E561" t="s">
        <v>751</v>
      </c>
      <c r="F561" t="s">
        <v>84</v>
      </c>
      <c r="G561" t="str">
        <f t="shared" si="23"/>
        <v>1406 Ross AVE W</v>
      </c>
      <c r="H561">
        <v>1406</v>
      </c>
      <c r="J561" t="s">
        <v>1119</v>
      </c>
      <c r="K561" t="s">
        <v>90</v>
      </c>
      <c r="L561" t="s">
        <v>154</v>
      </c>
      <c r="M561" t="s">
        <v>1719</v>
      </c>
      <c r="N561">
        <v>49.9153274002595</v>
      </c>
      <c r="O561">
        <v>-97.184930755320295</v>
      </c>
      <c r="P561" t="str">
        <f t="shared" si="24"/>
        <v>Construct New SFD</v>
      </c>
      <c r="Q561" t="s">
        <v>222</v>
      </c>
      <c r="R561" t="s">
        <v>1955</v>
      </c>
    </row>
    <row r="562" spans="1:18" x14ac:dyDescent="0.35">
      <c r="A562">
        <v>2020</v>
      </c>
      <c r="B562" s="2">
        <v>43929</v>
      </c>
      <c r="C562" s="2"/>
      <c r="E562" t="s">
        <v>752</v>
      </c>
      <c r="F562" t="s">
        <v>83</v>
      </c>
      <c r="G562" t="str">
        <f t="shared" si="23"/>
        <v>1404 Ross AVE W</v>
      </c>
      <c r="H562">
        <v>1404</v>
      </c>
      <c r="J562" t="s">
        <v>1119</v>
      </c>
      <c r="K562" t="s">
        <v>90</v>
      </c>
      <c r="L562" t="s">
        <v>154</v>
      </c>
      <c r="M562" t="s">
        <v>1720</v>
      </c>
      <c r="N562">
        <v>49.9152978571367</v>
      </c>
      <c r="O562">
        <v>-97.184834680118797</v>
      </c>
      <c r="P562" t="str">
        <f t="shared" si="24"/>
        <v>Construct New SFD</v>
      </c>
      <c r="Q562" t="s">
        <v>222</v>
      </c>
      <c r="R562" t="s">
        <v>1955</v>
      </c>
    </row>
    <row r="563" spans="1:18" x14ac:dyDescent="0.35">
      <c r="A563">
        <v>2020</v>
      </c>
      <c r="B563" s="2">
        <v>43927</v>
      </c>
      <c r="C563" s="2">
        <v>44447</v>
      </c>
      <c r="D563">
        <f>_xlfn.DAYS(C563,B563)</f>
        <v>520</v>
      </c>
      <c r="E563" t="s">
        <v>753</v>
      </c>
      <c r="F563" t="s">
        <v>84</v>
      </c>
      <c r="G563" t="str">
        <f t="shared" si="23"/>
        <v xml:space="preserve">846 Weatherdon AVE </v>
      </c>
      <c r="H563">
        <v>846</v>
      </c>
      <c r="J563" t="s">
        <v>1004</v>
      </c>
      <c r="K563" t="s">
        <v>90</v>
      </c>
      <c r="M563" t="s">
        <v>1721</v>
      </c>
      <c r="N563">
        <v>49.861482269965698</v>
      </c>
      <c r="O563">
        <v>-97.154894984302103</v>
      </c>
      <c r="P563" t="str">
        <f t="shared" si="24"/>
        <v>Construct New SFD</v>
      </c>
      <c r="Q563" t="s">
        <v>222</v>
      </c>
      <c r="R563" t="s">
        <v>1955</v>
      </c>
    </row>
    <row r="564" spans="1:18" x14ac:dyDescent="0.35">
      <c r="A564">
        <v>2020</v>
      </c>
      <c r="B564" s="2">
        <v>43923</v>
      </c>
      <c r="C564" s="2">
        <v>44119</v>
      </c>
      <c r="D564">
        <f>_xlfn.DAYS(C564,B564)</f>
        <v>196</v>
      </c>
      <c r="E564" t="s">
        <v>754</v>
      </c>
      <c r="F564" t="s">
        <v>84</v>
      </c>
      <c r="G564" t="str">
        <f t="shared" si="23"/>
        <v>333 Melrose AVE E</v>
      </c>
      <c r="H564">
        <v>333</v>
      </c>
      <c r="J564" t="s">
        <v>1150</v>
      </c>
      <c r="K564" t="s">
        <v>90</v>
      </c>
      <c r="L564" t="s">
        <v>153</v>
      </c>
      <c r="M564" t="s">
        <v>1722</v>
      </c>
      <c r="N564">
        <v>49.894510783290201</v>
      </c>
      <c r="O564">
        <v>-96.995902961114297</v>
      </c>
      <c r="P564" t="str">
        <f t="shared" si="24"/>
        <v>Construct New SFD</v>
      </c>
      <c r="Q564" t="s">
        <v>222</v>
      </c>
      <c r="R564" t="s">
        <v>1955</v>
      </c>
    </row>
    <row r="565" spans="1:18" x14ac:dyDescent="0.35">
      <c r="A565">
        <v>2020</v>
      </c>
      <c r="B565" s="2">
        <v>43923</v>
      </c>
      <c r="C565" s="2">
        <v>44119</v>
      </c>
      <c r="D565">
        <f>_xlfn.DAYS(C565,B565)</f>
        <v>196</v>
      </c>
      <c r="E565" t="s">
        <v>755</v>
      </c>
      <c r="F565" t="s">
        <v>84</v>
      </c>
      <c r="G565" t="str">
        <f t="shared" si="23"/>
        <v>331 Melrose AVE E</v>
      </c>
      <c r="H565">
        <v>331</v>
      </c>
      <c r="J565" t="s">
        <v>1150</v>
      </c>
      <c r="K565" t="s">
        <v>90</v>
      </c>
      <c r="L565" t="s">
        <v>153</v>
      </c>
      <c r="M565" t="s">
        <v>1723</v>
      </c>
      <c r="N565">
        <v>49.894505462631201</v>
      </c>
      <c r="O565">
        <v>-96.996010563305205</v>
      </c>
      <c r="P565" t="str">
        <f t="shared" si="24"/>
        <v>Construct New SFD</v>
      </c>
      <c r="Q565" t="s">
        <v>222</v>
      </c>
      <c r="R565" t="s">
        <v>1955</v>
      </c>
    </row>
    <row r="566" spans="1:18" x14ac:dyDescent="0.35">
      <c r="A566">
        <v>2020</v>
      </c>
      <c r="B566" s="2">
        <v>43922</v>
      </c>
      <c r="C566" s="2">
        <v>44512</v>
      </c>
      <c r="D566">
        <f>_xlfn.DAYS(C566,B566)</f>
        <v>590</v>
      </c>
      <c r="E566" t="s">
        <v>756</v>
      </c>
      <c r="F566" t="s">
        <v>84</v>
      </c>
      <c r="G566" t="str">
        <f t="shared" si="23"/>
        <v xml:space="preserve">18 Havelock AVE </v>
      </c>
      <c r="H566">
        <v>18</v>
      </c>
      <c r="J566" t="s">
        <v>1045</v>
      </c>
      <c r="K566" t="s">
        <v>90</v>
      </c>
      <c r="M566" t="s">
        <v>1724</v>
      </c>
      <c r="N566">
        <v>49.844909464016602</v>
      </c>
      <c r="O566">
        <v>-97.111129473043604</v>
      </c>
      <c r="P566" t="str">
        <f t="shared" si="24"/>
        <v>Construct New SFD</v>
      </c>
      <c r="Q566" t="s">
        <v>222</v>
      </c>
      <c r="R566" t="s">
        <v>1955</v>
      </c>
    </row>
    <row r="567" spans="1:18" x14ac:dyDescent="0.35">
      <c r="A567">
        <v>2020</v>
      </c>
      <c r="B567" s="2">
        <v>43916</v>
      </c>
      <c r="C567" s="2"/>
      <c r="E567" t="s">
        <v>705</v>
      </c>
      <c r="F567" t="s">
        <v>83</v>
      </c>
      <c r="G567" t="str">
        <f t="shared" si="23"/>
        <v xml:space="preserve">680A Jubilee AVE </v>
      </c>
      <c r="H567">
        <v>680</v>
      </c>
      <c r="I567" t="s">
        <v>156</v>
      </c>
      <c r="J567" t="s">
        <v>988</v>
      </c>
      <c r="K567" t="s">
        <v>90</v>
      </c>
      <c r="M567" t="s">
        <v>1673</v>
      </c>
      <c r="N567">
        <v>49.856334574509603</v>
      </c>
      <c r="O567">
        <v>-97.138773350384</v>
      </c>
      <c r="P567" t="str">
        <f t="shared" si="24"/>
        <v>Change of Use SFD</v>
      </c>
      <c r="Q567" t="s">
        <v>223</v>
      </c>
      <c r="R567" t="s">
        <v>1955</v>
      </c>
    </row>
    <row r="568" spans="1:18" x14ac:dyDescent="0.35">
      <c r="A568">
        <v>2020</v>
      </c>
      <c r="B568" s="2">
        <v>43916</v>
      </c>
      <c r="C568" s="2">
        <v>44104</v>
      </c>
      <c r="D568">
        <f t="shared" ref="D568:D581" si="28">_xlfn.DAYS(C568,B568)</f>
        <v>188</v>
      </c>
      <c r="E568" t="s">
        <v>706</v>
      </c>
      <c r="F568" t="s">
        <v>84</v>
      </c>
      <c r="G568" t="str">
        <f t="shared" si="23"/>
        <v xml:space="preserve">669A Isbister ST </v>
      </c>
      <c r="H568">
        <v>669</v>
      </c>
      <c r="I568" t="s">
        <v>156</v>
      </c>
      <c r="J568" t="s">
        <v>1142</v>
      </c>
      <c r="K568" t="s">
        <v>88</v>
      </c>
      <c r="M568" t="s">
        <v>1674</v>
      </c>
      <c r="N568">
        <v>49.883837441921301</v>
      </c>
      <c r="O568">
        <v>-97.318620478448196</v>
      </c>
      <c r="P568" t="str">
        <f t="shared" si="24"/>
        <v>Change of Use SFD</v>
      </c>
      <c r="Q568" t="s">
        <v>223</v>
      </c>
      <c r="R568" t="s">
        <v>1955</v>
      </c>
    </row>
    <row r="569" spans="1:18" x14ac:dyDescent="0.35">
      <c r="A569">
        <v>2020</v>
      </c>
      <c r="B569" s="2">
        <v>43915</v>
      </c>
      <c r="C569" s="2">
        <v>44386</v>
      </c>
      <c r="D569">
        <f t="shared" si="28"/>
        <v>471</v>
      </c>
      <c r="E569" t="s">
        <v>707</v>
      </c>
      <c r="F569" t="s">
        <v>84</v>
      </c>
      <c r="G569" t="str">
        <f t="shared" si="23"/>
        <v xml:space="preserve">221 Notre Dame ST </v>
      </c>
      <c r="H569">
        <v>221</v>
      </c>
      <c r="J569" t="s">
        <v>1143</v>
      </c>
      <c r="K569" t="s">
        <v>88</v>
      </c>
      <c r="M569" t="s">
        <v>1675</v>
      </c>
      <c r="N569">
        <v>49.894643751627598</v>
      </c>
      <c r="O569">
        <v>-97.121329449486495</v>
      </c>
      <c r="P569" t="str">
        <f t="shared" si="24"/>
        <v>Construct New SFD</v>
      </c>
      <c r="Q569" t="s">
        <v>222</v>
      </c>
      <c r="R569" t="s">
        <v>1955</v>
      </c>
    </row>
    <row r="570" spans="1:18" x14ac:dyDescent="0.35">
      <c r="A570">
        <v>2020</v>
      </c>
      <c r="B570" s="2">
        <v>43914</v>
      </c>
      <c r="C570" s="2">
        <v>44566</v>
      </c>
      <c r="D570">
        <f t="shared" si="28"/>
        <v>652</v>
      </c>
      <c r="E570" t="s">
        <v>708</v>
      </c>
      <c r="F570" t="s">
        <v>84</v>
      </c>
      <c r="G570" t="str">
        <f t="shared" si="23"/>
        <v xml:space="preserve">848 1 Weatherdon AVE </v>
      </c>
      <c r="H570">
        <v>848</v>
      </c>
      <c r="I570" t="str">
        <f>" "&amp;1</f>
        <v xml:space="preserve"> 1</v>
      </c>
      <c r="J570" t="s">
        <v>1004</v>
      </c>
      <c r="K570" t="s">
        <v>90</v>
      </c>
      <c r="M570" t="s">
        <v>1676</v>
      </c>
      <c r="N570">
        <v>49.861447696436102</v>
      </c>
      <c r="O570">
        <v>-97.154999409775002</v>
      </c>
      <c r="P570" t="str">
        <f t="shared" si="24"/>
        <v>Construct New SFD</v>
      </c>
      <c r="Q570" t="s">
        <v>222</v>
      </c>
      <c r="R570" t="s">
        <v>1955</v>
      </c>
    </row>
    <row r="571" spans="1:18" x14ac:dyDescent="0.35">
      <c r="A571">
        <v>2020</v>
      </c>
      <c r="B571" s="2">
        <v>43914</v>
      </c>
      <c r="C571" s="2">
        <v>44566</v>
      </c>
      <c r="D571">
        <f t="shared" si="28"/>
        <v>652</v>
      </c>
      <c r="E571" t="s">
        <v>709</v>
      </c>
      <c r="F571" t="s">
        <v>84</v>
      </c>
      <c r="G571" t="str">
        <f t="shared" si="23"/>
        <v xml:space="preserve">848A Weatherdon AVE </v>
      </c>
      <c r="H571">
        <v>848</v>
      </c>
      <c r="I571" t="s">
        <v>156</v>
      </c>
      <c r="J571" t="s">
        <v>1004</v>
      </c>
      <c r="K571" t="s">
        <v>90</v>
      </c>
      <c r="M571" t="s">
        <v>1677</v>
      </c>
      <c r="N571">
        <v>49.8614197856107</v>
      </c>
      <c r="O571">
        <v>-97.155091353204</v>
      </c>
      <c r="P571" t="str">
        <f t="shared" si="24"/>
        <v>Construct New SFD</v>
      </c>
      <c r="Q571" t="s">
        <v>222</v>
      </c>
      <c r="R571" t="s">
        <v>1955</v>
      </c>
    </row>
    <row r="572" spans="1:18" x14ac:dyDescent="0.35">
      <c r="A572">
        <v>2020</v>
      </c>
      <c r="B572" s="2">
        <v>43914</v>
      </c>
      <c r="C572" s="2">
        <v>44147</v>
      </c>
      <c r="D572">
        <f t="shared" si="28"/>
        <v>233</v>
      </c>
      <c r="E572" t="s">
        <v>710</v>
      </c>
      <c r="F572" t="s">
        <v>84</v>
      </c>
      <c r="G572" t="str">
        <f t="shared" si="23"/>
        <v>1484A Ross AVE W</v>
      </c>
      <c r="H572">
        <v>1484</v>
      </c>
      <c r="I572" t="s">
        <v>156</v>
      </c>
      <c r="J572" t="s">
        <v>1119</v>
      </c>
      <c r="K572" t="s">
        <v>90</v>
      </c>
      <c r="L572" t="s">
        <v>154</v>
      </c>
      <c r="M572" t="s">
        <v>1678</v>
      </c>
      <c r="N572">
        <v>49.916237255596201</v>
      </c>
      <c r="O572">
        <v>-97.188026957749898</v>
      </c>
      <c r="P572" t="str">
        <f t="shared" si="24"/>
        <v>Change of Use SFD</v>
      </c>
      <c r="Q572" t="s">
        <v>223</v>
      </c>
      <c r="R572" t="s">
        <v>1955</v>
      </c>
    </row>
    <row r="573" spans="1:18" x14ac:dyDescent="0.35">
      <c r="A573">
        <v>2020</v>
      </c>
      <c r="B573" s="2">
        <v>43913</v>
      </c>
      <c r="C573" s="2">
        <v>44200</v>
      </c>
      <c r="D573">
        <f t="shared" si="28"/>
        <v>287</v>
      </c>
      <c r="E573" t="s">
        <v>711</v>
      </c>
      <c r="F573" t="s">
        <v>84</v>
      </c>
      <c r="G573" t="str">
        <f t="shared" si="23"/>
        <v xml:space="preserve">88 Pilgrim AVE </v>
      </c>
      <c r="H573">
        <v>88</v>
      </c>
      <c r="J573" t="s">
        <v>1027</v>
      </c>
      <c r="K573" t="s">
        <v>90</v>
      </c>
      <c r="M573" t="s">
        <v>1679</v>
      </c>
      <c r="N573">
        <v>49.862546315141898</v>
      </c>
      <c r="O573">
        <v>-97.103960491652799</v>
      </c>
      <c r="P573" t="str">
        <f t="shared" si="24"/>
        <v>Construct New SFD</v>
      </c>
      <c r="Q573" t="s">
        <v>222</v>
      </c>
      <c r="R573" t="s">
        <v>1955</v>
      </c>
    </row>
    <row r="574" spans="1:18" x14ac:dyDescent="0.35">
      <c r="A574">
        <v>2020</v>
      </c>
      <c r="B574" s="2">
        <v>43913</v>
      </c>
      <c r="C574" s="2">
        <v>44200</v>
      </c>
      <c r="D574">
        <f t="shared" si="28"/>
        <v>287</v>
      </c>
      <c r="E574" t="s">
        <v>712</v>
      </c>
      <c r="F574" t="s">
        <v>84</v>
      </c>
      <c r="G574" t="str">
        <f t="shared" si="23"/>
        <v xml:space="preserve">86 Pilgrim AVE </v>
      </c>
      <c r="H574">
        <v>86</v>
      </c>
      <c r="J574" t="s">
        <v>1027</v>
      </c>
      <c r="K574" t="s">
        <v>90</v>
      </c>
      <c r="M574" t="s">
        <v>1680</v>
      </c>
      <c r="N574">
        <v>49.862515708937501</v>
      </c>
      <c r="O574">
        <v>-97.104048441556699</v>
      </c>
      <c r="P574" t="str">
        <f t="shared" si="24"/>
        <v>Construct New SFD</v>
      </c>
      <c r="Q574" t="s">
        <v>222</v>
      </c>
      <c r="R574" t="s">
        <v>1955</v>
      </c>
    </row>
    <row r="575" spans="1:18" x14ac:dyDescent="0.35">
      <c r="A575">
        <v>2020</v>
      </c>
      <c r="B575" s="2">
        <v>43907</v>
      </c>
      <c r="C575" s="2">
        <v>44347</v>
      </c>
      <c r="D575">
        <f t="shared" si="28"/>
        <v>440</v>
      </c>
      <c r="E575" t="s">
        <v>713</v>
      </c>
      <c r="F575" t="s">
        <v>84</v>
      </c>
      <c r="G575" t="str">
        <f t="shared" si="23"/>
        <v xml:space="preserve">481 Centennial ST </v>
      </c>
      <c r="H575">
        <v>481</v>
      </c>
      <c r="J575" t="s">
        <v>1009</v>
      </c>
      <c r="K575" t="s">
        <v>88</v>
      </c>
      <c r="M575" t="s">
        <v>1681</v>
      </c>
      <c r="N575">
        <v>49.864933635610697</v>
      </c>
      <c r="O575">
        <v>-97.201449330546893</v>
      </c>
      <c r="P575" t="str">
        <f t="shared" si="24"/>
        <v>Construct New SFD</v>
      </c>
      <c r="Q575" t="s">
        <v>222</v>
      </c>
      <c r="R575" t="s">
        <v>1955</v>
      </c>
    </row>
    <row r="576" spans="1:18" x14ac:dyDescent="0.35">
      <c r="A576">
        <v>2020</v>
      </c>
      <c r="B576" s="2">
        <v>43907</v>
      </c>
      <c r="C576" s="2">
        <v>44441</v>
      </c>
      <c r="D576">
        <f t="shared" si="28"/>
        <v>534</v>
      </c>
      <c r="E576" t="s">
        <v>714</v>
      </c>
      <c r="F576" t="s">
        <v>84</v>
      </c>
      <c r="G576" t="str">
        <f t="shared" si="23"/>
        <v xml:space="preserve">483 Centennial ST </v>
      </c>
      <c r="H576">
        <v>483</v>
      </c>
      <c r="J576" t="s">
        <v>1009</v>
      </c>
      <c r="K576" t="s">
        <v>88</v>
      </c>
      <c r="M576" t="s">
        <v>1682</v>
      </c>
      <c r="N576">
        <v>49.864881356391898</v>
      </c>
      <c r="O576">
        <v>-97.201452783184806</v>
      </c>
      <c r="P576" t="str">
        <f t="shared" si="24"/>
        <v>Construct New SFD</v>
      </c>
      <c r="Q576" t="s">
        <v>222</v>
      </c>
      <c r="R576" t="s">
        <v>1955</v>
      </c>
    </row>
    <row r="577" spans="1:18" x14ac:dyDescent="0.35">
      <c r="A577">
        <v>2020</v>
      </c>
      <c r="B577" s="2">
        <v>43906</v>
      </c>
      <c r="C577" s="2">
        <v>43993</v>
      </c>
      <c r="D577">
        <f t="shared" si="28"/>
        <v>87</v>
      </c>
      <c r="E577" t="s">
        <v>715</v>
      </c>
      <c r="F577" t="s">
        <v>84</v>
      </c>
      <c r="G577" t="str">
        <f t="shared" si="23"/>
        <v xml:space="preserve">305A Conway ST </v>
      </c>
      <c r="H577">
        <v>305</v>
      </c>
      <c r="I577" t="s">
        <v>156</v>
      </c>
      <c r="J577" t="s">
        <v>1144</v>
      </c>
      <c r="K577" t="s">
        <v>88</v>
      </c>
      <c r="M577" t="s">
        <v>1683</v>
      </c>
      <c r="N577">
        <v>49.880837166307202</v>
      </c>
      <c r="O577">
        <v>-97.240206241839402</v>
      </c>
      <c r="P577" t="str">
        <f t="shared" si="24"/>
        <v>Change of Use SFD</v>
      </c>
      <c r="Q577" t="s">
        <v>223</v>
      </c>
      <c r="R577" t="s">
        <v>1955</v>
      </c>
    </row>
    <row r="578" spans="1:18" x14ac:dyDescent="0.35">
      <c r="A578">
        <v>2020</v>
      </c>
      <c r="B578" s="2">
        <v>43899</v>
      </c>
      <c r="C578" s="2">
        <v>44286</v>
      </c>
      <c r="D578">
        <f t="shared" si="28"/>
        <v>387</v>
      </c>
      <c r="E578" t="s">
        <v>716</v>
      </c>
      <c r="F578" t="s">
        <v>84</v>
      </c>
      <c r="G578" t="str">
        <f t="shared" ref="G578:G641" si="29">H578&amp;I578&amp;" "&amp;J578&amp;" "&amp;K578&amp;" "&amp;L578</f>
        <v xml:space="preserve">38A Lloyd ST </v>
      </c>
      <c r="H578">
        <v>38</v>
      </c>
      <c r="I578" t="s">
        <v>156</v>
      </c>
      <c r="J578" t="s">
        <v>1145</v>
      </c>
      <c r="K578" t="s">
        <v>88</v>
      </c>
      <c r="M578" t="s">
        <v>1684</v>
      </c>
      <c r="N578">
        <v>49.873127001732897</v>
      </c>
      <c r="O578">
        <v>-97.116437725969305</v>
      </c>
      <c r="P578" t="str">
        <f t="shared" si="24"/>
        <v>Change of Use SFD</v>
      </c>
      <c r="Q578" t="s">
        <v>223</v>
      </c>
      <c r="R578" t="s">
        <v>1955</v>
      </c>
    </row>
    <row r="579" spans="1:18" x14ac:dyDescent="0.35">
      <c r="A579">
        <v>2020</v>
      </c>
      <c r="B579" s="2">
        <v>43892</v>
      </c>
      <c r="C579" s="2">
        <v>44427</v>
      </c>
      <c r="D579">
        <f t="shared" si="28"/>
        <v>535</v>
      </c>
      <c r="E579" t="s">
        <v>717</v>
      </c>
      <c r="F579" t="s">
        <v>84</v>
      </c>
      <c r="G579" t="str">
        <f t="shared" si="29"/>
        <v xml:space="preserve">797 Weatherdon AVE </v>
      </c>
      <c r="H579">
        <v>797</v>
      </c>
      <c r="J579" t="s">
        <v>1004</v>
      </c>
      <c r="K579" t="s">
        <v>90</v>
      </c>
      <c r="M579" t="s">
        <v>1685</v>
      </c>
      <c r="N579">
        <v>49.862635929659298</v>
      </c>
      <c r="O579">
        <v>-97.152891994713201</v>
      </c>
      <c r="P579" t="str">
        <f t="shared" ref="P579:P642" si="30">Q579&amp;" "&amp;R579</f>
        <v>Construct New SFD</v>
      </c>
      <c r="Q579" t="s">
        <v>222</v>
      </c>
      <c r="R579" t="s">
        <v>1955</v>
      </c>
    </row>
    <row r="580" spans="1:18" x14ac:dyDescent="0.35">
      <c r="A580">
        <v>2020</v>
      </c>
      <c r="B580" s="2">
        <v>43892</v>
      </c>
      <c r="C580" s="2">
        <v>44427</v>
      </c>
      <c r="D580">
        <f t="shared" si="28"/>
        <v>535</v>
      </c>
      <c r="E580" t="s">
        <v>718</v>
      </c>
      <c r="F580" t="s">
        <v>84</v>
      </c>
      <c r="G580" t="str">
        <f t="shared" si="29"/>
        <v xml:space="preserve">799 Weatherdon AVE </v>
      </c>
      <c r="H580">
        <v>799</v>
      </c>
      <c r="J580" t="s">
        <v>1004</v>
      </c>
      <c r="K580" t="s">
        <v>90</v>
      </c>
      <c r="M580" t="s">
        <v>1686</v>
      </c>
      <c r="N580">
        <v>49.862612433353803</v>
      </c>
      <c r="O580">
        <v>-97.152977343032703</v>
      </c>
      <c r="P580" t="str">
        <f t="shared" si="30"/>
        <v>Construct New SFD</v>
      </c>
      <c r="Q580" t="s">
        <v>222</v>
      </c>
      <c r="R580" t="s">
        <v>1955</v>
      </c>
    </row>
    <row r="581" spans="1:18" x14ac:dyDescent="0.35">
      <c r="A581">
        <v>2020</v>
      </c>
      <c r="B581" s="2">
        <v>43888</v>
      </c>
      <c r="C581" s="2">
        <v>44931</v>
      </c>
      <c r="D581">
        <f t="shared" si="28"/>
        <v>1043</v>
      </c>
      <c r="E581" t="s">
        <v>733</v>
      </c>
      <c r="F581" t="s">
        <v>84</v>
      </c>
      <c r="G581" t="str">
        <f t="shared" si="29"/>
        <v xml:space="preserve">1059 Dudley AVE </v>
      </c>
      <c r="H581">
        <v>1059</v>
      </c>
      <c r="J581" t="s">
        <v>113</v>
      </c>
      <c r="K581" t="s">
        <v>90</v>
      </c>
      <c r="M581" t="s">
        <v>1701</v>
      </c>
      <c r="N581">
        <v>49.861568577437502</v>
      </c>
      <c r="O581">
        <v>-97.165365583785501</v>
      </c>
      <c r="P581" t="str">
        <f t="shared" si="30"/>
        <v>Construct New SFD</v>
      </c>
      <c r="Q581" t="s">
        <v>222</v>
      </c>
      <c r="R581" t="s">
        <v>1955</v>
      </c>
    </row>
    <row r="582" spans="1:18" x14ac:dyDescent="0.35">
      <c r="A582">
        <v>2020</v>
      </c>
      <c r="B582" s="2">
        <v>43867</v>
      </c>
      <c r="C582" s="2"/>
      <c r="E582" t="s">
        <v>734</v>
      </c>
      <c r="F582" t="s">
        <v>83</v>
      </c>
      <c r="G582" t="str">
        <f t="shared" si="29"/>
        <v xml:space="preserve">323A Notre Dame ST </v>
      </c>
      <c r="H582">
        <v>323</v>
      </c>
      <c r="I582" t="s">
        <v>156</v>
      </c>
      <c r="J582" t="s">
        <v>1143</v>
      </c>
      <c r="K582" t="s">
        <v>88</v>
      </c>
      <c r="M582" t="s">
        <v>1702</v>
      </c>
      <c r="N582">
        <v>49.895974391559903</v>
      </c>
      <c r="O582">
        <v>-97.116401759706704</v>
      </c>
      <c r="P582" t="str">
        <f t="shared" si="30"/>
        <v>Change of Use SFD</v>
      </c>
      <c r="Q582" t="s">
        <v>223</v>
      </c>
      <c r="R582" t="s">
        <v>1955</v>
      </c>
    </row>
    <row r="583" spans="1:18" x14ac:dyDescent="0.35">
      <c r="A583">
        <v>2020</v>
      </c>
      <c r="B583" s="2">
        <v>43847</v>
      </c>
      <c r="C583" s="2">
        <v>43970</v>
      </c>
      <c r="D583">
        <f t="shared" ref="D583:D595" si="31">_xlfn.DAYS(C583,B583)</f>
        <v>123</v>
      </c>
      <c r="E583" t="s">
        <v>56</v>
      </c>
      <c r="F583" t="s">
        <v>84</v>
      </c>
      <c r="G583" t="str">
        <f t="shared" si="29"/>
        <v xml:space="preserve">1086A Diplomat DR </v>
      </c>
      <c r="H583">
        <v>1086</v>
      </c>
      <c r="I583" t="s">
        <v>156</v>
      </c>
      <c r="J583" t="s">
        <v>122</v>
      </c>
      <c r="K583" t="s">
        <v>97</v>
      </c>
      <c r="M583" t="s">
        <v>195</v>
      </c>
      <c r="N583">
        <v>49.947392205992401</v>
      </c>
      <c r="O583">
        <v>-97.131823270747006</v>
      </c>
      <c r="P583" t="str">
        <f t="shared" si="30"/>
        <v>Change of Use SFD &amp; Att. Gar.</v>
      </c>
      <c r="Q583" t="s">
        <v>223</v>
      </c>
      <c r="R583" t="s">
        <v>224</v>
      </c>
    </row>
    <row r="584" spans="1:18" x14ac:dyDescent="0.35">
      <c r="A584">
        <v>2020</v>
      </c>
      <c r="B584" s="2">
        <v>43845</v>
      </c>
      <c r="C584" s="2">
        <v>44223</v>
      </c>
      <c r="D584">
        <f t="shared" si="31"/>
        <v>378</v>
      </c>
      <c r="E584" t="s">
        <v>729</v>
      </c>
      <c r="F584" t="s">
        <v>84</v>
      </c>
      <c r="G584" t="str">
        <f t="shared" si="29"/>
        <v xml:space="preserve">600 Beresford AVE </v>
      </c>
      <c r="H584">
        <v>600</v>
      </c>
      <c r="J584" t="s">
        <v>1049</v>
      </c>
      <c r="K584" t="s">
        <v>90</v>
      </c>
      <c r="M584" t="s">
        <v>1697</v>
      </c>
      <c r="N584">
        <v>49.859203070476902</v>
      </c>
      <c r="O584">
        <v>-97.137174627454201</v>
      </c>
      <c r="P584" t="str">
        <f t="shared" si="30"/>
        <v>Construct New SFD</v>
      </c>
      <c r="Q584" t="s">
        <v>222</v>
      </c>
      <c r="R584" t="s">
        <v>1955</v>
      </c>
    </row>
    <row r="585" spans="1:18" x14ac:dyDescent="0.35">
      <c r="A585">
        <v>2020</v>
      </c>
      <c r="B585" s="2">
        <v>43845</v>
      </c>
      <c r="C585" s="2">
        <v>44211</v>
      </c>
      <c r="D585">
        <f t="shared" si="31"/>
        <v>366</v>
      </c>
      <c r="E585" t="s">
        <v>730</v>
      </c>
      <c r="F585" t="s">
        <v>84</v>
      </c>
      <c r="G585" t="str">
        <f t="shared" si="29"/>
        <v xml:space="preserve">602 Beresford AVE </v>
      </c>
      <c r="H585">
        <v>602</v>
      </c>
      <c r="J585" t="s">
        <v>1049</v>
      </c>
      <c r="K585" t="s">
        <v>90</v>
      </c>
      <c r="M585" t="s">
        <v>1698</v>
      </c>
      <c r="N585">
        <v>49.859178403980501</v>
      </c>
      <c r="O585">
        <v>-97.137264247521898</v>
      </c>
      <c r="P585" t="str">
        <f t="shared" si="30"/>
        <v>Construct New SFD</v>
      </c>
      <c r="Q585" t="s">
        <v>222</v>
      </c>
      <c r="R585" t="s">
        <v>1955</v>
      </c>
    </row>
    <row r="586" spans="1:18" x14ac:dyDescent="0.35">
      <c r="A586">
        <v>2020</v>
      </c>
      <c r="B586" s="2">
        <v>43843</v>
      </c>
      <c r="C586" s="2">
        <v>44155</v>
      </c>
      <c r="D586">
        <f t="shared" si="31"/>
        <v>312</v>
      </c>
      <c r="E586" t="s">
        <v>731</v>
      </c>
      <c r="F586" t="s">
        <v>84</v>
      </c>
      <c r="G586" t="str">
        <f t="shared" si="29"/>
        <v xml:space="preserve">109 Humboldt AVE </v>
      </c>
      <c r="H586">
        <v>109</v>
      </c>
      <c r="J586" t="s">
        <v>1147</v>
      </c>
      <c r="K586" t="s">
        <v>90</v>
      </c>
      <c r="M586" t="s">
        <v>1699</v>
      </c>
      <c r="N586">
        <v>49.862600533284898</v>
      </c>
      <c r="O586">
        <v>-97.102701811293798</v>
      </c>
      <c r="P586" t="str">
        <f t="shared" si="30"/>
        <v>Construct New SFD</v>
      </c>
      <c r="Q586" t="s">
        <v>222</v>
      </c>
      <c r="R586" t="s">
        <v>1955</v>
      </c>
    </row>
    <row r="587" spans="1:18" x14ac:dyDescent="0.35">
      <c r="A587">
        <v>2020</v>
      </c>
      <c r="B587" s="2">
        <v>43843</v>
      </c>
      <c r="C587" s="2">
        <v>44155</v>
      </c>
      <c r="D587">
        <f t="shared" si="31"/>
        <v>312</v>
      </c>
      <c r="E587" t="s">
        <v>732</v>
      </c>
      <c r="F587" t="s">
        <v>84</v>
      </c>
      <c r="G587" t="str">
        <f t="shared" si="29"/>
        <v xml:space="preserve">107 Humboldt AVE </v>
      </c>
      <c r="H587">
        <v>107</v>
      </c>
      <c r="J587" t="s">
        <v>1147</v>
      </c>
      <c r="K587" t="s">
        <v>90</v>
      </c>
      <c r="M587" t="s">
        <v>1700</v>
      </c>
      <c r="N587">
        <v>49.862576667398002</v>
      </c>
      <c r="O587">
        <v>-97.102793629088197</v>
      </c>
      <c r="P587" t="str">
        <f t="shared" si="30"/>
        <v>Construct New SFD</v>
      </c>
      <c r="Q587" t="s">
        <v>222</v>
      </c>
      <c r="R587" t="s">
        <v>1955</v>
      </c>
    </row>
    <row r="588" spans="1:18" x14ac:dyDescent="0.35">
      <c r="A588">
        <v>2019</v>
      </c>
      <c r="B588" s="2">
        <v>43818</v>
      </c>
      <c r="C588" s="2">
        <v>44180</v>
      </c>
      <c r="D588">
        <f t="shared" si="31"/>
        <v>362</v>
      </c>
      <c r="E588" t="s">
        <v>824</v>
      </c>
      <c r="F588" t="s">
        <v>84</v>
      </c>
      <c r="G588" t="str">
        <f t="shared" si="29"/>
        <v xml:space="preserve">526 Larsen AVE </v>
      </c>
      <c r="H588">
        <v>526</v>
      </c>
      <c r="J588" t="s">
        <v>1073</v>
      </c>
      <c r="K588" t="s">
        <v>90</v>
      </c>
      <c r="M588" t="s">
        <v>1792</v>
      </c>
      <c r="N588">
        <v>49.913243454399797</v>
      </c>
      <c r="O588">
        <v>-97.099990324365905</v>
      </c>
      <c r="P588" t="str">
        <f t="shared" si="30"/>
        <v>Construct New SFD</v>
      </c>
      <c r="Q588" t="s">
        <v>222</v>
      </c>
      <c r="R588" t="s">
        <v>1955</v>
      </c>
    </row>
    <row r="589" spans="1:18" x14ac:dyDescent="0.35">
      <c r="A589">
        <v>2019</v>
      </c>
      <c r="B589" s="2">
        <v>43815</v>
      </c>
      <c r="C589" s="2">
        <v>44504</v>
      </c>
      <c r="D589">
        <f t="shared" si="31"/>
        <v>689</v>
      </c>
      <c r="E589" t="s">
        <v>825</v>
      </c>
      <c r="F589" t="s">
        <v>84</v>
      </c>
      <c r="G589" t="str">
        <f t="shared" si="29"/>
        <v xml:space="preserve">233 Morley AVE </v>
      </c>
      <c r="H589">
        <v>233</v>
      </c>
      <c r="J589" t="s">
        <v>1016</v>
      </c>
      <c r="K589" t="s">
        <v>90</v>
      </c>
      <c r="M589" t="s">
        <v>1793</v>
      </c>
      <c r="N589">
        <v>49.865927501054998</v>
      </c>
      <c r="O589">
        <v>-97.132826195977003</v>
      </c>
      <c r="P589" t="str">
        <f t="shared" si="30"/>
        <v>Construct New SFD</v>
      </c>
      <c r="Q589" t="s">
        <v>222</v>
      </c>
      <c r="R589" t="s">
        <v>1955</v>
      </c>
    </row>
    <row r="590" spans="1:18" x14ac:dyDescent="0.35">
      <c r="A590">
        <v>2019</v>
      </c>
      <c r="B590" s="2">
        <v>43808</v>
      </c>
      <c r="C590" s="2">
        <v>44074</v>
      </c>
      <c r="D590">
        <f t="shared" si="31"/>
        <v>266</v>
      </c>
      <c r="E590" t="s">
        <v>826</v>
      </c>
      <c r="F590" t="s">
        <v>84</v>
      </c>
      <c r="G590" t="str">
        <f t="shared" si="29"/>
        <v xml:space="preserve">136 Lindsay ST </v>
      </c>
      <c r="H590">
        <v>136</v>
      </c>
      <c r="J590" t="s">
        <v>1032</v>
      </c>
      <c r="K590" t="s">
        <v>88</v>
      </c>
      <c r="M590" t="s">
        <v>1794</v>
      </c>
      <c r="N590">
        <v>49.874663414846196</v>
      </c>
      <c r="O590">
        <v>-97.192533682831694</v>
      </c>
      <c r="P590" t="str">
        <f t="shared" si="30"/>
        <v>Construct New SFD</v>
      </c>
      <c r="Q590" t="s">
        <v>222</v>
      </c>
      <c r="R590" t="s">
        <v>1955</v>
      </c>
    </row>
    <row r="591" spans="1:18" x14ac:dyDescent="0.35">
      <c r="A591">
        <v>2019</v>
      </c>
      <c r="B591" s="2">
        <v>43804</v>
      </c>
      <c r="C591" s="2">
        <v>44053</v>
      </c>
      <c r="D591">
        <f t="shared" si="31"/>
        <v>249</v>
      </c>
      <c r="E591" t="s">
        <v>827</v>
      </c>
      <c r="F591" t="s">
        <v>84</v>
      </c>
      <c r="G591" t="str">
        <f t="shared" si="29"/>
        <v xml:space="preserve">439 Winterton AVE </v>
      </c>
      <c r="H591">
        <v>439</v>
      </c>
      <c r="J591" t="s">
        <v>1168</v>
      </c>
      <c r="K591" t="s">
        <v>90</v>
      </c>
      <c r="M591" t="s">
        <v>1795</v>
      </c>
      <c r="N591">
        <v>49.918021731784997</v>
      </c>
      <c r="O591">
        <v>-97.100608395675394</v>
      </c>
      <c r="P591" t="str">
        <f t="shared" si="30"/>
        <v>Construct New SFD</v>
      </c>
      <c r="Q591" t="s">
        <v>222</v>
      </c>
      <c r="R591" t="s">
        <v>1955</v>
      </c>
    </row>
    <row r="592" spans="1:18" x14ac:dyDescent="0.35">
      <c r="A592">
        <v>2019</v>
      </c>
      <c r="B592" s="2">
        <v>43802</v>
      </c>
      <c r="C592" s="2">
        <v>44344</v>
      </c>
      <c r="D592">
        <f t="shared" si="31"/>
        <v>542</v>
      </c>
      <c r="E592" t="s">
        <v>828</v>
      </c>
      <c r="F592" t="s">
        <v>84</v>
      </c>
      <c r="G592" t="str">
        <f t="shared" si="29"/>
        <v xml:space="preserve">837 Jubilee AVE </v>
      </c>
      <c r="H592">
        <v>837</v>
      </c>
      <c r="J592" t="s">
        <v>988</v>
      </c>
      <c r="K592" t="s">
        <v>90</v>
      </c>
      <c r="M592" t="s">
        <v>1796</v>
      </c>
      <c r="N592">
        <v>49.854492382273499</v>
      </c>
      <c r="O592">
        <v>-97.146422620095805</v>
      </c>
      <c r="P592" t="str">
        <f t="shared" si="30"/>
        <v>Construct New SFD</v>
      </c>
      <c r="Q592" t="s">
        <v>222</v>
      </c>
      <c r="R592" t="s">
        <v>1955</v>
      </c>
    </row>
    <row r="593" spans="1:18" x14ac:dyDescent="0.35">
      <c r="A593">
        <v>2019</v>
      </c>
      <c r="B593" s="2">
        <v>43802</v>
      </c>
      <c r="C593" s="2">
        <v>44110</v>
      </c>
      <c r="D593">
        <f t="shared" si="31"/>
        <v>308</v>
      </c>
      <c r="E593" t="s">
        <v>829</v>
      </c>
      <c r="F593" t="s">
        <v>84</v>
      </c>
      <c r="G593" t="str">
        <f t="shared" si="29"/>
        <v xml:space="preserve">839 Jubilee AVE </v>
      </c>
      <c r="H593">
        <v>839</v>
      </c>
      <c r="J593" t="s">
        <v>988</v>
      </c>
      <c r="K593" t="s">
        <v>90</v>
      </c>
      <c r="M593" t="s">
        <v>1797</v>
      </c>
      <c r="N593">
        <v>49.854453649887901</v>
      </c>
      <c r="O593">
        <v>-97.1465100452521</v>
      </c>
      <c r="P593" t="str">
        <f t="shared" si="30"/>
        <v>Construct New SFD</v>
      </c>
      <c r="Q593" t="s">
        <v>222</v>
      </c>
      <c r="R593" t="s">
        <v>1955</v>
      </c>
    </row>
    <row r="594" spans="1:18" x14ac:dyDescent="0.35">
      <c r="A594">
        <v>2019</v>
      </c>
      <c r="B594" s="2">
        <v>43801</v>
      </c>
      <c r="C594" s="2">
        <v>44204</v>
      </c>
      <c r="D594">
        <f t="shared" si="31"/>
        <v>403</v>
      </c>
      <c r="E594" t="s">
        <v>830</v>
      </c>
      <c r="F594" t="s">
        <v>84</v>
      </c>
      <c r="G594" t="str">
        <f t="shared" si="29"/>
        <v xml:space="preserve">80 Guay AVE </v>
      </c>
      <c r="H594">
        <v>80</v>
      </c>
      <c r="J594" t="s">
        <v>1001</v>
      </c>
      <c r="K594" t="s">
        <v>90</v>
      </c>
      <c r="M594" t="s">
        <v>1798</v>
      </c>
      <c r="N594">
        <v>49.871591505996797</v>
      </c>
      <c r="O594">
        <v>-97.107218189204204</v>
      </c>
      <c r="P594" t="str">
        <f t="shared" si="30"/>
        <v>Construct New SFD</v>
      </c>
      <c r="Q594" t="s">
        <v>222</v>
      </c>
      <c r="R594" t="s">
        <v>1955</v>
      </c>
    </row>
    <row r="595" spans="1:18" x14ac:dyDescent="0.35">
      <c r="A595">
        <v>2019</v>
      </c>
      <c r="B595" s="2">
        <v>43801</v>
      </c>
      <c r="C595" s="2">
        <v>44293</v>
      </c>
      <c r="D595">
        <f t="shared" si="31"/>
        <v>492</v>
      </c>
      <c r="E595" t="s">
        <v>831</v>
      </c>
      <c r="F595" t="s">
        <v>84</v>
      </c>
      <c r="G595" t="str">
        <f t="shared" si="29"/>
        <v xml:space="preserve">82 Guay AVE </v>
      </c>
      <c r="H595">
        <v>82</v>
      </c>
      <c r="J595" t="s">
        <v>1001</v>
      </c>
      <c r="K595" t="s">
        <v>90</v>
      </c>
      <c r="M595" t="s">
        <v>1799</v>
      </c>
      <c r="N595">
        <v>49.871624101123601</v>
      </c>
      <c r="O595">
        <v>-97.107122001385704</v>
      </c>
      <c r="P595" t="str">
        <f t="shared" si="30"/>
        <v>Construct New SFD</v>
      </c>
      <c r="Q595" t="s">
        <v>222</v>
      </c>
      <c r="R595" t="s">
        <v>1955</v>
      </c>
    </row>
    <row r="596" spans="1:18" x14ac:dyDescent="0.35">
      <c r="A596">
        <v>2019</v>
      </c>
      <c r="B596" s="2">
        <v>43797</v>
      </c>
      <c r="C596" s="2"/>
      <c r="E596" t="s">
        <v>778</v>
      </c>
      <c r="F596" t="s">
        <v>83</v>
      </c>
      <c r="G596" t="str">
        <f t="shared" si="29"/>
        <v xml:space="preserve">174 Bertrand ST </v>
      </c>
      <c r="H596">
        <v>174</v>
      </c>
      <c r="J596" t="s">
        <v>1156</v>
      </c>
      <c r="K596" t="s">
        <v>88</v>
      </c>
      <c r="M596" t="s">
        <v>1746</v>
      </c>
      <c r="N596">
        <v>49.883929375889998</v>
      </c>
      <c r="O596">
        <v>-97.121025165417805</v>
      </c>
      <c r="P596" t="str">
        <f t="shared" si="30"/>
        <v>Construct New SFD</v>
      </c>
      <c r="Q596" t="s">
        <v>222</v>
      </c>
      <c r="R596" t="s">
        <v>1955</v>
      </c>
    </row>
    <row r="597" spans="1:18" x14ac:dyDescent="0.35">
      <c r="A597">
        <v>2019</v>
      </c>
      <c r="B597" s="2">
        <v>43784</v>
      </c>
      <c r="C597" s="2">
        <v>44350</v>
      </c>
      <c r="D597">
        <f>_xlfn.DAYS(C597,B597)</f>
        <v>566</v>
      </c>
      <c r="E597" t="s">
        <v>779</v>
      </c>
      <c r="F597" t="s">
        <v>84</v>
      </c>
      <c r="G597" t="str">
        <f t="shared" si="29"/>
        <v xml:space="preserve">462 Centennial ST </v>
      </c>
      <c r="H597">
        <v>462</v>
      </c>
      <c r="J597" t="s">
        <v>1009</v>
      </c>
      <c r="K597" t="s">
        <v>88</v>
      </c>
      <c r="M597" t="s">
        <v>1747</v>
      </c>
      <c r="N597">
        <v>49.865495228978403</v>
      </c>
      <c r="O597">
        <v>-97.200831081929195</v>
      </c>
      <c r="P597" t="str">
        <f t="shared" si="30"/>
        <v>Construct New SFD</v>
      </c>
      <c r="Q597" t="s">
        <v>222</v>
      </c>
      <c r="R597" t="s">
        <v>1955</v>
      </c>
    </row>
    <row r="598" spans="1:18" x14ac:dyDescent="0.35">
      <c r="A598">
        <v>2019</v>
      </c>
      <c r="B598" s="2">
        <v>43784</v>
      </c>
      <c r="C598" s="2">
        <v>44350</v>
      </c>
      <c r="D598">
        <f>_xlfn.DAYS(C598,B598)</f>
        <v>566</v>
      </c>
      <c r="E598" t="s">
        <v>780</v>
      </c>
      <c r="F598" t="s">
        <v>84</v>
      </c>
      <c r="G598" t="str">
        <f t="shared" si="29"/>
        <v xml:space="preserve">464 Centennial ST </v>
      </c>
      <c r="H598">
        <v>464</v>
      </c>
      <c r="J598" t="s">
        <v>1009</v>
      </c>
      <c r="K598" t="s">
        <v>88</v>
      </c>
      <c r="M598" t="s">
        <v>1748</v>
      </c>
      <c r="N598">
        <v>49.865430096504802</v>
      </c>
      <c r="O598">
        <v>-97.200843559181195</v>
      </c>
      <c r="P598" t="str">
        <f t="shared" si="30"/>
        <v>Construct New SFD</v>
      </c>
      <c r="Q598" t="s">
        <v>222</v>
      </c>
      <c r="R598" t="s">
        <v>1955</v>
      </c>
    </row>
    <row r="599" spans="1:18" x14ac:dyDescent="0.35">
      <c r="A599">
        <v>2019</v>
      </c>
      <c r="B599" s="2">
        <v>43781</v>
      </c>
      <c r="C599" s="2">
        <v>44587</v>
      </c>
      <c r="D599">
        <f>_xlfn.DAYS(C599,B599)</f>
        <v>806</v>
      </c>
      <c r="E599" t="s">
        <v>64</v>
      </c>
      <c r="F599" t="s">
        <v>84</v>
      </c>
      <c r="G599" t="str">
        <f t="shared" si="29"/>
        <v xml:space="preserve">87A Grassy Lake DR </v>
      </c>
      <c r="H599">
        <v>87</v>
      </c>
      <c r="I599" t="s">
        <v>156</v>
      </c>
      <c r="J599" t="s">
        <v>128</v>
      </c>
      <c r="K599" t="s">
        <v>97</v>
      </c>
      <c r="M599" t="s">
        <v>203</v>
      </c>
      <c r="N599">
        <v>49.7846093689055</v>
      </c>
      <c r="O599">
        <v>-97.188388915504206</v>
      </c>
      <c r="P599" t="str">
        <f t="shared" si="30"/>
        <v>Change of Use SFD &amp; Att. Gar.</v>
      </c>
      <c r="Q599" t="s">
        <v>223</v>
      </c>
      <c r="R599" t="s">
        <v>224</v>
      </c>
    </row>
    <row r="600" spans="1:18" x14ac:dyDescent="0.35">
      <c r="A600">
        <v>2019</v>
      </c>
      <c r="B600" s="2">
        <v>43777</v>
      </c>
      <c r="C600" s="2">
        <v>44846</v>
      </c>
      <c r="D600">
        <f>_xlfn.DAYS(C600,B600)</f>
        <v>1069</v>
      </c>
      <c r="E600" t="s">
        <v>781</v>
      </c>
      <c r="F600" t="s">
        <v>84</v>
      </c>
      <c r="G600" t="str">
        <f t="shared" si="29"/>
        <v xml:space="preserve">295 Arnold AVE </v>
      </c>
      <c r="H600">
        <v>295</v>
      </c>
      <c r="J600" t="s">
        <v>1043</v>
      </c>
      <c r="K600" t="s">
        <v>90</v>
      </c>
      <c r="M600" t="s">
        <v>1749</v>
      </c>
      <c r="N600">
        <v>49.865668003258797</v>
      </c>
      <c r="O600">
        <v>-97.136172415534602</v>
      </c>
      <c r="P600" t="str">
        <f t="shared" si="30"/>
        <v>Construct New SFD</v>
      </c>
      <c r="Q600" t="s">
        <v>222</v>
      </c>
      <c r="R600" t="s">
        <v>1955</v>
      </c>
    </row>
    <row r="601" spans="1:18" x14ac:dyDescent="0.35">
      <c r="A601">
        <v>2019</v>
      </c>
      <c r="B601" s="2">
        <v>43776</v>
      </c>
      <c r="C601" s="2"/>
      <c r="E601" t="s">
        <v>782</v>
      </c>
      <c r="F601" t="s">
        <v>83</v>
      </c>
      <c r="G601" t="str">
        <f t="shared" si="29"/>
        <v xml:space="preserve">189A Crestwood CRES </v>
      </c>
      <c r="H601">
        <v>189</v>
      </c>
      <c r="I601" t="s">
        <v>156</v>
      </c>
      <c r="J601" t="s">
        <v>1157</v>
      </c>
      <c r="K601" t="s">
        <v>92</v>
      </c>
      <c r="M601" t="s">
        <v>1750</v>
      </c>
      <c r="N601">
        <v>49.8564501815423</v>
      </c>
      <c r="O601">
        <v>-97.066987249797904</v>
      </c>
      <c r="P601" t="str">
        <f t="shared" si="30"/>
        <v>Change of Use SFD</v>
      </c>
      <c r="Q601" t="s">
        <v>223</v>
      </c>
      <c r="R601" t="s">
        <v>1955</v>
      </c>
    </row>
    <row r="602" spans="1:18" x14ac:dyDescent="0.35">
      <c r="A602">
        <v>2019</v>
      </c>
      <c r="B602" s="2">
        <v>43774</v>
      </c>
      <c r="C602" s="2">
        <v>44144</v>
      </c>
      <c r="D602">
        <f>_xlfn.DAYS(C602,B602)</f>
        <v>370</v>
      </c>
      <c r="E602" t="s">
        <v>783</v>
      </c>
      <c r="F602" t="s">
        <v>84</v>
      </c>
      <c r="G602" t="str">
        <f t="shared" si="29"/>
        <v xml:space="preserve">54A Crystal AVE </v>
      </c>
      <c r="H602">
        <v>54</v>
      </c>
      <c r="I602" t="s">
        <v>156</v>
      </c>
      <c r="J602" t="s">
        <v>1026</v>
      </c>
      <c r="K602" t="s">
        <v>90</v>
      </c>
      <c r="M602" t="s">
        <v>1751</v>
      </c>
      <c r="N602">
        <v>49.856157763602901</v>
      </c>
      <c r="O602">
        <v>-97.108577480089906</v>
      </c>
      <c r="P602" t="str">
        <f t="shared" si="30"/>
        <v>Change of Use SFD</v>
      </c>
      <c r="Q602" t="s">
        <v>223</v>
      </c>
      <c r="R602" t="s">
        <v>1955</v>
      </c>
    </row>
    <row r="603" spans="1:18" x14ac:dyDescent="0.35">
      <c r="A603">
        <v>2019</v>
      </c>
      <c r="B603" s="2">
        <v>43773</v>
      </c>
      <c r="C603" s="2">
        <v>44144</v>
      </c>
      <c r="D603">
        <f>_xlfn.DAYS(C603,B603)</f>
        <v>371</v>
      </c>
      <c r="E603" t="s">
        <v>784</v>
      </c>
      <c r="F603" t="s">
        <v>84</v>
      </c>
      <c r="G603" t="str">
        <f t="shared" si="29"/>
        <v xml:space="preserve">52A Crystal AVE </v>
      </c>
      <c r="H603">
        <v>52</v>
      </c>
      <c r="I603" t="s">
        <v>156</v>
      </c>
      <c r="J603" t="s">
        <v>1026</v>
      </c>
      <c r="K603" t="s">
        <v>90</v>
      </c>
      <c r="M603" t="s">
        <v>1752</v>
      </c>
      <c r="N603">
        <v>49.856124552340098</v>
      </c>
      <c r="O603">
        <v>-97.108669647512997</v>
      </c>
      <c r="P603" t="str">
        <f t="shared" si="30"/>
        <v>Change of Use SFD</v>
      </c>
      <c r="Q603" t="s">
        <v>223</v>
      </c>
      <c r="R603" t="s">
        <v>1955</v>
      </c>
    </row>
    <row r="604" spans="1:18" x14ac:dyDescent="0.35">
      <c r="A604">
        <v>2019</v>
      </c>
      <c r="B604" s="2">
        <v>43768</v>
      </c>
      <c r="C604" s="2">
        <v>44495</v>
      </c>
      <c r="D604">
        <f>_xlfn.DAYS(C604,B604)</f>
        <v>727</v>
      </c>
      <c r="E604" t="s">
        <v>61</v>
      </c>
      <c r="F604" t="s">
        <v>84</v>
      </c>
      <c r="G604" t="str">
        <f t="shared" si="29"/>
        <v xml:space="preserve">258 Oakdale DR </v>
      </c>
      <c r="H604">
        <v>258</v>
      </c>
      <c r="J604" t="s">
        <v>101</v>
      </c>
      <c r="K604" t="s">
        <v>97</v>
      </c>
      <c r="M604" t="s">
        <v>200</v>
      </c>
      <c r="N604">
        <v>49.865283929438498</v>
      </c>
      <c r="O604">
        <v>-97.270462901304498</v>
      </c>
      <c r="P604" t="str">
        <f t="shared" si="30"/>
        <v>Construct New SFD &amp; Att. Gar.</v>
      </c>
      <c r="Q604" t="s">
        <v>222</v>
      </c>
      <c r="R604" t="s">
        <v>224</v>
      </c>
    </row>
    <row r="605" spans="1:18" x14ac:dyDescent="0.35">
      <c r="A605">
        <v>2019</v>
      </c>
      <c r="B605" s="2">
        <v>43767</v>
      </c>
      <c r="C605" s="2"/>
      <c r="E605" t="s">
        <v>768</v>
      </c>
      <c r="F605" t="s">
        <v>83</v>
      </c>
      <c r="G605" t="str">
        <f t="shared" si="29"/>
        <v xml:space="preserve">119 Pilgrim AVE </v>
      </c>
      <c r="H605">
        <v>119</v>
      </c>
      <c r="J605" t="s">
        <v>1027</v>
      </c>
      <c r="K605" t="s">
        <v>90</v>
      </c>
      <c r="M605" t="s">
        <v>1736</v>
      </c>
      <c r="N605">
        <v>49.863515122621799</v>
      </c>
      <c r="O605">
        <v>-97.102460975166295</v>
      </c>
      <c r="P605" t="str">
        <f t="shared" si="30"/>
        <v>Construct New SFD</v>
      </c>
      <c r="Q605" t="s">
        <v>222</v>
      </c>
      <c r="R605" t="s">
        <v>1955</v>
      </c>
    </row>
    <row r="606" spans="1:18" x14ac:dyDescent="0.35">
      <c r="A606">
        <v>2019</v>
      </c>
      <c r="B606" s="2">
        <v>43767</v>
      </c>
      <c r="C606" s="2"/>
      <c r="E606" t="s">
        <v>769</v>
      </c>
      <c r="F606" t="s">
        <v>83</v>
      </c>
      <c r="G606" t="str">
        <f t="shared" si="29"/>
        <v xml:space="preserve">121 Pilgrim AVE </v>
      </c>
      <c r="H606">
        <v>121</v>
      </c>
      <c r="J606" t="s">
        <v>1027</v>
      </c>
      <c r="K606" t="s">
        <v>90</v>
      </c>
      <c r="M606" t="s">
        <v>1737</v>
      </c>
      <c r="N606">
        <v>49.863540163094001</v>
      </c>
      <c r="O606">
        <v>-97.102361033168705</v>
      </c>
      <c r="P606" t="str">
        <f t="shared" si="30"/>
        <v>Construct New SFD</v>
      </c>
      <c r="Q606" t="s">
        <v>222</v>
      </c>
      <c r="R606" t="s">
        <v>1955</v>
      </c>
    </row>
    <row r="607" spans="1:18" x14ac:dyDescent="0.35">
      <c r="A607">
        <v>2019</v>
      </c>
      <c r="B607" s="2">
        <v>43766</v>
      </c>
      <c r="C607" s="2">
        <v>43997</v>
      </c>
      <c r="D607">
        <f t="shared" ref="D607:D624" si="32">_xlfn.DAYS(C607,B607)</f>
        <v>231</v>
      </c>
      <c r="E607" t="s">
        <v>62</v>
      </c>
      <c r="F607" t="s">
        <v>84</v>
      </c>
      <c r="G607" t="str">
        <f t="shared" si="29"/>
        <v xml:space="preserve">104A Stan Bailie DR </v>
      </c>
      <c r="H607">
        <v>104</v>
      </c>
      <c r="I607" t="s">
        <v>156</v>
      </c>
      <c r="J607" t="s">
        <v>126</v>
      </c>
      <c r="K607" t="s">
        <v>97</v>
      </c>
      <c r="M607" t="s">
        <v>201</v>
      </c>
      <c r="N607">
        <v>49.772923509744899</v>
      </c>
      <c r="O607">
        <v>-97.1787038934024</v>
      </c>
      <c r="P607" t="str">
        <f t="shared" si="30"/>
        <v>Change of Use SFD &amp; Att. Gar.</v>
      </c>
      <c r="Q607" t="s">
        <v>223</v>
      </c>
      <c r="R607" t="s">
        <v>224</v>
      </c>
    </row>
    <row r="608" spans="1:18" x14ac:dyDescent="0.35">
      <c r="A608">
        <v>2019</v>
      </c>
      <c r="B608" s="2">
        <v>43763</v>
      </c>
      <c r="C608" s="2">
        <v>44152</v>
      </c>
      <c r="D608">
        <f t="shared" si="32"/>
        <v>389</v>
      </c>
      <c r="E608" t="s">
        <v>770</v>
      </c>
      <c r="F608" t="s">
        <v>84</v>
      </c>
      <c r="G608" t="str">
        <f t="shared" si="29"/>
        <v xml:space="preserve">51A Atlantic AVE </v>
      </c>
      <c r="H608">
        <v>51</v>
      </c>
      <c r="I608" t="s">
        <v>156</v>
      </c>
      <c r="J608" t="s">
        <v>1154</v>
      </c>
      <c r="K608" t="s">
        <v>90</v>
      </c>
      <c r="M608" t="s">
        <v>1738</v>
      </c>
      <c r="N608">
        <v>49.923201690300097</v>
      </c>
      <c r="O608">
        <v>-97.117928328861893</v>
      </c>
      <c r="P608" t="str">
        <f t="shared" si="30"/>
        <v>Change of Use SFD</v>
      </c>
      <c r="Q608" t="s">
        <v>223</v>
      </c>
      <c r="R608" t="s">
        <v>1955</v>
      </c>
    </row>
    <row r="609" spans="1:18" x14ac:dyDescent="0.35">
      <c r="A609">
        <v>2019</v>
      </c>
      <c r="B609" s="2">
        <v>43761</v>
      </c>
      <c r="C609" s="2">
        <v>43983</v>
      </c>
      <c r="D609">
        <f t="shared" si="32"/>
        <v>222</v>
      </c>
      <c r="E609" t="s">
        <v>771</v>
      </c>
      <c r="F609" t="s">
        <v>84</v>
      </c>
      <c r="G609" t="str">
        <f t="shared" si="29"/>
        <v xml:space="preserve">665 Talbot AVE </v>
      </c>
      <c r="H609">
        <v>665</v>
      </c>
      <c r="J609" t="s">
        <v>1128</v>
      </c>
      <c r="K609" t="s">
        <v>90</v>
      </c>
      <c r="M609" t="s">
        <v>1739</v>
      </c>
      <c r="N609">
        <v>49.905173719937899</v>
      </c>
      <c r="O609">
        <v>-97.094513547449694</v>
      </c>
      <c r="P609" t="str">
        <f t="shared" si="30"/>
        <v>Construct New SFD</v>
      </c>
      <c r="Q609" t="s">
        <v>222</v>
      </c>
      <c r="R609" t="s">
        <v>1955</v>
      </c>
    </row>
    <row r="610" spans="1:18" x14ac:dyDescent="0.35">
      <c r="A610">
        <v>2019</v>
      </c>
      <c r="B610" s="2">
        <v>43760</v>
      </c>
      <c r="C610" s="2">
        <v>44783</v>
      </c>
      <c r="D610">
        <f t="shared" si="32"/>
        <v>1023</v>
      </c>
      <c r="E610" t="s">
        <v>772</v>
      </c>
      <c r="F610" t="s">
        <v>84</v>
      </c>
      <c r="G610" t="str">
        <f t="shared" si="29"/>
        <v xml:space="preserve">31 Crystal AVE </v>
      </c>
      <c r="H610">
        <v>31</v>
      </c>
      <c r="J610" t="s">
        <v>1026</v>
      </c>
      <c r="K610" t="s">
        <v>90</v>
      </c>
      <c r="M610" t="s">
        <v>1740</v>
      </c>
      <c r="N610">
        <v>49.856179442871301</v>
      </c>
      <c r="O610">
        <v>-97.1102782157447</v>
      </c>
      <c r="P610" t="str">
        <f t="shared" si="30"/>
        <v>Construct New SFD</v>
      </c>
      <c r="Q610" t="s">
        <v>222</v>
      </c>
      <c r="R610" t="s">
        <v>1955</v>
      </c>
    </row>
    <row r="611" spans="1:18" x14ac:dyDescent="0.35">
      <c r="A611">
        <v>2019</v>
      </c>
      <c r="B611" s="2">
        <v>43759</v>
      </c>
      <c r="C611" s="2">
        <v>44050</v>
      </c>
      <c r="D611">
        <f t="shared" si="32"/>
        <v>291</v>
      </c>
      <c r="E611" t="s">
        <v>773</v>
      </c>
      <c r="F611" t="s">
        <v>84</v>
      </c>
      <c r="G611" t="str">
        <f t="shared" si="29"/>
        <v xml:space="preserve">284 Roseberry ST </v>
      </c>
      <c r="H611">
        <v>284</v>
      </c>
      <c r="J611" t="s">
        <v>1048</v>
      </c>
      <c r="K611" t="s">
        <v>88</v>
      </c>
      <c r="M611" t="s">
        <v>1741</v>
      </c>
      <c r="N611">
        <v>49.882151658926801</v>
      </c>
      <c r="O611">
        <v>-97.216479349036305</v>
      </c>
      <c r="P611" t="str">
        <f t="shared" si="30"/>
        <v>Construct New SFD</v>
      </c>
      <c r="Q611" t="s">
        <v>222</v>
      </c>
      <c r="R611" t="s">
        <v>1955</v>
      </c>
    </row>
    <row r="612" spans="1:18" x14ac:dyDescent="0.35">
      <c r="A612">
        <v>2019</v>
      </c>
      <c r="B612" s="2">
        <v>43755</v>
      </c>
      <c r="C612" s="2">
        <v>44022</v>
      </c>
      <c r="D612">
        <f t="shared" si="32"/>
        <v>267</v>
      </c>
      <c r="E612" t="s">
        <v>774</v>
      </c>
      <c r="F612" t="s">
        <v>84</v>
      </c>
      <c r="G612" t="str">
        <f t="shared" si="29"/>
        <v xml:space="preserve">282 Roseberry ST </v>
      </c>
      <c r="H612">
        <v>282</v>
      </c>
      <c r="J612" t="s">
        <v>1048</v>
      </c>
      <c r="K612" t="s">
        <v>88</v>
      </c>
      <c r="M612" t="s">
        <v>1742</v>
      </c>
      <c r="N612">
        <v>49.882091672922101</v>
      </c>
      <c r="O612">
        <v>-97.216485692268193</v>
      </c>
      <c r="P612" t="str">
        <f t="shared" si="30"/>
        <v>Construct New SFD</v>
      </c>
      <c r="Q612" t="s">
        <v>222</v>
      </c>
      <c r="R612" t="s">
        <v>1955</v>
      </c>
    </row>
    <row r="613" spans="1:18" x14ac:dyDescent="0.35">
      <c r="A613">
        <v>2019</v>
      </c>
      <c r="B613" s="2">
        <v>43749</v>
      </c>
      <c r="C613" s="2">
        <v>45149</v>
      </c>
      <c r="D613">
        <f t="shared" si="32"/>
        <v>1400</v>
      </c>
      <c r="E613" t="s">
        <v>63</v>
      </c>
      <c r="F613" t="s">
        <v>84</v>
      </c>
      <c r="G613" t="str">
        <f t="shared" si="29"/>
        <v xml:space="preserve">642A Wellington CRES </v>
      </c>
      <c r="H613">
        <v>642</v>
      </c>
      <c r="I613" t="s">
        <v>156</v>
      </c>
      <c r="J613" t="s">
        <v>127</v>
      </c>
      <c r="K613" t="s">
        <v>92</v>
      </c>
      <c r="M613" t="s">
        <v>202</v>
      </c>
      <c r="N613">
        <v>49.876360686662998</v>
      </c>
      <c r="O613">
        <v>-97.165130855458898</v>
      </c>
      <c r="P613" t="str">
        <f t="shared" si="30"/>
        <v>Change of Use SFD &amp; Att. Gar.</v>
      </c>
      <c r="Q613" t="s">
        <v>223</v>
      </c>
      <c r="R613" t="s">
        <v>224</v>
      </c>
    </row>
    <row r="614" spans="1:18" x14ac:dyDescent="0.35">
      <c r="A614">
        <v>2019</v>
      </c>
      <c r="B614" s="2">
        <v>43747</v>
      </c>
      <c r="C614" s="2">
        <v>44131</v>
      </c>
      <c r="D614">
        <f t="shared" si="32"/>
        <v>384</v>
      </c>
      <c r="E614" t="s">
        <v>775</v>
      </c>
      <c r="F614" t="s">
        <v>84</v>
      </c>
      <c r="G614" t="str">
        <f t="shared" si="29"/>
        <v xml:space="preserve">452 Rosedale AVE </v>
      </c>
      <c r="H614">
        <v>452</v>
      </c>
      <c r="J614" t="s">
        <v>1008</v>
      </c>
      <c r="K614" t="s">
        <v>90</v>
      </c>
      <c r="M614" t="s">
        <v>1743</v>
      </c>
      <c r="N614">
        <v>49.857942930052097</v>
      </c>
      <c r="O614">
        <v>-97.137858159271701</v>
      </c>
      <c r="P614" t="str">
        <f t="shared" si="30"/>
        <v>Construct New SFD</v>
      </c>
      <c r="Q614" t="s">
        <v>222</v>
      </c>
      <c r="R614" t="s">
        <v>1955</v>
      </c>
    </row>
    <row r="615" spans="1:18" x14ac:dyDescent="0.35">
      <c r="A615">
        <v>2019</v>
      </c>
      <c r="B615" s="2">
        <v>43740</v>
      </c>
      <c r="C615" s="2">
        <v>44251</v>
      </c>
      <c r="D615">
        <f t="shared" si="32"/>
        <v>511</v>
      </c>
      <c r="E615" t="s">
        <v>776</v>
      </c>
      <c r="F615" t="s">
        <v>84</v>
      </c>
      <c r="G615" t="str">
        <f t="shared" si="29"/>
        <v xml:space="preserve">74 Humboldt AVE </v>
      </c>
      <c r="H615">
        <v>74</v>
      </c>
      <c r="J615" t="s">
        <v>1147</v>
      </c>
      <c r="K615" t="s">
        <v>90</v>
      </c>
      <c r="M615" t="s">
        <v>1744</v>
      </c>
      <c r="N615">
        <v>49.861673166110201</v>
      </c>
      <c r="O615">
        <v>-97.104096003727406</v>
      </c>
      <c r="P615" t="str">
        <f t="shared" si="30"/>
        <v>Construct New SFD</v>
      </c>
      <c r="Q615" t="s">
        <v>222</v>
      </c>
      <c r="R615" t="s">
        <v>1955</v>
      </c>
    </row>
    <row r="616" spans="1:18" x14ac:dyDescent="0.35">
      <c r="A616">
        <v>2019</v>
      </c>
      <c r="B616" s="2">
        <v>43739</v>
      </c>
      <c r="C616" s="2">
        <v>43875</v>
      </c>
      <c r="D616">
        <f t="shared" si="32"/>
        <v>136</v>
      </c>
      <c r="E616" t="s">
        <v>777</v>
      </c>
      <c r="F616" t="s">
        <v>84</v>
      </c>
      <c r="G616" t="str">
        <f t="shared" si="29"/>
        <v xml:space="preserve">133A Bartlet AVE </v>
      </c>
      <c r="H616">
        <v>133</v>
      </c>
      <c r="I616" t="s">
        <v>156</v>
      </c>
      <c r="J616" t="s">
        <v>1155</v>
      </c>
      <c r="K616" t="s">
        <v>90</v>
      </c>
      <c r="M616" t="s">
        <v>1745</v>
      </c>
      <c r="N616">
        <v>49.868177217295099</v>
      </c>
      <c r="O616">
        <v>-97.123629696350804</v>
      </c>
      <c r="P616" t="str">
        <f t="shared" si="30"/>
        <v>Change of Use SFD</v>
      </c>
      <c r="Q616" t="s">
        <v>223</v>
      </c>
      <c r="R616" t="s">
        <v>1955</v>
      </c>
    </row>
    <row r="617" spans="1:18" x14ac:dyDescent="0.35">
      <c r="A617">
        <v>2019</v>
      </c>
      <c r="B617" s="2">
        <v>43738</v>
      </c>
      <c r="C617" s="2">
        <v>44823</v>
      </c>
      <c r="D617">
        <f t="shared" si="32"/>
        <v>1085</v>
      </c>
      <c r="E617" t="s">
        <v>757</v>
      </c>
      <c r="F617" t="s">
        <v>84</v>
      </c>
      <c r="G617" t="str">
        <f t="shared" si="29"/>
        <v xml:space="preserve">111 Guay AVE </v>
      </c>
      <c r="H617">
        <v>111</v>
      </c>
      <c r="J617" t="s">
        <v>1001</v>
      </c>
      <c r="K617" t="s">
        <v>90</v>
      </c>
      <c r="M617" t="s">
        <v>1725</v>
      </c>
      <c r="N617">
        <v>49.872422065978697</v>
      </c>
      <c r="O617">
        <v>-97.106099987706799</v>
      </c>
      <c r="P617" t="str">
        <f t="shared" si="30"/>
        <v>Construct New SFD</v>
      </c>
      <c r="Q617" t="s">
        <v>222</v>
      </c>
      <c r="R617" t="s">
        <v>1955</v>
      </c>
    </row>
    <row r="618" spans="1:18" x14ac:dyDescent="0.35">
      <c r="A618">
        <v>2019</v>
      </c>
      <c r="B618" s="2">
        <v>43738</v>
      </c>
      <c r="C618" s="2">
        <v>44799</v>
      </c>
      <c r="D618">
        <f t="shared" si="32"/>
        <v>1061</v>
      </c>
      <c r="E618" t="s">
        <v>758</v>
      </c>
      <c r="F618" t="s">
        <v>84</v>
      </c>
      <c r="G618" t="str">
        <f t="shared" si="29"/>
        <v xml:space="preserve">115 Guay AVE </v>
      </c>
      <c r="H618">
        <v>115</v>
      </c>
      <c r="J618" t="s">
        <v>1001</v>
      </c>
      <c r="K618" t="s">
        <v>90</v>
      </c>
      <c r="M618" t="s">
        <v>1726</v>
      </c>
      <c r="N618">
        <v>49.872452485271303</v>
      </c>
      <c r="O618">
        <v>-97.106017704144705</v>
      </c>
      <c r="P618" t="str">
        <f t="shared" si="30"/>
        <v>Construct New SFD</v>
      </c>
      <c r="Q618" t="s">
        <v>222</v>
      </c>
      <c r="R618" t="s">
        <v>1955</v>
      </c>
    </row>
    <row r="619" spans="1:18" x14ac:dyDescent="0.35">
      <c r="A619">
        <v>2019</v>
      </c>
      <c r="B619" s="2">
        <v>43732</v>
      </c>
      <c r="C619" s="2">
        <v>44092</v>
      </c>
      <c r="D619">
        <f t="shared" si="32"/>
        <v>360</v>
      </c>
      <c r="E619" t="s">
        <v>759</v>
      </c>
      <c r="F619" t="s">
        <v>84</v>
      </c>
      <c r="G619" t="str">
        <f t="shared" si="29"/>
        <v xml:space="preserve">61A Sunset BLVD </v>
      </c>
      <c r="H619">
        <v>61</v>
      </c>
      <c r="I619" t="s">
        <v>156</v>
      </c>
      <c r="J619" t="s">
        <v>1151</v>
      </c>
      <c r="K619" t="s">
        <v>110</v>
      </c>
      <c r="M619" t="s">
        <v>1727</v>
      </c>
      <c r="N619">
        <v>49.854396292030003</v>
      </c>
      <c r="O619">
        <v>-97.115850815494895</v>
      </c>
      <c r="P619" t="str">
        <f t="shared" si="30"/>
        <v>Change of Use SFD</v>
      </c>
      <c r="Q619" t="s">
        <v>223</v>
      </c>
      <c r="R619" t="s">
        <v>1955</v>
      </c>
    </row>
    <row r="620" spans="1:18" x14ac:dyDescent="0.35">
      <c r="A620">
        <v>2019</v>
      </c>
      <c r="B620" s="2">
        <v>43731</v>
      </c>
      <c r="C620" s="2">
        <v>44239</v>
      </c>
      <c r="D620">
        <f t="shared" si="32"/>
        <v>508</v>
      </c>
      <c r="E620" t="s">
        <v>60</v>
      </c>
      <c r="F620" t="s">
        <v>84</v>
      </c>
      <c r="G620" t="str">
        <f t="shared" si="29"/>
        <v xml:space="preserve">42 Nihal BAY </v>
      </c>
      <c r="H620">
        <v>42</v>
      </c>
      <c r="J620" t="s">
        <v>125</v>
      </c>
      <c r="K620" t="s">
        <v>117</v>
      </c>
      <c r="M620" t="s">
        <v>199</v>
      </c>
      <c r="N620">
        <v>49.963425167847099</v>
      </c>
      <c r="O620">
        <v>-97.183119600855804</v>
      </c>
      <c r="P620" t="str">
        <f t="shared" si="30"/>
        <v>Construct New SFD &amp; Att. Gar.</v>
      </c>
      <c r="Q620" t="s">
        <v>222</v>
      </c>
      <c r="R620" t="s">
        <v>224</v>
      </c>
    </row>
    <row r="621" spans="1:18" x14ac:dyDescent="0.35">
      <c r="A621">
        <v>2019</v>
      </c>
      <c r="B621" s="2">
        <v>43731</v>
      </c>
      <c r="C621" s="2">
        <v>44390</v>
      </c>
      <c r="D621">
        <f t="shared" si="32"/>
        <v>659</v>
      </c>
      <c r="E621" t="s">
        <v>760</v>
      </c>
      <c r="F621" t="s">
        <v>84</v>
      </c>
      <c r="G621" t="str">
        <f t="shared" si="29"/>
        <v xml:space="preserve">67 Lansdowne AVE </v>
      </c>
      <c r="H621">
        <v>67</v>
      </c>
      <c r="J621" t="s">
        <v>1028</v>
      </c>
      <c r="K621" t="s">
        <v>90</v>
      </c>
      <c r="M621" t="s">
        <v>1728</v>
      </c>
      <c r="N621">
        <v>49.926282479708497</v>
      </c>
      <c r="O621">
        <v>-97.116593279593204</v>
      </c>
      <c r="P621" t="str">
        <f t="shared" si="30"/>
        <v>Construct New SFD</v>
      </c>
      <c r="Q621" t="s">
        <v>222</v>
      </c>
      <c r="R621" t="s">
        <v>1955</v>
      </c>
    </row>
    <row r="622" spans="1:18" x14ac:dyDescent="0.35">
      <c r="A622">
        <v>2019</v>
      </c>
      <c r="B622" s="2">
        <v>43725</v>
      </c>
      <c r="C622" s="2">
        <v>44020</v>
      </c>
      <c r="D622">
        <f t="shared" si="32"/>
        <v>295</v>
      </c>
      <c r="E622" t="s">
        <v>761</v>
      </c>
      <c r="F622" t="s">
        <v>84</v>
      </c>
      <c r="G622" t="str">
        <f t="shared" si="29"/>
        <v xml:space="preserve">577A Linden AVE </v>
      </c>
      <c r="H622">
        <v>577</v>
      </c>
      <c r="I622" t="s">
        <v>156</v>
      </c>
      <c r="J622" t="s">
        <v>1114</v>
      </c>
      <c r="K622" t="s">
        <v>90</v>
      </c>
      <c r="M622" t="s">
        <v>1729</v>
      </c>
      <c r="N622">
        <v>49.925950227711702</v>
      </c>
      <c r="O622">
        <v>-97.084396378506796</v>
      </c>
      <c r="P622" t="str">
        <f t="shared" si="30"/>
        <v>Change of Use SFD</v>
      </c>
      <c r="Q622" t="s">
        <v>223</v>
      </c>
      <c r="R622" t="s">
        <v>1955</v>
      </c>
    </row>
    <row r="623" spans="1:18" x14ac:dyDescent="0.35">
      <c r="A623">
        <v>2019</v>
      </c>
      <c r="B623" s="2">
        <v>43719</v>
      </c>
      <c r="C623" s="2">
        <v>44056</v>
      </c>
      <c r="D623">
        <f t="shared" si="32"/>
        <v>337</v>
      </c>
      <c r="E623" t="s">
        <v>762</v>
      </c>
      <c r="F623" t="s">
        <v>84</v>
      </c>
      <c r="G623" t="str">
        <f t="shared" si="29"/>
        <v xml:space="preserve">371 Dubuc ST </v>
      </c>
      <c r="H623">
        <v>371</v>
      </c>
      <c r="J623" t="s">
        <v>1152</v>
      </c>
      <c r="K623" t="s">
        <v>88</v>
      </c>
      <c r="M623" t="s">
        <v>1730</v>
      </c>
      <c r="N623">
        <v>49.877755429422997</v>
      </c>
      <c r="O623">
        <v>-97.109620169905398</v>
      </c>
      <c r="P623" t="str">
        <f t="shared" si="30"/>
        <v>Construct New SFD</v>
      </c>
      <c r="Q623" t="s">
        <v>222</v>
      </c>
      <c r="R623" t="s">
        <v>1955</v>
      </c>
    </row>
    <row r="624" spans="1:18" x14ac:dyDescent="0.35">
      <c r="A624">
        <v>2019</v>
      </c>
      <c r="B624" s="2">
        <v>43718</v>
      </c>
      <c r="C624" s="2">
        <v>44125</v>
      </c>
      <c r="D624">
        <f t="shared" si="32"/>
        <v>407</v>
      </c>
      <c r="E624" t="s">
        <v>763</v>
      </c>
      <c r="F624" t="s">
        <v>84</v>
      </c>
      <c r="G624" t="str">
        <f t="shared" si="29"/>
        <v xml:space="preserve">402 Bannatyne AVE </v>
      </c>
      <c r="H624">
        <v>402</v>
      </c>
      <c r="J624" t="s">
        <v>1020</v>
      </c>
      <c r="K624" t="s">
        <v>90</v>
      </c>
      <c r="M624" t="s">
        <v>1731</v>
      </c>
      <c r="N624">
        <v>49.899753327173599</v>
      </c>
      <c r="O624">
        <v>-97.1466084646962</v>
      </c>
      <c r="P624" t="str">
        <f t="shared" si="30"/>
        <v>Construct New SFD</v>
      </c>
      <c r="Q624" t="s">
        <v>222</v>
      </c>
      <c r="R624" t="s">
        <v>1955</v>
      </c>
    </row>
    <row r="625" spans="1:18" x14ac:dyDescent="0.35">
      <c r="A625">
        <v>2019</v>
      </c>
      <c r="B625" s="2">
        <v>43718</v>
      </c>
      <c r="C625" s="2"/>
      <c r="E625" t="s">
        <v>764</v>
      </c>
      <c r="F625" t="s">
        <v>83</v>
      </c>
      <c r="G625" t="str">
        <f t="shared" si="29"/>
        <v>311 Regent AVE E</v>
      </c>
      <c r="H625">
        <v>311</v>
      </c>
      <c r="J625" t="s">
        <v>1060</v>
      </c>
      <c r="K625" t="s">
        <v>90</v>
      </c>
      <c r="L625" t="s">
        <v>153</v>
      </c>
      <c r="M625" t="s">
        <v>1732</v>
      </c>
      <c r="N625">
        <v>49.895353191031099</v>
      </c>
      <c r="O625">
        <v>-96.997173875906995</v>
      </c>
      <c r="P625" t="str">
        <f t="shared" si="30"/>
        <v>Construct New SFD</v>
      </c>
      <c r="Q625" t="s">
        <v>222</v>
      </c>
      <c r="R625" t="s">
        <v>1955</v>
      </c>
    </row>
    <row r="626" spans="1:18" x14ac:dyDescent="0.35">
      <c r="A626">
        <v>2019</v>
      </c>
      <c r="B626" s="2">
        <v>43718</v>
      </c>
      <c r="C626" s="2"/>
      <c r="E626" t="s">
        <v>765</v>
      </c>
      <c r="F626" t="s">
        <v>83</v>
      </c>
      <c r="G626" t="str">
        <f t="shared" si="29"/>
        <v>313 Regent AVE E</v>
      </c>
      <c r="H626">
        <v>313</v>
      </c>
      <c r="J626" t="s">
        <v>1060</v>
      </c>
      <c r="K626" t="s">
        <v>90</v>
      </c>
      <c r="L626" t="s">
        <v>153</v>
      </c>
      <c r="M626" t="s">
        <v>1733</v>
      </c>
      <c r="N626">
        <v>49.895356327045498</v>
      </c>
      <c r="O626">
        <v>-96.997058283689199</v>
      </c>
      <c r="P626" t="str">
        <f t="shared" si="30"/>
        <v>Construct New SFD</v>
      </c>
      <c r="Q626" t="s">
        <v>222</v>
      </c>
      <c r="R626" t="s">
        <v>1955</v>
      </c>
    </row>
    <row r="627" spans="1:18" x14ac:dyDescent="0.35">
      <c r="A627">
        <v>2019</v>
      </c>
      <c r="B627" s="2">
        <v>43718</v>
      </c>
      <c r="C627" s="2"/>
      <c r="E627" t="s">
        <v>766</v>
      </c>
      <c r="F627" t="s">
        <v>83</v>
      </c>
      <c r="G627" t="str">
        <f t="shared" si="29"/>
        <v>315 Regent AVE E</v>
      </c>
      <c r="H627">
        <v>315</v>
      </c>
      <c r="J627" t="s">
        <v>1060</v>
      </c>
      <c r="K627" t="s">
        <v>90</v>
      </c>
      <c r="L627" t="s">
        <v>153</v>
      </c>
      <c r="M627" t="s">
        <v>1734</v>
      </c>
      <c r="N627">
        <v>49.895358859031802</v>
      </c>
      <c r="O627">
        <v>-96.996946588548695</v>
      </c>
      <c r="P627" t="str">
        <f t="shared" si="30"/>
        <v>Construct New SFD</v>
      </c>
      <c r="Q627" t="s">
        <v>222</v>
      </c>
      <c r="R627" t="s">
        <v>1955</v>
      </c>
    </row>
    <row r="628" spans="1:18" x14ac:dyDescent="0.35">
      <c r="A628">
        <v>2019</v>
      </c>
      <c r="B628" s="2">
        <v>43711</v>
      </c>
      <c r="C628" s="2">
        <v>44672</v>
      </c>
      <c r="D628">
        <f t="shared" ref="D628:D646" si="33">_xlfn.DAYS(C628,B628)</f>
        <v>961</v>
      </c>
      <c r="E628" t="s">
        <v>767</v>
      </c>
      <c r="F628" t="s">
        <v>84</v>
      </c>
      <c r="G628" t="str">
        <f t="shared" si="29"/>
        <v xml:space="preserve">367 Royal AVE </v>
      </c>
      <c r="H628">
        <v>367</v>
      </c>
      <c r="J628" t="s">
        <v>1153</v>
      </c>
      <c r="K628" t="s">
        <v>90</v>
      </c>
      <c r="M628" t="s">
        <v>1735</v>
      </c>
      <c r="N628">
        <v>49.942938872716901</v>
      </c>
      <c r="O628">
        <v>-97.122937628035302</v>
      </c>
      <c r="P628" t="str">
        <f t="shared" si="30"/>
        <v>Construct New SFD</v>
      </c>
      <c r="Q628" t="s">
        <v>222</v>
      </c>
      <c r="R628" t="s">
        <v>1955</v>
      </c>
    </row>
    <row r="629" spans="1:18" x14ac:dyDescent="0.35">
      <c r="A629">
        <v>2019</v>
      </c>
      <c r="B629" s="2">
        <v>43707</v>
      </c>
      <c r="C629" s="2">
        <v>43768</v>
      </c>
      <c r="D629">
        <f t="shared" si="33"/>
        <v>61</v>
      </c>
      <c r="E629" t="s">
        <v>832</v>
      </c>
      <c r="F629" t="s">
        <v>84</v>
      </c>
      <c r="G629" t="str">
        <f t="shared" si="29"/>
        <v xml:space="preserve">15A Polydore RD </v>
      </c>
      <c r="H629">
        <v>15</v>
      </c>
      <c r="I629" t="s">
        <v>156</v>
      </c>
      <c r="J629" t="s">
        <v>1169</v>
      </c>
      <c r="K629" t="s">
        <v>99</v>
      </c>
      <c r="M629" t="s">
        <v>1800</v>
      </c>
      <c r="N629">
        <v>49.821849561324498</v>
      </c>
      <c r="O629">
        <v>-97.094648681517995</v>
      </c>
      <c r="P629" t="str">
        <f t="shared" si="30"/>
        <v>Change of Use SFD</v>
      </c>
      <c r="Q629" t="s">
        <v>223</v>
      </c>
      <c r="R629" t="s">
        <v>1955</v>
      </c>
    </row>
    <row r="630" spans="1:18" x14ac:dyDescent="0.35">
      <c r="A630">
        <v>2019</v>
      </c>
      <c r="B630" s="2">
        <v>43706</v>
      </c>
      <c r="C630" s="2">
        <v>44267</v>
      </c>
      <c r="D630">
        <f t="shared" si="33"/>
        <v>561</v>
      </c>
      <c r="E630" t="s">
        <v>833</v>
      </c>
      <c r="F630" t="s">
        <v>84</v>
      </c>
      <c r="G630" t="str">
        <f t="shared" si="29"/>
        <v xml:space="preserve">22 Harrowby AVE </v>
      </c>
      <c r="H630">
        <v>22</v>
      </c>
      <c r="J630" t="s">
        <v>115</v>
      </c>
      <c r="K630" t="s">
        <v>90</v>
      </c>
      <c r="M630" t="s">
        <v>1801</v>
      </c>
      <c r="N630">
        <v>49.865799299475</v>
      </c>
      <c r="O630">
        <v>-97.109406616008599</v>
      </c>
      <c r="P630" t="str">
        <f t="shared" si="30"/>
        <v>Construct New SFD</v>
      </c>
      <c r="Q630" t="s">
        <v>222</v>
      </c>
      <c r="R630" t="s">
        <v>1955</v>
      </c>
    </row>
    <row r="631" spans="1:18" x14ac:dyDescent="0.35">
      <c r="A631">
        <v>2019</v>
      </c>
      <c r="B631" s="2">
        <v>43706</v>
      </c>
      <c r="C631" s="2">
        <v>44267</v>
      </c>
      <c r="D631">
        <f t="shared" si="33"/>
        <v>561</v>
      </c>
      <c r="E631" t="s">
        <v>834</v>
      </c>
      <c r="F631" t="s">
        <v>84</v>
      </c>
      <c r="G631" t="str">
        <f t="shared" si="29"/>
        <v xml:space="preserve">20 Harrowby AVE </v>
      </c>
      <c r="H631">
        <v>20</v>
      </c>
      <c r="J631" t="s">
        <v>115</v>
      </c>
      <c r="K631" t="s">
        <v>90</v>
      </c>
      <c r="M631" t="s">
        <v>1802</v>
      </c>
      <c r="N631">
        <v>49.865770584931397</v>
      </c>
      <c r="O631">
        <v>-97.109496190548995</v>
      </c>
      <c r="P631" t="str">
        <f t="shared" si="30"/>
        <v>Construct New SFD</v>
      </c>
      <c r="Q631" t="s">
        <v>222</v>
      </c>
      <c r="R631" t="s">
        <v>1955</v>
      </c>
    </row>
    <row r="632" spans="1:18" x14ac:dyDescent="0.35">
      <c r="A632">
        <v>2019</v>
      </c>
      <c r="B632" s="2">
        <v>43697</v>
      </c>
      <c r="C632" s="2">
        <v>44053</v>
      </c>
      <c r="D632">
        <f t="shared" si="33"/>
        <v>356</v>
      </c>
      <c r="E632" t="s">
        <v>835</v>
      </c>
      <c r="F632" t="s">
        <v>84</v>
      </c>
      <c r="G632" t="str">
        <f t="shared" si="29"/>
        <v xml:space="preserve">64 Morier AVE </v>
      </c>
      <c r="H632">
        <v>64</v>
      </c>
      <c r="J632" t="s">
        <v>1047</v>
      </c>
      <c r="K632" t="s">
        <v>90</v>
      </c>
      <c r="M632" t="s">
        <v>1803</v>
      </c>
      <c r="N632">
        <v>49.8706586102928</v>
      </c>
      <c r="O632">
        <v>-97.107502487957703</v>
      </c>
      <c r="P632" t="str">
        <f t="shared" si="30"/>
        <v>Construct New SFD</v>
      </c>
      <c r="Q632" t="s">
        <v>222</v>
      </c>
      <c r="R632" t="s">
        <v>1955</v>
      </c>
    </row>
    <row r="633" spans="1:18" x14ac:dyDescent="0.35">
      <c r="A633">
        <v>2019</v>
      </c>
      <c r="B633" s="2">
        <v>43697</v>
      </c>
      <c r="C633" s="2">
        <v>44055</v>
      </c>
      <c r="D633">
        <f t="shared" si="33"/>
        <v>358</v>
      </c>
      <c r="E633" t="s">
        <v>836</v>
      </c>
      <c r="F633" t="s">
        <v>84</v>
      </c>
      <c r="G633" t="str">
        <f t="shared" si="29"/>
        <v xml:space="preserve">66 Morier AVE </v>
      </c>
      <c r="H633">
        <v>66</v>
      </c>
      <c r="J633" t="s">
        <v>1047</v>
      </c>
      <c r="K633" t="s">
        <v>90</v>
      </c>
      <c r="M633" t="s">
        <v>1804</v>
      </c>
      <c r="N633">
        <v>49.8706887900331</v>
      </c>
      <c r="O633">
        <v>-97.107405473940403</v>
      </c>
      <c r="P633" t="str">
        <f t="shared" si="30"/>
        <v>Construct New SFD</v>
      </c>
      <c r="Q633" t="s">
        <v>222</v>
      </c>
      <c r="R633" t="s">
        <v>1955</v>
      </c>
    </row>
    <row r="634" spans="1:18" x14ac:dyDescent="0.35">
      <c r="A634">
        <v>2019</v>
      </c>
      <c r="B634" s="2">
        <v>43686</v>
      </c>
      <c r="C634" s="2">
        <v>44412</v>
      </c>
      <c r="D634">
        <f t="shared" si="33"/>
        <v>726</v>
      </c>
      <c r="E634" t="s">
        <v>837</v>
      </c>
      <c r="F634" t="s">
        <v>84</v>
      </c>
      <c r="G634" t="str">
        <f t="shared" si="29"/>
        <v xml:space="preserve">139 Pilgrim AVE </v>
      </c>
      <c r="H634">
        <v>139</v>
      </c>
      <c r="J634" t="s">
        <v>1027</v>
      </c>
      <c r="K634" t="s">
        <v>90</v>
      </c>
      <c r="M634" t="s">
        <v>1805</v>
      </c>
      <c r="N634">
        <v>49.863827458404799</v>
      </c>
      <c r="O634">
        <v>-97.101501210519999</v>
      </c>
      <c r="P634" t="str">
        <f t="shared" si="30"/>
        <v>Construct New SFD</v>
      </c>
      <c r="Q634" t="s">
        <v>222</v>
      </c>
      <c r="R634" t="s">
        <v>1955</v>
      </c>
    </row>
    <row r="635" spans="1:18" x14ac:dyDescent="0.35">
      <c r="A635">
        <v>2019</v>
      </c>
      <c r="B635" s="2">
        <v>43686</v>
      </c>
      <c r="C635" s="2">
        <v>44033</v>
      </c>
      <c r="D635">
        <f t="shared" si="33"/>
        <v>347</v>
      </c>
      <c r="E635" t="s">
        <v>838</v>
      </c>
      <c r="F635" t="s">
        <v>84</v>
      </c>
      <c r="G635" t="str">
        <f t="shared" si="29"/>
        <v xml:space="preserve">141 Pilgrim AVE </v>
      </c>
      <c r="H635">
        <v>141</v>
      </c>
      <c r="J635" t="s">
        <v>1027</v>
      </c>
      <c r="K635" t="s">
        <v>90</v>
      </c>
      <c r="M635" t="s">
        <v>1806</v>
      </c>
      <c r="N635">
        <v>49.863849938725501</v>
      </c>
      <c r="O635">
        <v>-97.101419250043605</v>
      </c>
      <c r="P635" t="str">
        <f t="shared" si="30"/>
        <v>Construct New SFD</v>
      </c>
      <c r="Q635" t="s">
        <v>222</v>
      </c>
      <c r="R635" t="s">
        <v>1955</v>
      </c>
    </row>
    <row r="636" spans="1:18" x14ac:dyDescent="0.35">
      <c r="A636">
        <v>2019</v>
      </c>
      <c r="B636" s="2">
        <v>43684</v>
      </c>
      <c r="C636" s="2">
        <v>44221</v>
      </c>
      <c r="D636">
        <f t="shared" si="33"/>
        <v>537</v>
      </c>
      <c r="E636" t="s">
        <v>839</v>
      </c>
      <c r="F636" t="s">
        <v>84</v>
      </c>
      <c r="G636" t="str">
        <f t="shared" si="29"/>
        <v>416 Martin AVE W</v>
      </c>
      <c r="H636">
        <v>416</v>
      </c>
      <c r="J636" t="s">
        <v>1023</v>
      </c>
      <c r="K636" t="s">
        <v>90</v>
      </c>
      <c r="L636" t="s">
        <v>154</v>
      </c>
      <c r="M636" t="s">
        <v>1807</v>
      </c>
      <c r="N636">
        <v>49.912658490130099</v>
      </c>
      <c r="O636">
        <v>-97.102692830184097</v>
      </c>
      <c r="P636" t="str">
        <f t="shared" si="30"/>
        <v>Construct New SFD</v>
      </c>
      <c r="Q636" t="s">
        <v>222</v>
      </c>
      <c r="R636" t="s">
        <v>1955</v>
      </c>
    </row>
    <row r="637" spans="1:18" x14ac:dyDescent="0.35">
      <c r="A637">
        <v>2019</v>
      </c>
      <c r="B637" s="2">
        <v>43683</v>
      </c>
      <c r="C637" s="2">
        <v>43997</v>
      </c>
      <c r="D637">
        <f t="shared" si="33"/>
        <v>314</v>
      </c>
      <c r="E637" t="s">
        <v>840</v>
      </c>
      <c r="F637" t="s">
        <v>84</v>
      </c>
      <c r="G637" t="str">
        <f t="shared" si="29"/>
        <v>1835 William AVE W</v>
      </c>
      <c r="H637">
        <v>1835</v>
      </c>
      <c r="J637" t="s">
        <v>1085</v>
      </c>
      <c r="K637" t="s">
        <v>90</v>
      </c>
      <c r="L637" t="s">
        <v>154</v>
      </c>
      <c r="M637" t="s">
        <v>1808</v>
      </c>
      <c r="N637">
        <v>49.918061676877798</v>
      </c>
      <c r="O637">
        <v>-97.197228432061394</v>
      </c>
      <c r="P637" t="str">
        <f t="shared" si="30"/>
        <v>Construct New SFD</v>
      </c>
      <c r="Q637" t="s">
        <v>222</v>
      </c>
      <c r="R637" t="s">
        <v>1955</v>
      </c>
    </row>
    <row r="638" spans="1:18" x14ac:dyDescent="0.35">
      <c r="A638">
        <v>2019</v>
      </c>
      <c r="B638" s="2">
        <v>43683</v>
      </c>
      <c r="C638" s="2">
        <v>43997</v>
      </c>
      <c r="D638">
        <f t="shared" si="33"/>
        <v>314</v>
      </c>
      <c r="E638" t="s">
        <v>841</v>
      </c>
      <c r="F638" t="s">
        <v>84</v>
      </c>
      <c r="G638" t="str">
        <f t="shared" si="29"/>
        <v>1837 William AVE W</v>
      </c>
      <c r="H638">
        <v>1837</v>
      </c>
      <c r="J638" t="s">
        <v>1085</v>
      </c>
      <c r="K638" t="s">
        <v>90</v>
      </c>
      <c r="L638" t="s">
        <v>154</v>
      </c>
      <c r="M638" t="s">
        <v>1809</v>
      </c>
      <c r="N638">
        <v>49.918085083279998</v>
      </c>
      <c r="O638">
        <v>-97.197303809126694</v>
      </c>
      <c r="P638" t="str">
        <f t="shared" si="30"/>
        <v>Construct New SFD</v>
      </c>
      <c r="Q638" t="s">
        <v>222</v>
      </c>
      <c r="R638" t="s">
        <v>1955</v>
      </c>
    </row>
    <row r="639" spans="1:18" x14ac:dyDescent="0.35">
      <c r="A639">
        <v>2019</v>
      </c>
      <c r="B639" s="2">
        <v>43670</v>
      </c>
      <c r="C639" s="2">
        <v>44201</v>
      </c>
      <c r="D639">
        <f t="shared" si="33"/>
        <v>531</v>
      </c>
      <c r="E639" t="s">
        <v>806</v>
      </c>
      <c r="F639" t="s">
        <v>84</v>
      </c>
      <c r="G639" t="str">
        <f t="shared" si="29"/>
        <v xml:space="preserve">69 1 Fermor AVE </v>
      </c>
      <c r="H639">
        <v>69</v>
      </c>
      <c r="I639" t="str">
        <f>" "&amp;1</f>
        <v xml:space="preserve"> 1</v>
      </c>
      <c r="J639" t="s">
        <v>1063</v>
      </c>
      <c r="K639" t="s">
        <v>90</v>
      </c>
      <c r="M639" t="s">
        <v>1774</v>
      </c>
      <c r="N639">
        <v>49.854920023098899</v>
      </c>
      <c r="O639">
        <v>-97.106035605781102</v>
      </c>
      <c r="P639" t="str">
        <f t="shared" si="30"/>
        <v>Construct New SFD</v>
      </c>
      <c r="Q639" t="s">
        <v>222</v>
      </c>
      <c r="R639" t="s">
        <v>1955</v>
      </c>
    </row>
    <row r="640" spans="1:18" x14ac:dyDescent="0.35">
      <c r="A640">
        <v>2019</v>
      </c>
      <c r="B640" s="2">
        <v>43670</v>
      </c>
      <c r="C640" s="2">
        <v>44201</v>
      </c>
      <c r="D640">
        <f t="shared" si="33"/>
        <v>531</v>
      </c>
      <c r="E640" t="s">
        <v>807</v>
      </c>
      <c r="F640" t="s">
        <v>84</v>
      </c>
      <c r="G640" t="str">
        <f t="shared" si="29"/>
        <v xml:space="preserve">69A Fermor AVE </v>
      </c>
      <c r="H640">
        <v>69</v>
      </c>
      <c r="I640" t="s">
        <v>156</v>
      </c>
      <c r="J640" t="s">
        <v>1063</v>
      </c>
      <c r="K640" t="s">
        <v>90</v>
      </c>
      <c r="M640" t="s">
        <v>1775</v>
      </c>
      <c r="N640">
        <v>49.854947929942199</v>
      </c>
      <c r="O640">
        <v>-97.105941366609201</v>
      </c>
      <c r="P640" t="str">
        <f t="shared" si="30"/>
        <v>Construct New SFD</v>
      </c>
      <c r="Q640" t="s">
        <v>222</v>
      </c>
      <c r="R640" t="s">
        <v>1955</v>
      </c>
    </row>
    <row r="641" spans="1:18" x14ac:dyDescent="0.35">
      <c r="A641">
        <v>2019</v>
      </c>
      <c r="B641" s="2">
        <v>43668</v>
      </c>
      <c r="C641" s="2">
        <v>44763</v>
      </c>
      <c r="D641">
        <f t="shared" si="33"/>
        <v>1095</v>
      </c>
      <c r="E641" t="s">
        <v>66</v>
      </c>
      <c r="F641" t="s">
        <v>84</v>
      </c>
      <c r="G641" t="str">
        <f t="shared" si="29"/>
        <v xml:space="preserve">31A Agnes Arnold PL </v>
      </c>
      <c r="H641">
        <v>31</v>
      </c>
      <c r="I641" t="s">
        <v>156</v>
      </c>
      <c r="J641" t="s">
        <v>130</v>
      </c>
      <c r="K641" t="s">
        <v>131</v>
      </c>
      <c r="M641" t="s">
        <v>205</v>
      </c>
      <c r="N641">
        <v>49.9604279395137</v>
      </c>
      <c r="O641">
        <v>-97.176804066035302</v>
      </c>
      <c r="P641" t="str">
        <f t="shared" si="30"/>
        <v>Change of Use SFD &amp; Att. Gar.</v>
      </c>
      <c r="Q641" t="s">
        <v>223</v>
      </c>
      <c r="R641" t="s">
        <v>224</v>
      </c>
    </row>
    <row r="642" spans="1:18" x14ac:dyDescent="0.35">
      <c r="A642">
        <v>2019</v>
      </c>
      <c r="B642" s="2">
        <v>43664</v>
      </c>
      <c r="C642" s="2">
        <v>44139</v>
      </c>
      <c r="D642">
        <f t="shared" si="33"/>
        <v>475</v>
      </c>
      <c r="E642" t="s">
        <v>808</v>
      </c>
      <c r="F642" t="s">
        <v>84</v>
      </c>
      <c r="G642" t="str">
        <f t="shared" ref="G642:G705" si="34">H642&amp;I642&amp;" "&amp;J642&amp;" "&amp;K642&amp;" "&amp;L642</f>
        <v xml:space="preserve">993 Jessie AVE </v>
      </c>
      <c r="H642">
        <v>993</v>
      </c>
      <c r="J642" t="s">
        <v>1163</v>
      </c>
      <c r="K642" t="s">
        <v>90</v>
      </c>
      <c r="M642" t="s">
        <v>1776</v>
      </c>
      <c r="N642">
        <v>49.866394392258698</v>
      </c>
      <c r="O642">
        <v>-97.164170824086895</v>
      </c>
      <c r="P642" t="str">
        <f t="shared" si="30"/>
        <v>Construct New SFD</v>
      </c>
      <c r="Q642" t="s">
        <v>222</v>
      </c>
      <c r="R642" t="s">
        <v>1955</v>
      </c>
    </row>
    <row r="643" spans="1:18" x14ac:dyDescent="0.35">
      <c r="A643">
        <v>2019</v>
      </c>
      <c r="B643" s="2">
        <v>43663</v>
      </c>
      <c r="C643" s="2">
        <v>44139</v>
      </c>
      <c r="D643">
        <f t="shared" si="33"/>
        <v>476</v>
      </c>
      <c r="E643" t="s">
        <v>809</v>
      </c>
      <c r="F643" t="s">
        <v>84</v>
      </c>
      <c r="G643" t="str">
        <f t="shared" si="34"/>
        <v xml:space="preserve">995 Jessie AVE </v>
      </c>
      <c r="H643">
        <v>995</v>
      </c>
      <c r="J643" t="s">
        <v>1163</v>
      </c>
      <c r="K643" t="s">
        <v>90</v>
      </c>
      <c r="M643" t="s">
        <v>1777</v>
      </c>
      <c r="N643">
        <v>49.8663647544508</v>
      </c>
      <c r="O643">
        <v>-97.164265133000896</v>
      </c>
      <c r="P643" t="str">
        <f t="shared" ref="P643:P706" si="35">Q643&amp;" "&amp;R643</f>
        <v>Construct New SFD</v>
      </c>
      <c r="Q643" t="s">
        <v>222</v>
      </c>
      <c r="R643" t="s">
        <v>1955</v>
      </c>
    </row>
    <row r="644" spans="1:18" x14ac:dyDescent="0.35">
      <c r="A644">
        <v>2019</v>
      </c>
      <c r="B644" s="2">
        <v>43662</v>
      </c>
      <c r="C644" s="2">
        <v>44014</v>
      </c>
      <c r="D644">
        <f t="shared" si="33"/>
        <v>352</v>
      </c>
      <c r="E644" t="s">
        <v>810</v>
      </c>
      <c r="F644" t="s">
        <v>84</v>
      </c>
      <c r="G644" t="str">
        <f t="shared" si="34"/>
        <v xml:space="preserve">66A Malwa COVE </v>
      </c>
      <c r="H644">
        <v>66</v>
      </c>
      <c r="I644" t="s">
        <v>156</v>
      </c>
      <c r="J644" t="s">
        <v>1164</v>
      </c>
      <c r="K644" t="s">
        <v>1165</v>
      </c>
      <c r="M644" t="s">
        <v>1778</v>
      </c>
      <c r="N644">
        <v>49.958686458845499</v>
      </c>
      <c r="O644">
        <v>-97.202605719664106</v>
      </c>
      <c r="P644" t="str">
        <f t="shared" si="35"/>
        <v>Change of Use SFD</v>
      </c>
      <c r="Q644" t="s">
        <v>223</v>
      </c>
      <c r="R644" t="s">
        <v>1955</v>
      </c>
    </row>
    <row r="645" spans="1:18" x14ac:dyDescent="0.35">
      <c r="A645">
        <v>2019</v>
      </c>
      <c r="B645" s="2">
        <v>43651</v>
      </c>
      <c r="C645" s="2">
        <v>44166</v>
      </c>
      <c r="D645">
        <f t="shared" si="33"/>
        <v>515</v>
      </c>
      <c r="E645" t="s">
        <v>811</v>
      </c>
      <c r="F645" t="s">
        <v>84</v>
      </c>
      <c r="G645" t="str">
        <f t="shared" si="34"/>
        <v xml:space="preserve">35A Tulane BAY </v>
      </c>
      <c r="H645">
        <v>35</v>
      </c>
      <c r="I645" t="s">
        <v>156</v>
      </c>
      <c r="J645" t="s">
        <v>1079</v>
      </c>
      <c r="K645" t="s">
        <v>117</v>
      </c>
      <c r="M645" t="s">
        <v>1779</v>
      </c>
      <c r="N645">
        <v>49.801369824718002</v>
      </c>
      <c r="O645">
        <v>-97.143493722074396</v>
      </c>
      <c r="P645" t="str">
        <f t="shared" si="35"/>
        <v>Change of Use SFD</v>
      </c>
      <c r="Q645" t="s">
        <v>223</v>
      </c>
      <c r="R645" t="s">
        <v>1955</v>
      </c>
    </row>
    <row r="646" spans="1:18" x14ac:dyDescent="0.35">
      <c r="A646">
        <v>2019</v>
      </c>
      <c r="B646" s="2">
        <v>43649</v>
      </c>
      <c r="C646" s="2">
        <v>45083</v>
      </c>
      <c r="D646">
        <f t="shared" si="33"/>
        <v>1434</v>
      </c>
      <c r="E646" t="s">
        <v>812</v>
      </c>
      <c r="F646" t="s">
        <v>84</v>
      </c>
      <c r="G646" t="str">
        <f t="shared" si="34"/>
        <v xml:space="preserve">454 Centennial ST </v>
      </c>
      <c r="H646">
        <v>454</v>
      </c>
      <c r="J646" t="s">
        <v>1009</v>
      </c>
      <c r="K646" t="s">
        <v>88</v>
      </c>
      <c r="M646" t="s">
        <v>1780</v>
      </c>
      <c r="N646">
        <v>49.865766816195901</v>
      </c>
      <c r="O646">
        <v>-97.200712836330297</v>
      </c>
      <c r="P646" t="str">
        <f t="shared" si="35"/>
        <v>Construct New SFD</v>
      </c>
      <c r="Q646" t="s">
        <v>222</v>
      </c>
      <c r="R646" t="s">
        <v>1955</v>
      </c>
    </row>
    <row r="647" spans="1:18" x14ac:dyDescent="0.35">
      <c r="A647">
        <v>2019</v>
      </c>
      <c r="B647" s="2">
        <v>43635</v>
      </c>
      <c r="C647" s="2"/>
      <c r="E647" t="s">
        <v>803</v>
      </c>
      <c r="F647" t="s">
        <v>83</v>
      </c>
      <c r="G647" t="str">
        <f t="shared" si="34"/>
        <v xml:space="preserve">473 Ritchot ST </v>
      </c>
      <c r="H647">
        <v>473</v>
      </c>
      <c r="J647" t="s">
        <v>1161</v>
      </c>
      <c r="K647" t="s">
        <v>88</v>
      </c>
      <c r="M647" t="s">
        <v>1771</v>
      </c>
      <c r="N647">
        <v>49.887488155072099</v>
      </c>
      <c r="O647">
        <v>-97.116192754403698</v>
      </c>
      <c r="P647" t="str">
        <f t="shared" si="35"/>
        <v>Construct New SFD</v>
      </c>
      <c r="Q647" t="s">
        <v>222</v>
      </c>
      <c r="R647" t="s">
        <v>1955</v>
      </c>
    </row>
    <row r="648" spans="1:18" x14ac:dyDescent="0.35">
      <c r="A648">
        <v>2019</v>
      </c>
      <c r="B648" s="2">
        <v>43635</v>
      </c>
      <c r="C648" s="2"/>
      <c r="E648" t="s">
        <v>804</v>
      </c>
      <c r="F648" t="s">
        <v>83</v>
      </c>
      <c r="G648" t="str">
        <f t="shared" si="34"/>
        <v xml:space="preserve">459 Rosedale AVE </v>
      </c>
      <c r="H648">
        <v>459</v>
      </c>
      <c r="J648" t="s">
        <v>1008</v>
      </c>
      <c r="K648" t="s">
        <v>90</v>
      </c>
      <c r="M648" t="s">
        <v>1772</v>
      </c>
      <c r="N648">
        <v>49.858277121969998</v>
      </c>
      <c r="O648">
        <v>-97.138604136179296</v>
      </c>
      <c r="P648" t="str">
        <f t="shared" si="35"/>
        <v>Construct New SFD</v>
      </c>
      <c r="Q648" t="s">
        <v>222</v>
      </c>
      <c r="R648" t="s">
        <v>1955</v>
      </c>
    </row>
    <row r="649" spans="1:18" x14ac:dyDescent="0.35">
      <c r="A649">
        <v>2019</v>
      </c>
      <c r="B649" s="2">
        <v>43633</v>
      </c>
      <c r="C649" s="2">
        <v>44077</v>
      </c>
      <c r="D649">
        <f t="shared" ref="D649:D684" si="36">_xlfn.DAYS(C649,B649)</f>
        <v>444</v>
      </c>
      <c r="E649" t="s">
        <v>805</v>
      </c>
      <c r="F649" t="s">
        <v>84</v>
      </c>
      <c r="G649" t="str">
        <f t="shared" si="34"/>
        <v xml:space="preserve">578 Riverton AVE </v>
      </c>
      <c r="H649">
        <v>578</v>
      </c>
      <c r="J649" t="s">
        <v>1162</v>
      </c>
      <c r="K649" t="s">
        <v>90</v>
      </c>
      <c r="M649" t="s">
        <v>1773</v>
      </c>
      <c r="N649">
        <v>49.905936127095003</v>
      </c>
      <c r="O649">
        <v>-97.096969984720602</v>
      </c>
      <c r="P649" t="str">
        <f t="shared" si="35"/>
        <v>Construct New SFD</v>
      </c>
      <c r="Q649" t="s">
        <v>222</v>
      </c>
      <c r="R649" t="s">
        <v>1955</v>
      </c>
    </row>
    <row r="650" spans="1:18" x14ac:dyDescent="0.35">
      <c r="A650">
        <v>2019</v>
      </c>
      <c r="B650" s="2">
        <v>43615</v>
      </c>
      <c r="C650" s="2">
        <v>44057</v>
      </c>
      <c r="D650">
        <f t="shared" si="36"/>
        <v>442</v>
      </c>
      <c r="E650" t="s">
        <v>785</v>
      </c>
      <c r="F650" t="s">
        <v>84</v>
      </c>
      <c r="G650" t="str">
        <f t="shared" si="34"/>
        <v xml:space="preserve">7 Vivian AVE </v>
      </c>
      <c r="H650">
        <v>7</v>
      </c>
      <c r="J650" t="s">
        <v>1022</v>
      </c>
      <c r="K650" t="s">
        <v>90</v>
      </c>
      <c r="M650" t="s">
        <v>1753</v>
      </c>
      <c r="N650">
        <v>49.868640874581899</v>
      </c>
      <c r="O650">
        <v>-97.109977767447603</v>
      </c>
      <c r="P650" t="str">
        <f t="shared" si="35"/>
        <v>Construct New SFD</v>
      </c>
      <c r="Q650" t="s">
        <v>222</v>
      </c>
      <c r="R650" t="s">
        <v>1955</v>
      </c>
    </row>
    <row r="651" spans="1:18" x14ac:dyDescent="0.35">
      <c r="A651">
        <v>2019</v>
      </c>
      <c r="B651" s="2">
        <v>43615</v>
      </c>
      <c r="C651" s="2">
        <v>44057</v>
      </c>
      <c r="D651">
        <f t="shared" si="36"/>
        <v>442</v>
      </c>
      <c r="E651" t="s">
        <v>786</v>
      </c>
      <c r="F651" t="s">
        <v>84</v>
      </c>
      <c r="G651" t="str">
        <f t="shared" si="34"/>
        <v xml:space="preserve">9 Vivian AVE </v>
      </c>
      <c r="H651">
        <v>9</v>
      </c>
      <c r="J651" t="s">
        <v>1022</v>
      </c>
      <c r="K651" t="s">
        <v>90</v>
      </c>
      <c r="M651" t="s">
        <v>1754</v>
      </c>
      <c r="N651">
        <v>49.868669589425899</v>
      </c>
      <c r="O651">
        <v>-97.109888187824694</v>
      </c>
      <c r="P651" t="str">
        <f t="shared" si="35"/>
        <v>Construct New SFD</v>
      </c>
      <c r="Q651" t="s">
        <v>222</v>
      </c>
      <c r="R651" t="s">
        <v>1955</v>
      </c>
    </row>
    <row r="652" spans="1:18" x14ac:dyDescent="0.35">
      <c r="A652">
        <v>2019</v>
      </c>
      <c r="B652" s="2">
        <v>43614</v>
      </c>
      <c r="C652" s="2">
        <v>44725</v>
      </c>
      <c r="D652">
        <f t="shared" si="36"/>
        <v>1111</v>
      </c>
      <c r="E652" t="s">
        <v>787</v>
      </c>
      <c r="F652" t="s">
        <v>84</v>
      </c>
      <c r="G652" t="str">
        <f t="shared" si="34"/>
        <v xml:space="preserve">215 Campbell ST </v>
      </c>
      <c r="H652">
        <v>215</v>
      </c>
      <c r="J652" t="s">
        <v>1135</v>
      </c>
      <c r="K652" t="s">
        <v>88</v>
      </c>
      <c r="M652" t="s">
        <v>1755</v>
      </c>
      <c r="N652">
        <v>49.872468295270998</v>
      </c>
      <c r="O652">
        <v>-97.190745855514095</v>
      </c>
      <c r="P652" t="str">
        <f t="shared" si="35"/>
        <v>Construct New SFD</v>
      </c>
      <c r="Q652" t="s">
        <v>222</v>
      </c>
      <c r="R652" t="s">
        <v>1955</v>
      </c>
    </row>
    <row r="653" spans="1:18" x14ac:dyDescent="0.35">
      <c r="A653">
        <v>2019</v>
      </c>
      <c r="B653" s="2">
        <v>43613</v>
      </c>
      <c r="C653" s="2">
        <v>43808</v>
      </c>
      <c r="D653">
        <f t="shared" si="36"/>
        <v>195</v>
      </c>
      <c r="E653" t="s">
        <v>788</v>
      </c>
      <c r="F653" t="s">
        <v>84</v>
      </c>
      <c r="G653" t="str">
        <f t="shared" si="34"/>
        <v xml:space="preserve">1830 Logan AVE </v>
      </c>
      <c r="H653">
        <v>1830</v>
      </c>
      <c r="J653" t="s">
        <v>1136</v>
      </c>
      <c r="K653" t="s">
        <v>90</v>
      </c>
      <c r="M653" t="s">
        <v>1756</v>
      </c>
      <c r="N653">
        <v>49.922035418131699</v>
      </c>
      <c r="O653">
        <v>-97.197202894752294</v>
      </c>
      <c r="P653" t="str">
        <f t="shared" si="35"/>
        <v>Construct New SFD</v>
      </c>
      <c r="Q653" t="s">
        <v>222</v>
      </c>
      <c r="R653" t="s">
        <v>1955</v>
      </c>
    </row>
    <row r="654" spans="1:18" x14ac:dyDescent="0.35">
      <c r="A654">
        <v>2019</v>
      </c>
      <c r="B654" s="2">
        <v>43609</v>
      </c>
      <c r="C654" s="2">
        <v>44145</v>
      </c>
      <c r="D654">
        <f t="shared" si="36"/>
        <v>536</v>
      </c>
      <c r="E654" t="s">
        <v>789</v>
      </c>
      <c r="F654" t="s">
        <v>84</v>
      </c>
      <c r="G654" t="str">
        <f t="shared" si="34"/>
        <v xml:space="preserve">598 Warsaw AVE </v>
      </c>
      <c r="H654">
        <v>598</v>
      </c>
      <c r="J654" t="s">
        <v>1061</v>
      </c>
      <c r="K654" t="s">
        <v>90</v>
      </c>
      <c r="M654" t="s">
        <v>1757</v>
      </c>
      <c r="N654">
        <v>49.870836023735897</v>
      </c>
      <c r="O654">
        <v>-97.146401125518196</v>
      </c>
      <c r="P654" t="str">
        <f t="shared" si="35"/>
        <v>Construct New SFD</v>
      </c>
      <c r="Q654" t="s">
        <v>222</v>
      </c>
      <c r="R654" t="s">
        <v>1955</v>
      </c>
    </row>
    <row r="655" spans="1:18" x14ac:dyDescent="0.35">
      <c r="A655">
        <v>2019</v>
      </c>
      <c r="B655" s="2">
        <v>43607</v>
      </c>
      <c r="C655" s="2">
        <v>44181</v>
      </c>
      <c r="D655">
        <f t="shared" si="36"/>
        <v>574</v>
      </c>
      <c r="E655" t="s">
        <v>790</v>
      </c>
      <c r="F655" t="s">
        <v>84</v>
      </c>
      <c r="G655" t="str">
        <f t="shared" si="34"/>
        <v xml:space="preserve">299A Wallasey ST </v>
      </c>
      <c r="H655">
        <v>299</v>
      </c>
      <c r="I655" t="s">
        <v>156</v>
      </c>
      <c r="J655" t="s">
        <v>1158</v>
      </c>
      <c r="K655" t="s">
        <v>88</v>
      </c>
      <c r="M655" t="s">
        <v>1758</v>
      </c>
      <c r="N655">
        <v>49.879982128308399</v>
      </c>
      <c r="O655">
        <v>-97.2646377607917</v>
      </c>
      <c r="P655" t="str">
        <f t="shared" si="35"/>
        <v>Change of Use SFD</v>
      </c>
      <c r="Q655" t="s">
        <v>223</v>
      </c>
      <c r="R655" t="s">
        <v>1955</v>
      </c>
    </row>
    <row r="656" spans="1:18" x14ac:dyDescent="0.35">
      <c r="A656">
        <v>2019</v>
      </c>
      <c r="B656" s="2">
        <v>43595</v>
      </c>
      <c r="C656" s="2">
        <v>44329</v>
      </c>
      <c r="D656">
        <f t="shared" si="36"/>
        <v>734</v>
      </c>
      <c r="E656" t="s">
        <v>791</v>
      </c>
      <c r="F656" t="s">
        <v>84</v>
      </c>
      <c r="G656" t="str">
        <f t="shared" si="34"/>
        <v xml:space="preserve">11 Clonard AVE </v>
      </c>
      <c r="H656">
        <v>11</v>
      </c>
      <c r="J656" t="s">
        <v>1031</v>
      </c>
      <c r="K656" t="s">
        <v>90</v>
      </c>
      <c r="M656" t="s">
        <v>1759</v>
      </c>
      <c r="N656">
        <v>49.863692966921299</v>
      </c>
      <c r="O656">
        <v>-97.109421850712494</v>
      </c>
      <c r="P656" t="str">
        <f t="shared" si="35"/>
        <v>Construct New SFD</v>
      </c>
      <c r="Q656" t="s">
        <v>222</v>
      </c>
      <c r="R656" t="s">
        <v>1955</v>
      </c>
    </row>
    <row r="657" spans="1:18" x14ac:dyDescent="0.35">
      <c r="A657">
        <v>2019</v>
      </c>
      <c r="B657" s="2">
        <v>43595</v>
      </c>
      <c r="C657" s="2">
        <v>44329</v>
      </c>
      <c r="D657">
        <f t="shared" si="36"/>
        <v>734</v>
      </c>
      <c r="E657" t="s">
        <v>792</v>
      </c>
      <c r="F657" t="s">
        <v>84</v>
      </c>
      <c r="G657" t="str">
        <f t="shared" si="34"/>
        <v xml:space="preserve">9 Clonard AVE </v>
      </c>
      <c r="H657">
        <v>9</v>
      </c>
      <c r="J657" t="s">
        <v>1031</v>
      </c>
      <c r="K657" t="s">
        <v>90</v>
      </c>
      <c r="M657" t="s">
        <v>1760</v>
      </c>
      <c r="N657">
        <v>49.863670360737999</v>
      </c>
      <c r="O657">
        <v>-97.109496441253199</v>
      </c>
      <c r="P657" t="str">
        <f t="shared" si="35"/>
        <v>Construct New SFD</v>
      </c>
      <c r="Q657" t="s">
        <v>222</v>
      </c>
      <c r="R657" t="s">
        <v>1955</v>
      </c>
    </row>
    <row r="658" spans="1:18" x14ac:dyDescent="0.35">
      <c r="A658">
        <v>2019</v>
      </c>
      <c r="B658" s="2">
        <v>43595</v>
      </c>
      <c r="C658" s="2">
        <v>44691</v>
      </c>
      <c r="D658">
        <f t="shared" si="36"/>
        <v>1096</v>
      </c>
      <c r="E658" t="s">
        <v>793</v>
      </c>
      <c r="F658" t="s">
        <v>84</v>
      </c>
      <c r="G658" t="str">
        <f t="shared" si="34"/>
        <v xml:space="preserve">22 Regal AVE </v>
      </c>
      <c r="H658">
        <v>22</v>
      </c>
      <c r="J658" t="s">
        <v>998</v>
      </c>
      <c r="K658" t="s">
        <v>90</v>
      </c>
      <c r="M658" t="s">
        <v>1761</v>
      </c>
      <c r="N658">
        <v>49.856494068247301</v>
      </c>
      <c r="O658">
        <v>-97.110524801769202</v>
      </c>
      <c r="P658" t="str">
        <f t="shared" si="35"/>
        <v>Construct New SFD</v>
      </c>
      <c r="Q658" t="s">
        <v>222</v>
      </c>
      <c r="R658" t="s">
        <v>1955</v>
      </c>
    </row>
    <row r="659" spans="1:18" x14ac:dyDescent="0.35">
      <c r="A659">
        <v>2019</v>
      </c>
      <c r="B659" s="2">
        <v>43595</v>
      </c>
      <c r="C659" s="2">
        <v>44691</v>
      </c>
      <c r="D659">
        <f t="shared" si="36"/>
        <v>1096</v>
      </c>
      <c r="E659" t="s">
        <v>794</v>
      </c>
      <c r="F659" t="s">
        <v>84</v>
      </c>
      <c r="G659" t="str">
        <f t="shared" si="34"/>
        <v xml:space="preserve">24 Regal AVE </v>
      </c>
      <c r="H659">
        <v>24</v>
      </c>
      <c r="J659" t="s">
        <v>998</v>
      </c>
      <c r="K659" t="s">
        <v>90</v>
      </c>
      <c r="M659" t="s">
        <v>1762</v>
      </c>
      <c r="N659">
        <v>49.856525718041802</v>
      </c>
      <c r="O659">
        <v>-97.110420391242599</v>
      </c>
      <c r="P659" t="str">
        <f t="shared" si="35"/>
        <v>Construct New SFD</v>
      </c>
      <c r="Q659" t="s">
        <v>222</v>
      </c>
      <c r="R659" t="s">
        <v>1955</v>
      </c>
    </row>
    <row r="660" spans="1:18" x14ac:dyDescent="0.35">
      <c r="A660">
        <v>2019</v>
      </c>
      <c r="B660" s="2">
        <v>43587</v>
      </c>
      <c r="C660" s="2">
        <v>43809</v>
      </c>
      <c r="D660">
        <f t="shared" si="36"/>
        <v>222</v>
      </c>
      <c r="E660" t="s">
        <v>795</v>
      </c>
      <c r="F660" t="s">
        <v>84</v>
      </c>
      <c r="G660" t="str">
        <f t="shared" si="34"/>
        <v xml:space="preserve">111 Fifth AVE </v>
      </c>
      <c r="H660">
        <v>111</v>
      </c>
      <c r="J660" t="s">
        <v>996</v>
      </c>
      <c r="K660" t="s">
        <v>90</v>
      </c>
      <c r="M660" t="s">
        <v>1763</v>
      </c>
      <c r="N660">
        <v>49.873161664922002</v>
      </c>
      <c r="O660">
        <v>-97.106832199370601</v>
      </c>
      <c r="P660" t="str">
        <f t="shared" si="35"/>
        <v>Construct New SFD</v>
      </c>
      <c r="Q660" t="s">
        <v>222</v>
      </c>
      <c r="R660" t="s">
        <v>1955</v>
      </c>
    </row>
    <row r="661" spans="1:18" x14ac:dyDescent="0.35">
      <c r="A661">
        <v>2019</v>
      </c>
      <c r="B661" s="2">
        <v>43587</v>
      </c>
      <c r="C661" s="2">
        <v>44285</v>
      </c>
      <c r="D661">
        <f t="shared" si="36"/>
        <v>698</v>
      </c>
      <c r="E661" t="s">
        <v>796</v>
      </c>
      <c r="F661" t="s">
        <v>84</v>
      </c>
      <c r="G661" t="str">
        <f t="shared" si="34"/>
        <v xml:space="preserve">568 Prosper ST </v>
      </c>
      <c r="H661">
        <v>568</v>
      </c>
      <c r="J661" t="s">
        <v>1159</v>
      </c>
      <c r="K661" t="s">
        <v>88</v>
      </c>
      <c r="M661" t="s">
        <v>1764</v>
      </c>
      <c r="N661">
        <v>49.880870600341702</v>
      </c>
      <c r="O661">
        <v>-97.099689648680496</v>
      </c>
      <c r="P661" t="str">
        <f t="shared" si="35"/>
        <v>Construct New SFD</v>
      </c>
      <c r="Q661" t="s">
        <v>222</v>
      </c>
      <c r="R661" t="s">
        <v>1955</v>
      </c>
    </row>
    <row r="662" spans="1:18" x14ac:dyDescent="0.35">
      <c r="A662">
        <v>2019</v>
      </c>
      <c r="B662" s="2">
        <v>43585</v>
      </c>
      <c r="C662" s="2">
        <v>43976</v>
      </c>
      <c r="D662">
        <f t="shared" si="36"/>
        <v>391</v>
      </c>
      <c r="E662" t="s">
        <v>842</v>
      </c>
      <c r="F662" t="s">
        <v>84</v>
      </c>
      <c r="G662" t="str">
        <f t="shared" si="34"/>
        <v xml:space="preserve">222 Havelock AVE </v>
      </c>
      <c r="H662">
        <v>222</v>
      </c>
      <c r="J662" t="s">
        <v>1045</v>
      </c>
      <c r="K662" t="s">
        <v>90</v>
      </c>
      <c r="M662" t="s">
        <v>1810</v>
      </c>
      <c r="N662">
        <v>49.848642995486699</v>
      </c>
      <c r="O662">
        <v>-97.100147028732593</v>
      </c>
      <c r="P662" t="str">
        <f t="shared" si="35"/>
        <v>Construct New SFD</v>
      </c>
      <c r="Q662" t="s">
        <v>222</v>
      </c>
      <c r="R662" t="s">
        <v>1955</v>
      </c>
    </row>
    <row r="663" spans="1:18" x14ac:dyDescent="0.35">
      <c r="A663">
        <v>2019</v>
      </c>
      <c r="B663" s="2">
        <v>43581</v>
      </c>
      <c r="C663" s="2">
        <v>44126</v>
      </c>
      <c r="D663">
        <f t="shared" si="36"/>
        <v>545</v>
      </c>
      <c r="E663" t="s">
        <v>843</v>
      </c>
      <c r="F663" t="s">
        <v>84</v>
      </c>
      <c r="G663" t="str">
        <f t="shared" si="34"/>
        <v xml:space="preserve">219 Roger ST </v>
      </c>
      <c r="H663">
        <v>219</v>
      </c>
      <c r="J663" t="s">
        <v>1170</v>
      </c>
      <c r="K663" t="s">
        <v>88</v>
      </c>
      <c r="M663" t="s">
        <v>1811</v>
      </c>
      <c r="N663">
        <v>49.876508240141703</v>
      </c>
      <c r="O663">
        <v>-97.117743643906095</v>
      </c>
      <c r="P663" t="str">
        <f t="shared" si="35"/>
        <v>Construct New SFD</v>
      </c>
      <c r="Q663" t="s">
        <v>222</v>
      </c>
      <c r="R663" t="s">
        <v>1955</v>
      </c>
    </row>
    <row r="664" spans="1:18" x14ac:dyDescent="0.35">
      <c r="A664">
        <v>2019</v>
      </c>
      <c r="B664" s="2">
        <v>43572</v>
      </c>
      <c r="C664" s="2">
        <v>44035</v>
      </c>
      <c r="D664">
        <f t="shared" si="36"/>
        <v>463</v>
      </c>
      <c r="E664" t="s">
        <v>844</v>
      </c>
      <c r="F664" t="s">
        <v>84</v>
      </c>
      <c r="G664" t="str">
        <f t="shared" si="34"/>
        <v xml:space="preserve">776 Jessie AVE </v>
      </c>
      <c r="H664">
        <v>776</v>
      </c>
      <c r="J664" t="s">
        <v>1163</v>
      </c>
      <c r="K664" t="s">
        <v>90</v>
      </c>
      <c r="M664" t="s">
        <v>1812</v>
      </c>
      <c r="N664">
        <v>49.869082955792599</v>
      </c>
      <c r="O664">
        <v>-97.154587918201003</v>
      </c>
      <c r="P664" t="str">
        <f t="shared" si="35"/>
        <v>Construct New SFD</v>
      </c>
      <c r="Q664" t="s">
        <v>222</v>
      </c>
      <c r="R664" t="s">
        <v>1955</v>
      </c>
    </row>
    <row r="665" spans="1:18" x14ac:dyDescent="0.35">
      <c r="A665">
        <v>2019</v>
      </c>
      <c r="B665" s="2">
        <v>43567</v>
      </c>
      <c r="C665" s="2">
        <v>44250</v>
      </c>
      <c r="D665">
        <f t="shared" si="36"/>
        <v>683</v>
      </c>
      <c r="E665" t="s">
        <v>845</v>
      </c>
      <c r="F665" t="s">
        <v>84</v>
      </c>
      <c r="G665" t="str">
        <f t="shared" si="34"/>
        <v xml:space="preserve">29 Vivian AVE </v>
      </c>
      <c r="H665">
        <v>29</v>
      </c>
      <c r="J665" t="s">
        <v>1022</v>
      </c>
      <c r="K665" t="s">
        <v>90</v>
      </c>
      <c r="M665" t="s">
        <v>1813</v>
      </c>
      <c r="N665">
        <v>49.868963976683297</v>
      </c>
      <c r="O665">
        <v>-97.109032252563296</v>
      </c>
      <c r="P665" t="str">
        <f t="shared" si="35"/>
        <v>Construct New SFD</v>
      </c>
      <c r="Q665" t="s">
        <v>222</v>
      </c>
      <c r="R665" t="s">
        <v>1955</v>
      </c>
    </row>
    <row r="666" spans="1:18" x14ac:dyDescent="0.35">
      <c r="A666">
        <v>2019</v>
      </c>
      <c r="B666" s="2">
        <v>43567</v>
      </c>
      <c r="C666" s="2">
        <v>44250</v>
      </c>
      <c r="D666">
        <f t="shared" si="36"/>
        <v>683</v>
      </c>
      <c r="E666" t="s">
        <v>846</v>
      </c>
      <c r="F666" t="s">
        <v>84</v>
      </c>
      <c r="G666" t="str">
        <f t="shared" si="34"/>
        <v xml:space="preserve">31 Vivian AVE </v>
      </c>
      <c r="H666">
        <v>31</v>
      </c>
      <c r="J666" t="s">
        <v>1022</v>
      </c>
      <c r="K666" t="s">
        <v>90</v>
      </c>
      <c r="M666" t="s">
        <v>1814</v>
      </c>
      <c r="N666">
        <v>49.868990804272102</v>
      </c>
      <c r="O666">
        <v>-97.108947169751602</v>
      </c>
      <c r="P666" t="str">
        <f t="shared" si="35"/>
        <v>Construct New SFD</v>
      </c>
      <c r="Q666" t="s">
        <v>222</v>
      </c>
      <c r="R666" t="s">
        <v>1955</v>
      </c>
    </row>
    <row r="667" spans="1:18" x14ac:dyDescent="0.35">
      <c r="A667">
        <v>2019</v>
      </c>
      <c r="B667" s="2">
        <v>43564</v>
      </c>
      <c r="C667" s="2">
        <v>44309</v>
      </c>
      <c r="D667">
        <f t="shared" si="36"/>
        <v>745</v>
      </c>
      <c r="E667" t="s">
        <v>847</v>
      </c>
      <c r="F667" t="s">
        <v>84</v>
      </c>
      <c r="G667" t="str">
        <f t="shared" si="34"/>
        <v xml:space="preserve">912A William AVE </v>
      </c>
      <c r="H667">
        <v>912</v>
      </c>
      <c r="I667" t="s">
        <v>156</v>
      </c>
      <c r="J667" t="s">
        <v>1085</v>
      </c>
      <c r="K667" t="s">
        <v>90</v>
      </c>
      <c r="M667" t="s">
        <v>1815</v>
      </c>
      <c r="N667">
        <v>49.907319829462097</v>
      </c>
      <c r="O667">
        <v>-97.166754517401003</v>
      </c>
      <c r="P667" t="str">
        <f t="shared" si="35"/>
        <v>Change of Use SFD</v>
      </c>
      <c r="Q667" t="s">
        <v>223</v>
      </c>
      <c r="R667" t="s">
        <v>1955</v>
      </c>
    </row>
    <row r="668" spans="1:18" x14ac:dyDescent="0.35">
      <c r="A668">
        <v>2019</v>
      </c>
      <c r="B668" s="2">
        <v>43553</v>
      </c>
      <c r="C668" s="2">
        <v>43776</v>
      </c>
      <c r="D668">
        <f t="shared" si="36"/>
        <v>223</v>
      </c>
      <c r="E668" t="s">
        <v>797</v>
      </c>
      <c r="F668" t="s">
        <v>84</v>
      </c>
      <c r="G668" t="str">
        <f t="shared" si="34"/>
        <v xml:space="preserve">47 Pilgrim AVE </v>
      </c>
      <c r="H668">
        <v>47</v>
      </c>
      <c r="J668" t="s">
        <v>1027</v>
      </c>
      <c r="K668" t="s">
        <v>90</v>
      </c>
      <c r="M668" t="s">
        <v>1765</v>
      </c>
      <c r="N668">
        <v>49.8623200670811</v>
      </c>
      <c r="O668">
        <v>-97.106040718334199</v>
      </c>
      <c r="P668" t="str">
        <f t="shared" si="35"/>
        <v>Construct New SFD</v>
      </c>
      <c r="Q668" t="s">
        <v>222</v>
      </c>
      <c r="R668" t="s">
        <v>1955</v>
      </c>
    </row>
    <row r="669" spans="1:18" x14ac:dyDescent="0.35">
      <c r="A669">
        <v>2019</v>
      </c>
      <c r="B669" s="2">
        <v>43553</v>
      </c>
      <c r="C669" s="2">
        <v>43776</v>
      </c>
      <c r="D669">
        <f t="shared" si="36"/>
        <v>223</v>
      </c>
      <c r="E669" t="s">
        <v>798</v>
      </c>
      <c r="F669" t="s">
        <v>84</v>
      </c>
      <c r="G669" t="str">
        <f t="shared" si="34"/>
        <v xml:space="preserve">49 Pilgrim AVE </v>
      </c>
      <c r="H669">
        <v>49</v>
      </c>
      <c r="J669" t="s">
        <v>1027</v>
      </c>
      <c r="K669" t="s">
        <v>90</v>
      </c>
      <c r="M669" t="s">
        <v>1766</v>
      </c>
      <c r="N669">
        <v>49.862349881900002</v>
      </c>
      <c r="O669">
        <v>-97.105952725612795</v>
      </c>
      <c r="P669" t="str">
        <f t="shared" si="35"/>
        <v>Construct New SFD</v>
      </c>
      <c r="Q669" t="s">
        <v>222</v>
      </c>
      <c r="R669" t="s">
        <v>1955</v>
      </c>
    </row>
    <row r="670" spans="1:18" x14ac:dyDescent="0.35">
      <c r="A670">
        <v>2019</v>
      </c>
      <c r="B670" s="2">
        <v>43550</v>
      </c>
      <c r="C670" s="2">
        <v>43816</v>
      </c>
      <c r="D670">
        <f t="shared" si="36"/>
        <v>266</v>
      </c>
      <c r="E670" t="s">
        <v>799</v>
      </c>
      <c r="F670" t="s">
        <v>84</v>
      </c>
      <c r="G670" t="str">
        <f t="shared" si="34"/>
        <v xml:space="preserve">15A Fifth AVE </v>
      </c>
      <c r="H670">
        <v>15</v>
      </c>
      <c r="I670" t="s">
        <v>156</v>
      </c>
      <c r="J670" t="s">
        <v>996</v>
      </c>
      <c r="K670" t="s">
        <v>90</v>
      </c>
      <c r="M670" t="s">
        <v>1767</v>
      </c>
      <c r="N670">
        <v>49.871642797763599</v>
      </c>
      <c r="O670">
        <v>-97.111710626694602</v>
      </c>
      <c r="P670" t="str">
        <f t="shared" si="35"/>
        <v>Change of Use SFD</v>
      </c>
      <c r="Q670" t="s">
        <v>223</v>
      </c>
      <c r="R670" t="s">
        <v>1955</v>
      </c>
    </row>
    <row r="671" spans="1:18" x14ac:dyDescent="0.35">
      <c r="A671">
        <v>2019</v>
      </c>
      <c r="B671" s="2">
        <v>43550</v>
      </c>
      <c r="C671" s="2">
        <v>43683</v>
      </c>
      <c r="D671">
        <f t="shared" si="36"/>
        <v>133</v>
      </c>
      <c r="E671" t="s">
        <v>800</v>
      </c>
      <c r="F671" t="s">
        <v>84</v>
      </c>
      <c r="G671" t="str">
        <f t="shared" si="34"/>
        <v xml:space="preserve">266A Aubrey ST </v>
      </c>
      <c r="H671">
        <v>266</v>
      </c>
      <c r="I671" t="s">
        <v>156</v>
      </c>
      <c r="J671" t="s">
        <v>1160</v>
      </c>
      <c r="K671" t="s">
        <v>88</v>
      </c>
      <c r="M671" t="s">
        <v>1768</v>
      </c>
      <c r="N671">
        <v>49.882008772048401</v>
      </c>
      <c r="O671">
        <v>-97.175518832783197</v>
      </c>
      <c r="P671" t="str">
        <f t="shared" si="35"/>
        <v>Change of Use SFD</v>
      </c>
      <c r="Q671" t="s">
        <v>223</v>
      </c>
      <c r="R671" t="s">
        <v>1955</v>
      </c>
    </row>
    <row r="672" spans="1:18" x14ac:dyDescent="0.35">
      <c r="A672">
        <v>2019</v>
      </c>
      <c r="B672" s="2">
        <v>43538</v>
      </c>
      <c r="C672" s="2">
        <v>43796</v>
      </c>
      <c r="D672">
        <f t="shared" si="36"/>
        <v>258</v>
      </c>
      <c r="E672" t="s">
        <v>801</v>
      </c>
      <c r="F672" t="s">
        <v>84</v>
      </c>
      <c r="G672" t="str">
        <f t="shared" si="34"/>
        <v xml:space="preserve">364A Roseberry ST </v>
      </c>
      <c r="H672">
        <v>364</v>
      </c>
      <c r="I672" t="s">
        <v>156</v>
      </c>
      <c r="J672" t="s">
        <v>1048</v>
      </c>
      <c r="K672" t="s">
        <v>88</v>
      </c>
      <c r="M672" t="s">
        <v>1769</v>
      </c>
      <c r="N672">
        <v>49.885097653098597</v>
      </c>
      <c r="O672">
        <v>-97.216300203433093</v>
      </c>
      <c r="P672" t="str">
        <f t="shared" si="35"/>
        <v>Change of Use SFD</v>
      </c>
      <c r="Q672" t="s">
        <v>223</v>
      </c>
      <c r="R672" t="s">
        <v>1955</v>
      </c>
    </row>
    <row r="673" spans="1:18" x14ac:dyDescent="0.35">
      <c r="A673">
        <v>2019</v>
      </c>
      <c r="B673" s="2">
        <v>43538</v>
      </c>
      <c r="C673" s="2">
        <v>43938</v>
      </c>
      <c r="D673">
        <f t="shared" si="36"/>
        <v>400</v>
      </c>
      <c r="E673" t="s">
        <v>802</v>
      </c>
      <c r="F673" t="s">
        <v>84</v>
      </c>
      <c r="G673" t="str">
        <f t="shared" si="34"/>
        <v xml:space="preserve">366A Roseberry ST </v>
      </c>
      <c r="H673">
        <v>366</v>
      </c>
      <c r="I673" t="s">
        <v>156</v>
      </c>
      <c r="J673" t="s">
        <v>1048</v>
      </c>
      <c r="K673" t="s">
        <v>88</v>
      </c>
      <c r="M673" t="s">
        <v>1770</v>
      </c>
      <c r="N673">
        <v>49.885163720647498</v>
      </c>
      <c r="O673">
        <v>-97.216295120657307</v>
      </c>
      <c r="P673" t="str">
        <f t="shared" si="35"/>
        <v>Change of Use SFD</v>
      </c>
      <c r="Q673" t="s">
        <v>223</v>
      </c>
      <c r="R673" t="s">
        <v>1955</v>
      </c>
    </row>
    <row r="674" spans="1:18" x14ac:dyDescent="0.35">
      <c r="A674">
        <v>2019</v>
      </c>
      <c r="B674" s="2">
        <v>43535</v>
      </c>
      <c r="C674" s="2">
        <v>44368</v>
      </c>
      <c r="D674">
        <f t="shared" si="36"/>
        <v>833</v>
      </c>
      <c r="E674" t="s">
        <v>65</v>
      </c>
      <c r="F674" t="s">
        <v>84</v>
      </c>
      <c r="G674" t="str">
        <f t="shared" si="34"/>
        <v xml:space="preserve">587 Cambridge ST </v>
      </c>
      <c r="H674">
        <v>587</v>
      </c>
      <c r="J674" t="s">
        <v>129</v>
      </c>
      <c r="K674" t="s">
        <v>88</v>
      </c>
      <c r="M674" t="s">
        <v>204</v>
      </c>
      <c r="N674">
        <v>49.863584285877899</v>
      </c>
      <c r="O674">
        <v>-97.175287607757497</v>
      </c>
      <c r="P674" t="str">
        <f t="shared" si="35"/>
        <v>Construct New SFD &amp; Att. Gar.</v>
      </c>
      <c r="Q674" t="s">
        <v>222</v>
      </c>
      <c r="R674" t="s">
        <v>224</v>
      </c>
    </row>
    <row r="675" spans="1:18" x14ac:dyDescent="0.35">
      <c r="A675">
        <v>2019</v>
      </c>
      <c r="B675" s="2">
        <v>43522</v>
      </c>
      <c r="C675" s="2">
        <v>43902</v>
      </c>
      <c r="D675">
        <f t="shared" si="36"/>
        <v>380</v>
      </c>
      <c r="E675" t="s">
        <v>68</v>
      </c>
      <c r="F675" t="s">
        <v>84</v>
      </c>
      <c r="G675" t="str">
        <f t="shared" si="34"/>
        <v xml:space="preserve">230 Thurso ST </v>
      </c>
      <c r="H675">
        <v>230</v>
      </c>
      <c r="J675" t="s">
        <v>134</v>
      </c>
      <c r="K675" t="s">
        <v>88</v>
      </c>
      <c r="M675" t="s">
        <v>207</v>
      </c>
      <c r="N675">
        <v>49.863471808740996</v>
      </c>
      <c r="O675">
        <v>-97.1714391487982</v>
      </c>
      <c r="P675" t="str">
        <f t="shared" si="35"/>
        <v>Construct New SFD &amp; Att. Gar.</v>
      </c>
      <c r="Q675" t="s">
        <v>222</v>
      </c>
      <c r="R675" t="s">
        <v>224</v>
      </c>
    </row>
    <row r="676" spans="1:18" x14ac:dyDescent="0.35">
      <c r="A676">
        <v>2019</v>
      </c>
      <c r="B676" s="2">
        <v>43522</v>
      </c>
      <c r="C676" s="2">
        <v>43705</v>
      </c>
      <c r="D676">
        <f t="shared" si="36"/>
        <v>183</v>
      </c>
      <c r="E676" t="s">
        <v>818</v>
      </c>
      <c r="F676" t="s">
        <v>84</v>
      </c>
      <c r="G676" t="str">
        <f t="shared" si="34"/>
        <v xml:space="preserve">372A Roseberry ST </v>
      </c>
      <c r="H676">
        <v>372</v>
      </c>
      <c r="I676" t="s">
        <v>156</v>
      </c>
      <c r="J676" t="s">
        <v>1048</v>
      </c>
      <c r="K676" t="s">
        <v>88</v>
      </c>
      <c r="M676" t="s">
        <v>1786</v>
      </c>
      <c r="N676">
        <v>49.885369874725598</v>
      </c>
      <c r="O676">
        <v>-97.216277814082105</v>
      </c>
      <c r="P676" t="str">
        <f t="shared" si="35"/>
        <v>Change of Use SFD</v>
      </c>
      <c r="Q676" t="s">
        <v>223</v>
      </c>
      <c r="R676" t="s">
        <v>1955</v>
      </c>
    </row>
    <row r="677" spans="1:18" x14ac:dyDescent="0.35">
      <c r="A677">
        <v>2019</v>
      </c>
      <c r="B677" s="2">
        <v>43517</v>
      </c>
      <c r="C677" s="2">
        <v>44299</v>
      </c>
      <c r="D677">
        <f t="shared" si="36"/>
        <v>782</v>
      </c>
      <c r="E677" t="s">
        <v>819</v>
      </c>
      <c r="F677" t="s">
        <v>84</v>
      </c>
      <c r="G677" t="str">
        <f t="shared" si="34"/>
        <v xml:space="preserve">60 Pilgrim AVE </v>
      </c>
      <c r="H677">
        <v>60</v>
      </c>
      <c r="J677" t="s">
        <v>1027</v>
      </c>
      <c r="K677" t="s">
        <v>90</v>
      </c>
      <c r="M677" t="s">
        <v>1787</v>
      </c>
      <c r="N677">
        <v>49.862101395479698</v>
      </c>
      <c r="O677">
        <v>-97.105272470809396</v>
      </c>
      <c r="P677" t="str">
        <f t="shared" si="35"/>
        <v>Construct New SFD</v>
      </c>
      <c r="Q677" t="s">
        <v>222</v>
      </c>
      <c r="R677" t="s">
        <v>1955</v>
      </c>
    </row>
    <row r="678" spans="1:18" x14ac:dyDescent="0.35">
      <c r="A678">
        <v>2019</v>
      </c>
      <c r="B678" s="2">
        <v>43517</v>
      </c>
      <c r="C678" s="2">
        <v>44299</v>
      </c>
      <c r="D678">
        <f t="shared" si="36"/>
        <v>782</v>
      </c>
      <c r="E678" t="s">
        <v>820</v>
      </c>
      <c r="F678" t="s">
        <v>84</v>
      </c>
      <c r="G678" t="str">
        <f t="shared" si="34"/>
        <v xml:space="preserve">58 Pilgrim AVE </v>
      </c>
      <c r="H678">
        <v>58</v>
      </c>
      <c r="J678" t="s">
        <v>1027</v>
      </c>
      <c r="K678" t="s">
        <v>90</v>
      </c>
      <c r="M678" t="s">
        <v>1788</v>
      </c>
      <c r="N678">
        <v>49.862067555804103</v>
      </c>
      <c r="O678">
        <v>-97.105381375406793</v>
      </c>
      <c r="P678" t="str">
        <f t="shared" si="35"/>
        <v>Construct New SFD</v>
      </c>
      <c r="Q678" t="s">
        <v>222</v>
      </c>
      <c r="R678" t="s">
        <v>1955</v>
      </c>
    </row>
    <row r="679" spans="1:18" x14ac:dyDescent="0.35">
      <c r="A679">
        <v>2019</v>
      </c>
      <c r="B679" s="2">
        <v>43510</v>
      </c>
      <c r="C679" s="2">
        <v>45104</v>
      </c>
      <c r="D679">
        <f t="shared" si="36"/>
        <v>1594</v>
      </c>
      <c r="E679" t="s">
        <v>821</v>
      </c>
      <c r="F679" t="s">
        <v>84</v>
      </c>
      <c r="G679" t="str">
        <f t="shared" si="34"/>
        <v xml:space="preserve">1035 Royse AVE </v>
      </c>
      <c r="H679">
        <v>1035</v>
      </c>
      <c r="J679" t="s">
        <v>1029</v>
      </c>
      <c r="K679" t="s">
        <v>90</v>
      </c>
      <c r="M679" t="s">
        <v>1789</v>
      </c>
      <c r="N679">
        <v>49.834350734018301</v>
      </c>
      <c r="O679">
        <v>-97.152891201628407</v>
      </c>
      <c r="P679" t="str">
        <f t="shared" si="35"/>
        <v>Construct New SFD</v>
      </c>
      <c r="Q679" t="s">
        <v>222</v>
      </c>
      <c r="R679" t="s">
        <v>1955</v>
      </c>
    </row>
    <row r="680" spans="1:18" x14ac:dyDescent="0.35">
      <c r="A680">
        <v>2019</v>
      </c>
      <c r="B680" s="2">
        <v>43510</v>
      </c>
      <c r="C680" s="2">
        <v>43742</v>
      </c>
      <c r="D680">
        <f t="shared" si="36"/>
        <v>232</v>
      </c>
      <c r="E680" t="s">
        <v>822</v>
      </c>
      <c r="F680" t="s">
        <v>84</v>
      </c>
      <c r="G680" t="str">
        <f t="shared" si="34"/>
        <v xml:space="preserve">504 Beresford AVE </v>
      </c>
      <c r="H680">
        <v>504</v>
      </c>
      <c r="J680" t="s">
        <v>1049</v>
      </c>
      <c r="K680" t="s">
        <v>90</v>
      </c>
      <c r="M680" t="s">
        <v>1790</v>
      </c>
      <c r="N680">
        <v>49.860473808315398</v>
      </c>
      <c r="O680">
        <v>-97.133406853605507</v>
      </c>
      <c r="P680" t="str">
        <f t="shared" si="35"/>
        <v>Construct New SFD</v>
      </c>
      <c r="Q680" t="s">
        <v>222</v>
      </c>
      <c r="R680" t="s">
        <v>1955</v>
      </c>
    </row>
    <row r="681" spans="1:18" x14ac:dyDescent="0.35">
      <c r="A681">
        <v>2019</v>
      </c>
      <c r="B681" s="2">
        <v>43500</v>
      </c>
      <c r="C681" s="2">
        <v>43742</v>
      </c>
      <c r="D681">
        <f t="shared" si="36"/>
        <v>242</v>
      </c>
      <c r="E681" t="s">
        <v>823</v>
      </c>
      <c r="F681" t="s">
        <v>84</v>
      </c>
      <c r="G681" t="str">
        <f t="shared" si="34"/>
        <v xml:space="preserve">506 Beresford AVE </v>
      </c>
      <c r="H681">
        <v>506</v>
      </c>
      <c r="J681" t="s">
        <v>1049</v>
      </c>
      <c r="K681" t="s">
        <v>90</v>
      </c>
      <c r="M681" t="s">
        <v>1791</v>
      </c>
      <c r="N681">
        <v>49.860439650339799</v>
      </c>
      <c r="O681">
        <v>-97.133506784657101</v>
      </c>
      <c r="P681" t="str">
        <f t="shared" si="35"/>
        <v>Construct New SFD</v>
      </c>
      <c r="Q681" t="s">
        <v>222</v>
      </c>
      <c r="R681" t="s">
        <v>1955</v>
      </c>
    </row>
    <row r="682" spans="1:18" x14ac:dyDescent="0.35">
      <c r="A682">
        <v>2019</v>
      </c>
      <c r="B682" s="2">
        <v>43490</v>
      </c>
      <c r="C682" s="2">
        <v>43847</v>
      </c>
      <c r="D682">
        <f t="shared" si="36"/>
        <v>357</v>
      </c>
      <c r="E682" t="s">
        <v>813</v>
      </c>
      <c r="F682" t="s">
        <v>84</v>
      </c>
      <c r="G682" t="str">
        <f t="shared" si="34"/>
        <v xml:space="preserve">429 Jamison AVE </v>
      </c>
      <c r="H682">
        <v>429</v>
      </c>
      <c r="J682" t="s">
        <v>1080</v>
      </c>
      <c r="K682" t="s">
        <v>90</v>
      </c>
      <c r="M682" t="s">
        <v>1781</v>
      </c>
      <c r="N682">
        <v>49.916158637380498</v>
      </c>
      <c r="O682">
        <v>-97.102558575019103</v>
      </c>
      <c r="P682" t="str">
        <f t="shared" si="35"/>
        <v>Construct New SFD</v>
      </c>
      <c r="Q682" t="s">
        <v>222</v>
      </c>
      <c r="R682" t="s">
        <v>1955</v>
      </c>
    </row>
    <row r="683" spans="1:18" x14ac:dyDescent="0.35">
      <c r="A683">
        <v>2019</v>
      </c>
      <c r="B683" s="2">
        <v>43488</v>
      </c>
      <c r="C683" s="2">
        <v>43671</v>
      </c>
      <c r="D683">
        <f t="shared" si="36"/>
        <v>183</v>
      </c>
      <c r="E683" t="s">
        <v>814</v>
      </c>
      <c r="F683" t="s">
        <v>84</v>
      </c>
      <c r="G683" t="str">
        <f t="shared" si="34"/>
        <v xml:space="preserve">575A Home ST </v>
      </c>
      <c r="H683">
        <v>575</v>
      </c>
      <c r="I683" t="s">
        <v>156</v>
      </c>
      <c r="J683" t="s">
        <v>1166</v>
      </c>
      <c r="K683" t="s">
        <v>88</v>
      </c>
      <c r="M683" t="s">
        <v>1782</v>
      </c>
      <c r="N683">
        <v>49.893856242543698</v>
      </c>
      <c r="O683">
        <v>-97.1671206979251</v>
      </c>
      <c r="P683" t="str">
        <f t="shared" si="35"/>
        <v>Change of Use SFD</v>
      </c>
      <c r="Q683" t="s">
        <v>223</v>
      </c>
      <c r="R683" t="s">
        <v>1955</v>
      </c>
    </row>
    <row r="684" spans="1:18" x14ac:dyDescent="0.35">
      <c r="A684">
        <v>2019</v>
      </c>
      <c r="B684" s="2">
        <v>43483</v>
      </c>
      <c r="C684" s="2">
        <v>43714</v>
      </c>
      <c r="D684">
        <f t="shared" si="36"/>
        <v>231</v>
      </c>
      <c r="E684" t="s">
        <v>815</v>
      </c>
      <c r="F684" t="s">
        <v>84</v>
      </c>
      <c r="G684" t="str">
        <f t="shared" si="34"/>
        <v xml:space="preserve">319 Chalmers AVE </v>
      </c>
      <c r="H684">
        <v>319</v>
      </c>
      <c r="J684" t="s">
        <v>1111</v>
      </c>
      <c r="K684" t="s">
        <v>90</v>
      </c>
      <c r="M684" t="s">
        <v>1783</v>
      </c>
      <c r="N684">
        <v>49.912954853990499</v>
      </c>
      <c r="O684">
        <v>-97.106952690595605</v>
      </c>
      <c r="P684" t="str">
        <f t="shared" si="35"/>
        <v>Construct New SFD</v>
      </c>
      <c r="Q684" t="s">
        <v>222</v>
      </c>
      <c r="R684" t="s">
        <v>1955</v>
      </c>
    </row>
    <row r="685" spans="1:18" x14ac:dyDescent="0.35">
      <c r="A685">
        <v>2019</v>
      </c>
      <c r="B685" s="2">
        <v>43479</v>
      </c>
      <c r="C685" s="2"/>
      <c r="E685" t="s">
        <v>67</v>
      </c>
      <c r="F685" t="s">
        <v>83</v>
      </c>
      <c r="G685" t="str">
        <f t="shared" si="34"/>
        <v xml:space="preserve">93A Hill Grove PT </v>
      </c>
      <c r="H685">
        <v>93</v>
      </c>
      <c r="I685" t="s">
        <v>156</v>
      </c>
      <c r="J685" t="s">
        <v>132</v>
      </c>
      <c r="K685" t="s">
        <v>133</v>
      </c>
      <c r="M685" t="s">
        <v>206</v>
      </c>
      <c r="N685">
        <v>49.796130245014197</v>
      </c>
      <c r="O685">
        <v>-97.192975176851903</v>
      </c>
      <c r="P685" t="str">
        <f t="shared" si="35"/>
        <v>Change of Use SFD &amp; Att. Gar.</v>
      </c>
      <c r="Q685" t="s">
        <v>223</v>
      </c>
      <c r="R685" t="s">
        <v>224</v>
      </c>
    </row>
    <row r="686" spans="1:18" x14ac:dyDescent="0.35">
      <c r="A686">
        <v>2019</v>
      </c>
      <c r="B686" s="2">
        <v>43472</v>
      </c>
      <c r="C686" s="2">
        <v>43668</v>
      </c>
      <c r="D686">
        <f>_xlfn.DAYS(C686,B686)</f>
        <v>196</v>
      </c>
      <c r="E686" t="s">
        <v>816</v>
      </c>
      <c r="F686" t="s">
        <v>84</v>
      </c>
      <c r="G686" t="str">
        <f t="shared" si="34"/>
        <v xml:space="preserve">501A Bronx AVE </v>
      </c>
      <c r="H686">
        <v>501</v>
      </c>
      <c r="I686" t="s">
        <v>156</v>
      </c>
      <c r="J686" t="s">
        <v>1167</v>
      </c>
      <c r="K686" t="s">
        <v>90</v>
      </c>
      <c r="M686" t="s">
        <v>1784</v>
      </c>
      <c r="N686">
        <v>49.922812011899801</v>
      </c>
      <c r="O686">
        <v>-97.091400787297601</v>
      </c>
      <c r="P686" t="str">
        <f t="shared" si="35"/>
        <v>Change of Use SFD</v>
      </c>
      <c r="Q686" t="s">
        <v>223</v>
      </c>
      <c r="R686" t="s">
        <v>1955</v>
      </c>
    </row>
    <row r="687" spans="1:18" x14ac:dyDescent="0.35">
      <c r="A687">
        <v>2019</v>
      </c>
      <c r="B687" s="2">
        <v>43468</v>
      </c>
      <c r="C687" s="2">
        <v>44221</v>
      </c>
      <c r="D687">
        <f>_xlfn.DAYS(C687,B687)</f>
        <v>753</v>
      </c>
      <c r="E687" t="s">
        <v>817</v>
      </c>
      <c r="F687" t="s">
        <v>84</v>
      </c>
      <c r="G687" t="str">
        <f t="shared" si="34"/>
        <v xml:space="preserve">36A Vivian AVE </v>
      </c>
      <c r="H687">
        <v>36</v>
      </c>
      <c r="I687" t="s">
        <v>156</v>
      </c>
      <c r="J687" t="s">
        <v>1022</v>
      </c>
      <c r="K687" t="s">
        <v>90</v>
      </c>
      <c r="M687" t="s">
        <v>1785</v>
      </c>
      <c r="N687">
        <v>49.868587879824702</v>
      </c>
      <c r="O687">
        <v>-97.108506429303901</v>
      </c>
      <c r="P687" t="str">
        <f t="shared" si="35"/>
        <v>Change of Use SFD</v>
      </c>
      <c r="Q687" t="s">
        <v>223</v>
      </c>
      <c r="R687" t="s">
        <v>1955</v>
      </c>
    </row>
    <row r="688" spans="1:18" x14ac:dyDescent="0.35">
      <c r="A688">
        <v>2018</v>
      </c>
      <c r="B688" s="2">
        <v>43454</v>
      </c>
      <c r="C688" s="2">
        <v>43872</v>
      </c>
      <c r="D688">
        <f>_xlfn.DAYS(C688,B688)</f>
        <v>418</v>
      </c>
      <c r="E688" t="s">
        <v>897</v>
      </c>
      <c r="F688" t="s">
        <v>84</v>
      </c>
      <c r="G688" t="str">
        <f t="shared" si="34"/>
        <v xml:space="preserve">78 Harrowby AVE </v>
      </c>
      <c r="H688">
        <v>78</v>
      </c>
      <c r="J688" t="s">
        <v>115</v>
      </c>
      <c r="K688" t="s">
        <v>90</v>
      </c>
      <c r="M688" t="s">
        <v>1865</v>
      </c>
      <c r="N688">
        <v>49.866728396549497</v>
      </c>
      <c r="O688">
        <v>-97.106686509825096</v>
      </c>
      <c r="P688" t="str">
        <f t="shared" si="35"/>
        <v>Construct New SFD</v>
      </c>
      <c r="Q688" t="s">
        <v>222</v>
      </c>
      <c r="R688" t="s">
        <v>1955</v>
      </c>
    </row>
    <row r="689" spans="1:18" x14ac:dyDescent="0.35">
      <c r="A689">
        <v>2018</v>
      </c>
      <c r="B689" s="2">
        <v>43452</v>
      </c>
      <c r="C689" s="2">
        <v>43810</v>
      </c>
      <c r="D689">
        <f>_xlfn.DAYS(C689,B689)</f>
        <v>358</v>
      </c>
      <c r="E689" t="s">
        <v>898</v>
      </c>
      <c r="F689" t="s">
        <v>84</v>
      </c>
      <c r="G689" t="str">
        <f t="shared" si="34"/>
        <v xml:space="preserve">76 Harrowby AVE </v>
      </c>
      <c r="H689">
        <v>76</v>
      </c>
      <c r="J689" t="s">
        <v>115</v>
      </c>
      <c r="K689" t="s">
        <v>90</v>
      </c>
      <c r="M689" t="s">
        <v>1866</v>
      </c>
      <c r="N689">
        <v>49.866702938737198</v>
      </c>
      <c r="O689">
        <v>-97.106780874581503</v>
      </c>
      <c r="P689" t="str">
        <f t="shared" si="35"/>
        <v>Construct New SFD</v>
      </c>
      <c r="Q689" t="s">
        <v>222</v>
      </c>
      <c r="R689" t="s">
        <v>1955</v>
      </c>
    </row>
    <row r="690" spans="1:18" x14ac:dyDescent="0.35">
      <c r="A690">
        <v>2018</v>
      </c>
      <c r="B690" s="2">
        <v>43451</v>
      </c>
      <c r="C690" s="2"/>
      <c r="E690" t="s">
        <v>899</v>
      </c>
      <c r="F690" t="s">
        <v>83</v>
      </c>
      <c r="G690" t="str">
        <f t="shared" si="34"/>
        <v xml:space="preserve">135 Seine ST </v>
      </c>
      <c r="H690">
        <v>135</v>
      </c>
      <c r="J690" t="s">
        <v>1172</v>
      </c>
      <c r="K690" t="s">
        <v>88</v>
      </c>
      <c r="M690" t="s">
        <v>1867</v>
      </c>
      <c r="N690">
        <v>49.876420122412298</v>
      </c>
      <c r="O690">
        <v>-97.104501774147806</v>
      </c>
      <c r="P690" t="str">
        <f t="shared" si="35"/>
        <v>Construct New SFD</v>
      </c>
      <c r="Q690" t="s">
        <v>222</v>
      </c>
      <c r="R690" t="s">
        <v>1955</v>
      </c>
    </row>
    <row r="691" spans="1:18" x14ac:dyDescent="0.35">
      <c r="A691">
        <v>2018</v>
      </c>
      <c r="B691" s="2">
        <v>43446</v>
      </c>
      <c r="C691" s="2"/>
      <c r="E691" t="s">
        <v>900</v>
      </c>
      <c r="F691" t="s">
        <v>83</v>
      </c>
      <c r="G691" t="str">
        <f t="shared" si="34"/>
        <v xml:space="preserve">144 Dupont ST </v>
      </c>
      <c r="H691">
        <v>144</v>
      </c>
      <c r="J691" t="s">
        <v>1042</v>
      </c>
      <c r="K691" t="s">
        <v>88</v>
      </c>
      <c r="M691" t="s">
        <v>1868</v>
      </c>
      <c r="N691">
        <v>49.8766656163886</v>
      </c>
      <c r="O691">
        <v>-97.105246517609302</v>
      </c>
      <c r="P691" t="str">
        <f t="shared" si="35"/>
        <v>Construct New SFD</v>
      </c>
      <c r="Q691" t="s">
        <v>222</v>
      </c>
      <c r="R691" t="s">
        <v>1955</v>
      </c>
    </row>
    <row r="692" spans="1:18" x14ac:dyDescent="0.35">
      <c r="A692">
        <v>2018</v>
      </c>
      <c r="B692" s="2">
        <v>43445</v>
      </c>
      <c r="C692" s="2">
        <v>43741</v>
      </c>
      <c r="D692">
        <f t="shared" ref="D692:D714" si="37">_xlfn.DAYS(C692,B692)</f>
        <v>296</v>
      </c>
      <c r="E692" t="s">
        <v>901</v>
      </c>
      <c r="F692" t="s">
        <v>84</v>
      </c>
      <c r="G692" t="str">
        <f t="shared" si="34"/>
        <v xml:space="preserve">100 Guay AVE </v>
      </c>
      <c r="H692">
        <v>100</v>
      </c>
      <c r="J692" t="s">
        <v>1001</v>
      </c>
      <c r="K692" t="s">
        <v>90</v>
      </c>
      <c r="M692" t="s">
        <v>1869</v>
      </c>
      <c r="N692">
        <v>49.8718911622245</v>
      </c>
      <c r="O692">
        <v>-97.106278449960499</v>
      </c>
      <c r="P692" t="str">
        <f t="shared" si="35"/>
        <v>Construct New SFD</v>
      </c>
      <c r="Q692" t="s">
        <v>222</v>
      </c>
      <c r="R692" t="s">
        <v>1955</v>
      </c>
    </row>
    <row r="693" spans="1:18" x14ac:dyDescent="0.35">
      <c r="A693">
        <v>2018</v>
      </c>
      <c r="B693" s="2">
        <v>43445</v>
      </c>
      <c r="C693" s="2">
        <v>43749</v>
      </c>
      <c r="D693">
        <f t="shared" si="37"/>
        <v>304</v>
      </c>
      <c r="E693" t="s">
        <v>902</v>
      </c>
      <c r="F693" t="s">
        <v>84</v>
      </c>
      <c r="G693" t="str">
        <f t="shared" si="34"/>
        <v xml:space="preserve">98 Guay AVE </v>
      </c>
      <c r="H693">
        <v>98</v>
      </c>
      <c r="J693" t="s">
        <v>1001</v>
      </c>
      <c r="K693" t="s">
        <v>90</v>
      </c>
      <c r="M693" t="s">
        <v>1870</v>
      </c>
      <c r="N693">
        <v>49.871862780116999</v>
      </c>
      <c r="O693">
        <v>-97.106366216521295</v>
      </c>
      <c r="P693" t="str">
        <f t="shared" si="35"/>
        <v>Construct New SFD</v>
      </c>
      <c r="Q693" t="s">
        <v>222</v>
      </c>
      <c r="R693" t="s">
        <v>1955</v>
      </c>
    </row>
    <row r="694" spans="1:18" x14ac:dyDescent="0.35">
      <c r="A694">
        <v>2018</v>
      </c>
      <c r="B694" s="2">
        <v>43439</v>
      </c>
      <c r="C694" s="2">
        <v>43795</v>
      </c>
      <c r="D694">
        <f t="shared" si="37"/>
        <v>356</v>
      </c>
      <c r="E694" t="s">
        <v>903</v>
      </c>
      <c r="F694" t="s">
        <v>84</v>
      </c>
      <c r="G694" t="str">
        <f t="shared" si="34"/>
        <v xml:space="preserve">352 Rutland ST </v>
      </c>
      <c r="H694">
        <v>352</v>
      </c>
      <c r="J694" t="s">
        <v>989</v>
      </c>
      <c r="K694" t="s">
        <v>88</v>
      </c>
      <c r="M694" t="s">
        <v>1871</v>
      </c>
      <c r="N694">
        <v>49.884658106552898</v>
      </c>
      <c r="O694">
        <v>-97.221069455437402</v>
      </c>
      <c r="P694" t="str">
        <f t="shared" si="35"/>
        <v>Construct New SFD</v>
      </c>
      <c r="Q694" t="s">
        <v>222</v>
      </c>
      <c r="R694" t="s">
        <v>1955</v>
      </c>
    </row>
    <row r="695" spans="1:18" x14ac:dyDescent="0.35">
      <c r="A695">
        <v>2018</v>
      </c>
      <c r="B695" s="2">
        <v>43439</v>
      </c>
      <c r="C695" s="2">
        <v>43777</v>
      </c>
      <c r="D695">
        <f t="shared" si="37"/>
        <v>338</v>
      </c>
      <c r="E695" t="s">
        <v>904</v>
      </c>
      <c r="F695" t="s">
        <v>84</v>
      </c>
      <c r="G695" t="str">
        <f t="shared" si="34"/>
        <v xml:space="preserve">456 Centennial ST </v>
      </c>
      <c r="H695">
        <v>456</v>
      </c>
      <c r="J695" t="s">
        <v>1009</v>
      </c>
      <c r="K695" t="s">
        <v>88</v>
      </c>
      <c r="M695" t="s">
        <v>1872</v>
      </c>
      <c r="N695">
        <v>49.865697700869902</v>
      </c>
      <c r="O695">
        <v>-97.200726592622601</v>
      </c>
      <c r="P695" t="str">
        <f t="shared" si="35"/>
        <v>Construct New SFD</v>
      </c>
      <c r="Q695" t="s">
        <v>222</v>
      </c>
      <c r="R695" t="s">
        <v>1955</v>
      </c>
    </row>
    <row r="696" spans="1:18" x14ac:dyDescent="0.35">
      <c r="A696">
        <v>2018</v>
      </c>
      <c r="B696" s="2">
        <v>43438</v>
      </c>
      <c r="C696" s="2">
        <v>43791</v>
      </c>
      <c r="D696">
        <f t="shared" si="37"/>
        <v>353</v>
      </c>
      <c r="E696" t="s">
        <v>905</v>
      </c>
      <c r="F696" t="s">
        <v>84</v>
      </c>
      <c r="G696" t="str">
        <f t="shared" si="34"/>
        <v>431 Melrose AVE E</v>
      </c>
      <c r="H696">
        <v>431</v>
      </c>
      <c r="J696" t="s">
        <v>1150</v>
      </c>
      <c r="K696" t="s">
        <v>90</v>
      </c>
      <c r="L696" t="s">
        <v>153</v>
      </c>
      <c r="M696" t="s">
        <v>1873</v>
      </c>
      <c r="N696">
        <v>49.894517475916203</v>
      </c>
      <c r="O696">
        <v>-96.993757323520995</v>
      </c>
      <c r="P696" t="str">
        <f t="shared" si="35"/>
        <v>Construct New SFD</v>
      </c>
      <c r="Q696" t="s">
        <v>222</v>
      </c>
      <c r="R696" t="s">
        <v>1955</v>
      </c>
    </row>
    <row r="697" spans="1:18" x14ac:dyDescent="0.35">
      <c r="A697">
        <v>2018</v>
      </c>
      <c r="B697" s="2">
        <v>43431</v>
      </c>
      <c r="C697" s="2">
        <v>44151</v>
      </c>
      <c r="D697">
        <f t="shared" si="37"/>
        <v>720</v>
      </c>
      <c r="E697" t="s">
        <v>862</v>
      </c>
      <c r="F697" t="s">
        <v>84</v>
      </c>
      <c r="G697" t="str">
        <f t="shared" si="34"/>
        <v xml:space="preserve">1046 Corydon AVE </v>
      </c>
      <c r="H697">
        <v>1046</v>
      </c>
      <c r="J697" t="s">
        <v>124</v>
      </c>
      <c r="K697" t="s">
        <v>90</v>
      </c>
      <c r="M697" t="s">
        <v>1830</v>
      </c>
      <c r="N697">
        <v>49.866677429467998</v>
      </c>
      <c r="O697">
        <v>-97.164863193678002</v>
      </c>
      <c r="P697" t="str">
        <f t="shared" si="35"/>
        <v>Construct New SFD</v>
      </c>
      <c r="Q697" t="s">
        <v>222</v>
      </c>
      <c r="R697" t="s">
        <v>1955</v>
      </c>
    </row>
    <row r="698" spans="1:18" x14ac:dyDescent="0.35">
      <c r="A698">
        <v>2018</v>
      </c>
      <c r="B698" s="2">
        <v>43431</v>
      </c>
      <c r="C698" s="2">
        <v>44141</v>
      </c>
      <c r="D698">
        <f t="shared" si="37"/>
        <v>710</v>
      </c>
      <c r="E698" t="s">
        <v>863</v>
      </c>
      <c r="F698" t="s">
        <v>84</v>
      </c>
      <c r="G698" t="str">
        <f t="shared" si="34"/>
        <v xml:space="preserve">1044 Corydon AVE </v>
      </c>
      <c r="H698">
        <v>1044</v>
      </c>
      <c r="J698" t="s">
        <v>124</v>
      </c>
      <c r="K698" t="s">
        <v>90</v>
      </c>
      <c r="M698" t="s">
        <v>1831</v>
      </c>
      <c r="N698">
        <v>49.866701425450898</v>
      </c>
      <c r="O698">
        <v>-97.164773829600605</v>
      </c>
      <c r="P698" t="str">
        <f t="shared" si="35"/>
        <v>Construct New SFD</v>
      </c>
      <c r="Q698" t="s">
        <v>222</v>
      </c>
      <c r="R698" t="s">
        <v>1955</v>
      </c>
    </row>
    <row r="699" spans="1:18" x14ac:dyDescent="0.35">
      <c r="A699">
        <v>2018</v>
      </c>
      <c r="B699" s="2">
        <v>43426</v>
      </c>
      <c r="C699" s="2">
        <v>43913</v>
      </c>
      <c r="D699">
        <f t="shared" si="37"/>
        <v>487</v>
      </c>
      <c r="E699" t="s">
        <v>864</v>
      </c>
      <c r="F699" t="s">
        <v>84</v>
      </c>
      <c r="G699" t="str">
        <f t="shared" si="34"/>
        <v xml:space="preserve">847 Weatherdon AVE </v>
      </c>
      <c r="H699">
        <v>847</v>
      </c>
      <c r="J699" t="s">
        <v>1004</v>
      </c>
      <c r="K699" t="s">
        <v>90</v>
      </c>
      <c r="M699" t="s">
        <v>1832</v>
      </c>
      <c r="N699">
        <v>49.861863164292899</v>
      </c>
      <c r="O699">
        <v>-97.155221320115203</v>
      </c>
      <c r="P699" t="str">
        <f t="shared" si="35"/>
        <v>Construct New SFD</v>
      </c>
      <c r="Q699" t="s">
        <v>222</v>
      </c>
      <c r="R699" t="s">
        <v>1955</v>
      </c>
    </row>
    <row r="700" spans="1:18" x14ac:dyDescent="0.35">
      <c r="A700">
        <v>2018</v>
      </c>
      <c r="B700" s="2">
        <v>43426</v>
      </c>
      <c r="C700" s="2">
        <v>43815</v>
      </c>
      <c r="D700">
        <f t="shared" si="37"/>
        <v>389</v>
      </c>
      <c r="E700" t="s">
        <v>865</v>
      </c>
      <c r="F700" t="s">
        <v>84</v>
      </c>
      <c r="G700" t="str">
        <f t="shared" si="34"/>
        <v xml:space="preserve">849 Weatherdon AVE </v>
      </c>
      <c r="H700">
        <v>849</v>
      </c>
      <c r="J700" t="s">
        <v>1004</v>
      </c>
      <c r="K700" t="s">
        <v>90</v>
      </c>
      <c r="M700" t="s">
        <v>1833</v>
      </c>
      <c r="N700">
        <v>49.8618343341195</v>
      </c>
      <c r="O700">
        <v>-97.155310756326202</v>
      </c>
      <c r="P700" t="str">
        <f t="shared" si="35"/>
        <v>Construct New SFD</v>
      </c>
      <c r="Q700" t="s">
        <v>222</v>
      </c>
      <c r="R700" t="s">
        <v>1955</v>
      </c>
    </row>
    <row r="701" spans="1:18" x14ac:dyDescent="0.35">
      <c r="A701">
        <v>2018</v>
      </c>
      <c r="B701" s="2">
        <v>43424</v>
      </c>
      <c r="C701" s="2">
        <v>45154</v>
      </c>
      <c r="D701">
        <f t="shared" si="37"/>
        <v>1730</v>
      </c>
      <c r="E701" t="s">
        <v>866</v>
      </c>
      <c r="F701" t="s">
        <v>84</v>
      </c>
      <c r="G701" t="str">
        <f t="shared" si="34"/>
        <v xml:space="preserve">212 Arnold AVE </v>
      </c>
      <c r="H701">
        <v>212</v>
      </c>
      <c r="J701" t="s">
        <v>1043</v>
      </c>
      <c r="K701" t="s">
        <v>90</v>
      </c>
      <c r="M701" t="s">
        <v>1834</v>
      </c>
      <c r="N701">
        <v>49.866460952132499</v>
      </c>
      <c r="O701">
        <v>-97.132300177264796</v>
      </c>
      <c r="P701" t="str">
        <f t="shared" si="35"/>
        <v>Construct New SFD</v>
      </c>
      <c r="Q701" t="s">
        <v>222</v>
      </c>
      <c r="R701" t="s">
        <v>1955</v>
      </c>
    </row>
    <row r="702" spans="1:18" x14ac:dyDescent="0.35">
      <c r="A702">
        <v>2018</v>
      </c>
      <c r="B702" s="2">
        <v>43417</v>
      </c>
      <c r="C702" s="2">
        <v>44505</v>
      </c>
      <c r="D702">
        <f t="shared" si="37"/>
        <v>1088</v>
      </c>
      <c r="E702" t="s">
        <v>867</v>
      </c>
      <c r="F702" t="s">
        <v>84</v>
      </c>
      <c r="G702" t="str">
        <f t="shared" si="34"/>
        <v xml:space="preserve">510 McAdam AVE </v>
      </c>
      <c r="H702">
        <v>510</v>
      </c>
      <c r="J702" t="s">
        <v>1113</v>
      </c>
      <c r="K702" t="s">
        <v>90</v>
      </c>
      <c r="M702" t="s">
        <v>1835</v>
      </c>
      <c r="N702">
        <v>49.93398693004</v>
      </c>
      <c r="O702">
        <v>-97.135527506677306</v>
      </c>
      <c r="P702" t="str">
        <f t="shared" si="35"/>
        <v>Construct New SFD</v>
      </c>
      <c r="Q702" t="s">
        <v>222</v>
      </c>
      <c r="R702" t="s">
        <v>1955</v>
      </c>
    </row>
    <row r="703" spans="1:18" x14ac:dyDescent="0.35">
      <c r="A703">
        <v>2018</v>
      </c>
      <c r="B703" s="2">
        <v>43397</v>
      </c>
      <c r="C703" s="2">
        <v>43630</v>
      </c>
      <c r="D703">
        <f t="shared" si="37"/>
        <v>233</v>
      </c>
      <c r="E703" t="s">
        <v>858</v>
      </c>
      <c r="F703" t="s">
        <v>84</v>
      </c>
      <c r="G703" t="str">
        <f t="shared" si="34"/>
        <v xml:space="preserve">1000 Boston AVE </v>
      </c>
      <c r="H703">
        <v>1000</v>
      </c>
      <c r="J703" t="s">
        <v>1095</v>
      </c>
      <c r="K703" t="s">
        <v>90</v>
      </c>
      <c r="M703" t="s">
        <v>1826</v>
      </c>
      <c r="N703">
        <v>49.835255864187303</v>
      </c>
      <c r="O703">
        <v>-97.151330136133595</v>
      </c>
      <c r="P703" t="str">
        <f t="shared" si="35"/>
        <v>Construct New SFD</v>
      </c>
      <c r="Q703" t="s">
        <v>222</v>
      </c>
      <c r="R703" t="s">
        <v>1955</v>
      </c>
    </row>
    <row r="704" spans="1:18" x14ac:dyDescent="0.35">
      <c r="A704">
        <v>2018</v>
      </c>
      <c r="B704" s="2">
        <v>43397</v>
      </c>
      <c r="C704" s="2">
        <v>43662</v>
      </c>
      <c r="D704">
        <f t="shared" si="37"/>
        <v>265</v>
      </c>
      <c r="E704" t="s">
        <v>859</v>
      </c>
      <c r="F704" t="s">
        <v>84</v>
      </c>
      <c r="G704" t="str">
        <f t="shared" si="34"/>
        <v xml:space="preserve">1004 Boston AVE </v>
      </c>
      <c r="H704">
        <v>1004</v>
      </c>
      <c r="J704" t="s">
        <v>1095</v>
      </c>
      <c r="K704" t="s">
        <v>90</v>
      </c>
      <c r="M704" t="s">
        <v>1827</v>
      </c>
      <c r="N704">
        <v>49.835216240445398</v>
      </c>
      <c r="O704">
        <v>-97.151434777363704</v>
      </c>
      <c r="P704" t="str">
        <f t="shared" si="35"/>
        <v>Construct New SFD</v>
      </c>
      <c r="Q704" t="s">
        <v>222</v>
      </c>
      <c r="R704" t="s">
        <v>1955</v>
      </c>
    </row>
    <row r="705" spans="1:18" x14ac:dyDescent="0.35">
      <c r="A705">
        <v>2018</v>
      </c>
      <c r="B705" s="2">
        <v>43375</v>
      </c>
      <c r="C705" s="2">
        <v>43689</v>
      </c>
      <c r="D705">
        <f t="shared" si="37"/>
        <v>314</v>
      </c>
      <c r="E705" t="s">
        <v>860</v>
      </c>
      <c r="F705" t="s">
        <v>84</v>
      </c>
      <c r="G705" t="str">
        <f t="shared" si="34"/>
        <v xml:space="preserve">746 Prince Rupert AVE </v>
      </c>
      <c r="H705">
        <v>746</v>
      </c>
      <c r="J705" t="s">
        <v>1039</v>
      </c>
      <c r="K705" t="s">
        <v>90</v>
      </c>
      <c r="M705" t="s">
        <v>1828</v>
      </c>
      <c r="N705">
        <v>49.914164432294299</v>
      </c>
      <c r="O705">
        <v>-97.080424423977405</v>
      </c>
      <c r="P705" t="str">
        <f t="shared" si="35"/>
        <v>Construct New SFD</v>
      </c>
      <c r="Q705" t="s">
        <v>222</v>
      </c>
      <c r="R705" t="s">
        <v>1955</v>
      </c>
    </row>
    <row r="706" spans="1:18" x14ac:dyDescent="0.35">
      <c r="A706">
        <v>2018</v>
      </c>
      <c r="B706" s="2">
        <v>43375</v>
      </c>
      <c r="C706" s="2">
        <v>43689</v>
      </c>
      <c r="D706">
        <f t="shared" si="37"/>
        <v>314</v>
      </c>
      <c r="E706" t="s">
        <v>861</v>
      </c>
      <c r="F706" t="s">
        <v>84</v>
      </c>
      <c r="G706" t="str">
        <f t="shared" ref="G706:G769" si="38">H706&amp;I706&amp;" "&amp;J706&amp;" "&amp;K706&amp;" "&amp;L706</f>
        <v xml:space="preserve">748 Prince Rupert AVE </v>
      </c>
      <c r="H706">
        <v>748</v>
      </c>
      <c r="J706" t="s">
        <v>1039</v>
      </c>
      <c r="K706" t="s">
        <v>90</v>
      </c>
      <c r="M706" t="s">
        <v>1829</v>
      </c>
      <c r="N706">
        <v>49.914128540619402</v>
      </c>
      <c r="O706">
        <v>-97.080317582474606</v>
      </c>
      <c r="P706" t="str">
        <f t="shared" si="35"/>
        <v>Construct New SFD</v>
      </c>
      <c r="Q706" t="s">
        <v>222</v>
      </c>
      <c r="R706" t="s">
        <v>1955</v>
      </c>
    </row>
    <row r="707" spans="1:18" x14ac:dyDescent="0.35">
      <c r="A707">
        <v>2018</v>
      </c>
      <c r="B707" s="2">
        <v>43370</v>
      </c>
      <c r="C707" s="2">
        <v>43769</v>
      </c>
      <c r="D707">
        <f t="shared" si="37"/>
        <v>399</v>
      </c>
      <c r="E707" t="s">
        <v>848</v>
      </c>
      <c r="F707" t="s">
        <v>84</v>
      </c>
      <c r="G707" t="str">
        <f t="shared" si="38"/>
        <v xml:space="preserve">398 Parkview ST </v>
      </c>
      <c r="H707">
        <v>398</v>
      </c>
      <c r="J707" t="s">
        <v>1067</v>
      </c>
      <c r="K707" t="s">
        <v>88</v>
      </c>
      <c r="M707" t="s">
        <v>1816</v>
      </c>
      <c r="N707">
        <v>49.886328664927099</v>
      </c>
      <c r="O707">
        <v>-97.214852477775295</v>
      </c>
      <c r="P707" t="str">
        <f t="shared" ref="P707:P770" si="39">Q707&amp;" "&amp;R707</f>
        <v>Construct New SFD</v>
      </c>
      <c r="Q707" t="s">
        <v>222</v>
      </c>
      <c r="R707" t="s">
        <v>1955</v>
      </c>
    </row>
    <row r="708" spans="1:18" x14ac:dyDescent="0.35">
      <c r="A708">
        <v>2018</v>
      </c>
      <c r="B708" s="2">
        <v>43369</v>
      </c>
      <c r="C708" s="2">
        <v>44316</v>
      </c>
      <c r="D708">
        <f t="shared" si="37"/>
        <v>947</v>
      </c>
      <c r="E708" t="s">
        <v>849</v>
      </c>
      <c r="F708" t="s">
        <v>84</v>
      </c>
      <c r="G708" t="str">
        <f t="shared" si="38"/>
        <v xml:space="preserve">181 Borebank ST </v>
      </c>
      <c r="H708">
        <v>181</v>
      </c>
      <c r="J708" t="s">
        <v>1171</v>
      </c>
      <c r="K708" t="s">
        <v>88</v>
      </c>
      <c r="M708" t="s">
        <v>1817</v>
      </c>
      <c r="N708">
        <v>49.873554789049798</v>
      </c>
      <c r="O708">
        <v>-97.192032562851594</v>
      </c>
      <c r="P708" t="str">
        <f t="shared" si="39"/>
        <v>Construct New SFD</v>
      </c>
      <c r="Q708" t="s">
        <v>222</v>
      </c>
      <c r="R708" t="s">
        <v>1955</v>
      </c>
    </row>
    <row r="709" spans="1:18" x14ac:dyDescent="0.35">
      <c r="A709">
        <v>2018</v>
      </c>
      <c r="B709" s="2">
        <v>43364</v>
      </c>
      <c r="C709" s="2">
        <v>43790</v>
      </c>
      <c r="D709">
        <f t="shared" si="37"/>
        <v>426</v>
      </c>
      <c r="E709" t="s">
        <v>850</v>
      </c>
      <c r="F709" t="s">
        <v>84</v>
      </c>
      <c r="G709" t="str">
        <f t="shared" si="38"/>
        <v xml:space="preserve">852 Lorette AVE </v>
      </c>
      <c r="H709">
        <v>852</v>
      </c>
      <c r="J709" t="s">
        <v>1034</v>
      </c>
      <c r="K709" t="s">
        <v>90</v>
      </c>
      <c r="M709" t="s">
        <v>1818</v>
      </c>
      <c r="N709">
        <v>49.8638061709037</v>
      </c>
      <c r="O709">
        <v>-97.154682277836997</v>
      </c>
      <c r="P709" t="str">
        <f t="shared" si="39"/>
        <v>Construct New SFD</v>
      </c>
      <c r="Q709" t="s">
        <v>222</v>
      </c>
      <c r="R709" t="s">
        <v>1955</v>
      </c>
    </row>
    <row r="710" spans="1:18" x14ac:dyDescent="0.35">
      <c r="A710">
        <v>2018</v>
      </c>
      <c r="B710" s="2">
        <v>43364</v>
      </c>
      <c r="C710" s="2">
        <v>43790</v>
      </c>
      <c r="D710">
        <f t="shared" si="37"/>
        <v>426</v>
      </c>
      <c r="E710" t="s">
        <v>851</v>
      </c>
      <c r="F710" t="s">
        <v>84</v>
      </c>
      <c r="G710" t="str">
        <f t="shared" si="38"/>
        <v xml:space="preserve">854 Lorette AVE </v>
      </c>
      <c r="H710">
        <v>854</v>
      </c>
      <c r="J710" t="s">
        <v>1034</v>
      </c>
      <c r="K710" t="s">
        <v>90</v>
      </c>
      <c r="M710" t="s">
        <v>1819</v>
      </c>
      <c r="N710">
        <v>49.863777403659</v>
      </c>
      <c r="O710">
        <v>-97.154772037490602</v>
      </c>
      <c r="P710" t="str">
        <f t="shared" si="39"/>
        <v>Construct New SFD</v>
      </c>
      <c r="Q710" t="s">
        <v>222</v>
      </c>
      <c r="R710" t="s">
        <v>1955</v>
      </c>
    </row>
    <row r="711" spans="1:18" x14ac:dyDescent="0.35">
      <c r="A711">
        <v>2018</v>
      </c>
      <c r="B711" s="2">
        <v>43364</v>
      </c>
      <c r="C711" s="2">
        <v>43769</v>
      </c>
      <c r="D711">
        <f t="shared" si="37"/>
        <v>405</v>
      </c>
      <c r="E711" t="s">
        <v>852</v>
      </c>
      <c r="F711" t="s">
        <v>84</v>
      </c>
      <c r="G711" t="str">
        <f t="shared" si="38"/>
        <v xml:space="preserve">400 Parkview ST </v>
      </c>
      <c r="H711">
        <v>400</v>
      </c>
      <c r="J711" t="s">
        <v>1067</v>
      </c>
      <c r="K711" t="s">
        <v>88</v>
      </c>
      <c r="M711" t="s">
        <v>1820</v>
      </c>
      <c r="N711">
        <v>49.886404778327901</v>
      </c>
      <c r="O711">
        <v>-97.214844753768105</v>
      </c>
      <c r="P711" t="str">
        <f t="shared" si="39"/>
        <v>Construct New SFD</v>
      </c>
      <c r="Q711" t="s">
        <v>222</v>
      </c>
      <c r="R711" t="s">
        <v>1955</v>
      </c>
    </row>
    <row r="712" spans="1:18" x14ac:dyDescent="0.35">
      <c r="A712">
        <v>2018</v>
      </c>
      <c r="B712" s="2">
        <v>43362</v>
      </c>
      <c r="C712" s="2">
        <v>43892</v>
      </c>
      <c r="D712">
        <f t="shared" si="37"/>
        <v>530</v>
      </c>
      <c r="E712" t="s">
        <v>853</v>
      </c>
      <c r="F712" t="s">
        <v>84</v>
      </c>
      <c r="G712" t="str">
        <f t="shared" si="38"/>
        <v xml:space="preserve">337 Jamison AVE </v>
      </c>
      <c r="H712">
        <v>337</v>
      </c>
      <c r="J712" t="s">
        <v>1080</v>
      </c>
      <c r="K712" t="s">
        <v>90</v>
      </c>
      <c r="M712" t="s">
        <v>1821</v>
      </c>
      <c r="N712">
        <v>49.917405636673799</v>
      </c>
      <c r="O712">
        <v>-97.106166681943506</v>
      </c>
      <c r="P712" t="str">
        <f t="shared" si="39"/>
        <v>Construct New SFD</v>
      </c>
      <c r="Q712" t="s">
        <v>222</v>
      </c>
      <c r="R712" t="s">
        <v>1955</v>
      </c>
    </row>
    <row r="713" spans="1:18" x14ac:dyDescent="0.35">
      <c r="A713">
        <v>2018</v>
      </c>
      <c r="B713" s="2">
        <v>43360</v>
      </c>
      <c r="C713" s="2">
        <v>44057</v>
      </c>
      <c r="D713">
        <f t="shared" si="37"/>
        <v>697</v>
      </c>
      <c r="E713" t="s">
        <v>854</v>
      </c>
      <c r="F713" t="s">
        <v>84</v>
      </c>
      <c r="G713" t="str">
        <f t="shared" si="38"/>
        <v xml:space="preserve">407 Edgewood ST </v>
      </c>
      <c r="H713">
        <v>407</v>
      </c>
      <c r="J713" t="s">
        <v>1050</v>
      </c>
      <c r="K713" t="s">
        <v>88</v>
      </c>
      <c r="M713" t="s">
        <v>1822</v>
      </c>
      <c r="N713">
        <v>49.879467823851002</v>
      </c>
      <c r="O713">
        <v>-97.108015689419105</v>
      </c>
      <c r="P713" t="str">
        <f t="shared" si="39"/>
        <v>Construct New SFD</v>
      </c>
      <c r="Q713" t="s">
        <v>222</v>
      </c>
      <c r="R713" t="s">
        <v>1955</v>
      </c>
    </row>
    <row r="714" spans="1:18" x14ac:dyDescent="0.35">
      <c r="A714">
        <v>2018</v>
      </c>
      <c r="B714" s="2">
        <v>43360</v>
      </c>
      <c r="C714" s="2">
        <v>44057</v>
      </c>
      <c r="D714">
        <f t="shared" si="37"/>
        <v>697</v>
      </c>
      <c r="E714" t="s">
        <v>855</v>
      </c>
      <c r="F714" t="s">
        <v>84</v>
      </c>
      <c r="G714" t="str">
        <f t="shared" si="38"/>
        <v xml:space="preserve">409 Edgewood ST </v>
      </c>
      <c r="H714">
        <v>409</v>
      </c>
      <c r="J714" t="s">
        <v>1050</v>
      </c>
      <c r="K714" t="s">
        <v>88</v>
      </c>
      <c r="M714" t="s">
        <v>1823</v>
      </c>
      <c r="N714">
        <v>49.879477330355201</v>
      </c>
      <c r="O714">
        <v>-97.107917008339101</v>
      </c>
      <c r="P714" t="str">
        <f t="shared" si="39"/>
        <v>Construct New SFD</v>
      </c>
      <c r="Q714" t="s">
        <v>222</v>
      </c>
      <c r="R714" t="s">
        <v>1955</v>
      </c>
    </row>
    <row r="715" spans="1:18" x14ac:dyDescent="0.35">
      <c r="A715">
        <v>2018</v>
      </c>
      <c r="B715" s="2">
        <v>43357</v>
      </c>
      <c r="C715" s="2"/>
      <c r="E715" t="s">
        <v>69</v>
      </c>
      <c r="F715" t="s">
        <v>83</v>
      </c>
      <c r="G715" t="str">
        <f t="shared" si="38"/>
        <v xml:space="preserve">664 Riverwood AVE </v>
      </c>
      <c r="H715">
        <v>664</v>
      </c>
      <c r="J715" t="s">
        <v>135</v>
      </c>
      <c r="K715" t="s">
        <v>90</v>
      </c>
      <c r="M715" t="s">
        <v>208</v>
      </c>
      <c r="N715">
        <v>49.845831907420099</v>
      </c>
      <c r="O715">
        <v>-97.142333479442897</v>
      </c>
      <c r="P715" t="str">
        <f t="shared" si="39"/>
        <v>Construct New SFD &amp; Att. Gar.</v>
      </c>
      <c r="Q715" t="s">
        <v>222</v>
      </c>
      <c r="R715" t="s">
        <v>224</v>
      </c>
    </row>
    <row r="716" spans="1:18" x14ac:dyDescent="0.35">
      <c r="A716">
        <v>2018</v>
      </c>
      <c r="B716" s="2">
        <v>43348</v>
      </c>
      <c r="C716" s="2"/>
      <c r="E716" t="s">
        <v>856</v>
      </c>
      <c r="F716" t="s">
        <v>83</v>
      </c>
      <c r="G716" t="str">
        <f t="shared" si="38"/>
        <v xml:space="preserve">375 Edgewood ST </v>
      </c>
      <c r="H716">
        <v>375</v>
      </c>
      <c r="J716" t="s">
        <v>1050</v>
      </c>
      <c r="K716" t="s">
        <v>88</v>
      </c>
      <c r="M716" t="s">
        <v>1824</v>
      </c>
      <c r="N716">
        <v>49.8793918281822</v>
      </c>
      <c r="O716">
        <v>-97.1097964230336</v>
      </c>
      <c r="P716" t="str">
        <f t="shared" si="39"/>
        <v>Construct New SFD</v>
      </c>
      <c r="Q716" t="s">
        <v>222</v>
      </c>
      <c r="R716" t="s">
        <v>1955</v>
      </c>
    </row>
    <row r="717" spans="1:18" x14ac:dyDescent="0.35">
      <c r="A717">
        <v>2018</v>
      </c>
      <c r="B717" s="2">
        <v>43348</v>
      </c>
      <c r="C717" s="2">
        <v>44468</v>
      </c>
      <c r="D717">
        <f t="shared" ref="D717:D734" si="40">_xlfn.DAYS(C717,B717)</f>
        <v>1120</v>
      </c>
      <c r="E717" t="s">
        <v>857</v>
      </c>
      <c r="F717" t="s">
        <v>84</v>
      </c>
      <c r="G717" t="str">
        <f t="shared" si="38"/>
        <v xml:space="preserve">377 Edgewood ST </v>
      </c>
      <c r="H717">
        <v>377</v>
      </c>
      <c r="J717" t="s">
        <v>1050</v>
      </c>
      <c r="K717" t="s">
        <v>88</v>
      </c>
      <c r="M717" t="s">
        <v>1825</v>
      </c>
      <c r="N717">
        <v>49.879390225944398</v>
      </c>
      <c r="O717">
        <v>-97.109698176335101</v>
      </c>
      <c r="P717" t="str">
        <f t="shared" si="39"/>
        <v>Construct New SFD</v>
      </c>
      <c r="Q717" t="s">
        <v>222</v>
      </c>
      <c r="R717" t="s">
        <v>1955</v>
      </c>
    </row>
    <row r="718" spans="1:18" x14ac:dyDescent="0.35">
      <c r="A718">
        <v>2018</v>
      </c>
      <c r="B718" s="2">
        <v>43335</v>
      </c>
      <c r="C718" s="2">
        <v>44517</v>
      </c>
      <c r="D718">
        <f t="shared" si="40"/>
        <v>1182</v>
      </c>
      <c r="E718" t="s">
        <v>906</v>
      </c>
      <c r="F718" t="s">
        <v>84</v>
      </c>
      <c r="G718" t="str">
        <f t="shared" si="38"/>
        <v xml:space="preserve">1131 Somerville AVE </v>
      </c>
      <c r="H718">
        <v>1131</v>
      </c>
      <c r="J718" t="s">
        <v>1064</v>
      </c>
      <c r="K718" t="s">
        <v>90</v>
      </c>
      <c r="M718" t="s">
        <v>1874</v>
      </c>
      <c r="N718">
        <v>49.846129344448798</v>
      </c>
      <c r="O718">
        <v>-97.156900072000894</v>
      </c>
      <c r="P718" t="str">
        <f t="shared" si="39"/>
        <v>Construct New SFD</v>
      </c>
      <c r="Q718" t="s">
        <v>222</v>
      </c>
      <c r="R718" t="s">
        <v>1955</v>
      </c>
    </row>
    <row r="719" spans="1:18" x14ac:dyDescent="0.35">
      <c r="A719">
        <v>2018</v>
      </c>
      <c r="B719" s="2">
        <v>43334</v>
      </c>
      <c r="C719" s="2">
        <v>45309</v>
      </c>
      <c r="D719">
        <f t="shared" si="40"/>
        <v>1975</v>
      </c>
      <c r="E719" t="s">
        <v>907</v>
      </c>
      <c r="F719" t="s">
        <v>84</v>
      </c>
      <c r="G719" t="str">
        <f t="shared" si="38"/>
        <v xml:space="preserve">1024 Boston AVE </v>
      </c>
      <c r="H719">
        <v>1024</v>
      </c>
      <c r="J719" t="s">
        <v>1095</v>
      </c>
      <c r="K719" t="s">
        <v>90</v>
      </c>
      <c r="M719" t="s">
        <v>1875</v>
      </c>
      <c r="N719">
        <v>49.8348918038186</v>
      </c>
      <c r="O719">
        <v>-97.152371047255002</v>
      </c>
      <c r="P719" t="str">
        <f t="shared" si="39"/>
        <v>Construct New SFD</v>
      </c>
      <c r="Q719" t="s">
        <v>222</v>
      </c>
      <c r="R719" t="s">
        <v>1955</v>
      </c>
    </row>
    <row r="720" spans="1:18" x14ac:dyDescent="0.35">
      <c r="A720">
        <v>2018</v>
      </c>
      <c r="B720" s="2">
        <v>43334</v>
      </c>
      <c r="C720" s="2">
        <v>43924</v>
      </c>
      <c r="D720">
        <f t="shared" si="40"/>
        <v>590</v>
      </c>
      <c r="E720" t="s">
        <v>908</v>
      </c>
      <c r="F720" t="s">
        <v>84</v>
      </c>
      <c r="G720" t="str">
        <f t="shared" si="38"/>
        <v xml:space="preserve">1026 Boston AVE </v>
      </c>
      <c r="H720">
        <v>1026</v>
      </c>
      <c r="J720" t="s">
        <v>1095</v>
      </c>
      <c r="K720" t="s">
        <v>90</v>
      </c>
      <c r="M720" t="s">
        <v>1876</v>
      </c>
      <c r="N720">
        <v>49.8348615460026</v>
      </c>
      <c r="O720">
        <v>-97.152465508036997</v>
      </c>
      <c r="P720" t="str">
        <f t="shared" si="39"/>
        <v>Construct New SFD</v>
      </c>
      <c r="Q720" t="s">
        <v>222</v>
      </c>
      <c r="R720" t="s">
        <v>1955</v>
      </c>
    </row>
    <row r="721" spans="1:18" x14ac:dyDescent="0.35">
      <c r="A721">
        <v>2018</v>
      </c>
      <c r="B721" s="2">
        <v>43321</v>
      </c>
      <c r="C721" s="2">
        <v>44874</v>
      </c>
      <c r="D721">
        <f t="shared" si="40"/>
        <v>1553</v>
      </c>
      <c r="E721" t="s">
        <v>74</v>
      </c>
      <c r="F721" t="s">
        <v>84</v>
      </c>
      <c r="G721" t="str">
        <f t="shared" si="38"/>
        <v xml:space="preserve">153A Eugenie ST </v>
      </c>
      <c r="H721">
        <v>153</v>
      </c>
      <c r="I721" t="s">
        <v>156</v>
      </c>
      <c r="J721" t="s">
        <v>141</v>
      </c>
      <c r="K721" t="s">
        <v>88</v>
      </c>
      <c r="M721" t="s">
        <v>213</v>
      </c>
      <c r="N721">
        <v>49.879999725311002</v>
      </c>
      <c r="O721">
        <v>-97.121614604768496</v>
      </c>
      <c r="P721" t="str">
        <f t="shared" si="39"/>
        <v>Change of Use SFD &amp; Att. Gar.</v>
      </c>
      <c r="Q721" t="s">
        <v>223</v>
      </c>
      <c r="R721" t="s">
        <v>224</v>
      </c>
    </row>
    <row r="722" spans="1:18" x14ac:dyDescent="0.35">
      <c r="A722">
        <v>2018</v>
      </c>
      <c r="B722" s="2">
        <v>43315</v>
      </c>
      <c r="C722" s="2">
        <v>43581</v>
      </c>
      <c r="D722">
        <f t="shared" si="40"/>
        <v>266</v>
      </c>
      <c r="E722" t="s">
        <v>75</v>
      </c>
      <c r="F722" t="s">
        <v>84</v>
      </c>
      <c r="G722" t="str">
        <f t="shared" si="38"/>
        <v xml:space="preserve">54A Barkwood BAY </v>
      </c>
      <c r="H722">
        <v>54</v>
      </c>
      <c r="I722" t="s">
        <v>156</v>
      </c>
      <c r="J722" t="s">
        <v>142</v>
      </c>
      <c r="K722" t="s">
        <v>117</v>
      </c>
      <c r="M722" t="s">
        <v>214</v>
      </c>
      <c r="N722">
        <v>49.771486805202301</v>
      </c>
      <c r="O722">
        <v>-97.178067568831807</v>
      </c>
      <c r="P722" t="str">
        <f t="shared" si="39"/>
        <v>Change of Use SFD &amp; Att. Gar.</v>
      </c>
      <c r="Q722" t="s">
        <v>223</v>
      </c>
      <c r="R722" t="s">
        <v>224</v>
      </c>
    </row>
    <row r="723" spans="1:18" x14ac:dyDescent="0.35">
      <c r="A723">
        <v>2018</v>
      </c>
      <c r="B723" s="2">
        <v>43314</v>
      </c>
      <c r="C723" s="2">
        <v>43794</v>
      </c>
      <c r="D723">
        <f t="shared" si="40"/>
        <v>480</v>
      </c>
      <c r="E723" t="s">
        <v>909</v>
      </c>
      <c r="F723" t="s">
        <v>84</v>
      </c>
      <c r="G723" t="str">
        <f t="shared" si="38"/>
        <v xml:space="preserve">54 Hull AVE </v>
      </c>
      <c r="H723">
        <v>54</v>
      </c>
      <c r="J723" t="s">
        <v>1177</v>
      </c>
      <c r="K723" t="s">
        <v>90</v>
      </c>
      <c r="M723" t="s">
        <v>1877</v>
      </c>
      <c r="N723">
        <v>49.850791189577201</v>
      </c>
      <c r="O723">
        <v>-97.107147214842499</v>
      </c>
      <c r="P723" t="str">
        <f t="shared" si="39"/>
        <v>Construct New SFD</v>
      </c>
      <c r="Q723" t="s">
        <v>222</v>
      </c>
      <c r="R723" t="s">
        <v>1955</v>
      </c>
    </row>
    <row r="724" spans="1:18" x14ac:dyDescent="0.35">
      <c r="A724">
        <v>2018</v>
      </c>
      <c r="B724" s="2">
        <v>43308</v>
      </c>
      <c r="C724" s="2">
        <v>43577</v>
      </c>
      <c r="D724">
        <f t="shared" si="40"/>
        <v>269</v>
      </c>
      <c r="E724" t="s">
        <v>73</v>
      </c>
      <c r="F724" t="s">
        <v>84</v>
      </c>
      <c r="G724" t="str">
        <f t="shared" si="38"/>
        <v xml:space="preserve">104A Singh TRAIL </v>
      </c>
      <c r="H724">
        <v>104</v>
      </c>
      <c r="I724" t="s">
        <v>156</v>
      </c>
      <c r="J724" t="s">
        <v>139</v>
      </c>
      <c r="K724" t="s">
        <v>140</v>
      </c>
      <c r="M724" t="s">
        <v>212</v>
      </c>
      <c r="N724">
        <v>49.955300156570097</v>
      </c>
      <c r="O724">
        <v>-97.203133075488097</v>
      </c>
      <c r="P724" t="str">
        <f t="shared" si="39"/>
        <v>Change of Use SFD &amp; Att. Gar.</v>
      </c>
      <c r="Q724" t="s">
        <v>223</v>
      </c>
      <c r="R724" t="s">
        <v>224</v>
      </c>
    </row>
    <row r="725" spans="1:18" x14ac:dyDescent="0.35">
      <c r="A725">
        <v>2018</v>
      </c>
      <c r="B725" s="2">
        <v>43301</v>
      </c>
      <c r="C725" s="2">
        <v>43454</v>
      </c>
      <c r="D725">
        <f t="shared" si="40"/>
        <v>153</v>
      </c>
      <c r="E725" t="s">
        <v>881</v>
      </c>
      <c r="F725" t="s">
        <v>84</v>
      </c>
      <c r="G725" t="str">
        <f t="shared" si="38"/>
        <v xml:space="preserve">683 Nairn AVE </v>
      </c>
      <c r="H725">
        <v>683</v>
      </c>
      <c r="J725" t="s">
        <v>1174</v>
      </c>
      <c r="K725" t="s">
        <v>90</v>
      </c>
      <c r="M725" t="s">
        <v>1849</v>
      </c>
      <c r="N725">
        <v>49.902766609140201</v>
      </c>
      <c r="O725">
        <v>-97.092032920544</v>
      </c>
      <c r="P725" t="str">
        <f t="shared" si="39"/>
        <v>Change of Use SFD</v>
      </c>
      <c r="Q725" t="s">
        <v>223</v>
      </c>
      <c r="R725" t="s">
        <v>1955</v>
      </c>
    </row>
    <row r="726" spans="1:18" x14ac:dyDescent="0.35">
      <c r="A726">
        <v>2018</v>
      </c>
      <c r="B726" s="2">
        <v>43293</v>
      </c>
      <c r="C726" s="2">
        <v>44582</v>
      </c>
      <c r="D726">
        <f t="shared" si="40"/>
        <v>1289</v>
      </c>
      <c r="E726" t="s">
        <v>882</v>
      </c>
      <c r="F726" t="s">
        <v>84</v>
      </c>
      <c r="G726" t="str">
        <f t="shared" si="38"/>
        <v xml:space="preserve">1028 Edderton AVE </v>
      </c>
      <c r="H726">
        <v>1028</v>
      </c>
      <c r="J726" t="s">
        <v>1051</v>
      </c>
      <c r="K726" t="s">
        <v>90</v>
      </c>
      <c r="M726" t="s">
        <v>1850</v>
      </c>
      <c r="N726">
        <v>49.849071676934699</v>
      </c>
      <c r="O726">
        <v>-97.155073614049002</v>
      </c>
      <c r="P726" t="str">
        <f t="shared" si="39"/>
        <v>Construct New SFD</v>
      </c>
      <c r="Q726" t="s">
        <v>222</v>
      </c>
      <c r="R726" t="s">
        <v>1955</v>
      </c>
    </row>
    <row r="727" spans="1:18" x14ac:dyDescent="0.35">
      <c r="A727">
        <v>2018</v>
      </c>
      <c r="B727" s="2">
        <v>43293</v>
      </c>
      <c r="C727" s="2">
        <v>44090</v>
      </c>
      <c r="D727">
        <f t="shared" si="40"/>
        <v>797</v>
      </c>
      <c r="E727" t="s">
        <v>883</v>
      </c>
      <c r="F727" t="s">
        <v>84</v>
      </c>
      <c r="G727" t="str">
        <f t="shared" si="38"/>
        <v xml:space="preserve">1030 Edderton AVE </v>
      </c>
      <c r="H727">
        <v>1030</v>
      </c>
      <c r="J727" t="s">
        <v>1051</v>
      </c>
      <c r="K727" t="s">
        <v>90</v>
      </c>
      <c r="M727" t="s">
        <v>1851</v>
      </c>
      <c r="N727">
        <v>49.849031948803599</v>
      </c>
      <c r="O727">
        <v>-97.155187944217005</v>
      </c>
      <c r="P727" t="str">
        <f t="shared" si="39"/>
        <v>Construct New SFD</v>
      </c>
      <c r="Q727" t="s">
        <v>222</v>
      </c>
      <c r="R727" t="s">
        <v>1955</v>
      </c>
    </row>
    <row r="728" spans="1:18" x14ac:dyDescent="0.35">
      <c r="A728">
        <v>2018</v>
      </c>
      <c r="B728" s="2">
        <v>43293</v>
      </c>
      <c r="C728" s="2">
        <v>44292</v>
      </c>
      <c r="D728">
        <f t="shared" si="40"/>
        <v>999</v>
      </c>
      <c r="E728" t="s">
        <v>884</v>
      </c>
      <c r="F728" t="s">
        <v>84</v>
      </c>
      <c r="G728" t="str">
        <f t="shared" si="38"/>
        <v xml:space="preserve">26 Regal AVE </v>
      </c>
      <c r="H728">
        <v>26</v>
      </c>
      <c r="J728" t="s">
        <v>998</v>
      </c>
      <c r="K728" t="s">
        <v>90</v>
      </c>
      <c r="M728" t="s">
        <v>1852</v>
      </c>
      <c r="N728">
        <v>49.8565688655112</v>
      </c>
      <c r="O728">
        <v>-97.110302998898305</v>
      </c>
      <c r="P728" t="str">
        <f t="shared" si="39"/>
        <v>Construct New SFD</v>
      </c>
      <c r="Q728" t="s">
        <v>222</v>
      </c>
      <c r="R728" t="s">
        <v>1955</v>
      </c>
    </row>
    <row r="729" spans="1:18" x14ac:dyDescent="0.35">
      <c r="A729">
        <v>2018</v>
      </c>
      <c r="B729" s="2">
        <v>43293</v>
      </c>
      <c r="C729" s="2">
        <v>44292</v>
      </c>
      <c r="D729">
        <f t="shared" si="40"/>
        <v>999</v>
      </c>
      <c r="E729" t="s">
        <v>885</v>
      </c>
      <c r="F729" t="s">
        <v>84</v>
      </c>
      <c r="G729" t="str">
        <f t="shared" si="38"/>
        <v xml:space="preserve">28 Regal AVE </v>
      </c>
      <c r="H729">
        <v>28</v>
      </c>
      <c r="J729" t="s">
        <v>998</v>
      </c>
      <c r="K729" t="s">
        <v>90</v>
      </c>
      <c r="M729" t="s">
        <v>1853</v>
      </c>
      <c r="N729">
        <v>49.856604471293998</v>
      </c>
      <c r="O729">
        <v>-97.110185536706695</v>
      </c>
      <c r="P729" t="str">
        <f t="shared" si="39"/>
        <v>Construct New SFD</v>
      </c>
      <c r="Q729" t="s">
        <v>222</v>
      </c>
      <c r="R729" t="s">
        <v>1955</v>
      </c>
    </row>
    <row r="730" spans="1:18" x14ac:dyDescent="0.35">
      <c r="A730">
        <v>2018</v>
      </c>
      <c r="B730" s="2">
        <v>43291</v>
      </c>
      <c r="C730" s="2">
        <v>43626</v>
      </c>
      <c r="D730">
        <f t="shared" si="40"/>
        <v>335</v>
      </c>
      <c r="E730" t="s">
        <v>886</v>
      </c>
      <c r="F730" t="s">
        <v>84</v>
      </c>
      <c r="G730" t="str">
        <f t="shared" si="38"/>
        <v xml:space="preserve">128 Yale AVE </v>
      </c>
      <c r="H730">
        <v>128</v>
      </c>
      <c r="J730" t="s">
        <v>1054</v>
      </c>
      <c r="K730" t="s">
        <v>90</v>
      </c>
      <c r="M730" t="s">
        <v>1854</v>
      </c>
      <c r="N730">
        <v>49.870860972761697</v>
      </c>
      <c r="O730">
        <v>-97.164517574810901</v>
      </c>
      <c r="P730" t="str">
        <f t="shared" si="39"/>
        <v>Construct New SFD</v>
      </c>
      <c r="Q730" t="s">
        <v>222</v>
      </c>
      <c r="R730" t="s">
        <v>1955</v>
      </c>
    </row>
    <row r="731" spans="1:18" x14ac:dyDescent="0.35">
      <c r="A731">
        <v>2018</v>
      </c>
      <c r="B731" s="2">
        <v>43286</v>
      </c>
      <c r="C731" s="2">
        <v>45373</v>
      </c>
      <c r="D731">
        <f t="shared" si="40"/>
        <v>2087</v>
      </c>
      <c r="E731" t="s">
        <v>887</v>
      </c>
      <c r="F731" t="s">
        <v>84</v>
      </c>
      <c r="G731" t="str">
        <f t="shared" si="38"/>
        <v xml:space="preserve">4289A Ridgewood AVE </v>
      </c>
      <c r="H731">
        <v>4289</v>
      </c>
      <c r="I731" t="s">
        <v>156</v>
      </c>
      <c r="J731" t="s">
        <v>1175</v>
      </c>
      <c r="K731" t="s">
        <v>90</v>
      </c>
      <c r="M731" t="s">
        <v>1855</v>
      </c>
      <c r="N731">
        <v>49.845823207461002</v>
      </c>
      <c r="O731">
        <v>-97.273436249607997</v>
      </c>
      <c r="P731" t="str">
        <f t="shared" si="39"/>
        <v>Change of Use SFD</v>
      </c>
      <c r="Q731" t="s">
        <v>223</v>
      </c>
      <c r="R731" t="s">
        <v>1955</v>
      </c>
    </row>
    <row r="732" spans="1:18" x14ac:dyDescent="0.35">
      <c r="A732">
        <v>2018</v>
      </c>
      <c r="B732" s="2">
        <v>43279</v>
      </c>
      <c r="C732" s="2">
        <v>43901</v>
      </c>
      <c r="D732">
        <f t="shared" si="40"/>
        <v>622</v>
      </c>
      <c r="E732" t="s">
        <v>879</v>
      </c>
      <c r="F732" t="s">
        <v>84</v>
      </c>
      <c r="G732" t="str">
        <f t="shared" si="38"/>
        <v xml:space="preserve">693 Mulvey AVE </v>
      </c>
      <c r="H732">
        <v>693</v>
      </c>
      <c r="J732" t="s">
        <v>1096</v>
      </c>
      <c r="K732" t="s">
        <v>90</v>
      </c>
      <c r="M732" t="s">
        <v>1847</v>
      </c>
      <c r="N732">
        <v>49.8686288668289</v>
      </c>
      <c r="O732">
        <v>-97.151877348434596</v>
      </c>
      <c r="P732" t="str">
        <f t="shared" si="39"/>
        <v>Construct New SFD</v>
      </c>
      <c r="Q732" t="s">
        <v>222</v>
      </c>
      <c r="R732" t="s">
        <v>1955</v>
      </c>
    </row>
    <row r="733" spans="1:18" x14ac:dyDescent="0.35">
      <c r="A733">
        <v>2018</v>
      </c>
      <c r="B733" s="2">
        <v>43273</v>
      </c>
      <c r="C733" s="2">
        <v>44301</v>
      </c>
      <c r="D733">
        <f t="shared" si="40"/>
        <v>1028</v>
      </c>
      <c r="E733" t="s">
        <v>880</v>
      </c>
      <c r="F733" t="s">
        <v>84</v>
      </c>
      <c r="G733" t="str">
        <f t="shared" si="38"/>
        <v xml:space="preserve">684 Mulvey AVE </v>
      </c>
      <c r="H733">
        <v>684</v>
      </c>
      <c r="J733" t="s">
        <v>1096</v>
      </c>
      <c r="K733" t="s">
        <v>90</v>
      </c>
      <c r="M733" t="s">
        <v>1848</v>
      </c>
      <c r="N733">
        <v>49.8684011607887</v>
      </c>
      <c r="O733">
        <v>-97.1510367353156</v>
      </c>
      <c r="P733" t="str">
        <f t="shared" si="39"/>
        <v>Construct New SFD</v>
      </c>
      <c r="Q733" t="s">
        <v>222</v>
      </c>
      <c r="R733" t="s">
        <v>1955</v>
      </c>
    </row>
    <row r="734" spans="1:18" x14ac:dyDescent="0.35">
      <c r="A734">
        <v>2018</v>
      </c>
      <c r="B734" s="2">
        <v>43251</v>
      </c>
      <c r="C734" s="2">
        <v>44648</v>
      </c>
      <c r="D734">
        <f t="shared" si="40"/>
        <v>1397</v>
      </c>
      <c r="E734" t="s">
        <v>868</v>
      </c>
      <c r="F734" t="s">
        <v>84</v>
      </c>
      <c r="G734" t="str">
        <f t="shared" si="38"/>
        <v xml:space="preserve">177 Borebank ST </v>
      </c>
      <c r="H734">
        <v>177</v>
      </c>
      <c r="J734" t="s">
        <v>1171</v>
      </c>
      <c r="K734" t="s">
        <v>88</v>
      </c>
      <c r="M734" t="s">
        <v>1836</v>
      </c>
      <c r="N734">
        <v>49.873616540159297</v>
      </c>
      <c r="O734">
        <v>-97.192026400129706</v>
      </c>
      <c r="P734" t="str">
        <f t="shared" si="39"/>
        <v>Construct New SFD</v>
      </c>
      <c r="Q734" t="s">
        <v>222</v>
      </c>
      <c r="R734" t="s">
        <v>1955</v>
      </c>
    </row>
    <row r="735" spans="1:18" x14ac:dyDescent="0.35">
      <c r="A735">
        <v>2018</v>
      </c>
      <c r="B735" s="2">
        <v>43245</v>
      </c>
      <c r="C735" s="2"/>
      <c r="E735" t="s">
        <v>869</v>
      </c>
      <c r="F735" t="s">
        <v>83</v>
      </c>
      <c r="G735" t="str">
        <f t="shared" si="38"/>
        <v xml:space="preserve">137 Seine ST </v>
      </c>
      <c r="H735">
        <v>137</v>
      </c>
      <c r="J735" t="s">
        <v>1172</v>
      </c>
      <c r="K735" t="s">
        <v>88</v>
      </c>
      <c r="M735" t="s">
        <v>1837</v>
      </c>
      <c r="N735">
        <v>49.876488393792798</v>
      </c>
      <c r="O735">
        <v>-97.104518955216705</v>
      </c>
      <c r="P735" t="str">
        <f t="shared" si="39"/>
        <v>Construct New SFD</v>
      </c>
      <c r="Q735" t="s">
        <v>222</v>
      </c>
      <c r="R735" t="s">
        <v>1955</v>
      </c>
    </row>
    <row r="736" spans="1:18" x14ac:dyDescent="0.35">
      <c r="A736">
        <v>2018</v>
      </c>
      <c r="B736" s="2">
        <v>43245</v>
      </c>
      <c r="C736" s="2"/>
      <c r="E736" t="s">
        <v>870</v>
      </c>
      <c r="F736" t="s">
        <v>83</v>
      </c>
      <c r="G736" t="str">
        <f t="shared" si="38"/>
        <v xml:space="preserve">139 Seine ST </v>
      </c>
      <c r="H736">
        <v>139</v>
      </c>
      <c r="J736" t="s">
        <v>1172</v>
      </c>
      <c r="K736" t="s">
        <v>88</v>
      </c>
      <c r="M736" t="s">
        <v>1838</v>
      </c>
      <c r="N736">
        <v>49.876560138060199</v>
      </c>
      <c r="O736">
        <v>-97.104535806515401</v>
      </c>
      <c r="P736" t="str">
        <f t="shared" si="39"/>
        <v>Construct New SFD</v>
      </c>
      <c r="Q736" t="s">
        <v>222</v>
      </c>
      <c r="R736" t="s">
        <v>1955</v>
      </c>
    </row>
    <row r="737" spans="1:18" x14ac:dyDescent="0.35">
      <c r="A737">
        <v>2018</v>
      </c>
      <c r="B737" s="2">
        <v>43244</v>
      </c>
      <c r="C737" s="2">
        <v>44099</v>
      </c>
      <c r="D737">
        <f>_xlfn.DAYS(C737,B737)</f>
        <v>855</v>
      </c>
      <c r="E737" t="s">
        <v>70</v>
      </c>
      <c r="F737" t="s">
        <v>84</v>
      </c>
      <c r="G737" t="str">
        <f t="shared" si="38"/>
        <v xml:space="preserve">520 Glenway AVE </v>
      </c>
      <c r="H737">
        <v>520</v>
      </c>
      <c r="J737" t="s">
        <v>136</v>
      </c>
      <c r="K737" t="s">
        <v>90</v>
      </c>
      <c r="M737" t="s">
        <v>209</v>
      </c>
      <c r="N737">
        <v>49.9545535261989</v>
      </c>
      <c r="O737">
        <v>-97.052786680283603</v>
      </c>
      <c r="P737" t="str">
        <f t="shared" si="39"/>
        <v>Construct New SFD &amp; Att. Gar.</v>
      </c>
      <c r="Q737" t="s">
        <v>222</v>
      </c>
      <c r="R737" t="s">
        <v>224</v>
      </c>
    </row>
    <row r="738" spans="1:18" x14ac:dyDescent="0.35">
      <c r="A738">
        <v>2018</v>
      </c>
      <c r="B738" s="2">
        <v>43238</v>
      </c>
      <c r="C738" s="2">
        <v>43455</v>
      </c>
      <c r="D738">
        <f>_xlfn.DAYS(C738,B738)</f>
        <v>217</v>
      </c>
      <c r="E738" t="s">
        <v>871</v>
      </c>
      <c r="F738" t="s">
        <v>84</v>
      </c>
      <c r="G738" t="str">
        <f t="shared" si="38"/>
        <v xml:space="preserve">340 Bartlet AVE </v>
      </c>
      <c r="H738">
        <v>340</v>
      </c>
      <c r="J738" t="s">
        <v>1155</v>
      </c>
      <c r="K738" t="s">
        <v>90</v>
      </c>
      <c r="M738" t="s">
        <v>1839</v>
      </c>
      <c r="N738">
        <v>49.864641209410998</v>
      </c>
      <c r="O738">
        <v>-97.132087620374904</v>
      </c>
      <c r="P738" t="str">
        <f t="shared" si="39"/>
        <v>Construct New SFD</v>
      </c>
      <c r="Q738" t="s">
        <v>222</v>
      </c>
      <c r="R738" t="s">
        <v>1955</v>
      </c>
    </row>
    <row r="739" spans="1:18" x14ac:dyDescent="0.35">
      <c r="A739">
        <v>2018</v>
      </c>
      <c r="B739" s="2">
        <v>43236</v>
      </c>
      <c r="C739" s="2">
        <v>43770</v>
      </c>
      <c r="D739">
        <f>_xlfn.DAYS(C739,B739)</f>
        <v>534</v>
      </c>
      <c r="E739" t="s">
        <v>71</v>
      </c>
      <c r="F739" t="s">
        <v>84</v>
      </c>
      <c r="G739" t="str">
        <f t="shared" si="38"/>
        <v xml:space="preserve">268A Cherrywood RD </v>
      </c>
      <c r="H739">
        <v>268</v>
      </c>
      <c r="I739" t="s">
        <v>156</v>
      </c>
      <c r="J739" t="s">
        <v>137</v>
      </c>
      <c r="K739" t="s">
        <v>99</v>
      </c>
      <c r="M739" t="s">
        <v>210</v>
      </c>
      <c r="N739">
        <v>49.784849588680601</v>
      </c>
      <c r="O739">
        <v>-97.205436753609902</v>
      </c>
      <c r="P739" t="str">
        <f t="shared" si="39"/>
        <v>Change of Use SFD &amp; Att. Gar.</v>
      </c>
      <c r="Q739" t="s">
        <v>223</v>
      </c>
      <c r="R739" t="s">
        <v>224</v>
      </c>
    </row>
    <row r="740" spans="1:18" x14ac:dyDescent="0.35">
      <c r="A740">
        <v>2018</v>
      </c>
      <c r="B740" s="2">
        <v>43229</v>
      </c>
      <c r="C740" s="2">
        <v>43508</v>
      </c>
      <c r="D740">
        <f>_xlfn.DAYS(C740,B740)</f>
        <v>279</v>
      </c>
      <c r="E740" t="s">
        <v>72</v>
      </c>
      <c r="F740" t="s">
        <v>84</v>
      </c>
      <c r="G740" t="str">
        <f t="shared" si="38"/>
        <v xml:space="preserve">909A Nottingham AVE </v>
      </c>
      <c r="H740">
        <v>909</v>
      </c>
      <c r="I740" t="s">
        <v>156</v>
      </c>
      <c r="J740" t="s">
        <v>138</v>
      </c>
      <c r="K740" t="s">
        <v>90</v>
      </c>
      <c r="M740" t="s">
        <v>211</v>
      </c>
      <c r="N740">
        <v>49.907137058190401</v>
      </c>
      <c r="O740">
        <v>-97.080003423717798</v>
      </c>
      <c r="P740" t="str">
        <f t="shared" si="39"/>
        <v>Change of Use SFD &amp; Att. Gar.</v>
      </c>
      <c r="Q740" t="s">
        <v>223</v>
      </c>
      <c r="R740" t="s">
        <v>224</v>
      </c>
    </row>
    <row r="741" spans="1:18" x14ac:dyDescent="0.35">
      <c r="A741">
        <v>2018</v>
      </c>
      <c r="B741" s="2">
        <v>43229</v>
      </c>
      <c r="C741" s="2">
        <v>43444</v>
      </c>
      <c r="D741">
        <f>_xlfn.DAYS(C741,B741)</f>
        <v>215</v>
      </c>
      <c r="E741" t="s">
        <v>872</v>
      </c>
      <c r="F741" t="s">
        <v>84</v>
      </c>
      <c r="G741" t="str">
        <f t="shared" si="38"/>
        <v xml:space="preserve">309A Marjorie ST </v>
      </c>
      <c r="H741">
        <v>309</v>
      </c>
      <c r="I741" t="s">
        <v>156</v>
      </c>
      <c r="J741" t="s">
        <v>1081</v>
      </c>
      <c r="K741" t="s">
        <v>88</v>
      </c>
      <c r="M741" t="s">
        <v>1840</v>
      </c>
      <c r="N741">
        <v>49.882980937440898</v>
      </c>
      <c r="O741">
        <v>-97.213183377544993</v>
      </c>
      <c r="P741" t="str">
        <f t="shared" si="39"/>
        <v>Change of Use SFD</v>
      </c>
      <c r="Q741" t="s">
        <v>223</v>
      </c>
      <c r="R741" t="s">
        <v>1955</v>
      </c>
    </row>
    <row r="742" spans="1:18" x14ac:dyDescent="0.35">
      <c r="A742">
        <v>2018</v>
      </c>
      <c r="B742" s="2">
        <v>43224</v>
      </c>
      <c r="C742" s="2"/>
      <c r="E742" t="s">
        <v>873</v>
      </c>
      <c r="F742" t="s">
        <v>83</v>
      </c>
      <c r="G742" t="str">
        <f t="shared" si="38"/>
        <v xml:space="preserve">736 Walker AVE </v>
      </c>
      <c r="H742">
        <v>736</v>
      </c>
      <c r="J742" t="s">
        <v>991</v>
      </c>
      <c r="K742" t="s">
        <v>90</v>
      </c>
      <c r="M742" t="s">
        <v>1841</v>
      </c>
      <c r="N742">
        <v>49.858606675212201</v>
      </c>
      <c r="O742">
        <v>-97.144449093629504</v>
      </c>
      <c r="P742" t="str">
        <f t="shared" si="39"/>
        <v>Construct New SFD</v>
      </c>
      <c r="Q742" t="s">
        <v>222</v>
      </c>
      <c r="R742" t="s">
        <v>1955</v>
      </c>
    </row>
    <row r="743" spans="1:18" x14ac:dyDescent="0.35">
      <c r="A743">
        <v>2018</v>
      </c>
      <c r="B743" s="2">
        <v>43224</v>
      </c>
      <c r="C743" s="2">
        <v>44278</v>
      </c>
      <c r="D743">
        <f t="shared" ref="D743:D758" si="41">_xlfn.DAYS(C743,B743)</f>
        <v>1054</v>
      </c>
      <c r="E743" t="s">
        <v>874</v>
      </c>
      <c r="F743" t="s">
        <v>84</v>
      </c>
      <c r="G743" t="str">
        <f t="shared" si="38"/>
        <v xml:space="preserve">137 Pilgrim AVE </v>
      </c>
      <c r="H743">
        <v>137</v>
      </c>
      <c r="J743" t="s">
        <v>1027</v>
      </c>
      <c r="K743" t="s">
        <v>90</v>
      </c>
      <c r="M743" t="s">
        <v>1842</v>
      </c>
      <c r="N743">
        <v>49.863789508445798</v>
      </c>
      <c r="O743">
        <v>-97.101608346769595</v>
      </c>
      <c r="P743" t="str">
        <f t="shared" si="39"/>
        <v>Construct New SFD</v>
      </c>
      <c r="Q743" t="s">
        <v>222</v>
      </c>
      <c r="R743" t="s">
        <v>1955</v>
      </c>
    </row>
    <row r="744" spans="1:18" x14ac:dyDescent="0.35">
      <c r="A744">
        <v>2018</v>
      </c>
      <c r="B744" s="2">
        <v>43224</v>
      </c>
      <c r="C744" s="2">
        <v>44278</v>
      </c>
      <c r="D744">
        <f t="shared" si="41"/>
        <v>1054</v>
      </c>
      <c r="E744" t="s">
        <v>875</v>
      </c>
      <c r="F744" t="s">
        <v>84</v>
      </c>
      <c r="G744" t="str">
        <f t="shared" si="38"/>
        <v xml:space="preserve">135 Pilgrim AVE </v>
      </c>
      <c r="H744">
        <v>135</v>
      </c>
      <c r="J744" t="s">
        <v>1027</v>
      </c>
      <c r="K744" t="s">
        <v>90</v>
      </c>
      <c r="M744" t="s">
        <v>1843</v>
      </c>
      <c r="N744">
        <v>49.863760472871199</v>
      </c>
      <c r="O744">
        <v>-97.101696392713606</v>
      </c>
      <c r="P744" t="str">
        <f t="shared" si="39"/>
        <v>Construct New SFD</v>
      </c>
      <c r="Q744" t="s">
        <v>222</v>
      </c>
      <c r="R744" t="s">
        <v>1955</v>
      </c>
    </row>
    <row r="745" spans="1:18" x14ac:dyDescent="0.35">
      <c r="A745">
        <v>2018</v>
      </c>
      <c r="B745" s="2">
        <v>43222</v>
      </c>
      <c r="C745" s="2">
        <v>43431</v>
      </c>
      <c r="D745">
        <f t="shared" si="41"/>
        <v>209</v>
      </c>
      <c r="E745" t="s">
        <v>876</v>
      </c>
      <c r="F745" t="s">
        <v>84</v>
      </c>
      <c r="G745" t="str">
        <f t="shared" si="38"/>
        <v xml:space="preserve">11A Epsom CRES </v>
      </c>
      <c r="H745">
        <v>11</v>
      </c>
      <c r="I745" t="s">
        <v>156</v>
      </c>
      <c r="J745" t="s">
        <v>1173</v>
      </c>
      <c r="K745" t="s">
        <v>92</v>
      </c>
      <c r="M745" t="s">
        <v>1844</v>
      </c>
      <c r="N745">
        <v>49.8555822208302</v>
      </c>
      <c r="O745">
        <v>-97.261030815652802</v>
      </c>
      <c r="P745" t="str">
        <f t="shared" si="39"/>
        <v>Change of Use SFD</v>
      </c>
      <c r="Q745" t="s">
        <v>223</v>
      </c>
      <c r="R745" t="s">
        <v>1955</v>
      </c>
    </row>
    <row r="746" spans="1:18" x14ac:dyDescent="0.35">
      <c r="A746">
        <v>2018</v>
      </c>
      <c r="B746" s="2">
        <v>43217</v>
      </c>
      <c r="C746" s="2">
        <v>43727</v>
      </c>
      <c r="D746">
        <f t="shared" si="41"/>
        <v>510</v>
      </c>
      <c r="E746" t="s">
        <v>910</v>
      </c>
      <c r="F746" t="s">
        <v>84</v>
      </c>
      <c r="G746" t="str">
        <f t="shared" si="38"/>
        <v xml:space="preserve">1014 Southwood AVE </v>
      </c>
      <c r="H746">
        <v>1014</v>
      </c>
      <c r="J746" t="s">
        <v>1056</v>
      </c>
      <c r="K746" t="s">
        <v>90</v>
      </c>
      <c r="M746" t="s">
        <v>1878</v>
      </c>
      <c r="N746">
        <v>49.842556091477398</v>
      </c>
      <c r="O746">
        <v>-97.155249732326496</v>
      </c>
      <c r="P746" t="str">
        <f t="shared" si="39"/>
        <v>Construct New SFD</v>
      </c>
      <c r="Q746" t="s">
        <v>222</v>
      </c>
      <c r="R746" t="s">
        <v>1955</v>
      </c>
    </row>
    <row r="747" spans="1:18" x14ac:dyDescent="0.35">
      <c r="A747">
        <v>2018</v>
      </c>
      <c r="B747" s="2">
        <v>43217</v>
      </c>
      <c r="C747" s="2">
        <v>43767</v>
      </c>
      <c r="D747">
        <f t="shared" si="41"/>
        <v>550</v>
      </c>
      <c r="E747" t="s">
        <v>911</v>
      </c>
      <c r="F747" t="s">
        <v>84</v>
      </c>
      <c r="G747" t="str">
        <f t="shared" si="38"/>
        <v xml:space="preserve">1016 Southwood AVE </v>
      </c>
      <c r="H747">
        <v>1016</v>
      </c>
      <c r="J747" t="s">
        <v>1056</v>
      </c>
      <c r="K747" t="s">
        <v>90</v>
      </c>
      <c r="M747" t="s">
        <v>1879</v>
      </c>
      <c r="N747">
        <v>49.842529048621103</v>
      </c>
      <c r="O747">
        <v>-97.155342091513106</v>
      </c>
      <c r="P747" t="str">
        <f t="shared" si="39"/>
        <v>Construct New SFD</v>
      </c>
      <c r="Q747" t="s">
        <v>222</v>
      </c>
      <c r="R747" t="s">
        <v>1955</v>
      </c>
    </row>
    <row r="748" spans="1:18" x14ac:dyDescent="0.35">
      <c r="A748">
        <v>2018</v>
      </c>
      <c r="B748" s="2">
        <v>43201</v>
      </c>
      <c r="C748" s="2">
        <v>44286</v>
      </c>
      <c r="D748">
        <f t="shared" si="41"/>
        <v>1085</v>
      </c>
      <c r="E748" t="s">
        <v>912</v>
      </c>
      <c r="F748" t="s">
        <v>84</v>
      </c>
      <c r="G748" t="str">
        <f t="shared" si="38"/>
        <v xml:space="preserve">10 1 Ellesmere AVE </v>
      </c>
      <c r="H748">
        <v>10</v>
      </c>
      <c r="I748" t="str">
        <f>" "&amp;1</f>
        <v xml:space="preserve"> 1</v>
      </c>
      <c r="J748" t="s">
        <v>1099</v>
      </c>
      <c r="K748" t="s">
        <v>90</v>
      </c>
      <c r="M748" t="s">
        <v>1880</v>
      </c>
      <c r="N748">
        <v>49.8666150124956</v>
      </c>
      <c r="O748">
        <v>-97.109806969274501</v>
      </c>
      <c r="P748" t="str">
        <f t="shared" si="39"/>
        <v>Construct New SFD</v>
      </c>
      <c r="Q748" t="s">
        <v>222</v>
      </c>
      <c r="R748" t="s">
        <v>1955</v>
      </c>
    </row>
    <row r="749" spans="1:18" x14ac:dyDescent="0.35">
      <c r="A749">
        <v>2018</v>
      </c>
      <c r="B749" s="2">
        <v>43201</v>
      </c>
      <c r="C749" s="2">
        <v>44286</v>
      </c>
      <c r="D749">
        <f t="shared" si="41"/>
        <v>1085</v>
      </c>
      <c r="E749" t="s">
        <v>913</v>
      </c>
      <c r="F749" t="s">
        <v>84</v>
      </c>
      <c r="G749" t="str">
        <f t="shared" si="38"/>
        <v xml:space="preserve">10A Ellesmere AVE </v>
      </c>
      <c r="H749">
        <v>10</v>
      </c>
      <c r="I749" t="s">
        <v>156</v>
      </c>
      <c r="J749" t="s">
        <v>1099</v>
      </c>
      <c r="K749" t="s">
        <v>90</v>
      </c>
      <c r="M749" t="s">
        <v>1881</v>
      </c>
      <c r="N749">
        <v>49.866644150777603</v>
      </c>
      <c r="O749">
        <v>-97.109713318692201</v>
      </c>
      <c r="P749" t="str">
        <f t="shared" si="39"/>
        <v>Construct New SFD</v>
      </c>
      <c r="Q749" t="s">
        <v>222</v>
      </c>
      <c r="R749" t="s">
        <v>1955</v>
      </c>
    </row>
    <row r="750" spans="1:18" x14ac:dyDescent="0.35">
      <c r="A750">
        <v>2018</v>
      </c>
      <c r="B750" s="2">
        <v>43196</v>
      </c>
      <c r="C750" s="2">
        <v>43404</v>
      </c>
      <c r="D750">
        <f t="shared" si="41"/>
        <v>208</v>
      </c>
      <c r="E750" t="s">
        <v>914</v>
      </c>
      <c r="F750" t="s">
        <v>84</v>
      </c>
      <c r="G750" t="str">
        <f t="shared" si="38"/>
        <v xml:space="preserve">492 Hethrington AVE </v>
      </c>
      <c r="H750">
        <v>492</v>
      </c>
      <c r="J750" t="s">
        <v>1178</v>
      </c>
      <c r="K750" t="s">
        <v>90</v>
      </c>
      <c r="M750" t="s">
        <v>1882</v>
      </c>
      <c r="N750">
        <v>49.865704841166199</v>
      </c>
      <c r="O750">
        <v>-97.137157329410599</v>
      </c>
      <c r="P750" t="str">
        <f t="shared" si="39"/>
        <v>Construct New SFD</v>
      </c>
      <c r="Q750" t="s">
        <v>222</v>
      </c>
      <c r="R750" t="s">
        <v>1955</v>
      </c>
    </row>
    <row r="751" spans="1:18" x14ac:dyDescent="0.35">
      <c r="A751">
        <v>2018</v>
      </c>
      <c r="B751" s="2">
        <v>43195</v>
      </c>
      <c r="C751" s="2">
        <v>44117</v>
      </c>
      <c r="D751">
        <f t="shared" si="41"/>
        <v>922</v>
      </c>
      <c r="E751" t="s">
        <v>915</v>
      </c>
      <c r="F751" t="s">
        <v>84</v>
      </c>
      <c r="G751" t="str">
        <f t="shared" si="38"/>
        <v xml:space="preserve">225A Dromore AVE </v>
      </c>
      <c r="H751">
        <v>225</v>
      </c>
      <c r="I751" t="s">
        <v>156</v>
      </c>
      <c r="J751" t="s">
        <v>1179</v>
      </c>
      <c r="K751" t="s">
        <v>90</v>
      </c>
      <c r="M751" t="s">
        <v>1883</v>
      </c>
      <c r="N751">
        <v>49.872525713768098</v>
      </c>
      <c r="O751">
        <v>-97.170945237362005</v>
      </c>
      <c r="P751" t="str">
        <f t="shared" si="39"/>
        <v>Change of Use SFD</v>
      </c>
      <c r="Q751" t="s">
        <v>223</v>
      </c>
      <c r="R751" t="s">
        <v>1955</v>
      </c>
    </row>
    <row r="752" spans="1:18" x14ac:dyDescent="0.35">
      <c r="A752">
        <v>2018</v>
      </c>
      <c r="B752" s="2">
        <v>43172</v>
      </c>
      <c r="C752" s="2">
        <v>43738</v>
      </c>
      <c r="D752">
        <f t="shared" si="41"/>
        <v>566</v>
      </c>
      <c r="E752" t="s">
        <v>877</v>
      </c>
      <c r="F752" t="s">
        <v>84</v>
      </c>
      <c r="G752" t="str">
        <f t="shared" si="38"/>
        <v>217 Union AVE W</v>
      </c>
      <c r="H752">
        <v>217</v>
      </c>
      <c r="J752" t="s">
        <v>1108</v>
      </c>
      <c r="K752" t="s">
        <v>90</v>
      </c>
      <c r="L752" t="s">
        <v>154</v>
      </c>
      <c r="M752" t="s">
        <v>1845</v>
      </c>
      <c r="N752">
        <v>49.914967046432899</v>
      </c>
      <c r="O752">
        <v>-97.1106504018735</v>
      </c>
      <c r="P752" t="str">
        <f t="shared" si="39"/>
        <v>Construct New SFD</v>
      </c>
      <c r="Q752" t="s">
        <v>222</v>
      </c>
      <c r="R752" t="s">
        <v>1955</v>
      </c>
    </row>
    <row r="753" spans="1:18" x14ac:dyDescent="0.35">
      <c r="A753">
        <v>2018</v>
      </c>
      <c r="B753" s="2">
        <v>43166</v>
      </c>
      <c r="C753" s="2">
        <v>43402</v>
      </c>
      <c r="D753">
        <f t="shared" si="41"/>
        <v>236</v>
      </c>
      <c r="E753" t="s">
        <v>878</v>
      </c>
      <c r="F753" t="s">
        <v>84</v>
      </c>
      <c r="G753" t="str">
        <f t="shared" si="38"/>
        <v xml:space="preserve">29 Crystal AVE </v>
      </c>
      <c r="H753">
        <v>29</v>
      </c>
      <c r="J753" t="s">
        <v>1026</v>
      </c>
      <c r="K753" t="s">
        <v>90</v>
      </c>
      <c r="M753" t="s">
        <v>1846</v>
      </c>
      <c r="N753">
        <v>49.856141680017103</v>
      </c>
      <c r="O753">
        <v>-97.110391162960497</v>
      </c>
      <c r="P753" t="str">
        <f t="shared" si="39"/>
        <v>Construct New SFD</v>
      </c>
      <c r="Q753" t="s">
        <v>222</v>
      </c>
      <c r="R753" t="s">
        <v>1955</v>
      </c>
    </row>
    <row r="754" spans="1:18" x14ac:dyDescent="0.35">
      <c r="A754">
        <v>2018</v>
      </c>
      <c r="B754" s="2">
        <v>43157</v>
      </c>
      <c r="C754" s="2">
        <v>44246</v>
      </c>
      <c r="D754">
        <f t="shared" si="41"/>
        <v>1089</v>
      </c>
      <c r="E754" t="s">
        <v>893</v>
      </c>
      <c r="F754" t="s">
        <v>84</v>
      </c>
      <c r="G754" t="str">
        <f t="shared" si="38"/>
        <v xml:space="preserve">52 Bank AVE </v>
      </c>
      <c r="H754">
        <v>52</v>
      </c>
      <c r="J754" t="s">
        <v>1097</v>
      </c>
      <c r="K754" t="s">
        <v>90</v>
      </c>
      <c r="M754" t="s">
        <v>1861</v>
      </c>
      <c r="N754">
        <v>49.8599897275773</v>
      </c>
      <c r="O754">
        <v>-97.104215363950104</v>
      </c>
      <c r="P754" t="str">
        <f t="shared" si="39"/>
        <v>Construct New SFD</v>
      </c>
      <c r="Q754" t="s">
        <v>222</v>
      </c>
      <c r="R754" t="s">
        <v>1955</v>
      </c>
    </row>
    <row r="755" spans="1:18" x14ac:dyDescent="0.35">
      <c r="A755">
        <v>2018</v>
      </c>
      <c r="B755" s="2">
        <v>43157</v>
      </c>
      <c r="C755" s="2">
        <v>44246</v>
      </c>
      <c r="D755">
        <f t="shared" si="41"/>
        <v>1089</v>
      </c>
      <c r="E755" t="s">
        <v>894</v>
      </c>
      <c r="F755" t="s">
        <v>84</v>
      </c>
      <c r="G755" t="str">
        <f t="shared" si="38"/>
        <v xml:space="preserve">54 Bank AVE </v>
      </c>
      <c r="H755">
        <v>54</v>
      </c>
      <c r="J755" t="s">
        <v>1097</v>
      </c>
      <c r="K755" t="s">
        <v>90</v>
      </c>
      <c r="M755" t="s">
        <v>1862</v>
      </c>
      <c r="N755">
        <v>49.860026479728603</v>
      </c>
      <c r="O755">
        <v>-97.104104398927305</v>
      </c>
      <c r="P755" t="str">
        <f t="shared" si="39"/>
        <v>Construct New SFD</v>
      </c>
      <c r="Q755" t="s">
        <v>222</v>
      </c>
      <c r="R755" t="s">
        <v>1955</v>
      </c>
    </row>
    <row r="756" spans="1:18" x14ac:dyDescent="0.35">
      <c r="A756">
        <v>2018</v>
      </c>
      <c r="B756" s="2">
        <v>43146</v>
      </c>
      <c r="C756" s="2">
        <v>43258</v>
      </c>
      <c r="D756">
        <f t="shared" si="41"/>
        <v>112</v>
      </c>
      <c r="E756" t="s">
        <v>895</v>
      </c>
      <c r="F756" t="s">
        <v>84</v>
      </c>
      <c r="G756" t="str">
        <f t="shared" si="38"/>
        <v xml:space="preserve">602A Winona ST </v>
      </c>
      <c r="H756">
        <v>602</v>
      </c>
      <c r="I756" t="s">
        <v>156</v>
      </c>
      <c r="J756" t="s">
        <v>1176</v>
      </c>
      <c r="K756" t="s">
        <v>88</v>
      </c>
      <c r="M756" t="s">
        <v>1863</v>
      </c>
      <c r="N756">
        <v>49.897801407307099</v>
      </c>
      <c r="O756">
        <v>-97.007490532973605</v>
      </c>
      <c r="P756" t="str">
        <f t="shared" si="39"/>
        <v>Change of Use SFD</v>
      </c>
      <c r="Q756" t="s">
        <v>223</v>
      </c>
      <c r="R756" t="s">
        <v>1955</v>
      </c>
    </row>
    <row r="757" spans="1:18" x14ac:dyDescent="0.35">
      <c r="A757">
        <v>2018</v>
      </c>
      <c r="B757" s="2">
        <v>43146</v>
      </c>
      <c r="C757" s="2">
        <v>43252</v>
      </c>
      <c r="D757">
        <f t="shared" si="41"/>
        <v>106</v>
      </c>
      <c r="E757" t="s">
        <v>896</v>
      </c>
      <c r="F757" t="s">
        <v>84</v>
      </c>
      <c r="G757" t="str">
        <f t="shared" si="38"/>
        <v xml:space="preserve">604A Winona ST </v>
      </c>
      <c r="H757">
        <v>604</v>
      </c>
      <c r="I757" t="s">
        <v>156</v>
      </c>
      <c r="J757" t="s">
        <v>1176</v>
      </c>
      <c r="K757" t="s">
        <v>88</v>
      </c>
      <c r="M757" t="s">
        <v>1864</v>
      </c>
      <c r="N757">
        <v>49.897874412960903</v>
      </c>
      <c r="O757">
        <v>-97.007487525430605</v>
      </c>
      <c r="P757" t="str">
        <f t="shared" si="39"/>
        <v>Change of Use SFD</v>
      </c>
      <c r="Q757" t="s">
        <v>223</v>
      </c>
      <c r="R757" t="s">
        <v>1955</v>
      </c>
    </row>
    <row r="758" spans="1:18" x14ac:dyDescent="0.35">
      <c r="A758">
        <v>2018</v>
      </c>
      <c r="B758" s="2">
        <v>43125</v>
      </c>
      <c r="C758" s="2">
        <v>43713</v>
      </c>
      <c r="D758">
        <f t="shared" si="41"/>
        <v>588</v>
      </c>
      <c r="E758" t="s">
        <v>888</v>
      </c>
      <c r="F758" t="s">
        <v>84</v>
      </c>
      <c r="G758" t="str">
        <f t="shared" si="38"/>
        <v xml:space="preserve">15 Regal AVE </v>
      </c>
      <c r="H758">
        <v>15</v>
      </c>
      <c r="J758" t="s">
        <v>998</v>
      </c>
      <c r="K758" t="s">
        <v>90</v>
      </c>
      <c r="M758" t="s">
        <v>1856</v>
      </c>
      <c r="N758">
        <v>49.8568178038418</v>
      </c>
      <c r="O758">
        <v>-97.1112177807573</v>
      </c>
      <c r="P758" t="str">
        <f t="shared" si="39"/>
        <v>Construct New SFD</v>
      </c>
      <c r="Q758" t="s">
        <v>222</v>
      </c>
      <c r="R758" t="s">
        <v>1955</v>
      </c>
    </row>
    <row r="759" spans="1:18" x14ac:dyDescent="0.35">
      <c r="A759">
        <v>2018</v>
      </c>
      <c r="B759" s="2">
        <v>43122</v>
      </c>
      <c r="C759" s="2"/>
      <c r="E759" t="s">
        <v>889</v>
      </c>
      <c r="F759" t="s">
        <v>83</v>
      </c>
      <c r="G759" t="str">
        <f t="shared" si="38"/>
        <v xml:space="preserve">170 Pilgrim AVE </v>
      </c>
      <c r="H759">
        <v>170</v>
      </c>
      <c r="J759" t="s">
        <v>1027</v>
      </c>
      <c r="K759" t="s">
        <v>90</v>
      </c>
      <c r="M759" t="s">
        <v>1857</v>
      </c>
      <c r="N759">
        <v>49.863864699244203</v>
      </c>
      <c r="O759">
        <v>-97.099997416143495</v>
      </c>
      <c r="P759" t="str">
        <f t="shared" si="39"/>
        <v>Construct New SFD</v>
      </c>
      <c r="Q759" t="s">
        <v>222</v>
      </c>
      <c r="R759" t="s">
        <v>1955</v>
      </c>
    </row>
    <row r="760" spans="1:18" x14ac:dyDescent="0.35">
      <c r="A760">
        <v>2018</v>
      </c>
      <c r="B760" s="2">
        <v>43122</v>
      </c>
      <c r="C760" s="2"/>
      <c r="E760" t="s">
        <v>890</v>
      </c>
      <c r="F760" t="s">
        <v>83</v>
      </c>
      <c r="G760" t="str">
        <f t="shared" si="38"/>
        <v xml:space="preserve">172 Pilgrim AVE </v>
      </c>
      <c r="H760">
        <v>172</v>
      </c>
      <c r="J760" t="s">
        <v>1027</v>
      </c>
      <c r="K760" t="s">
        <v>90</v>
      </c>
      <c r="M760" t="s">
        <v>1858</v>
      </c>
      <c r="N760">
        <v>49.863895154626697</v>
      </c>
      <c r="O760">
        <v>-97.099917598928499</v>
      </c>
      <c r="P760" t="str">
        <f t="shared" si="39"/>
        <v>Construct New SFD</v>
      </c>
      <c r="Q760" t="s">
        <v>222</v>
      </c>
      <c r="R760" t="s">
        <v>1955</v>
      </c>
    </row>
    <row r="761" spans="1:18" x14ac:dyDescent="0.35">
      <c r="A761">
        <v>2018</v>
      </c>
      <c r="B761" s="2">
        <v>43103</v>
      </c>
      <c r="C761" s="2">
        <v>43426</v>
      </c>
      <c r="D761">
        <f t="shared" ref="D761:D792" si="42">_xlfn.DAYS(C761,B761)</f>
        <v>323</v>
      </c>
      <c r="E761" t="s">
        <v>891</v>
      </c>
      <c r="F761" t="s">
        <v>84</v>
      </c>
      <c r="G761" t="str">
        <f t="shared" si="38"/>
        <v xml:space="preserve">149 Pilgrim AVE </v>
      </c>
      <c r="H761">
        <v>149</v>
      </c>
      <c r="J761" t="s">
        <v>1027</v>
      </c>
      <c r="K761" t="s">
        <v>90</v>
      </c>
      <c r="M761" t="s">
        <v>1859</v>
      </c>
      <c r="N761">
        <v>49.8639755196401</v>
      </c>
      <c r="O761">
        <v>-97.101038413107204</v>
      </c>
      <c r="P761" t="str">
        <f t="shared" si="39"/>
        <v>Construct New SFD</v>
      </c>
      <c r="Q761" t="s">
        <v>222</v>
      </c>
      <c r="R761" t="s">
        <v>1955</v>
      </c>
    </row>
    <row r="762" spans="1:18" x14ac:dyDescent="0.35">
      <c r="A762">
        <v>2018</v>
      </c>
      <c r="B762" s="2">
        <v>43103</v>
      </c>
      <c r="C762" s="2">
        <v>43426</v>
      </c>
      <c r="D762">
        <f t="shared" si="42"/>
        <v>323</v>
      </c>
      <c r="E762" t="s">
        <v>892</v>
      </c>
      <c r="F762" t="s">
        <v>84</v>
      </c>
      <c r="G762" t="str">
        <f t="shared" si="38"/>
        <v xml:space="preserve">147 Pilgrim AVE </v>
      </c>
      <c r="H762">
        <v>147</v>
      </c>
      <c r="J762" t="s">
        <v>1027</v>
      </c>
      <c r="K762" t="s">
        <v>90</v>
      </c>
      <c r="M762" t="s">
        <v>1860</v>
      </c>
      <c r="N762">
        <v>49.863945264627198</v>
      </c>
      <c r="O762">
        <v>-97.1011305066327</v>
      </c>
      <c r="P762" t="str">
        <f t="shared" si="39"/>
        <v>Construct New SFD</v>
      </c>
      <c r="Q762" t="s">
        <v>222</v>
      </c>
      <c r="R762" t="s">
        <v>1955</v>
      </c>
    </row>
    <row r="763" spans="1:18" x14ac:dyDescent="0.35">
      <c r="A763">
        <v>2017</v>
      </c>
      <c r="B763" s="2">
        <v>43098</v>
      </c>
      <c r="C763" s="2">
        <v>43474</v>
      </c>
      <c r="D763">
        <f t="shared" si="42"/>
        <v>376</v>
      </c>
      <c r="E763" t="s">
        <v>941</v>
      </c>
      <c r="F763" t="s">
        <v>84</v>
      </c>
      <c r="G763" t="str">
        <f t="shared" si="38"/>
        <v xml:space="preserve">73 Essex AVE </v>
      </c>
      <c r="H763">
        <v>73</v>
      </c>
      <c r="J763" t="s">
        <v>1137</v>
      </c>
      <c r="K763" t="s">
        <v>90</v>
      </c>
      <c r="M763" t="s">
        <v>1909</v>
      </c>
      <c r="N763">
        <v>49.868901004374003</v>
      </c>
      <c r="O763">
        <v>-97.106737025055196</v>
      </c>
      <c r="P763" t="str">
        <f t="shared" si="39"/>
        <v>Construct New SFD</v>
      </c>
      <c r="Q763" t="s">
        <v>222</v>
      </c>
      <c r="R763" t="s">
        <v>1955</v>
      </c>
    </row>
    <row r="764" spans="1:18" x14ac:dyDescent="0.35">
      <c r="A764">
        <v>2017</v>
      </c>
      <c r="B764" s="2">
        <v>43098</v>
      </c>
      <c r="C764" s="2">
        <v>43474</v>
      </c>
      <c r="D764">
        <f t="shared" si="42"/>
        <v>376</v>
      </c>
      <c r="E764" t="s">
        <v>942</v>
      </c>
      <c r="F764" t="s">
        <v>84</v>
      </c>
      <c r="G764" t="str">
        <f t="shared" si="38"/>
        <v xml:space="preserve">71 Essex AVE </v>
      </c>
      <c r="H764">
        <v>71</v>
      </c>
      <c r="J764" t="s">
        <v>1137</v>
      </c>
      <c r="K764" t="s">
        <v>90</v>
      </c>
      <c r="M764" t="s">
        <v>1910</v>
      </c>
      <c r="N764">
        <v>49.868871814105901</v>
      </c>
      <c r="O764">
        <v>-97.106822754043193</v>
      </c>
      <c r="P764" t="str">
        <f t="shared" si="39"/>
        <v>Construct New SFD</v>
      </c>
      <c r="Q764" t="s">
        <v>222</v>
      </c>
      <c r="R764" t="s">
        <v>1955</v>
      </c>
    </row>
    <row r="765" spans="1:18" x14ac:dyDescent="0.35">
      <c r="A765">
        <v>2017</v>
      </c>
      <c r="B765" s="2">
        <v>43087</v>
      </c>
      <c r="C765" s="2">
        <v>44686</v>
      </c>
      <c r="D765">
        <f t="shared" si="42"/>
        <v>1599</v>
      </c>
      <c r="E765" t="s">
        <v>943</v>
      </c>
      <c r="F765" t="s">
        <v>84</v>
      </c>
      <c r="G765" t="str">
        <f t="shared" si="38"/>
        <v xml:space="preserve">464 Ferry RD </v>
      </c>
      <c r="H765">
        <v>464</v>
      </c>
      <c r="J765" t="s">
        <v>1035</v>
      </c>
      <c r="K765" t="s">
        <v>99</v>
      </c>
      <c r="M765" t="s">
        <v>1911</v>
      </c>
      <c r="N765">
        <v>49.888665730803197</v>
      </c>
      <c r="O765">
        <v>-97.218337666494307</v>
      </c>
      <c r="P765" t="str">
        <f t="shared" si="39"/>
        <v>Construct New SFD</v>
      </c>
      <c r="Q765" t="s">
        <v>222</v>
      </c>
      <c r="R765" t="s">
        <v>1955</v>
      </c>
    </row>
    <row r="766" spans="1:18" x14ac:dyDescent="0.35">
      <c r="A766">
        <v>2017</v>
      </c>
      <c r="B766" s="2">
        <v>43087</v>
      </c>
      <c r="C766" s="2">
        <v>44686</v>
      </c>
      <c r="D766">
        <f t="shared" si="42"/>
        <v>1599</v>
      </c>
      <c r="E766" t="s">
        <v>944</v>
      </c>
      <c r="F766" t="s">
        <v>84</v>
      </c>
      <c r="G766" t="str">
        <f t="shared" si="38"/>
        <v xml:space="preserve">462 Ferry RD </v>
      </c>
      <c r="H766">
        <v>462</v>
      </c>
      <c r="J766" t="s">
        <v>1035</v>
      </c>
      <c r="K766" t="s">
        <v>99</v>
      </c>
      <c r="M766" t="s">
        <v>1912</v>
      </c>
      <c r="N766">
        <v>49.888607029751199</v>
      </c>
      <c r="O766">
        <v>-97.218343683921006</v>
      </c>
      <c r="P766" t="str">
        <f t="shared" si="39"/>
        <v>Construct New SFD</v>
      </c>
      <c r="Q766" t="s">
        <v>222</v>
      </c>
      <c r="R766" t="s">
        <v>1955</v>
      </c>
    </row>
    <row r="767" spans="1:18" x14ac:dyDescent="0.35">
      <c r="A767">
        <v>2017</v>
      </c>
      <c r="B767" s="2">
        <v>43080</v>
      </c>
      <c r="C767" s="2">
        <v>43313</v>
      </c>
      <c r="D767">
        <f t="shared" si="42"/>
        <v>233</v>
      </c>
      <c r="E767" t="s">
        <v>945</v>
      </c>
      <c r="F767" t="s">
        <v>84</v>
      </c>
      <c r="G767" t="str">
        <f t="shared" si="38"/>
        <v xml:space="preserve">547 Jamison AVE </v>
      </c>
      <c r="H767">
        <v>547</v>
      </c>
      <c r="J767" t="s">
        <v>1080</v>
      </c>
      <c r="K767" t="s">
        <v>90</v>
      </c>
      <c r="M767" t="s">
        <v>1913</v>
      </c>
      <c r="N767">
        <v>49.914673519753798</v>
      </c>
      <c r="O767">
        <v>-97.097952601668197</v>
      </c>
      <c r="P767" t="str">
        <f t="shared" si="39"/>
        <v>Construct New SFD</v>
      </c>
      <c r="Q767" t="s">
        <v>222</v>
      </c>
      <c r="R767" t="s">
        <v>1955</v>
      </c>
    </row>
    <row r="768" spans="1:18" x14ac:dyDescent="0.35">
      <c r="A768">
        <v>2017</v>
      </c>
      <c r="B768" s="2">
        <v>43070</v>
      </c>
      <c r="C768" s="2">
        <v>43258</v>
      </c>
      <c r="D768">
        <f t="shared" si="42"/>
        <v>188</v>
      </c>
      <c r="E768" t="s">
        <v>946</v>
      </c>
      <c r="F768" t="s">
        <v>84</v>
      </c>
      <c r="G768" t="str">
        <f t="shared" si="38"/>
        <v xml:space="preserve">639A Nottingham AVE </v>
      </c>
      <c r="H768">
        <v>639</v>
      </c>
      <c r="I768" t="s">
        <v>156</v>
      </c>
      <c r="J768" t="s">
        <v>138</v>
      </c>
      <c r="K768" t="s">
        <v>90</v>
      </c>
      <c r="M768" t="s">
        <v>1914</v>
      </c>
      <c r="N768">
        <v>49.910928440994702</v>
      </c>
      <c r="O768">
        <v>-97.091436602098497</v>
      </c>
      <c r="P768" t="str">
        <f t="shared" si="39"/>
        <v>Change of Use SFD</v>
      </c>
      <c r="Q768" t="s">
        <v>223</v>
      </c>
      <c r="R768" t="s">
        <v>1955</v>
      </c>
    </row>
    <row r="769" spans="1:18" x14ac:dyDescent="0.35">
      <c r="A769">
        <v>2017</v>
      </c>
      <c r="B769" s="2">
        <v>43060</v>
      </c>
      <c r="C769" s="2">
        <v>43445</v>
      </c>
      <c r="D769">
        <f t="shared" si="42"/>
        <v>385</v>
      </c>
      <c r="E769" t="s">
        <v>921</v>
      </c>
      <c r="F769" t="s">
        <v>84</v>
      </c>
      <c r="G769" t="str">
        <f t="shared" si="38"/>
        <v xml:space="preserve">253 Kimberly AVE </v>
      </c>
      <c r="H769">
        <v>253</v>
      </c>
      <c r="J769" t="s">
        <v>1183</v>
      </c>
      <c r="K769" t="s">
        <v>90</v>
      </c>
      <c r="M769" t="s">
        <v>1889</v>
      </c>
      <c r="N769">
        <v>49.926624176162903</v>
      </c>
      <c r="O769">
        <v>-97.100260826537095</v>
      </c>
      <c r="P769" t="str">
        <f t="shared" si="39"/>
        <v>Construct New SFD</v>
      </c>
      <c r="Q769" t="s">
        <v>222</v>
      </c>
      <c r="R769" t="s">
        <v>1955</v>
      </c>
    </row>
    <row r="770" spans="1:18" x14ac:dyDescent="0.35">
      <c r="A770">
        <v>2017</v>
      </c>
      <c r="B770" s="2">
        <v>43054</v>
      </c>
      <c r="C770" s="2">
        <v>44603</v>
      </c>
      <c r="D770">
        <f t="shared" si="42"/>
        <v>1549</v>
      </c>
      <c r="E770" t="s">
        <v>77</v>
      </c>
      <c r="F770" t="s">
        <v>84</v>
      </c>
      <c r="G770" t="str">
        <f t="shared" ref="G770:G833" si="43">H770&amp;I770&amp;" "&amp;J770&amp;" "&amp;K770&amp;" "&amp;L770</f>
        <v>533 Manchester BLVD N</v>
      </c>
      <c r="H770">
        <v>533</v>
      </c>
      <c r="J770" t="s">
        <v>145</v>
      </c>
      <c r="K770" t="s">
        <v>110</v>
      </c>
      <c r="L770" t="s">
        <v>155</v>
      </c>
      <c r="M770" t="s">
        <v>216</v>
      </c>
      <c r="N770">
        <v>49.846277361906203</v>
      </c>
      <c r="O770">
        <v>-97.137132148782499</v>
      </c>
      <c r="P770" t="str">
        <f t="shared" si="39"/>
        <v>Construct New SFD &amp; Att. Gar.</v>
      </c>
      <c r="Q770" t="s">
        <v>222</v>
      </c>
      <c r="R770" t="s">
        <v>224</v>
      </c>
    </row>
    <row r="771" spans="1:18" x14ac:dyDescent="0.35">
      <c r="A771">
        <v>2017</v>
      </c>
      <c r="B771" s="2">
        <v>43054</v>
      </c>
      <c r="C771" s="2">
        <v>43298</v>
      </c>
      <c r="D771">
        <f t="shared" si="42"/>
        <v>244</v>
      </c>
      <c r="E771" t="s">
        <v>922</v>
      </c>
      <c r="F771" t="s">
        <v>84</v>
      </c>
      <c r="G771" t="str">
        <f t="shared" si="43"/>
        <v xml:space="preserve">291 Ottawa AVE </v>
      </c>
      <c r="H771">
        <v>291</v>
      </c>
      <c r="J771" t="s">
        <v>1184</v>
      </c>
      <c r="K771" t="s">
        <v>90</v>
      </c>
      <c r="M771" t="s">
        <v>1890</v>
      </c>
      <c r="N771">
        <v>49.919333722578301</v>
      </c>
      <c r="O771">
        <v>-97.107041877312099</v>
      </c>
      <c r="P771" t="str">
        <f t="shared" ref="P771:P834" si="44">Q771&amp;" "&amp;R771</f>
        <v>Construct New SFD</v>
      </c>
      <c r="Q771" t="s">
        <v>222</v>
      </c>
      <c r="R771" t="s">
        <v>1955</v>
      </c>
    </row>
    <row r="772" spans="1:18" x14ac:dyDescent="0.35">
      <c r="A772">
        <v>2017</v>
      </c>
      <c r="B772" s="2">
        <v>43053</v>
      </c>
      <c r="C772" s="2">
        <v>43395</v>
      </c>
      <c r="D772">
        <f t="shared" si="42"/>
        <v>342</v>
      </c>
      <c r="E772" t="s">
        <v>923</v>
      </c>
      <c r="F772" t="s">
        <v>84</v>
      </c>
      <c r="G772" t="str">
        <f t="shared" si="43"/>
        <v xml:space="preserve">941 Elizabeth RD </v>
      </c>
      <c r="H772">
        <v>941</v>
      </c>
      <c r="J772" t="s">
        <v>1185</v>
      </c>
      <c r="K772" t="s">
        <v>99</v>
      </c>
      <c r="M772" t="s">
        <v>1891</v>
      </c>
      <c r="N772">
        <v>49.8712004025478</v>
      </c>
      <c r="O772">
        <v>-97.078237415833897</v>
      </c>
      <c r="P772" t="str">
        <f t="shared" si="44"/>
        <v>Construct New SFD</v>
      </c>
      <c r="Q772" t="s">
        <v>222</v>
      </c>
      <c r="R772" t="s">
        <v>1955</v>
      </c>
    </row>
    <row r="773" spans="1:18" x14ac:dyDescent="0.35">
      <c r="A773">
        <v>2017</v>
      </c>
      <c r="B773" s="2">
        <v>43041</v>
      </c>
      <c r="C773" s="2">
        <v>43724</v>
      </c>
      <c r="D773">
        <f t="shared" si="42"/>
        <v>683</v>
      </c>
      <c r="E773" t="s">
        <v>924</v>
      </c>
      <c r="F773" t="s">
        <v>84</v>
      </c>
      <c r="G773" t="str">
        <f t="shared" si="43"/>
        <v xml:space="preserve">220 Dollard BLVD </v>
      </c>
      <c r="H773">
        <v>220</v>
      </c>
      <c r="J773" t="s">
        <v>1186</v>
      </c>
      <c r="K773" t="s">
        <v>110</v>
      </c>
      <c r="M773" t="s">
        <v>1892</v>
      </c>
      <c r="N773">
        <v>49.884869989754698</v>
      </c>
      <c r="O773">
        <v>-97.118664445047798</v>
      </c>
      <c r="P773" t="str">
        <f t="shared" si="44"/>
        <v>Construct New SFD</v>
      </c>
      <c r="Q773" t="s">
        <v>222</v>
      </c>
      <c r="R773" t="s">
        <v>1955</v>
      </c>
    </row>
    <row r="774" spans="1:18" x14ac:dyDescent="0.35">
      <c r="A774">
        <v>2017</v>
      </c>
      <c r="B774" s="2">
        <v>43033</v>
      </c>
      <c r="C774" s="2">
        <v>43713</v>
      </c>
      <c r="D774">
        <f t="shared" si="42"/>
        <v>680</v>
      </c>
      <c r="E774" t="s">
        <v>76</v>
      </c>
      <c r="F774" t="s">
        <v>84</v>
      </c>
      <c r="G774" t="str">
        <f t="shared" si="43"/>
        <v xml:space="preserve">151 Tennant GATE </v>
      </c>
      <c r="H774">
        <v>151</v>
      </c>
      <c r="J774" t="s">
        <v>143</v>
      </c>
      <c r="K774" t="s">
        <v>144</v>
      </c>
      <c r="M774" t="s">
        <v>215</v>
      </c>
      <c r="N774">
        <v>49.964465468534598</v>
      </c>
      <c r="O774">
        <v>-97.153582094322303</v>
      </c>
      <c r="P774" t="str">
        <f t="shared" si="44"/>
        <v>Construct New SFD &amp; Att. Gar.</v>
      </c>
      <c r="Q774" t="s">
        <v>222</v>
      </c>
      <c r="R774" t="s">
        <v>224</v>
      </c>
    </row>
    <row r="775" spans="1:18" x14ac:dyDescent="0.35">
      <c r="A775">
        <v>2017</v>
      </c>
      <c r="B775" s="2">
        <v>43024</v>
      </c>
      <c r="C775" s="2">
        <v>43313</v>
      </c>
      <c r="D775">
        <f t="shared" si="42"/>
        <v>289</v>
      </c>
      <c r="E775" t="s">
        <v>918</v>
      </c>
      <c r="F775" t="s">
        <v>84</v>
      </c>
      <c r="G775" t="str">
        <f t="shared" si="43"/>
        <v xml:space="preserve">540 Agnes ST </v>
      </c>
      <c r="H775">
        <v>540</v>
      </c>
      <c r="J775" t="s">
        <v>1181</v>
      </c>
      <c r="K775" t="s">
        <v>88</v>
      </c>
      <c r="M775" t="s">
        <v>1886</v>
      </c>
      <c r="N775">
        <v>49.895155005514702</v>
      </c>
      <c r="O775">
        <v>-97.162136006883699</v>
      </c>
      <c r="P775" t="str">
        <f t="shared" si="44"/>
        <v>Construct New SFD</v>
      </c>
      <c r="Q775" t="s">
        <v>222</v>
      </c>
      <c r="R775" t="s">
        <v>1955</v>
      </c>
    </row>
    <row r="776" spans="1:18" x14ac:dyDescent="0.35">
      <c r="A776">
        <v>2017</v>
      </c>
      <c r="B776" s="2">
        <v>43013</v>
      </c>
      <c r="C776" s="2">
        <v>44728</v>
      </c>
      <c r="D776">
        <f t="shared" si="42"/>
        <v>1715</v>
      </c>
      <c r="E776" t="s">
        <v>919</v>
      </c>
      <c r="F776" t="s">
        <v>84</v>
      </c>
      <c r="G776" t="str">
        <f t="shared" si="43"/>
        <v xml:space="preserve">48 Vivian AVE </v>
      </c>
      <c r="H776">
        <v>48</v>
      </c>
      <c r="J776" t="s">
        <v>1022</v>
      </c>
      <c r="K776" t="s">
        <v>90</v>
      </c>
      <c r="M776" t="s">
        <v>1887</v>
      </c>
      <c r="N776">
        <v>49.868860189548101</v>
      </c>
      <c r="O776">
        <v>-97.108011246735202</v>
      </c>
      <c r="P776" t="str">
        <f t="shared" si="44"/>
        <v>Construct New SFD</v>
      </c>
      <c r="Q776" t="s">
        <v>222</v>
      </c>
      <c r="R776" t="s">
        <v>1955</v>
      </c>
    </row>
    <row r="777" spans="1:18" x14ac:dyDescent="0.35">
      <c r="A777">
        <v>2017</v>
      </c>
      <c r="B777" s="2">
        <v>43012</v>
      </c>
      <c r="C777" s="2">
        <v>44117</v>
      </c>
      <c r="D777">
        <f t="shared" si="42"/>
        <v>1105</v>
      </c>
      <c r="E777" t="s">
        <v>920</v>
      </c>
      <c r="F777" t="s">
        <v>84</v>
      </c>
      <c r="G777" t="str">
        <f t="shared" si="43"/>
        <v xml:space="preserve">436A McLeod AVE </v>
      </c>
      <c r="H777">
        <v>436</v>
      </c>
      <c r="I777" t="s">
        <v>156</v>
      </c>
      <c r="J777" t="s">
        <v>1182</v>
      </c>
      <c r="K777" t="s">
        <v>90</v>
      </c>
      <c r="M777" t="s">
        <v>1888</v>
      </c>
      <c r="N777">
        <v>49.934044202165502</v>
      </c>
      <c r="O777">
        <v>-97.086821870375502</v>
      </c>
      <c r="P777" t="str">
        <f t="shared" si="44"/>
        <v>Change of Use SFD</v>
      </c>
      <c r="Q777" t="s">
        <v>223</v>
      </c>
      <c r="R777" t="s">
        <v>1955</v>
      </c>
    </row>
    <row r="778" spans="1:18" x14ac:dyDescent="0.35">
      <c r="A778">
        <v>2017</v>
      </c>
      <c r="B778" s="2">
        <v>43007</v>
      </c>
      <c r="C778" s="2">
        <v>43312</v>
      </c>
      <c r="D778">
        <f t="shared" si="42"/>
        <v>305</v>
      </c>
      <c r="E778" t="s">
        <v>916</v>
      </c>
      <c r="F778" t="s">
        <v>84</v>
      </c>
      <c r="G778" t="str">
        <f t="shared" si="43"/>
        <v xml:space="preserve">352 Royal AVE </v>
      </c>
      <c r="H778">
        <v>352</v>
      </c>
      <c r="J778" t="s">
        <v>1153</v>
      </c>
      <c r="K778" t="s">
        <v>90</v>
      </c>
      <c r="M778" t="s">
        <v>1884</v>
      </c>
      <c r="N778">
        <v>49.942325883311703</v>
      </c>
      <c r="O778">
        <v>-97.122292793054797</v>
      </c>
      <c r="P778" t="str">
        <f t="shared" si="44"/>
        <v>Construct New SFD</v>
      </c>
      <c r="Q778" t="s">
        <v>222</v>
      </c>
      <c r="R778" t="s">
        <v>1955</v>
      </c>
    </row>
    <row r="779" spans="1:18" x14ac:dyDescent="0.35">
      <c r="A779">
        <v>2017</v>
      </c>
      <c r="B779" s="2">
        <v>42983</v>
      </c>
      <c r="C779" s="2">
        <v>43091</v>
      </c>
      <c r="D779">
        <f t="shared" si="42"/>
        <v>108</v>
      </c>
      <c r="E779" t="s">
        <v>917</v>
      </c>
      <c r="F779" t="s">
        <v>84</v>
      </c>
      <c r="G779" t="str">
        <f t="shared" si="43"/>
        <v xml:space="preserve">5A Kinbrace BAY </v>
      </c>
      <c r="H779">
        <v>5</v>
      </c>
      <c r="I779" t="s">
        <v>156</v>
      </c>
      <c r="J779" t="s">
        <v>1180</v>
      </c>
      <c r="K779" t="s">
        <v>117</v>
      </c>
      <c r="M779" t="s">
        <v>1885</v>
      </c>
      <c r="N779">
        <v>49.930496018804902</v>
      </c>
      <c r="O779">
        <v>-97.076451878332705</v>
      </c>
      <c r="P779" t="str">
        <f t="shared" si="44"/>
        <v>Change of Use SFD</v>
      </c>
      <c r="Q779" t="s">
        <v>223</v>
      </c>
      <c r="R779" t="s">
        <v>1955</v>
      </c>
    </row>
    <row r="780" spans="1:18" x14ac:dyDescent="0.35">
      <c r="A780">
        <v>2017</v>
      </c>
      <c r="B780" s="2">
        <v>42969</v>
      </c>
      <c r="C780" s="2">
        <v>43280</v>
      </c>
      <c r="D780">
        <f t="shared" si="42"/>
        <v>311</v>
      </c>
      <c r="E780" t="s">
        <v>947</v>
      </c>
      <c r="F780" t="s">
        <v>84</v>
      </c>
      <c r="G780" t="str">
        <f t="shared" si="43"/>
        <v xml:space="preserve">782 Carter AVE </v>
      </c>
      <c r="H780">
        <v>782</v>
      </c>
      <c r="J780" t="s">
        <v>1069</v>
      </c>
      <c r="K780" t="s">
        <v>90</v>
      </c>
      <c r="M780" t="s">
        <v>1915</v>
      </c>
      <c r="N780">
        <v>49.861390634758699</v>
      </c>
      <c r="O780">
        <v>-97.152731145463207</v>
      </c>
      <c r="P780" t="str">
        <f t="shared" si="44"/>
        <v>Construct New SFD</v>
      </c>
      <c r="Q780" t="s">
        <v>222</v>
      </c>
      <c r="R780" t="s">
        <v>1955</v>
      </c>
    </row>
    <row r="781" spans="1:18" x14ac:dyDescent="0.35">
      <c r="A781">
        <v>2017</v>
      </c>
      <c r="B781" s="2">
        <v>42969</v>
      </c>
      <c r="C781" s="2">
        <v>43280</v>
      </c>
      <c r="D781">
        <f t="shared" si="42"/>
        <v>311</v>
      </c>
      <c r="E781" t="s">
        <v>948</v>
      </c>
      <c r="F781" t="s">
        <v>84</v>
      </c>
      <c r="G781" t="str">
        <f t="shared" si="43"/>
        <v xml:space="preserve">784 Carter AVE </v>
      </c>
      <c r="H781">
        <v>784</v>
      </c>
      <c r="J781" t="s">
        <v>1069</v>
      </c>
      <c r="K781" t="s">
        <v>90</v>
      </c>
      <c r="M781" t="s">
        <v>1916</v>
      </c>
      <c r="N781">
        <v>49.861367269295798</v>
      </c>
      <c r="O781">
        <v>-97.152818866767802</v>
      </c>
      <c r="P781" t="str">
        <f t="shared" si="44"/>
        <v>Construct New SFD</v>
      </c>
      <c r="Q781" t="s">
        <v>222</v>
      </c>
      <c r="R781" t="s">
        <v>1955</v>
      </c>
    </row>
    <row r="782" spans="1:18" x14ac:dyDescent="0.35">
      <c r="A782">
        <v>2017</v>
      </c>
      <c r="B782" s="2">
        <v>42963</v>
      </c>
      <c r="C782" s="2">
        <v>43322</v>
      </c>
      <c r="D782">
        <f t="shared" si="42"/>
        <v>359</v>
      </c>
      <c r="E782" t="s">
        <v>949</v>
      </c>
      <c r="F782" t="s">
        <v>84</v>
      </c>
      <c r="G782" t="str">
        <f t="shared" si="43"/>
        <v xml:space="preserve">26 Vivian AVE </v>
      </c>
      <c r="H782">
        <v>26</v>
      </c>
      <c r="J782" t="s">
        <v>1022</v>
      </c>
      <c r="K782" t="s">
        <v>90</v>
      </c>
      <c r="M782" t="s">
        <v>1917</v>
      </c>
      <c r="N782">
        <v>49.868532659281598</v>
      </c>
      <c r="O782">
        <v>-97.109061037075506</v>
      </c>
      <c r="P782" t="str">
        <f t="shared" si="44"/>
        <v>Construct New SFD</v>
      </c>
      <c r="Q782" t="s">
        <v>222</v>
      </c>
      <c r="R782" t="s">
        <v>1955</v>
      </c>
    </row>
    <row r="783" spans="1:18" x14ac:dyDescent="0.35">
      <c r="A783">
        <v>2017</v>
      </c>
      <c r="B783" s="2">
        <v>42963</v>
      </c>
      <c r="C783" s="2">
        <v>43322</v>
      </c>
      <c r="D783">
        <f t="shared" si="42"/>
        <v>359</v>
      </c>
      <c r="E783" t="s">
        <v>950</v>
      </c>
      <c r="F783" t="s">
        <v>84</v>
      </c>
      <c r="G783" t="str">
        <f t="shared" si="43"/>
        <v xml:space="preserve">28 Vivian AVE </v>
      </c>
      <c r="H783">
        <v>28</v>
      </c>
      <c r="J783" t="s">
        <v>1022</v>
      </c>
      <c r="K783" t="s">
        <v>90</v>
      </c>
      <c r="M783" t="s">
        <v>1918</v>
      </c>
      <c r="N783">
        <v>49.868568769469903</v>
      </c>
      <c r="O783">
        <v>-97.108968346369096</v>
      </c>
      <c r="P783" t="str">
        <f t="shared" si="44"/>
        <v>Construct New SFD</v>
      </c>
      <c r="Q783" t="s">
        <v>222</v>
      </c>
      <c r="R783" t="s">
        <v>1955</v>
      </c>
    </row>
    <row r="784" spans="1:18" x14ac:dyDescent="0.35">
      <c r="A784">
        <v>2017</v>
      </c>
      <c r="B784" s="2">
        <v>42962</v>
      </c>
      <c r="C784" s="2">
        <v>43259</v>
      </c>
      <c r="D784">
        <f t="shared" si="42"/>
        <v>297</v>
      </c>
      <c r="E784" t="s">
        <v>951</v>
      </c>
      <c r="F784" t="s">
        <v>84</v>
      </c>
      <c r="G784" t="str">
        <f t="shared" si="43"/>
        <v xml:space="preserve">424 Morley AVE </v>
      </c>
      <c r="H784">
        <v>424</v>
      </c>
      <c r="J784" t="s">
        <v>1016</v>
      </c>
      <c r="K784" t="s">
        <v>90</v>
      </c>
      <c r="M784" t="s">
        <v>1919</v>
      </c>
      <c r="N784">
        <v>49.8629053565719</v>
      </c>
      <c r="O784">
        <v>-97.140387349574596</v>
      </c>
      <c r="P784" t="str">
        <f t="shared" si="44"/>
        <v>Construct New SFD</v>
      </c>
      <c r="Q784" t="s">
        <v>222</v>
      </c>
      <c r="R784" t="s">
        <v>1955</v>
      </c>
    </row>
    <row r="785" spans="1:18" x14ac:dyDescent="0.35">
      <c r="A785">
        <v>2017</v>
      </c>
      <c r="B785" s="2">
        <v>42957</v>
      </c>
      <c r="C785" s="2">
        <v>44812</v>
      </c>
      <c r="D785">
        <f t="shared" si="42"/>
        <v>1855</v>
      </c>
      <c r="E785" t="s">
        <v>952</v>
      </c>
      <c r="F785" t="s">
        <v>84</v>
      </c>
      <c r="G785" t="str">
        <f t="shared" si="43"/>
        <v xml:space="preserve">63 St Michael RD </v>
      </c>
      <c r="H785">
        <v>63</v>
      </c>
      <c r="J785" t="s">
        <v>112</v>
      </c>
      <c r="K785" t="s">
        <v>99</v>
      </c>
      <c r="M785" t="s">
        <v>1920</v>
      </c>
      <c r="N785">
        <v>49.831379501164299</v>
      </c>
      <c r="O785">
        <v>-97.120319944419194</v>
      </c>
      <c r="P785" t="str">
        <f t="shared" si="44"/>
        <v>Construct New SFD</v>
      </c>
      <c r="Q785" t="s">
        <v>222</v>
      </c>
      <c r="R785" t="s">
        <v>1955</v>
      </c>
    </row>
    <row r="786" spans="1:18" x14ac:dyDescent="0.35">
      <c r="A786">
        <v>2017</v>
      </c>
      <c r="B786" s="2">
        <v>42955</v>
      </c>
      <c r="C786" s="2">
        <v>43782</v>
      </c>
      <c r="D786">
        <f t="shared" si="42"/>
        <v>827</v>
      </c>
      <c r="E786" t="s">
        <v>953</v>
      </c>
      <c r="F786" t="s">
        <v>84</v>
      </c>
      <c r="G786" t="str">
        <f t="shared" si="43"/>
        <v xml:space="preserve">426 Morley AVE </v>
      </c>
      <c r="H786">
        <v>426</v>
      </c>
      <c r="J786" t="s">
        <v>1016</v>
      </c>
      <c r="K786" t="s">
        <v>90</v>
      </c>
      <c r="M786" t="s">
        <v>1921</v>
      </c>
      <c r="N786">
        <v>49.862876735984102</v>
      </c>
      <c r="O786">
        <v>-97.140484267115497</v>
      </c>
      <c r="P786" t="str">
        <f t="shared" si="44"/>
        <v>Construct New SFD</v>
      </c>
      <c r="Q786" t="s">
        <v>222</v>
      </c>
      <c r="R786" t="s">
        <v>1955</v>
      </c>
    </row>
    <row r="787" spans="1:18" x14ac:dyDescent="0.35">
      <c r="A787">
        <v>2017</v>
      </c>
      <c r="B787" s="2">
        <v>42955</v>
      </c>
      <c r="C787" s="2">
        <v>43335</v>
      </c>
      <c r="D787">
        <f t="shared" si="42"/>
        <v>380</v>
      </c>
      <c r="E787" t="s">
        <v>954</v>
      </c>
      <c r="F787" t="s">
        <v>84</v>
      </c>
      <c r="G787" t="str">
        <f t="shared" si="43"/>
        <v xml:space="preserve">113 Haig AVE </v>
      </c>
      <c r="H787">
        <v>113</v>
      </c>
      <c r="J787" t="s">
        <v>1192</v>
      </c>
      <c r="K787" t="s">
        <v>90</v>
      </c>
      <c r="M787" t="s">
        <v>1922</v>
      </c>
      <c r="N787">
        <v>49.871110443842603</v>
      </c>
      <c r="O787">
        <v>-97.1049511689734</v>
      </c>
      <c r="P787" t="str">
        <f t="shared" si="44"/>
        <v>Construct New SFD</v>
      </c>
      <c r="Q787" t="s">
        <v>222</v>
      </c>
      <c r="R787" t="s">
        <v>1955</v>
      </c>
    </row>
    <row r="788" spans="1:18" x14ac:dyDescent="0.35">
      <c r="A788">
        <v>2017</v>
      </c>
      <c r="B788" s="2">
        <v>42955</v>
      </c>
      <c r="C788" s="2">
        <v>43335</v>
      </c>
      <c r="D788">
        <f t="shared" si="42"/>
        <v>380</v>
      </c>
      <c r="E788" t="s">
        <v>955</v>
      </c>
      <c r="F788" t="s">
        <v>84</v>
      </c>
      <c r="G788" t="str">
        <f t="shared" si="43"/>
        <v xml:space="preserve">111 Haig AVE </v>
      </c>
      <c r="H788">
        <v>111</v>
      </c>
      <c r="J788" t="s">
        <v>1192</v>
      </c>
      <c r="K788" t="s">
        <v>90</v>
      </c>
      <c r="M788" t="s">
        <v>1923</v>
      </c>
      <c r="N788">
        <v>49.871080835422902</v>
      </c>
      <c r="O788">
        <v>-97.105039715109498</v>
      </c>
      <c r="P788" t="str">
        <f t="shared" si="44"/>
        <v>Construct New SFD</v>
      </c>
      <c r="Q788" t="s">
        <v>222</v>
      </c>
      <c r="R788" t="s">
        <v>1955</v>
      </c>
    </row>
    <row r="789" spans="1:18" x14ac:dyDescent="0.35">
      <c r="A789">
        <v>2017</v>
      </c>
      <c r="B789" s="2">
        <v>42936</v>
      </c>
      <c r="C789" s="2">
        <v>43502</v>
      </c>
      <c r="D789">
        <f t="shared" si="42"/>
        <v>566</v>
      </c>
      <c r="E789" t="s">
        <v>936</v>
      </c>
      <c r="F789" t="s">
        <v>84</v>
      </c>
      <c r="G789" t="str">
        <f t="shared" si="43"/>
        <v xml:space="preserve">113 Chandos AVE </v>
      </c>
      <c r="H789">
        <v>113</v>
      </c>
      <c r="J789" t="s">
        <v>1191</v>
      </c>
      <c r="K789" t="s">
        <v>90</v>
      </c>
      <c r="M789" t="s">
        <v>1904</v>
      </c>
      <c r="N789">
        <v>49.8749465631494</v>
      </c>
      <c r="O789">
        <v>-97.120745780454001</v>
      </c>
      <c r="P789" t="str">
        <f t="shared" si="44"/>
        <v>Construct New SFD</v>
      </c>
      <c r="Q789" t="s">
        <v>222</v>
      </c>
      <c r="R789" t="s">
        <v>1955</v>
      </c>
    </row>
    <row r="790" spans="1:18" x14ac:dyDescent="0.35">
      <c r="A790">
        <v>2017</v>
      </c>
      <c r="B790" s="2">
        <v>42936</v>
      </c>
      <c r="C790" s="2">
        <v>43502</v>
      </c>
      <c r="D790">
        <f t="shared" si="42"/>
        <v>566</v>
      </c>
      <c r="E790" t="s">
        <v>937</v>
      </c>
      <c r="F790" t="s">
        <v>84</v>
      </c>
      <c r="G790" t="str">
        <f t="shared" si="43"/>
        <v xml:space="preserve">111 Chandos AVE </v>
      </c>
      <c r="H790">
        <v>111</v>
      </c>
      <c r="J790" t="s">
        <v>1191</v>
      </c>
      <c r="K790" t="s">
        <v>90</v>
      </c>
      <c r="M790" t="s">
        <v>1905</v>
      </c>
      <c r="N790">
        <v>49.874882347272397</v>
      </c>
      <c r="O790">
        <v>-97.120748273378396</v>
      </c>
      <c r="P790" t="str">
        <f t="shared" si="44"/>
        <v>Construct New SFD</v>
      </c>
      <c r="Q790" t="s">
        <v>222</v>
      </c>
      <c r="R790" t="s">
        <v>1955</v>
      </c>
    </row>
    <row r="791" spans="1:18" x14ac:dyDescent="0.35">
      <c r="A791">
        <v>2017</v>
      </c>
      <c r="B791" s="2">
        <v>42916</v>
      </c>
      <c r="C791" s="2">
        <v>43962</v>
      </c>
      <c r="D791">
        <f t="shared" si="42"/>
        <v>1046</v>
      </c>
      <c r="E791" t="s">
        <v>931</v>
      </c>
      <c r="F791" t="s">
        <v>84</v>
      </c>
      <c r="G791" t="str">
        <f t="shared" si="43"/>
        <v xml:space="preserve">929 Garwood AVE </v>
      </c>
      <c r="H791">
        <v>929</v>
      </c>
      <c r="J791" t="s">
        <v>1065</v>
      </c>
      <c r="K791" t="s">
        <v>90</v>
      </c>
      <c r="M791" t="s">
        <v>1899</v>
      </c>
      <c r="N791">
        <v>49.864175276724197</v>
      </c>
      <c r="O791">
        <v>-97.160153625939699</v>
      </c>
      <c r="P791" t="str">
        <f t="shared" si="44"/>
        <v>Construct New SFD</v>
      </c>
      <c r="Q791" t="s">
        <v>222</v>
      </c>
      <c r="R791" t="s">
        <v>1955</v>
      </c>
    </row>
    <row r="792" spans="1:18" x14ac:dyDescent="0.35">
      <c r="A792">
        <v>2017</v>
      </c>
      <c r="B792" s="2">
        <v>42913</v>
      </c>
      <c r="C792" s="2">
        <v>42999</v>
      </c>
      <c r="D792">
        <f t="shared" si="42"/>
        <v>86</v>
      </c>
      <c r="E792" t="s">
        <v>932</v>
      </c>
      <c r="F792" t="s">
        <v>84</v>
      </c>
      <c r="G792" t="str">
        <f t="shared" si="43"/>
        <v>641A Garfield ST N</v>
      </c>
      <c r="H792">
        <v>641</v>
      </c>
      <c r="I792" t="s">
        <v>156</v>
      </c>
      <c r="J792" t="s">
        <v>1188</v>
      </c>
      <c r="K792" t="s">
        <v>88</v>
      </c>
      <c r="L792" t="s">
        <v>155</v>
      </c>
      <c r="M792" t="s">
        <v>1900</v>
      </c>
      <c r="N792">
        <v>49.888584787635097</v>
      </c>
      <c r="O792">
        <v>-97.176478360006499</v>
      </c>
      <c r="P792" t="str">
        <f t="shared" si="44"/>
        <v>Change of Use SFD</v>
      </c>
      <c r="Q792" t="s">
        <v>223</v>
      </c>
      <c r="R792" t="s">
        <v>1955</v>
      </c>
    </row>
    <row r="793" spans="1:18" x14ac:dyDescent="0.35">
      <c r="A793">
        <v>2017</v>
      </c>
      <c r="B793" s="2">
        <v>42913</v>
      </c>
      <c r="C793" s="2">
        <v>43167</v>
      </c>
      <c r="D793">
        <f t="shared" ref="D793:D824" si="45">_xlfn.DAYS(C793,B793)</f>
        <v>254</v>
      </c>
      <c r="E793" t="s">
        <v>933</v>
      </c>
      <c r="F793" t="s">
        <v>84</v>
      </c>
      <c r="G793" t="str">
        <f t="shared" si="43"/>
        <v xml:space="preserve">67A Carriage RD </v>
      </c>
      <c r="H793">
        <v>67</v>
      </c>
      <c r="I793" t="s">
        <v>156</v>
      </c>
      <c r="J793" t="s">
        <v>1189</v>
      </c>
      <c r="K793" t="s">
        <v>99</v>
      </c>
      <c r="M793" t="s">
        <v>1901</v>
      </c>
      <c r="N793">
        <v>49.8902561080832</v>
      </c>
      <c r="O793">
        <v>-97.2816857760332</v>
      </c>
      <c r="P793" t="str">
        <f t="shared" si="44"/>
        <v>Change of Use SFD</v>
      </c>
      <c r="Q793" t="s">
        <v>223</v>
      </c>
      <c r="R793" t="s">
        <v>1955</v>
      </c>
    </row>
    <row r="794" spans="1:18" x14ac:dyDescent="0.35">
      <c r="A794">
        <v>2017</v>
      </c>
      <c r="B794" s="2">
        <v>42898</v>
      </c>
      <c r="C794" s="2">
        <v>43139</v>
      </c>
      <c r="D794">
        <f t="shared" si="45"/>
        <v>241</v>
      </c>
      <c r="E794" t="s">
        <v>934</v>
      </c>
      <c r="F794" t="s">
        <v>84</v>
      </c>
      <c r="G794" t="str">
        <f t="shared" si="43"/>
        <v xml:space="preserve">68 Fifth AVE </v>
      </c>
      <c r="H794">
        <v>68</v>
      </c>
      <c r="J794" t="s">
        <v>996</v>
      </c>
      <c r="K794" t="s">
        <v>90</v>
      </c>
      <c r="M794" t="s">
        <v>1902</v>
      </c>
      <c r="N794">
        <v>49.872018793706403</v>
      </c>
      <c r="O794">
        <v>-97.108543404027699</v>
      </c>
      <c r="P794" t="str">
        <f t="shared" si="44"/>
        <v>Construct New SFD</v>
      </c>
      <c r="Q794" t="s">
        <v>222</v>
      </c>
      <c r="R794" t="s">
        <v>1955</v>
      </c>
    </row>
    <row r="795" spans="1:18" x14ac:dyDescent="0.35">
      <c r="A795">
        <v>2017</v>
      </c>
      <c r="B795" s="2">
        <v>42892</v>
      </c>
      <c r="C795" s="2">
        <v>43468</v>
      </c>
      <c r="D795">
        <f t="shared" si="45"/>
        <v>576</v>
      </c>
      <c r="E795" t="s">
        <v>935</v>
      </c>
      <c r="F795" t="s">
        <v>84</v>
      </c>
      <c r="G795" t="str">
        <f t="shared" si="43"/>
        <v xml:space="preserve">71 Burrowing Owl COVE </v>
      </c>
      <c r="H795">
        <v>71</v>
      </c>
      <c r="J795" t="s">
        <v>1190</v>
      </c>
      <c r="K795" t="s">
        <v>1165</v>
      </c>
      <c r="M795" t="s">
        <v>1903</v>
      </c>
      <c r="N795">
        <v>49.957396651452498</v>
      </c>
      <c r="O795">
        <v>-97.198078370365295</v>
      </c>
      <c r="P795" t="str">
        <f t="shared" si="44"/>
        <v>Construct New SFD</v>
      </c>
      <c r="Q795" t="s">
        <v>222</v>
      </c>
      <c r="R795" t="s">
        <v>1955</v>
      </c>
    </row>
    <row r="796" spans="1:18" x14ac:dyDescent="0.35">
      <c r="A796">
        <v>2017</v>
      </c>
      <c r="B796" s="2">
        <v>42881</v>
      </c>
      <c r="C796" s="2">
        <v>43306</v>
      </c>
      <c r="D796">
        <f t="shared" si="45"/>
        <v>425</v>
      </c>
      <c r="E796" t="s">
        <v>925</v>
      </c>
      <c r="F796" t="s">
        <v>84</v>
      </c>
      <c r="G796" t="str">
        <f t="shared" si="43"/>
        <v xml:space="preserve">26A Frederick AVE </v>
      </c>
      <c r="H796">
        <v>26</v>
      </c>
      <c r="I796" t="s">
        <v>156</v>
      </c>
      <c r="J796" t="s">
        <v>1187</v>
      </c>
      <c r="K796" t="s">
        <v>90</v>
      </c>
      <c r="M796" t="s">
        <v>1893</v>
      </c>
      <c r="N796">
        <v>49.846061965742898</v>
      </c>
      <c r="O796">
        <v>-97.110514045857499</v>
      </c>
      <c r="P796" t="str">
        <f t="shared" si="44"/>
        <v>Construct New SFD</v>
      </c>
      <c r="Q796" t="s">
        <v>222</v>
      </c>
      <c r="R796" t="s">
        <v>1955</v>
      </c>
    </row>
    <row r="797" spans="1:18" x14ac:dyDescent="0.35">
      <c r="A797">
        <v>2017</v>
      </c>
      <c r="B797" s="2">
        <v>42881</v>
      </c>
      <c r="C797" s="2">
        <v>43980</v>
      </c>
      <c r="D797">
        <f t="shared" si="45"/>
        <v>1099</v>
      </c>
      <c r="E797" t="s">
        <v>926</v>
      </c>
      <c r="F797" t="s">
        <v>84</v>
      </c>
      <c r="G797" t="str">
        <f t="shared" si="43"/>
        <v xml:space="preserve">26 1 Frederick AVE </v>
      </c>
      <c r="H797">
        <v>26</v>
      </c>
      <c r="I797" t="str">
        <f>" "&amp;1</f>
        <v xml:space="preserve"> 1</v>
      </c>
      <c r="J797" t="s">
        <v>1187</v>
      </c>
      <c r="K797" t="s">
        <v>90</v>
      </c>
      <c r="M797" t="s">
        <v>1894</v>
      </c>
      <c r="N797">
        <v>49.846030782279001</v>
      </c>
      <c r="O797">
        <v>-97.1106074313373</v>
      </c>
      <c r="P797" t="str">
        <f t="shared" si="44"/>
        <v>Construct New SFD</v>
      </c>
      <c r="Q797" t="s">
        <v>222</v>
      </c>
      <c r="R797" t="s">
        <v>1955</v>
      </c>
    </row>
    <row r="798" spans="1:18" x14ac:dyDescent="0.35">
      <c r="A798">
        <v>2017</v>
      </c>
      <c r="B798" s="2">
        <v>42860</v>
      </c>
      <c r="C798" s="2">
        <v>44819</v>
      </c>
      <c r="D798">
        <f t="shared" si="45"/>
        <v>1959</v>
      </c>
      <c r="E798" t="s">
        <v>927</v>
      </c>
      <c r="F798" t="s">
        <v>84</v>
      </c>
      <c r="G798" t="str">
        <f t="shared" si="43"/>
        <v xml:space="preserve">1021 Scotland AVE </v>
      </c>
      <c r="H798">
        <v>1021</v>
      </c>
      <c r="J798" t="s">
        <v>1037</v>
      </c>
      <c r="K798" t="s">
        <v>90</v>
      </c>
      <c r="M798" t="s">
        <v>1895</v>
      </c>
      <c r="N798">
        <v>49.861198866858899</v>
      </c>
      <c r="O798">
        <v>-97.162336079750304</v>
      </c>
      <c r="P798" t="str">
        <f t="shared" si="44"/>
        <v>Construct New SFD</v>
      </c>
      <c r="Q798" t="s">
        <v>222</v>
      </c>
      <c r="R798" t="s">
        <v>1955</v>
      </c>
    </row>
    <row r="799" spans="1:18" x14ac:dyDescent="0.35">
      <c r="A799">
        <v>2017</v>
      </c>
      <c r="B799" s="2">
        <v>42857</v>
      </c>
      <c r="C799" s="2">
        <v>43118</v>
      </c>
      <c r="D799">
        <f t="shared" si="45"/>
        <v>261</v>
      </c>
      <c r="E799" t="s">
        <v>928</v>
      </c>
      <c r="F799" t="s">
        <v>84</v>
      </c>
      <c r="G799" t="str">
        <f t="shared" si="43"/>
        <v xml:space="preserve">1135 Parker AVE </v>
      </c>
      <c r="H799">
        <v>1135</v>
      </c>
      <c r="J799" t="s">
        <v>1091</v>
      </c>
      <c r="K799" t="s">
        <v>90</v>
      </c>
      <c r="M799" t="s">
        <v>1896</v>
      </c>
      <c r="N799">
        <v>49.8496479676786</v>
      </c>
      <c r="O799">
        <v>-97.158593205425106</v>
      </c>
      <c r="P799" t="str">
        <f t="shared" si="44"/>
        <v>Construct New SFD</v>
      </c>
      <c r="Q799" t="s">
        <v>222</v>
      </c>
      <c r="R799" t="s">
        <v>1955</v>
      </c>
    </row>
    <row r="800" spans="1:18" x14ac:dyDescent="0.35">
      <c r="A800">
        <v>2017</v>
      </c>
      <c r="B800" s="2">
        <v>42857</v>
      </c>
      <c r="C800" s="2">
        <v>43110</v>
      </c>
      <c r="D800">
        <f t="shared" si="45"/>
        <v>253</v>
      </c>
      <c r="E800" t="s">
        <v>929</v>
      </c>
      <c r="F800" t="s">
        <v>84</v>
      </c>
      <c r="G800" t="str">
        <f t="shared" si="43"/>
        <v xml:space="preserve">1137 Parker AVE </v>
      </c>
      <c r="H800">
        <v>1137</v>
      </c>
      <c r="J800" t="s">
        <v>1091</v>
      </c>
      <c r="K800" t="s">
        <v>90</v>
      </c>
      <c r="M800" t="s">
        <v>1897</v>
      </c>
      <c r="N800">
        <v>49.849617193327099</v>
      </c>
      <c r="O800">
        <v>-97.158683748893694</v>
      </c>
      <c r="P800" t="str">
        <f t="shared" si="44"/>
        <v>Construct New SFD</v>
      </c>
      <c r="Q800" t="s">
        <v>222</v>
      </c>
      <c r="R800" t="s">
        <v>1955</v>
      </c>
    </row>
    <row r="801" spans="1:18" x14ac:dyDescent="0.35">
      <c r="A801">
        <v>2017</v>
      </c>
      <c r="B801" s="2">
        <v>42853</v>
      </c>
      <c r="C801" s="2">
        <v>43048</v>
      </c>
      <c r="D801">
        <f t="shared" si="45"/>
        <v>195</v>
      </c>
      <c r="E801" t="s">
        <v>78</v>
      </c>
      <c r="F801" t="s">
        <v>84</v>
      </c>
      <c r="G801" t="str">
        <f t="shared" si="43"/>
        <v xml:space="preserve">19 Dallinger DR </v>
      </c>
      <c r="H801">
        <v>19</v>
      </c>
      <c r="J801" t="s">
        <v>146</v>
      </c>
      <c r="K801" t="s">
        <v>97</v>
      </c>
      <c r="M801" t="s">
        <v>217</v>
      </c>
      <c r="N801">
        <v>49.863314744563098</v>
      </c>
      <c r="O801">
        <v>-97.260576664824498</v>
      </c>
      <c r="P801" t="str">
        <f t="shared" si="44"/>
        <v>Construct New SFD &amp; Att. Gar.</v>
      </c>
      <c r="Q801" t="s">
        <v>222</v>
      </c>
      <c r="R801" t="s">
        <v>224</v>
      </c>
    </row>
    <row r="802" spans="1:18" x14ac:dyDescent="0.35">
      <c r="A802">
        <v>2017</v>
      </c>
      <c r="B802" s="2">
        <v>42852</v>
      </c>
      <c r="C802" s="2">
        <v>43158</v>
      </c>
      <c r="D802">
        <f t="shared" si="45"/>
        <v>306</v>
      </c>
      <c r="E802" t="s">
        <v>956</v>
      </c>
      <c r="F802" t="s">
        <v>84</v>
      </c>
      <c r="G802" t="str">
        <f t="shared" si="43"/>
        <v xml:space="preserve">266 Grassie BLVD </v>
      </c>
      <c r="H802">
        <v>266</v>
      </c>
      <c r="J802" t="s">
        <v>109</v>
      </c>
      <c r="K802" t="s">
        <v>110</v>
      </c>
      <c r="M802" t="s">
        <v>1924</v>
      </c>
      <c r="N802">
        <v>49.922182757156101</v>
      </c>
      <c r="O802">
        <v>-97.049490960128495</v>
      </c>
      <c r="P802" t="str">
        <f t="shared" si="44"/>
        <v>Construct New SFD</v>
      </c>
      <c r="Q802" t="s">
        <v>222</v>
      </c>
      <c r="R802" t="s">
        <v>1955</v>
      </c>
    </row>
    <row r="803" spans="1:18" x14ac:dyDescent="0.35">
      <c r="A803">
        <v>2017</v>
      </c>
      <c r="B803" s="2">
        <v>42849</v>
      </c>
      <c r="C803" s="2">
        <v>43130</v>
      </c>
      <c r="D803">
        <f t="shared" si="45"/>
        <v>281</v>
      </c>
      <c r="E803" t="s">
        <v>957</v>
      </c>
      <c r="F803" t="s">
        <v>84</v>
      </c>
      <c r="G803" t="str">
        <f t="shared" si="43"/>
        <v xml:space="preserve">220 Havelock AVE </v>
      </c>
      <c r="H803">
        <v>220</v>
      </c>
      <c r="J803" t="s">
        <v>1045</v>
      </c>
      <c r="K803" t="s">
        <v>90</v>
      </c>
      <c r="M803" t="s">
        <v>1925</v>
      </c>
      <c r="N803">
        <v>49.848598818300502</v>
      </c>
      <c r="O803">
        <v>-97.100261744794295</v>
      </c>
      <c r="P803" t="str">
        <f t="shared" si="44"/>
        <v>Construct New SFD</v>
      </c>
      <c r="Q803" t="s">
        <v>222</v>
      </c>
      <c r="R803" t="s">
        <v>1955</v>
      </c>
    </row>
    <row r="804" spans="1:18" x14ac:dyDescent="0.35">
      <c r="A804">
        <v>2017</v>
      </c>
      <c r="B804" s="2">
        <v>42845</v>
      </c>
      <c r="C804" s="2">
        <v>43341</v>
      </c>
      <c r="D804">
        <f t="shared" si="45"/>
        <v>496</v>
      </c>
      <c r="E804" t="s">
        <v>958</v>
      </c>
      <c r="F804" t="s">
        <v>84</v>
      </c>
      <c r="G804" t="str">
        <f t="shared" si="43"/>
        <v xml:space="preserve">932 Aberdeen AVE </v>
      </c>
      <c r="H804">
        <v>932</v>
      </c>
      <c r="J804" t="s">
        <v>1193</v>
      </c>
      <c r="K804" t="s">
        <v>90</v>
      </c>
      <c r="M804" t="s">
        <v>1926</v>
      </c>
      <c r="N804">
        <v>49.925425858430202</v>
      </c>
      <c r="O804">
        <v>-97.159997392835805</v>
      </c>
      <c r="P804" t="str">
        <f t="shared" si="44"/>
        <v>Construct New SFD</v>
      </c>
      <c r="Q804" t="s">
        <v>222</v>
      </c>
      <c r="R804" t="s">
        <v>1955</v>
      </c>
    </row>
    <row r="805" spans="1:18" x14ac:dyDescent="0.35">
      <c r="A805">
        <v>2017</v>
      </c>
      <c r="B805" s="2">
        <v>42845</v>
      </c>
      <c r="C805" s="2">
        <v>43341</v>
      </c>
      <c r="D805">
        <f t="shared" si="45"/>
        <v>496</v>
      </c>
      <c r="E805" t="s">
        <v>959</v>
      </c>
      <c r="F805" t="s">
        <v>84</v>
      </c>
      <c r="G805" t="str">
        <f t="shared" si="43"/>
        <v xml:space="preserve">930 Aberdeen AVE </v>
      </c>
      <c r="H805">
        <v>930</v>
      </c>
      <c r="J805" t="s">
        <v>1193</v>
      </c>
      <c r="K805" t="s">
        <v>90</v>
      </c>
      <c r="M805" t="s">
        <v>1927</v>
      </c>
      <c r="N805">
        <v>49.925385803582301</v>
      </c>
      <c r="O805">
        <v>-97.159873496872393</v>
      </c>
      <c r="P805" t="str">
        <f t="shared" si="44"/>
        <v>Construct New SFD</v>
      </c>
      <c r="Q805" t="s">
        <v>222</v>
      </c>
      <c r="R805" t="s">
        <v>1955</v>
      </c>
    </row>
    <row r="806" spans="1:18" x14ac:dyDescent="0.35">
      <c r="A806">
        <v>2017</v>
      </c>
      <c r="B806" s="2">
        <v>42838</v>
      </c>
      <c r="C806" s="2">
        <v>43227</v>
      </c>
      <c r="D806">
        <f t="shared" si="45"/>
        <v>389</v>
      </c>
      <c r="E806" t="s">
        <v>960</v>
      </c>
      <c r="F806" t="s">
        <v>84</v>
      </c>
      <c r="G806" t="str">
        <f t="shared" si="43"/>
        <v xml:space="preserve">48 1 Frederick AVE </v>
      </c>
      <c r="H806">
        <v>48</v>
      </c>
      <c r="I806" t="str">
        <f>" "&amp;1</f>
        <v xml:space="preserve"> 1</v>
      </c>
      <c r="J806" t="s">
        <v>1187</v>
      </c>
      <c r="K806" t="s">
        <v>90</v>
      </c>
      <c r="M806" t="s">
        <v>1928</v>
      </c>
      <c r="N806">
        <v>49.846717117274899</v>
      </c>
      <c r="O806">
        <v>-97.108598455690597</v>
      </c>
      <c r="P806" t="str">
        <f t="shared" si="44"/>
        <v>Construct New SFD</v>
      </c>
      <c r="Q806" t="s">
        <v>222</v>
      </c>
      <c r="R806" t="s">
        <v>1955</v>
      </c>
    </row>
    <row r="807" spans="1:18" x14ac:dyDescent="0.35">
      <c r="A807">
        <v>2017</v>
      </c>
      <c r="B807" s="2">
        <v>42832</v>
      </c>
      <c r="C807" s="2">
        <v>43280</v>
      </c>
      <c r="D807">
        <f t="shared" si="45"/>
        <v>448</v>
      </c>
      <c r="E807" t="s">
        <v>961</v>
      </c>
      <c r="F807" t="s">
        <v>84</v>
      </c>
      <c r="G807" t="str">
        <f t="shared" si="43"/>
        <v xml:space="preserve">48A Frederick AVE </v>
      </c>
      <c r="H807">
        <v>48</v>
      </c>
      <c r="I807" t="s">
        <v>156</v>
      </c>
      <c r="J807" t="s">
        <v>1187</v>
      </c>
      <c r="K807" t="s">
        <v>90</v>
      </c>
      <c r="M807" t="s">
        <v>1929</v>
      </c>
      <c r="N807">
        <v>49.846748560950701</v>
      </c>
      <c r="O807">
        <v>-97.108504633406795</v>
      </c>
      <c r="P807" t="str">
        <f t="shared" si="44"/>
        <v>Construct New SFD</v>
      </c>
      <c r="Q807" t="s">
        <v>222</v>
      </c>
      <c r="R807" t="s">
        <v>1955</v>
      </c>
    </row>
    <row r="808" spans="1:18" x14ac:dyDescent="0.35">
      <c r="A808">
        <v>2017</v>
      </c>
      <c r="B808" s="2">
        <v>42810</v>
      </c>
      <c r="C808" s="2">
        <v>43145</v>
      </c>
      <c r="D808">
        <f t="shared" si="45"/>
        <v>335</v>
      </c>
      <c r="E808" t="s">
        <v>930</v>
      </c>
      <c r="F808" t="s">
        <v>84</v>
      </c>
      <c r="G808" t="str">
        <f t="shared" si="43"/>
        <v xml:space="preserve">24A Morier AVE </v>
      </c>
      <c r="H808">
        <v>24</v>
      </c>
      <c r="I808" t="s">
        <v>156</v>
      </c>
      <c r="J808" t="s">
        <v>1047</v>
      </c>
      <c r="K808" t="s">
        <v>90</v>
      </c>
      <c r="M808" t="s">
        <v>1898</v>
      </c>
      <c r="N808">
        <v>49.8700562556511</v>
      </c>
      <c r="O808">
        <v>-97.109405522243193</v>
      </c>
      <c r="P808" t="str">
        <f t="shared" si="44"/>
        <v>Construct New SFD</v>
      </c>
      <c r="Q808" t="s">
        <v>222</v>
      </c>
      <c r="R808" t="s">
        <v>1955</v>
      </c>
    </row>
    <row r="809" spans="1:18" x14ac:dyDescent="0.35">
      <c r="A809">
        <v>2017</v>
      </c>
      <c r="B809" s="2">
        <v>42793</v>
      </c>
      <c r="C809" s="2">
        <v>43025</v>
      </c>
      <c r="D809">
        <f t="shared" si="45"/>
        <v>232</v>
      </c>
      <c r="E809" t="s">
        <v>939</v>
      </c>
      <c r="F809" t="s">
        <v>84</v>
      </c>
      <c r="G809" t="str">
        <f t="shared" si="43"/>
        <v xml:space="preserve">719 Scotland AVE </v>
      </c>
      <c r="H809">
        <v>719</v>
      </c>
      <c r="J809" t="s">
        <v>1037</v>
      </c>
      <c r="K809" t="s">
        <v>90</v>
      </c>
      <c r="M809" t="s">
        <v>1907</v>
      </c>
      <c r="N809">
        <v>49.865448492463301</v>
      </c>
      <c r="O809">
        <v>-97.149493905762696</v>
      </c>
      <c r="P809" t="str">
        <f t="shared" si="44"/>
        <v>Construct New SFD</v>
      </c>
      <c r="Q809" t="s">
        <v>222</v>
      </c>
      <c r="R809" t="s">
        <v>1955</v>
      </c>
    </row>
    <row r="810" spans="1:18" x14ac:dyDescent="0.35">
      <c r="A810">
        <v>2017</v>
      </c>
      <c r="B810" s="2">
        <v>42793</v>
      </c>
      <c r="C810" s="2">
        <v>42993</v>
      </c>
      <c r="D810">
        <f t="shared" si="45"/>
        <v>200</v>
      </c>
      <c r="E810" t="s">
        <v>940</v>
      </c>
      <c r="F810" t="s">
        <v>84</v>
      </c>
      <c r="G810" t="str">
        <f t="shared" si="43"/>
        <v xml:space="preserve">773 Scotland AVE </v>
      </c>
      <c r="H810">
        <v>773</v>
      </c>
      <c r="J810" t="s">
        <v>1037</v>
      </c>
      <c r="K810" t="s">
        <v>90</v>
      </c>
      <c r="M810" t="s">
        <v>1908</v>
      </c>
      <c r="N810">
        <v>49.8646700601292</v>
      </c>
      <c r="O810">
        <v>-97.151829238795997</v>
      </c>
      <c r="P810" t="str">
        <f t="shared" si="44"/>
        <v>Construct New SFD</v>
      </c>
      <c r="Q810" t="s">
        <v>222</v>
      </c>
      <c r="R810" t="s">
        <v>1955</v>
      </c>
    </row>
    <row r="811" spans="1:18" x14ac:dyDescent="0.35">
      <c r="A811">
        <v>2017</v>
      </c>
      <c r="B811" s="2">
        <v>42758</v>
      </c>
      <c r="C811" s="2">
        <v>42878</v>
      </c>
      <c r="D811">
        <f t="shared" si="45"/>
        <v>120</v>
      </c>
      <c r="E811" t="s">
        <v>938</v>
      </c>
      <c r="F811" t="s">
        <v>84</v>
      </c>
      <c r="G811" t="str">
        <f t="shared" si="43"/>
        <v xml:space="preserve">134A Horace ST </v>
      </c>
      <c r="H811">
        <v>134</v>
      </c>
      <c r="I811" t="s">
        <v>156</v>
      </c>
      <c r="J811" t="s">
        <v>1072</v>
      </c>
      <c r="K811" t="s">
        <v>88</v>
      </c>
      <c r="M811" t="s">
        <v>1906</v>
      </c>
      <c r="N811">
        <v>49.880185028816797</v>
      </c>
      <c r="O811">
        <v>-97.122649193166794</v>
      </c>
      <c r="P811" t="str">
        <f t="shared" si="44"/>
        <v>Change of Use SFD</v>
      </c>
      <c r="Q811" t="s">
        <v>223</v>
      </c>
      <c r="R811" t="s">
        <v>1955</v>
      </c>
    </row>
    <row r="812" spans="1:18" x14ac:dyDescent="0.35">
      <c r="A812">
        <v>2016</v>
      </c>
      <c r="B812" s="2">
        <v>42712</v>
      </c>
      <c r="C812" s="2">
        <v>43327</v>
      </c>
      <c r="D812">
        <f t="shared" si="45"/>
        <v>615</v>
      </c>
      <c r="E812" t="s">
        <v>970</v>
      </c>
      <c r="F812" t="s">
        <v>84</v>
      </c>
      <c r="G812" t="str">
        <f t="shared" si="43"/>
        <v xml:space="preserve">368 Roberta AVE </v>
      </c>
      <c r="H812">
        <v>368</v>
      </c>
      <c r="J812" t="s">
        <v>1117</v>
      </c>
      <c r="K812" t="s">
        <v>90</v>
      </c>
      <c r="M812" t="s">
        <v>1938</v>
      </c>
      <c r="N812">
        <v>49.929990896715701</v>
      </c>
      <c r="O812">
        <v>-97.0930811163865</v>
      </c>
      <c r="P812" t="str">
        <f t="shared" si="44"/>
        <v>Construct New SFD</v>
      </c>
      <c r="Q812" t="s">
        <v>222</v>
      </c>
      <c r="R812" t="s">
        <v>1955</v>
      </c>
    </row>
    <row r="813" spans="1:18" x14ac:dyDescent="0.35">
      <c r="A813">
        <v>2016</v>
      </c>
      <c r="B813" s="2">
        <v>42712</v>
      </c>
      <c r="C813" s="2">
        <v>43327</v>
      </c>
      <c r="D813">
        <f t="shared" si="45"/>
        <v>615</v>
      </c>
      <c r="E813" t="s">
        <v>971</v>
      </c>
      <c r="F813" t="s">
        <v>84</v>
      </c>
      <c r="G813" t="str">
        <f t="shared" si="43"/>
        <v xml:space="preserve">366 Roberta AVE </v>
      </c>
      <c r="H813">
        <v>366</v>
      </c>
      <c r="J813" t="s">
        <v>1117</v>
      </c>
      <c r="K813" t="s">
        <v>90</v>
      </c>
      <c r="M813" t="s">
        <v>1939</v>
      </c>
      <c r="N813">
        <v>49.930017905318401</v>
      </c>
      <c r="O813">
        <v>-97.093172699529305</v>
      </c>
      <c r="P813" t="str">
        <f t="shared" si="44"/>
        <v>Construct New SFD</v>
      </c>
      <c r="Q813" t="s">
        <v>222</v>
      </c>
      <c r="R813" t="s">
        <v>1955</v>
      </c>
    </row>
    <row r="814" spans="1:18" x14ac:dyDescent="0.35">
      <c r="A814">
        <v>2016</v>
      </c>
      <c r="B814" s="2">
        <v>42594</v>
      </c>
      <c r="C814" s="2">
        <v>42809</v>
      </c>
      <c r="D814">
        <f t="shared" si="45"/>
        <v>215</v>
      </c>
      <c r="E814" t="s">
        <v>972</v>
      </c>
      <c r="F814" t="s">
        <v>84</v>
      </c>
      <c r="G814" t="str">
        <f t="shared" si="43"/>
        <v xml:space="preserve">494 Hethrington AVE </v>
      </c>
      <c r="H814">
        <v>494</v>
      </c>
      <c r="J814" t="s">
        <v>1178</v>
      </c>
      <c r="K814" t="s">
        <v>90</v>
      </c>
      <c r="M814" t="s">
        <v>1940</v>
      </c>
      <c r="N814">
        <v>49.865669454377901</v>
      </c>
      <c r="O814">
        <v>-97.1372555334449</v>
      </c>
      <c r="P814" t="str">
        <f t="shared" si="44"/>
        <v>Construct New SFD</v>
      </c>
      <c r="Q814" t="s">
        <v>222</v>
      </c>
      <c r="R814" t="s">
        <v>1955</v>
      </c>
    </row>
    <row r="815" spans="1:18" x14ac:dyDescent="0.35">
      <c r="A815">
        <v>2016</v>
      </c>
      <c r="B815" s="2">
        <v>42594</v>
      </c>
      <c r="C815" s="2">
        <v>42809</v>
      </c>
      <c r="D815">
        <f t="shared" si="45"/>
        <v>215</v>
      </c>
      <c r="E815" t="s">
        <v>973</v>
      </c>
      <c r="F815" t="s">
        <v>84</v>
      </c>
      <c r="G815" t="str">
        <f t="shared" si="43"/>
        <v xml:space="preserve">496 Hethrington AVE </v>
      </c>
      <c r="H815">
        <v>496</v>
      </c>
      <c r="J815" t="s">
        <v>1178</v>
      </c>
      <c r="K815" t="s">
        <v>90</v>
      </c>
      <c r="M815" t="s">
        <v>1941</v>
      </c>
      <c r="N815">
        <v>49.865640985278297</v>
      </c>
      <c r="O815">
        <v>-97.137342017009701</v>
      </c>
      <c r="P815" t="str">
        <f t="shared" si="44"/>
        <v>Construct New SFD</v>
      </c>
      <c r="Q815" t="s">
        <v>222</v>
      </c>
      <c r="R815" t="s">
        <v>1955</v>
      </c>
    </row>
    <row r="816" spans="1:18" x14ac:dyDescent="0.35">
      <c r="A816">
        <v>2016</v>
      </c>
      <c r="B816" s="2">
        <v>42593</v>
      </c>
      <c r="C816" s="2">
        <v>42899</v>
      </c>
      <c r="D816">
        <f t="shared" si="45"/>
        <v>306</v>
      </c>
      <c r="E816" t="s">
        <v>974</v>
      </c>
      <c r="F816" t="s">
        <v>84</v>
      </c>
      <c r="G816" t="str">
        <f t="shared" si="43"/>
        <v xml:space="preserve">420 Ferry RD </v>
      </c>
      <c r="H816">
        <v>420</v>
      </c>
      <c r="J816" t="s">
        <v>1035</v>
      </c>
      <c r="K816" t="s">
        <v>99</v>
      </c>
      <c r="M816" t="s">
        <v>1942</v>
      </c>
      <c r="N816">
        <v>49.887089278853502</v>
      </c>
      <c r="O816">
        <v>-97.218414185506404</v>
      </c>
      <c r="P816" t="str">
        <f t="shared" si="44"/>
        <v>Construct New SFD</v>
      </c>
      <c r="Q816" t="s">
        <v>222</v>
      </c>
      <c r="R816" t="s">
        <v>1955</v>
      </c>
    </row>
    <row r="817" spans="1:18" x14ac:dyDescent="0.35">
      <c r="A817">
        <v>2016</v>
      </c>
      <c r="B817" s="2">
        <v>42593</v>
      </c>
      <c r="C817" s="2">
        <v>42899</v>
      </c>
      <c r="D817">
        <f t="shared" si="45"/>
        <v>306</v>
      </c>
      <c r="E817" t="s">
        <v>975</v>
      </c>
      <c r="F817" t="s">
        <v>84</v>
      </c>
      <c r="G817" t="str">
        <f t="shared" si="43"/>
        <v xml:space="preserve">422 Ferry RD </v>
      </c>
      <c r="H817">
        <v>422</v>
      </c>
      <c r="J817" t="s">
        <v>1035</v>
      </c>
      <c r="K817" t="s">
        <v>99</v>
      </c>
      <c r="M817" t="s">
        <v>1943</v>
      </c>
      <c r="N817">
        <v>49.887165950748901</v>
      </c>
      <c r="O817">
        <v>-97.218407967818607</v>
      </c>
      <c r="P817" t="str">
        <f t="shared" si="44"/>
        <v>Construct New SFD</v>
      </c>
      <c r="Q817" t="s">
        <v>222</v>
      </c>
      <c r="R817" t="s">
        <v>1955</v>
      </c>
    </row>
    <row r="818" spans="1:18" x14ac:dyDescent="0.35">
      <c r="A818">
        <v>2016</v>
      </c>
      <c r="B818" s="2">
        <v>42590</v>
      </c>
      <c r="C818" s="2">
        <v>42992</v>
      </c>
      <c r="D818">
        <f t="shared" si="45"/>
        <v>402</v>
      </c>
      <c r="E818" t="s">
        <v>976</v>
      </c>
      <c r="F818" t="s">
        <v>84</v>
      </c>
      <c r="G818" t="str">
        <f t="shared" si="43"/>
        <v xml:space="preserve">66 Crystal AVE </v>
      </c>
      <c r="H818">
        <v>66</v>
      </c>
      <c r="J818" t="s">
        <v>1026</v>
      </c>
      <c r="K818" t="s">
        <v>90</v>
      </c>
      <c r="M818" t="s">
        <v>1944</v>
      </c>
      <c r="N818">
        <v>49.856437896494498</v>
      </c>
      <c r="O818">
        <v>-97.107969094603007</v>
      </c>
      <c r="P818" t="str">
        <f t="shared" si="44"/>
        <v>Construct New SFD</v>
      </c>
      <c r="Q818" t="s">
        <v>222</v>
      </c>
      <c r="R818" t="s">
        <v>1955</v>
      </c>
    </row>
    <row r="819" spans="1:18" x14ac:dyDescent="0.35">
      <c r="A819">
        <v>2016</v>
      </c>
      <c r="B819" s="2">
        <v>42590</v>
      </c>
      <c r="C819" s="2">
        <v>42992</v>
      </c>
      <c r="D819">
        <f t="shared" si="45"/>
        <v>402</v>
      </c>
      <c r="E819" t="s">
        <v>977</v>
      </c>
      <c r="F819" t="s">
        <v>84</v>
      </c>
      <c r="G819" t="str">
        <f t="shared" si="43"/>
        <v xml:space="preserve">68 Crystal AVE </v>
      </c>
      <c r="H819">
        <v>68</v>
      </c>
      <c r="J819" t="s">
        <v>1026</v>
      </c>
      <c r="K819" t="s">
        <v>90</v>
      </c>
      <c r="M819" t="s">
        <v>1945</v>
      </c>
      <c r="N819">
        <v>49.856462331632798</v>
      </c>
      <c r="O819">
        <v>-97.107879436909002</v>
      </c>
      <c r="P819" t="str">
        <f t="shared" si="44"/>
        <v>Construct New SFD</v>
      </c>
      <c r="Q819" t="s">
        <v>222</v>
      </c>
      <c r="R819" t="s">
        <v>1955</v>
      </c>
    </row>
    <row r="820" spans="1:18" x14ac:dyDescent="0.35">
      <c r="A820">
        <v>2016</v>
      </c>
      <c r="B820" s="2">
        <v>42585</v>
      </c>
      <c r="C820" s="2">
        <v>43019</v>
      </c>
      <c r="D820">
        <f t="shared" si="45"/>
        <v>434</v>
      </c>
      <c r="E820" t="s">
        <v>79</v>
      </c>
      <c r="F820" t="s">
        <v>84</v>
      </c>
      <c r="G820" t="str">
        <f t="shared" si="43"/>
        <v xml:space="preserve">1579 McCreary RD </v>
      </c>
      <c r="H820">
        <v>1579</v>
      </c>
      <c r="J820" t="s">
        <v>147</v>
      </c>
      <c r="K820" t="s">
        <v>99</v>
      </c>
      <c r="M820" t="s">
        <v>218</v>
      </c>
      <c r="N820">
        <v>49.831857537169803</v>
      </c>
      <c r="O820">
        <v>-97.231078790620103</v>
      </c>
      <c r="P820" t="str">
        <f t="shared" si="44"/>
        <v>Construct New SFD &amp; Att. Gar.</v>
      </c>
      <c r="Q820" t="s">
        <v>222</v>
      </c>
      <c r="R820" t="s">
        <v>224</v>
      </c>
    </row>
    <row r="821" spans="1:18" x14ac:dyDescent="0.35">
      <c r="A821">
        <v>2016</v>
      </c>
      <c r="B821" s="2">
        <v>42571</v>
      </c>
      <c r="C821" s="2">
        <v>43928</v>
      </c>
      <c r="D821">
        <f t="shared" si="45"/>
        <v>1357</v>
      </c>
      <c r="E821" t="s">
        <v>966</v>
      </c>
      <c r="F821" t="s">
        <v>84</v>
      </c>
      <c r="G821" t="str">
        <f t="shared" si="43"/>
        <v xml:space="preserve">665 Lyndale DR </v>
      </c>
      <c r="H821">
        <v>665</v>
      </c>
      <c r="J821" t="s">
        <v>1194</v>
      </c>
      <c r="K821" t="s">
        <v>97</v>
      </c>
      <c r="M821" t="s">
        <v>1934</v>
      </c>
      <c r="N821">
        <v>49.872538130198798</v>
      </c>
      <c r="O821">
        <v>-97.117073423359003</v>
      </c>
      <c r="P821" t="str">
        <f t="shared" si="44"/>
        <v>Construct New SFD</v>
      </c>
      <c r="Q821" t="s">
        <v>222</v>
      </c>
      <c r="R821" t="s">
        <v>1955</v>
      </c>
    </row>
    <row r="822" spans="1:18" x14ac:dyDescent="0.35">
      <c r="A822">
        <v>2016</v>
      </c>
      <c r="B822" s="2">
        <v>42563</v>
      </c>
      <c r="C822" s="2">
        <v>43083</v>
      </c>
      <c r="D822">
        <f t="shared" si="45"/>
        <v>520</v>
      </c>
      <c r="E822" t="s">
        <v>967</v>
      </c>
      <c r="F822" t="s">
        <v>84</v>
      </c>
      <c r="G822" t="str">
        <f t="shared" si="43"/>
        <v xml:space="preserve">861 1 Jubilee AVE </v>
      </c>
      <c r="H822">
        <v>861</v>
      </c>
      <c r="I822" t="str">
        <f>" "&amp;1</f>
        <v xml:space="preserve"> 1</v>
      </c>
      <c r="J822" t="s">
        <v>988</v>
      </c>
      <c r="K822" t="s">
        <v>90</v>
      </c>
      <c r="M822" t="s">
        <v>1935</v>
      </c>
      <c r="N822">
        <v>49.854084232743098</v>
      </c>
      <c r="O822">
        <v>-97.147528410702805</v>
      </c>
      <c r="P822" t="str">
        <f t="shared" si="44"/>
        <v>Construct New SFD</v>
      </c>
      <c r="Q822" t="s">
        <v>222</v>
      </c>
      <c r="R822" t="s">
        <v>1955</v>
      </c>
    </row>
    <row r="823" spans="1:18" x14ac:dyDescent="0.35">
      <c r="A823">
        <v>2016</v>
      </c>
      <c r="B823" s="2">
        <v>42534</v>
      </c>
      <c r="C823" s="2">
        <v>45013</v>
      </c>
      <c r="D823">
        <f t="shared" si="45"/>
        <v>2479</v>
      </c>
      <c r="E823" t="s">
        <v>965</v>
      </c>
      <c r="F823" t="s">
        <v>84</v>
      </c>
      <c r="G823" t="str">
        <f t="shared" si="43"/>
        <v xml:space="preserve">861A Jubilee AVE </v>
      </c>
      <c r="H823">
        <v>861</v>
      </c>
      <c r="I823" t="s">
        <v>156</v>
      </c>
      <c r="J823" t="s">
        <v>988</v>
      </c>
      <c r="K823" t="s">
        <v>90</v>
      </c>
      <c r="M823" t="s">
        <v>1933</v>
      </c>
      <c r="N823">
        <v>49.854053730154497</v>
      </c>
      <c r="O823">
        <v>-97.147627319859893</v>
      </c>
      <c r="P823" t="str">
        <f t="shared" si="44"/>
        <v>Construct New SFD</v>
      </c>
      <c r="Q823" t="s">
        <v>222</v>
      </c>
      <c r="R823" t="s">
        <v>1955</v>
      </c>
    </row>
    <row r="824" spans="1:18" x14ac:dyDescent="0.35">
      <c r="A824">
        <v>2016</v>
      </c>
      <c r="B824" s="2">
        <v>42507</v>
      </c>
      <c r="C824" s="2">
        <v>42688</v>
      </c>
      <c r="D824">
        <f t="shared" si="45"/>
        <v>181</v>
      </c>
      <c r="E824" t="s">
        <v>962</v>
      </c>
      <c r="F824" t="s">
        <v>84</v>
      </c>
      <c r="G824" t="str">
        <f t="shared" si="43"/>
        <v xml:space="preserve">435 Jamison AVE </v>
      </c>
      <c r="H824">
        <v>435</v>
      </c>
      <c r="J824" t="s">
        <v>1080</v>
      </c>
      <c r="K824" t="s">
        <v>90</v>
      </c>
      <c r="M824" t="s">
        <v>1930</v>
      </c>
      <c r="N824">
        <v>49.9161031072559</v>
      </c>
      <c r="O824">
        <v>-97.102241375414494</v>
      </c>
      <c r="P824" t="str">
        <f t="shared" si="44"/>
        <v>Construct New SFD</v>
      </c>
      <c r="Q824" t="s">
        <v>222</v>
      </c>
      <c r="R824" t="s">
        <v>1955</v>
      </c>
    </row>
    <row r="825" spans="1:18" x14ac:dyDescent="0.35">
      <c r="A825">
        <v>2016</v>
      </c>
      <c r="B825" s="2">
        <v>42492</v>
      </c>
      <c r="C825" s="2">
        <v>42998</v>
      </c>
      <c r="D825">
        <f t="shared" ref="D825:D856" si="46">_xlfn.DAYS(C825,B825)</f>
        <v>506</v>
      </c>
      <c r="E825" t="s">
        <v>963</v>
      </c>
      <c r="F825" t="s">
        <v>84</v>
      </c>
      <c r="G825" t="str">
        <f t="shared" si="43"/>
        <v xml:space="preserve">153 Bertrand ST </v>
      </c>
      <c r="H825">
        <v>153</v>
      </c>
      <c r="J825" t="s">
        <v>1156</v>
      </c>
      <c r="K825" t="s">
        <v>88</v>
      </c>
      <c r="M825" t="s">
        <v>1931</v>
      </c>
      <c r="N825">
        <v>49.884356739245</v>
      </c>
      <c r="O825">
        <v>-97.122108430375206</v>
      </c>
      <c r="P825" t="str">
        <f t="shared" si="44"/>
        <v>Construct New SFD</v>
      </c>
      <c r="Q825" t="s">
        <v>222</v>
      </c>
      <c r="R825" t="s">
        <v>1955</v>
      </c>
    </row>
    <row r="826" spans="1:18" x14ac:dyDescent="0.35">
      <c r="A826">
        <v>2016</v>
      </c>
      <c r="B826" s="2">
        <v>42443</v>
      </c>
      <c r="C826" s="2">
        <v>42752</v>
      </c>
      <c r="D826">
        <f t="shared" si="46"/>
        <v>309</v>
      </c>
      <c r="E826" t="s">
        <v>964</v>
      </c>
      <c r="F826" t="s">
        <v>84</v>
      </c>
      <c r="G826" t="str">
        <f t="shared" si="43"/>
        <v xml:space="preserve">928 Carter AVE </v>
      </c>
      <c r="H826">
        <v>928</v>
      </c>
      <c r="J826" t="s">
        <v>1069</v>
      </c>
      <c r="K826" t="s">
        <v>90</v>
      </c>
      <c r="M826" t="s">
        <v>1932</v>
      </c>
      <c r="N826">
        <v>49.8595818043447</v>
      </c>
      <c r="O826">
        <v>-97.158177361632895</v>
      </c>
      <c r="P826" t="str">
        <f t="shared" si="44"/>
        <v>Construct New SFD</v>
      </c>
      <c r="Q826" t="s">
        <v>222</v>
      </c>
      <c r="R826" t="s">
        <v>1955</v>
      </c>
    </row>
    <row r="827" spans="1:18" x14ac:dyDescent="0.35">
      <c r="A827">
        <v>2016</v>
      </c>
      <c r="B827" s="2">
        <v>42380</v>
      </c>
      <c r="C827" s="2">
        <v>42752</v>
      </c>
      <c r="D827">
        <f t="shared" si="46"/>
        <v>372</v>
      </c>
      <c r="E827" t="s">
        <v>968</v>
      </c>
      <c r="F827" t="s">
        <v>84</v>
      </c>
      <c r="G827" t="str">
        <f t="shared" si="43"/>
        <v xml:space="preserve">910 Garwood AVE </v>
      </c>
      <c r="H827">
        <v>910</v>
      </c>
      <c r="J827" t="s">
        <v>1065</v>
      </c>
      <c r="K827" t="s">
        <v>90</v>
      </c>
      <c r="M827" t="s">
        <v>1936</v>
      </c>
      <c r="N827">
        <v>49.863917139797799</v>
      </c>
      <c r="O827">
        <v>-97.159488516200199</v>
      </c>
      <c r="P827" t="str">
        <f t="shared" si="44"/>
        <v>Construct New SFD</v>
      </c>
      <c r="Q827" t="s">
        <v>222</v>
      </c>
      <c r="R827" t="s">
        <v>1955</v>
      </c>
    </row>
    <row r="828" spans="1:18" x14ac:dyDescent="0.35">
      <c r="A828">
        <v>2016</v>
      </c>
      <c r="B828" s="2">
        <v>42380</v>
      </c>
      <c r="C828" s="2">
        <v>42752</v>
      </c>
      <c r="D828">
        <f t="shared" si="46"/>
        <v>372</v>
      </c>
      <c r="E828" t="s">
        <v>969</v>
      </c>
      <c r="F828" t="s">
        <v>84</v>
      </c>
      <c r="G828" t="str">
        <f t="shared" si="43"/>
        <v xml:space="preserve">912 Garwood AVE </v>
      </c>
      <c r="H828">
        <v>912</v>
      </c>
      <c r="J828" t="s">
        <v>1065</v>
      </c>
      <c r="K828" t="s">
        <v>90</v>
      </c>
      <c r="M828" t="s">
        <v>1937</v>
      </c>
      <c r="N828">
        <v>49.863884451622901</v>
      </c>
      <c r="O828">
        <v>-97.159586536084305</v>
      </c>
      <c r="P828" t="str">
        <f t="shared" si="44"/>
        <v>Construct New SFD</v>
      </c>
      <c r="Q828" t="s">
        <v>222</v>
      </c>
      <c r="R828" t="s">
        <v>1955</v>
      </c>
    </row>
    <row r="829" spans="1:18" x14ac:dyDescent="0.35">
      <c r="A829">
        <v>2015</v>
      </c>
      <c r="B829" s="2">
        <v>42241</v>
      </c>
      <c r="C829" s="2">
        <v>43871</v>
      </c>
      <c r="D829">
        <f t="shared" si="46"/>
        <v>1630</v>
      </c>
      <c r="E829" t="s">
        <v>982</v>
      </c>
      <c r="F829" t="s">
        <v>84</v>
      </c>
      <c r="G829" t="str">
        <f t="shared" si="43"/>
        <v xml:space="preserve">104 Moore AVE </v>
      </c>
      <c r="H829">
        <v>104</v>
      </c>
      <c r="J829" t="s">
        <v>1083</v>
      </c>
      <c r="K829" t="s">
        <v>90</v>
      </c>
      <c r="M829" t="s">
        <v>1950</v>
      </c>
      <c r="N829">
        <v>49.837630039388003</v>
      </c>
      <c r="O829">
        <v>-97.1190915137811</v>
      </c>
      <c r="P829" t="str">
        <f t="shared" si="44"/>
        <v>Construct New SFD</v>
      </c>
      <c r="Q829" t="s">
        <v>222</v>
      </c>
      <c r="R829" t="s">
        <v>1955</v>
      </c>
    </row>
    <row r="830" spans="1:18" x14ac:dyDescent="0.35">
      <c r="A830">
        <v>2015</v>
      </c>
      <c r="B830" s="2">
        <v>42216</v>
      </c>
      <c r="C830" s="2">
        <v>43193</v>
      </c>
      <c r="D830">
        <f t="shared" si="46"/>
        <v>977</v>
      </c>
      <c r="E830" t="s">
        <v>80</v>
      </c>
      <c r="F830" t="s">
        <v>84</v>
      </c>
      <c r="G830" t="str">
        <f t="shared" si="43"/>
        <v xml:space="preserve">71 Eagleview RD </v>
      </c>
      <c r="H830">
        <v>71</v>
      </c>
      <c r="J830" t="s">
        <v>148</v>
      </c>
      <c r="K830" t="s">
        <v>99</v>
      </c>
      <c r="M830" t="s">
        <v>219</v>
      </c>
      <c r="N830">
        <v>49.799960578210701</v>
      </c>
      <c r="O830">
        <v>-97.211437814722203</v>
      </c>
      <c r="P830" t="str">
        <f t="shared" si="44"/>
        <v>Construct New SFD &amp; Att. Gar.</v>
      </c>
      <c r="Q830" t="s">
        <v>222</v>
      </c>
      <c r="R830" t="s">
        <v>224</v>
      </c>
    </row>
    <row r="831" spans="1:18" x14ac:dyDescent="0.35">
      <c r="A831">
        <v>2015</v>
      </c>
      <c r="B831" s="2">
        <v>42164</v>
      </c>
      <c r="C831" s="2">
        <v>42724</v>
      </c>
      <c r="D831">
        <f t="shared" si="46"/>
        <v>560</v>
      </c>
      <c r="E831" t="s">
        <v>980</v>
      </c>
      <c r="F831" t="s">
        <v>84</v>
      </c>
      <c r="G831" t="str">
        <f t="shared" si="43"/>
        <v xml:space="preserve">165 Royal AVE </v>
      </c>
      <c r="H831">
        <v>165</v>
      </c>
      <c r="J831" t="s">
        <v>1153</v>
      </c>
      <c r="K831" t="s">
        <v>90</v>
      </c>
      <c r="M831" t="s">
        <v>1948</v>
      </c>
      <c r="N831">
        <v>49.9399659126546</v>
      </c>
      <c r="O831">
        <v>-97.112758733941703</v>
      </c>
      <c r="P831" t="str">
        <f t="shared" si="44"/>
        <v>Construct New SFD</v>
      </c>
      <c r="Q831" t="s">
        <v>222</v>
      </c>
      <c r="R831" t="s">
        <v>1955</v>
      </c>
    </row>
    <row r="832" spans="1:18" x14ac:dyDescent="0.35">
      <c r="A832">
        <v>2015</v>
      </c>
      <c r="B832" s="2">
        <v>42164</v>
      </c>
      <c r="C832" s="2">
        <v>42724</v>
      </c>
      <c r="D832">
        <f t="shared" si="46"/>
        <v>560</v>
      </c>
      <c r="E832" t="s">
        <v>981</v>
      </c>
      <c r="F832" t="s">
        <v>84</v>
      </c>
      <c r="G832" t="str">
        <f t="shared" si="43"/>
        <v xml:space="preserve">165B Royal AVE </v>
      </c>
      <c r="H832">
        <v>165</v>
      </c>
      <c r="I832" t="s">
        <v>987</v>
      </c>
      <c r="J832" t="s">
        <v>1153</v>
      </c>
      <c r="K832" t="s">
        <v>90</v>
      </c>
      <c r="M832" t="s">
        <v>1949</v>
      </c>
      <c r="N832">
        <v>49.939993747698701</v>
      </c>
      <c r="O832">
        <v>-97.112847828101096</v>
      </c>
      <c r="P832" t="str">
        <f t="shared" si="44"/>
        <v>Construct New SFD</v>
      </c>
      <c r="Q832" t="s">
        <v>222</v>
      </c>
      <c r="R832" t="s">
        <v>1955</v>
      </c>
    </row>
    <row r="833" spans="1:18" x14ac:dyDescent="0.35">
      <c r="A833">
        <v>2015</v>
      </c>
      <c r="B833" s="2">
        <v>42150</v>
      </c>
      <c r="C833" s="2">
        <v>42495</v>
      </c>
      <c r="D833">
        <f t="shared" si="46"/>
        <v>345</v>
      </c>
      <c r="E833" t="s">
        <v>978</v>
      </c>
      <c r="F833" t="s">
        <v>84</v>
      </c>
      <c r="G833" t="str">
        <f t="shared" si="43"/>
        <v xml:space="preserve">652 Kylemore AVE </v>
      </c>
      <c r="H833">
        <v>652</v>
      </c>
      <c r="J833" t="s">
        <v>1078</v>
      </c>
      <c r="K833" t="s">
        <v>90</v>
      </c>
      <c r="M833" t="s">
        <v>1946</v>
      </c>
      <c r="N833">
        <v>49.860678247417503</v>
      </c>
      <c r="O833">
        <v>-97.140781461312599</v>
      </c>
      <c r="P833" t="str">
        <f t="shared" si="44"/>
        <v>Construct New SFD</v>
      </c>
      <c r="Q833" t="s">
        <v>222</v>
      </c>
      <c r="R833" t="s">
        <v>1955</v>
      </c>
    </row>
    <row r="834" spans="1:18" x14ac:dyDescent="0.35">
      <c r="A834">
        <v>2015</v>
      </c>
      <c r="B834" s="2">
        <v>42129</v>
      </c>
      <c r="C834" s="2">
        <v>42401</v>
      </c>
      <c r="D834">
        <f t="shared" si="46"/>
        <v>272</v>
      </c>
      <c r="E834" t="s">
        <v>979</v>
      </c>
      <c r="F834" t="s">
        <v>84</v>
      </c>
      <c r="G834" t="str">
        <f t="shared" ref="G834:G897" si="47">H834&amp;I834&amp;" "&amp;J834&amp;" "&amp;K834&amp;" "&amp;L834</f>
        <v xml:space="preserve">73 Regal AVE </v>
      </c>
      <c r="H834">
        <v>73</v>
      </c>
      <c r="J834" t="s">
        <v>998</v>
      </c>
      <c r="K834" t="s">
        <v>90</v>
      </c>
      <c r="M834" t="s">
        <v>1947</v>
      </c>
      <c r="N834">
        <v>49.857870309507803</v>
      </c>
      <c r="O834">
        <v>-97.107900781948601</v>
      </c>
      <c r="P834" t="str">
        <f t="shared" si="44"/>
        <v>Construct New SFD</v>
      </c>
      <c r="Q834" t="s">
        <v>222</v>
      </c>
      <c r="R834" t="s">
        <v>1955</v>
      </c>
    </row>
    <row r="835" spans="1:18" x14ac:dyDescent="0.35">
      <c r="A835">
        <v>2015</v>
      </c>
      <c r="B835" s="2">
        <v>42104</v>
      </c>
      <c r="C835" s="2">
        <v>43602</v>
      </c>
      <c r="D835">
        <f t="shared" si="46"/>
        <v>1498</v>
      </c>
      <c r="E835" t="s">
        <v>81</v>
      </c>
      <c r="F835" t="s">
        <v>84</v>
      </c>
      <c r="G835" t="str">
        <f t="shared" si="47"/>
        <v xml:space="preserve">608 Silverstone AVE </v>
      </c>
      <c r="H835">
        <v>608</v>
      </c>
      <c r="J835" t="s">
        <v>149</v>
      </c>
      <c r="K835" t="s">
        <v>90</v>
      </c>
      <c r="M835" t="s">
        <v>220</v>
      </c>
      <c r="N835">
        <v>49.800633410331201</v>
      </c>
      <c r="O835">
        <v>-97.133181759503401</v>
      </c>
      <c r="P835" t="str">
        <f t="shared" ref="P835:P840" si="48">Q835&amp;" "&amp;R835</f>
        <v>Construct New SFD &amp; Att. Gar.</v>
      </c>
      <c r="Q835" t="s">
        <v>222</v>
      </c>
      <c r="R835" t="s">
        <v>224</v>
      </c>
    </row>
    <row r="836" spans="1:18" x14ac:dyDescent="0.35">
      <c r="A836">
        <v>2014</v>
      </c>
      <c r="B836" s="2">
        <v>41983</v>
      </c>
      <c r="C836" s="2">
        <v>42216</v>
      </c>
      <c r="D836">
        <f t="shared" si="46"/>
        <v>233</v>
      </c>
      <c r="E836" t="s">
        <v>986</v>
      </c>
      <c r="F836" t="s">
        <v>84</v>
      </c>
      <c r="G836" t="str">
        <f t="shared" si="47"/>
        <v xml:space="preserve">797 Carter AVE </v>
      </c>
      <c r="H836">
        <v>797</v>
      </c>
      <c r="J836" t="s">
        <v>1069</v>
      </c>
      <c r="K836" t="s">
        <v>90</v>
      </c>
      <c r="M836" t="s">
        <v>1954</v>
      </c>
      <c r="N836">
        <v>49.861671049585503</v>
      </c>
      <c r="O836">
        <v>-97.153067148152999</v>
      </c>
      <c r="P836" t="str">
        <f t="shared" si="48"/>
        <v>Construct New SFD</v>
      </c>
      <c r="Q836" t="s">
        <v>222</v>
      </c>
      <c r="R836" t="s">
        <v>1955</v>
      </c>
    </row>
    <row r="837" spans="1:18" x14ac:dyDescent="0.35">
      <c r="A837">
        <v>2014</v>
      </c>
      <c r="B837" s="2">
        <v>41971</v>
      </c>
      <c r="C837" s="2">
        <v>42220</v>
      </c>
      <c r="D837">
        <f t="shared" si="46"/>
        <v>249</v>
      </c>
      <c r="E837" t="s">
        <v>984</v>
      </c>
      <c r="F837" t="s">
        <v>84</v>
      </c>
      <c r="G837" t="str">
        <f t="shared" si="47"/>
        <v xml:space="preserve">511 Tremblay ST </v>
      </c>
      <c r="H837">
        <v>511</v>
      </c>
      <c r="J837" t="s">
        <v>1055</v>
      </c>
      <c r="K837" t="s">
        <v>88</v>
      </c>
      <c r="M837" t="s">
        <v>1952</v>
      </c>
      <c r="N837">
        <v>49.8797223378117</v>
      </c>
      <c r="O837">
        <v>-97.102627667419398</v>
      </c>
      <c r="P837" t="str">
        <f t="shared" si="48"/>
        <v>Construct New SFD</v>
      </c>
      <c r="Q837" t="s">
        <v>222</v>
      </c>
      <c r="R837" t="s">
        <v>1955</v>
      </c>
    </row>
    <row r="838" spans="1:18" x14ac:dyDescent="0.35">
      <c r="A838">
        <v>2014</v>
      </c>
      <c r="B838" s="2">
        <v>41936</v>
      </c>
      <c r="C838" s="2">
        <v>44629</v>
      </c>
      <c r="D838">
        <f t="shared" si="46"/>
        <v>2693</v>
      </c>
      <c r="E838" t="s">
        <v>82</v>
      </c>
      <c r="F838" t="s">
        <v>84</v>
      </c>
      <c r="G838" t="str">
        <f t="shared" si="47"/>
        <v xml:space="preserve">34 St Vital RD </v>
      </c>
      <c r="H838">
        <v>34</v>
      </c>
      <c r="J838" t="s">
        <v>150</v>
      </c>
      <c r="K838" t="s">
        <v>99</v>
      </c>
      <c r="M838" t="s">
        <v>221</v>
      </c>
      <c r="N838">
        <v>49.8415352369394</v>
      </c>
      <c r="O838">
        <v>-97.114822578897403</v>
      </c>
      <c r="P838" t="str">
        <f t="shared" si="48"/>
        <v>Construct New SFD &amp; Att. Gar.</v>
      </c>
      <c r="Q838" t="s">
        <v>222</v>
      </c>
      <c r="R838" t="s">
        <v>224</v>
      </c>
    </row>
    <row r="839" spans="1:18" x14ac:dyDescent="0.35">
      <c r="A839">
        <v>2014</v>
      </c>
      <c r="B839" s="2">
        <v>41935</v>
      </c>
      <c r="C839" s="2">
        <v>42160</v>
      </c>
      <c r="D839">
        <f t="shared" si="46"/>
        <v>225</v>
      </c>
      <c r="E839" t="s">
        <v>983</v>
      </c>
      <c r="F839" t="s">
        <v>84</v>
      </c>
      <c r="G839" t="str">
        <f t="shared" si="47"/>
        <v xml:space="preserve">71A Regal AVE </v>
      </c>
      <c r="H839">
        <v>71</v>
      </c>
      <c r="I839" t="s">
        <v>156</v>
      </c>
      <c r="J839" t="s">
        <v>998</v>
      </c>
      <c r="K839" t="s">
        <v>90</v>
      </c>
      <c r="M839" t="s">
        <v>1951</v>
      </c>
      <c r="N839">
        <v>49.8579004601308</v>
      </c>
      <c r="O839">
        <v>-97.108073773979697</v>
      </c>
      <c r="P839" t="str">
        <f t="shared" si="48"/>
        <v>Construct New SFD</v>
      </c>
      <c r="Q839" t="s">
        <v>222</v>
      </c>
      <c r="R839" t="s">
        <v>1955</v>
      </c>
    </row>
    <row r="840" spans="1:18" x14ac:dyDescent="0.35">
      <c r="A840">
        <v>2014</v>
      </c>
      <c r="B840" s="2">
        <v>41817</v>
      </c>
      <c r="C840" s="2">
        <v>43559</v>
      </c>
      <c r="D840">
        <f t="shared" si="46"/>
        <v>1742</v>
      </c>
      <c r="E840" t="s">
        <v>985</v>
      </c>
      <c r="F840" t="s">
        <v>84</v>
      </c>
      <c r="G840" t="str">
        <f t="shared" si="47"/>
        <v xml:space="preserve">492 Walker AVE </v>
      </c>
      <c r="H840">
        <v>492</v>
      </c>
      <c r="J840" t="s">
        <v>991</v>
      </c>
      <c r="K840" t="s">
        <v>90</v>
      </c>
      <c r="M840" t="s">
        <v>1953</v>
      </c>
      <c r="N840">
        <v>49.862175679808097</v>
      </c>
      <c r="O840">
        <v>-97.133760228579405</v>
      </c>
      <c r="P840" t="str">
        <f t="shared" si="48"/>
        <v>Construct New SFD</v>
      </c>
      <c r="Q840" t="s">
        <v>222</v>
      </c>
      <c r="R840" t="s">
        <v>1955</v>
      </c>
    </row>
    <row r="841" spans="1:18" x14ac:dyDescent="0.35">
      <c r="C841" s="4"/>
    </row>
    <row r="842" spans="1:18" x14ac:dyDescent="0.35">
      <c r="E842" t="s">
        <v>1986</v>
      </c>
    </row>
    <row r="843" spans="1:18" x14ac:dyDescent="0.35">
      <c r="E843" t="s">
        <v>1987</v>
      </c>
    </row>
    <row r="844" spans="1:18" x14ac:dyDescent="0.35">
      <c r="E844" t="s">
        <v>1988</v>
      </c>
    </row>
    <row r="845" spans="1:18" x14ac:dyDescent="0.35">
      <c r="C845" s="4"/>
      <c r="E845" t="s">
        <v>1991</v>
      </c>
    </row>
    <row r="846" spans="1:18" x14ac:dyDescent="0.35">
      <c r="E846" t="s">
        <v>1992</v>
      </c>
    </row>
    <row r="847" spans="1:18" x14ac:dyDescent="0.35">
      <c r="E847" t="s">
        <v>1989</v>
      </c>
    </row>
    <row r="848" spans="1:18" x14ac:dyDescent="0.35">
      <c r="E848" t="s">
        <v>1990</v>
      </c>
    </row>
  </sheetData>
  <autoFilter ref="A1:R840" xr:uid="{EF44C66E-CADA-4843-A21C-B91F24CD5840}"/>
  <sortState xmlns:xlrd2="http://schemas.microsoft.com/office/spreadsheetml/2017/richdata2" ref="A2:R846">
    <sortCondition descending="1" ref="B1:B846"/>
  </sortState>
  <conditionalFormatting sqref="G1:G1048576">
    <cfRule type="duplicateValues" dxfId="1" priority="1"/>
  </conditionalFormatting>
  <conditionalFormatting sqref="G1:L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Khalis Bin Samion</dc:creator>
  <cp:lastModifiedBy>Muhammad Khalis Bin Samion</cp:lastModifiedBy>
  <dcterms:created xsi:type="dcterms:W3CDTF">2024-06-17T18:55:17Z</dcterms:created>
  <dcterms:modified xsi:type="dcterms:W3CDTF">2024-06-18T18:39:08Z</dcterms:modified>
</cp:coreProperties>
</file>