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alis\Documents\UofT Matters\Work Study\School of Cities\Victoria ArcGIS\"/>
    </mc:Choice>
  </mc:AlternateContent>
  <xr:revisionPtr revIDLastSave="0" documentId="13_ncr:1_{8E1F05BD-35A9-4FDD-B6E9-3E92AE700F84}" xr6:coauthVersionLast="47" xr6:coauthVersionMax="47" xr10:uidLastSave="{00000000-0000-0000-0000-000000000000}"/>
  <bookViews>
    <workbookView xWindow="-110" yWindow="-110" windowWidth="19420" windowHeight="10300" xr2:uid="{0AA9A601-53B4-433B-9AF2-A3ABCDB64262}"/>
  </bookViews>
  <sheets>
    <sheet name="Sheet1" sheetId="1" r:id="rId1"/>
  </sheets>
  <definedNames>
    <definedName name="_xlnm._FilterDatabase" localSheetId="0" hidden="1">Sheet1!$A$1:$K$107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4" i="1"/>
  <c r="D33" i="1"/>
  <c r="D32" i="1"/>
  <c r="D31" i="1"/>
  <c r="D30" i="1"/>
  <c r="D29" i="1"/>
  <c r="D28" i="1"/>
  <c r="D27" i="1"/>
  <c r="D26" i="1"/>
  <c r="D24" i="1"/>
  <c r="D23" i="1"/>
  <c r="D22" i="1"/>
  <c r="D21" i="1"/>
  <c r="D20" i="1"/>
  <c r="D18" i="1"/>
  <c r="D17" i="1"/>
  <c r="D16" i="1"/>
  <c r="D15" i="1"/>
  <c r="D14" i="1"/>
  <c r="D13" i="1"/>
  <c r="D12" i="1"/>
  <c r="D11" i="1"/>
  <c r="D10" i="1"/>
  <c r="D8" i="1"/>
  <c r="D7" i="1"/>
</calcChain>
</file>

<file path=xl/sharedStrings.xml><?xml version="1.0" encoding="utf-8"?>
<sst xmlns="http://schemas.openxmlformats.org/spreadsheetml/2006/main" count="424" uniqueCount="374">
  <si>
    <t>PERMIT ID</t>
  </si>
  <si>
    <t>DATE OF ISSUE</t>
  </si>
  <si>
    <t>DATE OF COMPLETION</t>
  </si>
  <si>
    <t>no. of days taken</t>
  </si>
  <si>
    <t>STATUS (Completed = 1, Issued = 0)</t>
  </si>
  <si>
    <t>no.</t>
  </si>
  <si>
    <t>street name</t>
  </si>
  <si>
    <t>ADDRESS</t>
  </si>
  <si>
    <t>LATITUDE</t>
  </si>
  <si>
    <t>LONGITUDE</t>
  </si>
  <si>
    <t>DESCRIPTION</t>
  </si>
  <si>
    <t>BP058511</t>
  </si>
  <si>
    <t>BP058566</t>
  </si>
  <si>
    <t>BP058242</t>
  </si>
  <si>
    <t>BP058451</t>
  </si>
  <si>
    <t>BP058175</t>
  </si>
  <si>
    <t>BP058324</t>
  </si>
  <si>
    <t>BP057810</t>
  </si>
  <si>
    <t>BP057582</t>
  </si>
  <si>
    <t>BP058195</t>
  </si>
  <si>
    <t>BP057982</t>
  </si>
  <si>
    <t>BP057937</t>
  </si>
  <si>
    <t>BP057822</t>
  </si>
  <si>
    <t>BP057410</t>
  </si>
  <si>
    <t>BP057706</t>
  </si>
  <si>
    <t>BP056837</t>
  </si>
  <si>
    <t>BP057576</t>
  </si>
  <si>
    <t>BP057589</t>
  </si>
  <si>
    <t>BP057156</t>
  </si>
  <si>
    <t>BP056355</t>
  </si>
  <si>
    <t>BP057319</t>
  </si>
  <si>
    <t>BP057157</t>
  </si>
  <si>
    <t>BP057143</t>
  </si>
  <si>
    <t>BP057177</t>
  </si>
  <si>
    <t>BP055708</t>
  </si>
  <si>
    <t>BP056462</t>
  </si>
  <si>
    <t>BP056469</t>
  </si>
  <si>
    <t>BP056946</t>
  </si>
  <si>
    <t>BP055916</t>
  </si>
  <si>
    <t>BP056759</t>
  </si>
  <si>
    <t>BP056742</t>
  </si>
  <si>
    <t>BP056416</t>
  </si>
  <si>
    <t>BP056498</t>
  </si>
  <si>
    <t>BP056063</t>
  </si>
  <si>
    <t>BP055857</t>
  </si>
  <si>
    <t>BP056332</t>
  </si>
  <si>
    <t>BP056213</t>
  </si>
  <si>
    <t>BP056255</t>
  </si>
  <si>
    <t>BP055983</t>
  </si>
  <si>
    <t>BP055875</t>
  </si>
  <si>
    <t>BP055892</t>
  </si>
  <si>
    <t>BP055820</t>
  </si>
  <si>
    <t>BP055622</t>
  </si>
  <si>
    <t>BP055672</t>
  </si>
  <si>
    <t>BP054131</t>
  </si>
  <si>
    <t>BP055704</t>
  </si>
  <si>
    <t>BP055791</t>
  </si>
  <si>
    <t>BP055600</t>
  </si>
  <si>
    <t>BP055651</t>
  </si>
  <si>
    <t>BP055717</t>
  </si>
  <si>
    <t>BP055511</t>
  </si>
  <si>
    <t>BP055168</t>
  </si>
  <si>
    <t>BP055227</t>
  </si>
  <si>
    <t>BP055486</t>
  </si>
  <si>
    <t>BP055160</t>
  </si>
  <si>
    <t>BP055069</t>
  </si>
  <si>
    <t>BP055393</t>
  </si>
  <si>
    <t>BP055377</t>
  </si>
  <si>
    <t>BP055068</t>
  </si>
  <si>
    <t>BP055180</t>
  </si>
  <si>
    <t>BP055426</t>
  </si>
  <si>
    <t>BP055356</t>
  </si>
  <si>
    <t>BP055057</t>
  </si>
  <si>
    <t>BP055078</t>
  </si>
  <si>
    <t>BP055124</t>
  </si>
  <si>
    <t>BP054965</t>
  </si>
  <si>
    <t>BP055042</t>
  </si>
  <si>
    <t>BP053912</t>
  </si>
  <si>
    <t>BP054767</t>
  </si>
  <si>
    <t>BP054845</t>
  </si>
  <si>
    <t>BP054847</t>
  </si>
  <si>
    <t>BP054803</t>
  </si>
  <si>
    <t>BP054616</t>
  </si>
  <si>
    <t>BP054438</t>
  </si>
  <si>
    <t>BP054139</t>
  </si>
  <si>
    <t>BP054670</t>
  </si>
  <si>
    <t>BP054214</t>
  </si>
  <si>
    <t>BP054503</t>
  </si>
  <si>
    <t>BP054457</t>
  </si>
  <si>
    <t>BP054182</t>
  </si>
  <si>
    <t>BP054326</t>
  </si>
  <si>
    <t>BP054237</t>
  </si>
  <si>
    <t>BP053987</t>
  </si>
  <si>
    <t>BP054066</t>
  </si>
  <si>
    <t>BP054088</t>
  </si>
  <si>
    <t>BP054118</t>
  </si>
  <si>
    <t>BP054079</t>
  </si>
  <si>
    <t>BP053792</t>
  </si>
  <si>
    <t>BP053793</t>
  </si>
  <si>
    <t>BP053493</t>
  </si>
  <si>
    <t>BP053423</t>
  </si>
  <si>
    <t>BP053102</t>
  </si>
  <si>
    <t>BP053007</t>
  </si>
  <si>
    <t>BP052528</t>
  </si>
  <si>
    <t>BP052341</t>
  </si>
  <si>
    <t>BP052178</t>
  </si>
  <si>
    <t>BP052097</t>
  </si>
  <si>
    <t>BP052030</t>
  </si>
  <si>
    <t>BP051867</t>
  </si>
  <si>
    <t>BP051683</t>
  </si>
  <si>
    <t>BP051528</t>
  </si>
  <si>
    <t>BP051365</t>
  </si>
  <si>
    <t>BP050784</t>
  </si>
  <si>
    <t>BP050530</t>
  </si>
  <si>
    <t>BP050086</t>
  </si>
  <si>
    <t>BP049636</t>
  </si>
  <si>
    <t>BP048617</t>
  </si>
  <si>
    <t>HAULTAIN ST</t>
  </si>
  <si>
    <t>MAY ST</t>
  </si>
  <si>
    <t>PEMBROKE ST</t>
  </si>
  <si>
    <t>SCOTT ST</t>
  </si>
  <si>
    <t>RICHMOND AVE</t>
  </si>
  <si>
    <t>OAKLAND AVE</t>
  </si>
  <si>
    <t>GRANT ST</t>
  </si>
  <si>
    <t>GRAHAM ST</t>
  </si>
  <si>
    <t>EMPIRE ST</t>
  </si>
  <si>
    <t>BUSHBY ST</t>
  </si>
  <si>
    <t>HOWE ST</t>
  </si>
  <si>
    <t>ROSEBERRY AVE</t>
  </si>
  <si>
    <t>SHAKESPEARE ST</t>
  </si>
  <si>
    <t>KINGS RD</t>
  </si>
  <si>
    <t>SOMENOS ST</t>
  </si>
  <si>
    <t>ROBERTSON ST</t>
  </si>
  <si>
    <t>VINING ST</t>
  </si>
  <si>
    <t>ROBERT ST</t>
  </si>
  <si>
    <t>FOUL BAY RD</t>
  </si>
  <si>
    <t>ST CHARLES ST</t>
  </si>
  <si>
    <t>CHANDLER AVE</t>
  </si>
  <si>
    <t>JACKSON ST</t>
  </si>
  <si>
    <t>CLAWTHORPE AVE</t>
  </si>
  <si>
    <t>WESLEY PL</t>
  </si>
  <si>
    <t>SHOTBOLT RD</t>
  </si>
  <si>
    <t>SELKIRK AVE</t>
  </si>
  <si>
    <t>GRIFFITHS ST</t>
  </si>
  <si>
    <t>QUAMICHAN ST</t>
  </si>
  <si>
    <t>FORBES ST</t>
  </si>
  <si>
    <t>THURLOW RD</t>
  </si>
  <si>
    <t>BALMORAL RD</t>
  </si>
  <si>
    <t>MONTROSE AVE</t>
  </si>
  <si>
    <t>RICHARDSON ST</t>
  </si>
  <si>
    <t>CARRICK ST</t>
  </si>
  <si>
    <t>MARS ST</t>
  </si>
  <si>
    <t>ALBERT AVE</t>
  </si>
  <si>
    <t>WILSON ST</t>
  </si>
  <si>
    <t>BURTON AVE</t>
  </si>
  <si>
    <t>ROMNEY RD</t>
  </si>
  <si>
    <t>BELMONT AVE</t>
  </si>
  <si>
    <t>PEARL ST</t>
  </si>
  <si>
    <t>SHASTA PL</t>
  </si>
  <si>
    <t>FULLERTON AVE</t>
  </si>
  <si>
    <t>CEDAR HILL RD</t>
  </si>
  <si>
    <t>ROCKLAND AVE</t>
  </si>
  <si>
    <t>DENMAN ST</t>
  </si>
  <si>
    <t>WESTALL AVE</t>
  </si>
  <si>
    <t>SLATER ST</t>
  </si>
  <si>
    <t>QUADRA ST</t>
  </si>
  <si>
    <t>PILOT ST</t>
  </si>
  <si>
    <t>LILLIAN RD</t>
  </si>
  <si>
    <t>NEWTON ST</t>
  </si>
  <si>
    <t>COWICHAN ST</t>
  </si>
  <si>
    <t>WELLINGTON AVE</t>
  </si>
  <si>
    <t>BANK ST</t>
  </si>
  <si>
    <t>MOSS ST</t>
  </si>
  <si>
    <t>BELTON AVE</t>
  </si>
  <si>
    <t>OXFORD ST</t>
  </si>
  <si>
    <t>FERNWOOD RD</t>
  </si>
  <si>
    <t>MADDISON ST</t>
  </si>
  <si>
    <t>VANCOUVER ST</t>
  </si>
  <si>
    <t>CHAPMAN ST</t>
  </si>
  <si>
    <t>DUNDAS ST</t>
  </si>
  <si>
    <t>OLIVE ST</t>
  </si>
  <si>
    <t>FINLAYSON PL</t>
  </si>
  <si>
    <t>MONTREAL ST</t>
  </si>
  <si>
    <t>DALLAS RD</t>
  </si>
  <si>
    <t>FIFTH ST</t>
  </si>
  <si>
    <t>LINDEN AVE</t>
  </si>
  <si>
    <t>EBERTS ST</t>
  </si>
  <si>
    <t>TORONTO ST</t>
  </si>
  <si>
    <t>LYDIA ST</t>
  </si>
  <si>
    <t>SPRINGFIELD ST</t>
  </si>
  <si>
    <t>TOLMIE AVE</t>
  </si>
  <si>
    <t>48.43651295470787</t>
  </si>
  <si>
    <t>48.411754332137235</t>
  </si>
  <si>
    <t>48.43093396889862</t>
  </si>
  <si>
    <t>48.435521199854755</t>
  </si>
  <si>
    <t>48.412721401276066</t>
  </si>
  <si>
    <t>48.445239099615094</t>
  </si>
  <si>
    <t>48.428849556593505</t>
  </si>
  <si>
    <t>48.43678701152411</t>
  </si>
  <si>
    <t>48.43771307697722</t>
  </si>
  <si>
    <t>48.41014417017097</t>
  </si>
  <si>
    <t>48.40716980275166</t>
  </si>
  <si>
    <t>48.43507876096872</t>
  </si>
  <si>
    <t>48.440674424404115</t>
  </si>
  <si>
    <t>48.43819315966532</t>
  </si>
  <si>
    <t>48.42142409128346</t>
  </si>
  <si>
    <t>48.41678670033274</t>
  </si>
  <si>
    <t>48.41502472262624</t>
  </si>
  <si>
    <t>48.44798151729196</t>
  </si>
  <si>
    <t>48.44748289571725</t>
  </si>
  <si>
    <t>48.41534174163099</t>
  </si>
  <si>
    <t>48.441248389463624</t>
  </si>
  <si>
    <t>48.44658746345602</t>
  </si>
  <si>
    <t>48.43818667086842</t>
  </si>
  <si>
    <t>48.43438668334293</t>
  </si>
  <si>
    <t>48.42119575808103</t>
  </si>
  <si>
    <t>48.43752552827018</t>
  </si>
  <si>
    <t>48.412374046013376</t>
  </si>
  <si>
    <t>48.42796800463023</t>
  </si>
  <si>
    <t>48.44261700300902</t>
  </si>
  <si>
    <t>48.437180727498976</t>
  </si>
  <si>
    <t>48.448750028826936</t>
  </si>
  <si>
    <t>48.432956298769454</t>
  </si>
  <si>
    <t>48.43314845871095</t>
  </si>
  <si>
    <t>48.44604793448765</t>
  </si>
  <si>
    <t>48.41817516152859</t>
  </si>
  <si>
    <t>48.43740372823724</t>
  </si>
  <si>
    <t>48.442267850197176</t>
  </si>
  <si>
    <t>48.42252363360462</t>
  </si>
  <si>
    <t>48.43519196210339</t>
  </si>
  <si>
    <t>48.44774512233412</t>
  </si>
  <si>
    <t>48.44487105613786</t>
  </si>
  <si>
    <t>48.42926760669264</t>
  </si>
  <si>
    <t>48.419762848182195</t>
  </si>
  <si>
    <t>48.434605543053806</t>
  </si>
  <si>
    <t>48.432202260653554</t>
  </si>
  <si>
    <t>48.44414758408387</t>
  </si>
  <si>
    <t>48.449490556077606</t>
  </si>
  <si>
    <t>48.41003291189404</t>
  </si>
  <si>
    <t>48.44568567139228</t>
  </si>
  <si>
    <t>48.412986495691754</t>
  </si>
  <si>
    <t>48.43862318711931</t>
  </si>
  <si>
    <t>48.42263157593195</t>
  </si>
  <si>
    <t>48.43977047744858</t>
  </si>
  <si>
    <t>48.408248218220926</t>
  </si>
  <si>
    <t>48.43863047858586</t>
  </si>
  <si>
    <t>48.432418085536476</t>
  </si>
  <si>
    <t>48.40954522393042</t>
  </si>
  <si>
    <t>48.424571093956324</t>
  </si>
  <si>
    <t>48.412530760169815</t>
  </si>
  <si>
    <t>48.41316835672251</t>
  </si>
  <si>
    <t>48.44597165383073</t>
  </si>
  <si>
    <t>48.44592098912273</t>
  </si>
  <si>
    <t>48.443434036823355</t>
  </si>
  <si>
    <t>48.42154376341412</t>
  </si>
  <si>
    <t>48.431651050799296</t>
  </si>
  <si>
    <t>48.43720861487604</t>
  </si>
  <si>
    <t>48.436792414366316</t>
  </si>
  <si>
    <t>48.43647277865475</t>
  </si>
  <si>
    <t>48.42344823161819</t>
  </si>
  <si>
    <t>48.437032876367326</t>
  </si>
  <si>
    <t>48.443075238628616</t>
  </si>
  <si>
    <t>48.44394497281159</t>
  </si>
  <si>
    <t>48.41228524601064</t>
  </si>
  <si>
    <t>48.427944336088814</t>
  </si>
  <si>
    <t>48.43153752926941</t>
  </si>
  <si>
    <t>48.422070686074576</t>
  </si>
  <si>
    <t>48.44764574040524</t>
  </si>
  <si>
    <t>48.41786270320399</t>
  </si>
  <si>
    <t>48.43855070933003</t>
  </si>
  <si>
    <t>48.40703232800515</t>
  </si>
  <si>
    <t>48.44490456033522</t>
  </si>
  <si>
    <t>48.41123856081275</t>
  </si>
  <si>
    <t>48.41054181040466</t>
  </si>
  <si>
    <t>48.44691114383729</t>
  </si>
  <si>
    <t>48.41129635196316</t>
  </si>
  <si>
    <t>48.41534710901915</t>
  </si>
  <si>
    <t>48.43198197306209</t>
  </si>
  <si>
    <t>48.43663780079592</t>
  </si>
  <si>
    <t>48.431949125268396</t>
  </si>
  <si>
    <t>48.40660222168249</t>
  </si>
  <si>
    <t>48.439222286604384</t>
  </si>
  <si>
    <t>48.422771798162515</t>
  </si>
  <si>
    <t>48.40933216800145</t>
  </si>
  <si>
    <t>48.41717947621107</t>
  </si>
  <si>
    <t>48.448357478052216</t>
  </si>
  <si>
    <t>CONSTRUCT A NEW 2 BEDROOM AND 1 BATHROOM GARDEN SUITE. BC ENERGY STEP CODE LEVEL 3._x000D_
_x000D_
BCBC 2018 / PART 9 / C OCCUPANCY</t>
  </si>
  <si>
    <t>CONSTRUCT A NEW ONE STOREY, ONE BEDROOM GARDEN SUITE. BC ENERGY STEP CODE LEVEL 3. ZERO CARBON STEP CODE LEVEL EL3.</t>
  </si>
  <si>
    <t>CONSTRUCT A NEW ONE STOREY, TWO BEDROOM GARDEN SUITE._x000D_
_x000D_
STEP CODE LEVEL 2.</t>
  </si>
  <si>
    <t>CONSTRUCT A NEW 1-STOREY GARDEN SUITE. BC ENERGY STEP CODE LEVEL 3. BC ZERO CARBON STEP CODE EL2 - MODERATE.</t>
  </si>
  <si>
    <t>CONSTRUCT A NEW GARDEN SUITE. STEP CODE LEVEL 3.</t>
  </si>
  <si>
    <t>CONSTRUCT A NEW ONE-STOREY ONE BEDROOM GARDEN SUITE. STEP CODE LEVEL 3.</t>
  </si>
  <si>
    <t>LEGALIZE ALTERATIONS DONE TO CARPORT/STORAGE SHED WITHOUT THE REQUIRED PERMITS AND CHANGE THE USE TO GARDEN SUITE. ONE BEDROOM AND ONE BATHROOM. ADD LAUNDRY.</t>
  </si>
  <si>
    <t xml:space="preserve">CONSTRUCT GARDEN SUITE_x000D_
</t>
  </si>
  <si>
    <t>CONSTRUCT NEW ONE STOREY, ONE BEDROOM AND  ONE BATHROOM GARDEN SUITE ON A CRAWL SPACE._x000D_
_x000D_
STEP CODE LEVEL 2.</t>
  </si>
  <si>
    <t>CONSTRUCT A NEW ONE STOREY GARDEN SUITE. ONE BEDROOM, ONE BATHROOM, ONE POWDER ROOM AND A DEN._x000D_
_x000D_
PART 9.</t>
  </si>
  <si>
    <t>NEW ONE STOREY GARDEN SUITE. ONE BEDROOM. ONE BATHROOM._x000D_
_x000D_
PART 9.</t>
  </si>
  <si>
    <t>NEW ONE STOREY, TWO BEDROOM AND ONE BATHROOM GARDEN SUITE. APPROXIMATELY 600 SQ ST.</t>
  </si>
  <si>
    <t>CONSTRUCT NEW GARDEN SUITE. STEP CODE LEVEL 3.</t>
  </si>
  <si>
    <t>CONVERT EXISTING DETACHED GARAGE TO GARDEN SUITE_x000D_
1 BEDROOM, 1 BATHROOM</t>
  </si>
  <si>
    <t>CONSTRUCT A NEW 1 1/2 STOREY ONE BEDROOM, 2 BATHROOM GARDEN SUITE.</t>
  </si>
  <si>
    <t xml:space="preserve">CONSTRUCT NEW GARDEN SUITE_x000D_
GROUP C, PART 9, BUILDING AREA:  55.6M SQ., STEP CODE 2_x000D_
</t>
  </si>
  <si>
    <t>NEW GARDEN SUITE</t>
  </si>
  <si>
    <t>CONSTRUCT A NEW TWO STOREY ONE BEDROOM GARDEN SUITE.</t>
  </si>
  <si>
    <t>CONSTRUCT NEW TWO-BEDROOM ONE-STOREY GARDEN SUITE. STEP CODE LEVEL 2.</t>
  </si>
  <si>
    <t>CONSTRUCT NEW GARDEN SUITE</t>
  </si>
  <si>
    <t>CONSTRUCT A NEW ONE BEDROOM GARDEN SUITE</t>
  </si>
  <si>
    <t>CONSTRUCT A NEW GARDEN SUITE</t>
  </si>
  <si>
    <t>CONSTRUCT A GARDEN SUITE ON EXISTING DETACHED GARAGE SLAB</t>
  </si>
  <si>
    <t>NEW ONE-STOREY ONE-BEDROOM GARDEN SUITE</t>
  </si>
  <si>
    <t>NEW CONSTRUCTION OF TWO-BEDROOM TWO-STOREY GARDEN SUITE.</t>
  </si>
  <si>
    <t>CONSTRUCT A NEW ONE BEDROOM AND ONE BATHROOM GARDEN SUITE.</t>
  </si>
  <si>
    <t>CONSTRUCT NEW TWO-STOREY TWO-BEDROOM AND TWO-BATHROOM (1 THREE PIECE AND 1 TWO PIECE) GARDEN SUITE. Step Code Level 1.</t>
  </si>
  <si>
    <t>CONSTRUCT A NEW TWO BEDROOM ONE BATHROOM GARDEN SUITE</t>
  </si>
  <si>
    <t>CONSTRUCT A NEW GARDEN SUITE. TWO STOREY ONE BEDROOM.</t>
  </si>
  <si>
    <t>CONSTRUCT NEW ONE STOREY ONE BEDROOM GARDEN SUITE</t>
  </si>
  <si>
    <t>CONSTRUCT A ONE STOREY ONE BEDROOM ONE BATHROOM GARDEN SUITE. (9.373 M X 6.007 M). STEP CODE LEVEL 3.</t>
  </si>
  <si>
    <t xml:space="preserve">NEW SHIPPING CONTAINER GARDEN SUITE. ONE BEDROOM._x000D_
_x000D_
</t>
  </si>
  <si>
    <t>CONVERSION OF GARAGE TO GARDEN SUITE</t>
  </si>
  <si>
    <t>CONSTRUCT A GARDEN SUITE</t>
  </si>
  <si>
    <t>NEW THREE BEDROOM GARDEN SUITE. ONE STOREY PLUS FULL BASEMENT.</t>
  </si>
  <si>
    <t>CONSTRUCTION OF NEW GARDEN SUITE</t>
  </si>
  <si>
    <t>CONSTRUCT NEW ONE BEDROOM, ONE BATHROOM GARDEN SUITE ON SLAB</t>
  </si>
  <si>
    <t>CONSTRUCT NEW TWO-STOREY ONE BEDROOM TWO BATHROOM GARDEN SUITE ON SLAB ON GRADE</t>
  </si>
  <si>
    <t>CONSTRUCTION OF NEW SINGLE STOREY GARDEN SUITE ON SLAB</t>
  </si>
  <si>
    <t>NEW ONE BEDROOM ONE-STOREY GARDEN SUITE.</t>
  </si>
  <si>
    <t>CONSTRUCT NEW ONE-STOREY TWO BEDROOM GARDEN SUITE.</t>
  </si>
  <si>
    <t>NEW GARDEN SUITE_x000D_
_x000D_
Part 9 / 1 Storey / Combustible Construction / C Occupancy</t>
  </si>
  <si>
    <t>CONVERT ACCESSORY BUILDING TO GARDEN SUITE</t>
  </si>
  <si>
    <t>CONSTRUCT NEW ONE STOREY GARDEN SUITE WITH STORAGE/UTILITY AREA. (23' X 24')</t>
  </si>
  <si>
    <t>CONVERSION OF ART STUDIO TO ONE BEDROOM ONE-STOREY GARDEN SUITE.</t>
  </si>
  <si>
    <t>CONVERT GARAGE TO GARDEN SUITE</t>
  </si>
  <si>
    <t>CONSTRUCT NEW ONE-STOREY ONE BEDROOM GARDEN SUITE. 8.94 M X 4.55 M.</t>
  </si>
  <si>
    <t>NEW ONE-STOREY GARDEN SUITE.</t>
  </si>
  <si>
    <t xml:space="preserve">NEW GARDEN SUITE_x000D_
_x000D_
</t>
  </si>
  <si>
    <t>NEW GARDEN SUITE OVER WORKSHOP</t>
  </si>
  <si>
    <t>NEW ONE BEDROOM GARDEN SUITE. BC ENERGY STEP CODE LEVEL 1.</t>
  </si>
  <si>
    <t>CONVERT ACCESSORY BUILDING TO A GARDEN SUITE WITH AN ADDITION. ONE STOREY</t>
  </si>
  <si>
    <t>NEW TWO-STOREY GARDEN SUITE</t>
  </si>
  <si>
    <t>CONSTRUCT NEW ONE STOREY ONE BEDROOM GARDEN SUITE. NO ACCESS TO LOFT AREA. BC ENERGY STEP CODE LEVEL 1.</t>
  </si>
  <si>
    <t>NEW GARDEN SUITE.</t>
  </si>
  <si>
    <t>CONSTRUCT NEW GARDEN SUITE. (20' X 21'10") ONE STOREY. ONE BEDROOM. ONE BATHROOM.</t>
  </si>
  <si>
    <t>CONSTRUCT NEW GARDEN SUITE. BC ENERGY STEP CODE LEVEL 1.</t>
  </si>
  <si>
    <t>NEW ONE BEDROOM GARDEN SUITE.</t>
  </si>
  <si>
    <t>CONSTRUCT GARDEN SUITE.</t>
  </si>
  <si>
    <t>1560 OAKLAND (LOT 6): NEW GARDEN SUITE</t>
  </si>
  <si>
    <t>1556 OAKLAND (LOT 7): NEW GARDEN SUITE</t>
  </si>
  <si>
    <t>870 C SOMENOS: CONSTRUCT GARDEN SUITE</t>
  </si>
  <si>
    <t>CONSTRUCT NEW GARDEN SUITE_x000D_
_x000D_
Part 9 / 2 Storey / C / Combustible Construction</t>
  </si>
  <si>
    <t>CONSTRUCT GARDEN SUITE</t>
  </si>
  <si>
    <t>NEW GARDEN SUITE._x000D_
_x000D_
Part 9 / One Storey / Building Area 47.07 m2 / Rear Yard / Gross Floor Area 33.38 m2 / C Occupancy / Combustible Construction</t>
  </si>
  <si>
    <t>NEW GARDEN SUITE_x000D_
_x000D_
2 STOREY / 37.16 SQ M / C OCCUPANCY / COMBUSTIBLE CONSTRUCTION</t>
  </si>
  <si>
    <t>CONSTRUCT NEW GARDEN SUITE.</t>
  </si>
  <si>
    <t>CHANGE OF USE FROM SINGLE FAMILY DWELLING WITH SECONDARY SUITE TO SINGLE FAMILY DWELLING. REMOVE RANGE AND WIRING IN SUITE AREA SO CAN APPLY FOR A GARDEN SUITE.</t>
  </si>
  <si>
    <t>CONSTRUCT NEW GARDEN SUITE_x000D_
_x000D_
1 Storey / 595 sq ft / Combustible Construction / Facing Lane / C Occupancy</t>
  </si>
  <si>
    <t>CONSTRUCTION OF ACCESSORY GARDEN SUITE.  CHANGE OF USE FROM SINGLE FAMILY DWELLING TO SINGLE FAMILY DWELLING WITH GARDEN SUITE.</t>
  </si>
  <si>
    <t>CHANGE OF USE FROM SINGLE FAMILY DWELLING TO SINGLE FAMILY DWELLING WITH GARDEN SUITE</t>
  </si>
  <si>
    <t>136 OLIVE: CONSTRUCT NEW GARDEN SUITE</t>
  </si>
  <si>
    <t>CONSTRUCT A NEW GARDEN SUITE AT REAR OF SINGLE FAMILY DWELLING</t>
  </si>
  <si>
    <t>CONVERT EXISTING ACCESSORY BUILDING TO GARDEN SUITE</t>
  </si>
  <si>
    <t>CONVERT EXISTING ACCESSORY BUILDING (GARAGE) TO A GARDEN SUITE</t>
  </si>
  <si>
    <t>NEW GARDEN SUITE - REFER TO APPROVED DDP00096.</t>
  </si>
  <si>
    <t>CONVERT EXISTING WORKSHOP INTO A TWO BEDROOM GARDEN SUITE</t>
  </si>
  <si>
    <t>TO CONSTRUCT A NEW GARDEN SUITE ON EXISTING SINGLE FAMILY LOT.</t>
  </si>
  <si>
    <t>REMOVAL OF PREVIOUSLY UNPERMITTED AND CONSTRUCTED DWELLING UNITS.  WORK TO BE CARRIED OUT ON LOWER FLOOR OF HOUSE AND GARDEN SUITE, AND ATTIC OF HOUSE.</t>
  </si>
  <si>
    <t>CONTRUCT NEW GARDEN SUITE.</t>
  </si>
  <si>
    <t>CONSTRUCT NEW 600 FT GARDEN SUITE IN REAR YARD.  CONSTRUCT NEW PATIO FOR GARDEN SUITE OUTDOOR AREA.  REPLACE EXISTING CONCRETE DRIVEWAY WITH CRUSHED STONE.</t>
  </si>
  <si>
    <t>CONSTRUCTION OF GARDEN SUITE, UPGRADE WATER SERVICE. PLUMBING AND ELECTRIAL PERMIT TO FOLLOW.</t>
  </si>
  <si>
    <t>CONSTRUCT A GARDEN SUITE IN AN EXISTING SHOP/GARAGE.</t>
  </si>
  <si>
    <t>CHANGE OF USE FROM SINGLE FAMILY DWELLING TO SINGLE FAMILY DWELLING WITH GARDEN SUITE. BUILD GARDEN SUITE IN REAR YARD. TIE INTO EXISTING STORM, SEWER AND WATER, ELECTRICAL.</t>
  </si>
  <si>
    <t>CONSTRUCTION OF SINGLE STORY 56M2 GARDEN SUITE</t>
  </si>
  <si>
    <t>CONSTRUCT ACCESSORY BUILDING AT 147 OLIVE STREET. _x000D_
_x000D_
REVISED SCOPE DATED JULY 15, 2014 - CHANGE OF USE FROM ACCESSORY BUILDING TO GARDEN SUITE. ADD KITCHEN, SHOWER AND WASHER/DRYER.</t>
  </si>
  <si>
    <t>CHANGE OF USE FROM SINGLE FAMILY DWELLING TO SINGLE FAMILY DWELLING WITH GARDEN SUITE. CONSTRUCTION OF GARDEN SUITE.</t>
  </si>
  <si>
    <t>CONSTRUCTION OF DETACHED ACCESSORY BUILDING TO CREATE GARDEN SUITE IN REAR YARD.  Building to be constructed off-site, inspected by CoV inspectors off-site, then shipped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</si>
</sst>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14" fontId="0" fillId="0" borderId="0" xfId="0" applyNumberFormat="1" applyAlignment="1">
      <alignment vertical="top" wrapText="1"/>
    </xf>
    <xf numFmtId="14" fontId="0" fillId="0" borderId="0" xfId="0" applyNumberFormat="1" applyAlignment="1">
      <alignment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3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2620-0DEA-48E9-A270-B5EF005C767D}">
  <dimension ref="A1:K107"/>
  <sheetViews>
    <sheetView tabSelected="1" workbookViewId="0">
      <pane ySplit="1" topLeftCell="A2" activePane="bottomLeft" state="frozen"/>
      <selection pane="bottomLeft" activeCell="A90" sqref="A90:XFD90"/>
    </sheetView>
  </sheetViews>
  <sheetFormatPr defaultRowHeight="14.5" x14ac:dyDescent="0.35"/>
  <cols>
    <col min="1" max="1" width="11.453125" bestFit="1" customWidth="1"/>
    <col min="2" max="2" width="15.453125" bestFit="1" customWidth="1"/>
    <col min="3" max="3" width="21.54296875" bestFit="1" customWidth="1"/>
    <col min="4" max="4" width="17.1796875" bestFit="1" customWidth="1"/>
    <col min="5" max="5" width="32.7265625" bestFit="1" customWidth="1"/>
    <col min="6" max="6" width="5.7265625" bestFit="1" customWidth="1"/>
    <col min="7" max="7" width="16.08984375" bestFit="1" customWidth="1"/>
    <col min="8" max="8" width="20.54296875" bestFit="1" customWidth="1"/>
    <col min="9" max="9" width="18.54296875" bestFit="1" customWidth="1"/>
    <col min="10" max="10" width="12.81640625" bestFit="1" customWidth="1"/>
    <col min="11" max="11" width="176.179687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5" x14ac:dyDescent="0.35">
      <c r="A2" s="2" t="s">
        <v>11</v>
      </c>
      <c r="B2" s="5">
        <v>45401</v>
      </c>
      <c r="C2" s="5"/>
      <c r="E2" s="2">
        <v>0</v>
      </c>
      <c r="F2" s="3">
        <v>1212</v>
      </c>
      <c r="G2" s="3" t="s">
        <v>117</v>
      </c>
      <c r="H2" s="7" t="str">
        <f>F2&amp;" "&amp;G2</f>
        <v>1212 HAULTAIN ST</v>
      </c>
      <c r="I2" s="4" t="s">
        <v>191</v>
      </c>
      <c r="J2" s="3">
        <v>-123.348296281728</v>
      </c>
      <c r="K2" s="2" t="s">
        <v>286</v>
      </c>
    </row>
    <row r="3" spans="1:11" x14ac:dyDescent="0.35">
      <c r="A3" s="2" t="s">
        <v>12</v>
      </c>
      <c r="B3" s="5">
        <v>45356</v>
      </c>
      <c r="C3" s="5"/>
      <c r="E3" s="2">
        <v>0</v>
      </c>
      <c r="F3" s="3">
        <v>1137</v>
      </c>
      <c r="G3" s="3" t="s">
        <v>118</v>
      </c>
      <c r="H3" s="7" t="str">
        <f>F3&amp;" "&amp;G3</f>
        <v>1137 MAY ST</v>
      </c>
      <c r="I3" s="4" t="s">
        <v>192</v>
      </c>
      <c r="J3" s="3">
        <v>-123.355839458776</v>
      </c>
      <c r="K3" s="2" t="s">
        <v>287</v>
      </c>
    </row>
    <row r="4" spans="1:11" ht="43.5" x14ac:dyDescent="0.35">
      <c r="A4" s="2" t="s">
        <v>13</v>
      </c>
      <c r="B4" s="5">
        <v>45320</v>
      </c>
      <c r="C4" s="5"/>
      <c r="E4" s="2">
        <v>0</v>
      </c>
      <c r="F4" s="3">
        <v>1555</v>
      </c>
      <c r="G4" s="3" t="s">
        <v>119</v>
      </c>
      <c r="H4" s="7" t="str">
        <f>F4&amp;" "&amp;G4</f>
        <v>1555 PEMBROKE ST</v>
      </c>
      <c r="I4" s="4" t="s">
        <v>193</v>
      </c>
      <c r="J4" s="3">
        <v>-123.337211431811</v>
      </c>
      <c r="K4" s="2" t="s">
        <v>288</v>
      </c>
    </row>
    <row r="5" spans="1:11" x14ac:dyDescent="0.35">
      <c r="A5" s="2" t="s">
        <v>14</v>
      </c>
      <c r="B5" s="5">
        <v>45315</v>
      </c>
      <c r="C5" s="5"/>
      <c r="E5" s="2">
        <v>0</v>
      </c>
      <c r="F5" s="3">
        <v>2547</v>
      </c>
      <c r="G5" s="3" t="s">
        <v>120</v>
      </c>
      <c r="H5" s="7" t="str">
        <f>F5&amp;" "&amp;G5</f>
        <v>2547 SCOTT ST</v>
      </c>
      <c r="I5" s="4" t="s">
        <v>194</v>
      </c>
      <c r="J5" s="3">
        <v>-123.334651703956</v>
      </c>
      <c r="K5" s="2" t="s">
        <v>289</v>
      </c>
    </row>
    <row r="6" spans="1:11" x14ac:dyDescent="0.35">
      <c r="A6" s="2" t="s">
        <v>15</v>
      </c>
      <c r="B6" s="5">
        <v>45167</v>
      </c>
      <c r="C6" s="5"/>
      <c r="E6" s="2">
        <v>0</v>
      </c>
      <c r="F6" s="3">
        <v>261</v>
      </c>
      <c r="G6" s="3" t="s">
        <v>121</v>
      </c>
      <c r="H6" s="7" t="str">
        <f>F6&amp;" "&amp;G6</f>
        <v>261 RICHMOND AVE</v>
      </c>
      <c r="I6" s="4" t="s">
        <v>195</v>
      </c>
      <c r="J6" s="3">
        <v>-123.330438890102</v>
      </c>
      <c r="K6" s="2" t="s">
        <v>290</v>
      </c>
    </row>
    <row r="7" spans="1:11" x14ac:dyDescent="0.35">
      <c r="A7" s="2" t="s">
        <v>16</v>
      </c>
      <c r="B7" s="5">
        <v>45099</v>
      </c>
      <c r="C7" s="5">
        <v>45369</v>
      </c>
      <c r="D7">
        <f>_xlfn.DAYS(C7,B7)</f>
        <v>270</v>
      </c>
      <c r="E7" s="2">
        <v>1</v>
      </c>
      <c r="F7" s="3">
        <v>1504</v>
      </c>
      <c r="G7" s="3" t="s">
        <v>122</v>
      </c>
      <c r="H7" s="7" t="str">
        <f>F7&amp;" "&amp;G7</f>
        <v>1504 OAKLAND AVE</v>
      </c>
      <c r="I7" s="4" t="s">
        <v>196</v>
      </c>
      <c r="J7" s="3">
        <v>-123.342996662565</v>
      </c>
      <c r="K7" s="2" t="s">
        <v>291</v>
      </c>
    </row>
    <row r="8" spans="1:11" x14ac:dyDescent="0.35">
      <c r="A8" s="2" t="s">
        <v>17</v>
      </c>
      <c r="B8" s="5">
        <v>45092</v>
      </c>
      <c r="C8" s="5">
        <v>45229</v>
      </c>
      <c r="D8">
        <f>_xlfn.DAYS(C8,B8)</f>
        <v>137</v>
      </c>
      <c r="E8" s="2">
        <v>1</v>
      </c>
      <c r="F8" s="3">
        <v>1352</v>
      </c>
      <c r="G8" s="3" t="s">
        <v>123</v>
      </c>
      <c r="H8" s="7" t="str">
        <f>F8&amp;" "&amp;G8</f>
        <v>1352 GRANT ST</v>
      </c>
      <c r="I8" s="4" t="s">
        <v>197</v>
      </c>
      <c r="J8" s="3">
        <v>-123.34288932798999</v>
      </c>
      <c r="K8" s="2" t="s">
        <v>292</v>
      </c>
    </row>
    <row r="9" spans="1:11" ht="29" x14ac:dyDescent="0.35">
      <c r="A9" s="2" t="s">
        <v>18</v>
      </c>
      <c r="B9" s="5">
        <v>45063</v>
      </c>
      <c r="C9" s="5"/>
      <c r="E9" s="2">
        <v>0</v>
      </c>
      <c r="F9" s="3">
        <v>2550</v>
      </c>
      <c r="G9" s="3" t="s">
        <v>124</v>
      </c>
      <c r="H9" s="7" t="str">
        <f>F9&amp;" "&amp;G9</f>
        <v>2550 GRAHAM ST</v>
      </c>
      <c r="I9" s="4" t="s">
        <v>198</v>
      </c>
      <c r="J9" s="3">
        <v>-123.35540219190599</v>
      </c>
      <c r="K9" s="2" t="s">
        <v>293</v>
      </c>
    </row>
    <row r="10" spans="1:11" ht="43.5" x14ac:dyDescent="0.35">
      <c r="A10" s="2" t="s">
        <v>19</v>
      </c>
      <c r="B10" s="5">
        <v>45047</v>
      </c>
      <c r="C10" s="5">
        <v>45225</v>
      </c>
      <c r="D10">
        <f>_xlfn.DAYS(C10,B10)</f>
        <v>178</v>
      </c>
      <c r="E10" s="2">
        <v>1</v>
      </c>
      <c r="F10" s="3">
        <v>2587</v>
      </c>
      <c r="G10" s="3" t="s">
        <v>125</v>
      </c>
      <c r="H10" s="7" t="str">
        <f>F10&amp;" "&amp;G10</f>
        <v>2587 EMPIRE ST</v>
      </c>
      <c r="I10" s="4" t="s">
        <v>199</v>
      </c>
      <c r="J10" s="3">
        <v>-123.350290988734</v>
      </c>
      <c r="K10" s="2" t="s">
        <v>294</v>
      </c>
    </row>
    <row r="11" spans="1:11" ht="43.5" x14ac:dyDescent="0.35">
      <c r="A11" s="2" t="s">
        <v>20</v>
      </c>
      <c r="B11" s="5">
        <v>44845</v>
      </c>
      <c r="C11" s="5">
        <v>45083</v>
      </c>
      <c r="D11">
        <f>_xlfn.DAYS(C11,B11)</f>
        <v>238</v>
      </c>
      <c r="E11" s="2">
        <v>1</v>
      </c>
      <c r="F11" s="3">
        <v>188</v>
      </c>
      <c r="G11" s="3" t="s">
        <v>126</v>
      </c>
      <c r="H11" s="7" t="str">
        <f>F11&amp;" "&amp;G11</f>
        <v>188 BUSHBY ST</v>
      </c>
      <c r="I11" s="4" t="s">
        <v>200</v>
      </c>
      <c r="J11" s="3">
        <v>-123.34511296234901</v>
      </c>
      <c r="K11" s="2" t="s">
        <v>295</v>
      </c>
    </row>
    <row r="12" spans="1:11" ht="43.5" x14ac:dyDescent="0.35">
      <c r="A12" s="2" t="s">
        <v>21</v>
      </c>
      <c r="B12" s="5">
        <v>44838</v>
      </c>
      <c r="C12" s="5">
        <v>45174</v>
      </c>
      <c r="D12">
        <f>_xlfn.DAYS(C12,B12)</f>
        <v>336</v>
      </c>
      <c r="E12" s="2">
        <v>1</v>
      </c>
      <c r="F12" s="3">
        <v>25</v>
      </c>
      <c r="G12" s="3" t="s">
        <v>127</v>
      </c>
      <c r="H12" s="7" t="str">
        <f>F12&amp;" "&amp;G12</f>
        <v>25 HOWE ST</v>
      </c>
      <c r="I12" s="4" t="s">
        <v>201</v>
      </c>
      <c r="J12" s="3">
        <v>-123.35162940859099</v>
      </c>
      <c r="K12" s="2" t="s">
        <v>296</v>
      </c>
    </row>
    <row r="13" spans="1:11" x14ac:dyDescent="0.35">
      <c r="A13" s="2" t="s">
        <v>22</v>
      </c>
      <c r="B13" s="5">
        <v>44825</v>
      </c>
      <c r="C13" s="5">
        <v>45034</v>
      </c>
      <c r="D13">
        <f>_xlfn.DAYS(C13,B13)</f>
        <v>209</v>
      </c>
      <c r="E13" s="2">
        <v>1</v>
      </c>
      <c r="F13" s="3">
        <v>2525</v>
      </c>
      <c r="G13" s="3" t="s">
        <v>128</v>
      </c>
      <c r="H13" s="7" t="str">
        <f>F13&amp;" "&amp;G13</f>
        <v>2525 ROSEBERRY AVE</v>
      </c>
      <c r="I13" s="4" t="s">
        <v>202</v>
      </c>
      <c r="J13" s="3">
        <v>-123.343229541461</v>
      </c>
      <c r="K13" s="2" t="s">
        <v>297</v>
      </c>
    </row>
    <row r="14" spans="1:11" x14ac:dyDescent="0.35">
      <c r="A14" s="2" t="s">
        <v>23</v>
      </c>
      <c r="B14" s="5">
        <v>44790</v>
      </c>
      <c r="C14" s="5">
        <v>45141</v>
      </c>
      <c r="D14">
        <f>_xlfn.DAYS(C14,B14)</f>
        <v>351</v>
      </c>
      <c r="E14" s="2">
        <v>1</v>
      </c>
      <c r="F14" s="3">
        <v>2818</v>
      </c>
      <c r="G14" s="3" t="s">
        <v>129</v>
      </c>
      <c r="H14" s="7" t="str">
        <f>F14&amp;" "&amp;G14</f>
        <v>2818 SHAKESPEARE ST</v>
      </c>
      <c r="I14" s="4" t="s">
        <v>203</v>
      </c>
      <c r="J14" s="3">
        <v>-123.336166025224</v>
      </c>
      <c r="K14" s="2" t="s">
        <v>298</v>
      </c>
    </row>
    <row r="15" spans="1:11" ht="29" x14ac:dyDescent="0.35">
      <c r="A15" s="2" t="s">
        <v>24</v>
      </c>
      <c r="B15" s="5">
        <v>44778</v>
      </c>
      <c r="C15" s="5">
        <v>45070</v>
      </c>
      <c r="D15">
        <f>_xlfn.DAYS(C15,B15)</f>
        <v>292</v>
      </c>
      <c r="E15" s="2">
        <v>1</v>
      </c>
      <c r="F15" s="3">
        <v>1718</v>
      </c>
      <c r="G15" s="3" t="s">
        <v>130</v>
      </c>
      <c r="H15" s="7" t="str">
        <f>F15&amp;" "&amp;G15</f>
        <v>1718 KINGS RD</v>
      </c>
      <c r="I15" s="4" t="s">
        <v>204</v>
      </c>
      <c r="J15" s="3">
        <v>-123.33176840188101</v>
      </c>
      <c r="K15" s="2" t="s">
        <v>299</v>
      </c>
    </row>
    <row r="16" spans="1:11" x14ac:dyDescent="0.35">
      <c r="A16" s="2" t="s">
        <v>25</v>
      </c>
      <c r="B16" s="5">
        <v>44740</v>
      </c>
      <c r="C16" s="5">
        <v>45204</v>
      </c>
      <c r="D16">
        <f>_xlfn.DAYS(C16,B16)</f>
        <v>464</v>
      </c>
      <c r="E16" s="2">
        <v>1</v>
      </c>
      <c r="F16" s="3">
        <v>862</v>
      </c>
      <c r="G16" s="3" t="s">
        <v>131</v>
      </c>
      <c r="H16" s="7" t="str">
        <f>F16&amp;" "&amp;G16</f>
        <v>862 SOMENOS ST</v>
      </c>
      <c r="I16" s="4" t="s">
        <v>205</v>
      </c>
      <c r="J16" s="3">
        <v>-123.33022388139401</v>
      </c>
      <c r="K16" s="2" t="s">
        <v>300</v>
      </c>
    </row>
    <row r="17" spans="1:11" ht="43.5" x14ac:dyDescent="0.35">
      <c r="A17" s="2" t="s">
        <v>26</v>
      </c>
      <c r="B17" s="5">
        <v>44739</v>
      </c>
      <c r="C17" s="5">
        <v>44995</v>
      </c>
      <c r="D17">
        <f>_xlfn.DAYS(C17,B17)</f>
        <v>256</v>
      </c>
      <c r="E17" s="2">
        <v>1</v>
      </c>
      <c r="F17" s="3">
        <v>224</v>
      </c>
      <c r="G17" s="3" t="s">
        <v>132</v>
      </c>
      <c r="H17" s="7" t="str">
        <f>F17&amp;" "&amp;G17</f>
        <v>224 ROBERTSON ST</v>
      </c>
      <c r="I17" s="3">
        <v>48.411799985184302</v>
      </c>
      <c r="J17" s="3">
        <v>-123.33196770110099</v>
      </c>
      <c r="K17" s="2" t="s">
        <v>301</v>
      </c>
    </row>
    <row r="18" spans="1:11" x14ac:dyDescent="0.35">
      <c r="A18" s="2" t="s">
        <v>27</v>
      </c>
      <c r="B18" s="5">
        <v>44684</v>
      </c>
      <c r="C18" s="5">
        <v>44817</v>
      </c>
      <c r="D18">
        <f>_xlfn.DAYS(C18,B18)</f>
        <v>133</v>
      </c>
      <c r="E18" s="2">
        <v>1</v>
      </c>
      <c r="F18" s="3">
        <v>1355</v>
      </c>
      <c r="G18" s="3" t="s">
        <v>133</v>
      </c>
      <c r="H18" s="7" t="str">
        <f>F18&amp;" "&amp;G18</f>
        <v>1355 VINING ST</v>
      </c>
      <c r="I18" s="3">
        <v>48.429245419332901</v>
      </c>
      <c r="J18" s="3">
        <v>-123.342783418685</v>
      </c>
      <c r="K18" s="2" t="s">
        <v>302</v>
      </c>
    </row>
    <row r="19" spans="1:11" x14ac:dyDescent="0.35">
      <c r="A19" s="2" t="s">
        <v>28</v>
      </c>
      <c r="B19" s="5">
        <v>44637</v>
      </c>
      <c r="C19" s="5"/>
      <c r="E19" s="2">
        <v>0</v>
      </c>
      <c r="F19" s="3">
        <v>230</v>
      </c>
      <c r="G19" s="3" t="s">
        <v>134</v>
      </c>
      <c r="H19" s="7" t="str">
        <f>F19&amp;" "&amp;G19</f>
        <v>230 ROBERT ST</v>
      </c>
      <c r="I19" s="3">
        <v>48.429069861513</v>
      </c>
      <c r="J19" s="3">
        <v>-123.38910279821501</v>
      </c>
      <c r="K19" s="2" t="s">
        <v>303</v>
      </c>
    </row>
    <row r="20" spans="1:11" x14ac:dyDescent="0.35">
      <c r="A20" s="2" t="s">
        <v>29</v>
      </c>
      <c r="B20" s="5">
        <v>44637</v>
      </c>
      <c r="C20" s="5">
        <v>45008</v>
      </c>
      <c r="D20">
        <f>_xlfn.DAYS(C20,B20)</f>
        <v>371</v>
      </c>
      <c r="E20" s="2">
        <v>1</v>
      </c>
      <c r="F20" s="3">
        <v>351</v>
      </c>
      <c r="G20" s="3" t="s">
        <v>135</v>
      </c>
      <c r="H20" s="7" t="str">
        <f>F20&amp;" "&amp;G20</f>
        <v>351 FOUL BAY RD</v>
      </c>
      <c r="I20" s="3">
        <v>48.413796159060801</v>
      </c>
      <c r="J20" s="3">
        <v>-123.32707614999801</v>
      </c>
      <c r="K20" s="2" t="s">
        <v>304</v>
      </c>
    </row>
    <row r="21" spans="1:11" x14ac:dyDescent="0.35">
      <c r="A21" s="2" t="s">
        <v>30</v>
      </c>
      <c r="B21" s="5">
        <v>44599</v>
      </c>
      <c r="C21" s="5">
        <v>44988</v>
      </c>
      <c r="D21">
        <f>_xlfn.DAYS(C21,B21)</f>
        <v>389</v>
      </c>
      <c r="E21" s="2">
        <v>1</v>
      </c>
      <c r="F21" s="3">
        <v>525</v>
      </c>
      <c r="G21" s="3" t="s">
        <v>136</v>
      </c>
      <c r="H21" s="7" t="str">
        <f>F21&amp;" "&amp;G21</f>
        <v>525 ST CHARLES ST</v>
      </c>
      <c r="I21" s="4" t="s">
        <v>206</v>
      </c>
      <c r="J21" s="3">
        <v>-123.33719462033601</v>
      </c>
      <c r="K21" s="2" t="s">
        <v>305</v>
      </c>
    </row>
    <row r="22" spans="1:11" x14ac:dyDescent="0.35">
      <c r="A22" s="2" t="s">
        <v>31</v>
      </c>
      <c r="B22" s="5">
        <v>44573</v>
      </c>
      <c r="C22" s="5">
        <v>44740</v>
      </c>
      <c r="D22">
        <f>_xlfn.DAYS(C22,B22)</f>
        <v>167</v>
      </c>
      <c r="E22" s="2">
        <v>1</v>
      </c>
      <c r="F22" s="3">
        <v>1645</v>
      </c>
      <c r="G22" s="3" t="s">
        <v>137</v>
      </c>
      <c r="H22" s="7" t="str">
        <f>F22&amp;" "&amp;G22</f>
        <v>1645 CHANDLER AVE</v>
      </c>
      <c r="I22" s="4" t="s">
        <v>207</v>
      </c>
      <c r="J22" s="3">
        <v>-123.335447694219</v>
      </c>
      <c r="K22" s="2" t="s">
        <v>306</v>
      </c>
    </row>
    <row r="23" spans="1:11" x14ac:dyDescent="0.35">
      <c r="A23" s="2" t="s">
        <v>32</v>
      </c>
      <c r="B23" s="5">
        <v>44508</v>
      </c>
      <c r="C23" s="5">
        <v>44819</v>
      </c>
      <c r="D23">
        <f>_xlfn.DAYS(C23,B23)</f>
        <v>311</v>
      </c>
      <c r="E23" s="2">
        <v>1</v>
      </c>
      <c r="F23" s="3">
        <v>3158</v>
      </c>
      <c r="G23" s="3" t="s">
        <v>138</v>
      </c>
      <c r="H23" s="7" t="str">
        <f>F23&amp;" "&amp;G23</f>
        <v>3158 JACKSON ST</v>
      </c>
      <c r="I23" s="4" t="s">
        <v>208</v>
      </c>
      <c r="J23" s="3">
        <v>-123.359080223969</v>
      </c>
      <c r="K23" s="2" t="s">
        <v>307</v>
      </c>
    </row>
    <row r="24" spans="1:11" x14ac:dyDescent="0.35">
      <c r="A24" s="2" t="s">
        <v>33</v>
      </c>
      <c r="B24" s="5">
        <v>44477</v>
      </c>
      <c r="C24" s="5">
        <v>45316</v>
      </c>
      <c r="D24">
        <f>_xlfn.DAYS(C24,B24)</f>
        <v>839</v>
      </c>
      <c r="E24" s="2">
        <v>1</v>
      </c>
      <c r="F24" s="3">
        <v>1548</v>
      </c>
      <c r="G24" s="3" t="s">
        <v>139</v>
      </c>
      <c r="H24" s="7" t="str">
        <f>F24&amp;" "&amp;G24</f>
        <v>1548 CLAWTHORPE AVE</v>
      </c>
      <c r="I24" s="4" t="s">
        <v>209</v>
      </c>
      <c r="J24" s="3">
        <v>-123.342694392048</v>
      </c>
      <c r="K24" s="2" t="s">
        <v>308</v>
      </c>
    </row>
    <row r="25" spans="1:11" x14ac:dyDescent="0.35">
      <c r="A25" s="2" t="s">
        <v>34</v>
      </c>
      <c r="B25" s="5">
        <v>44467</v>
      </c>
      <c r="C25" s="5"/>
      <c r="E25" s="2">
        <v>0</v>
      </c>
      <c r="F25" s="3">
        <v>2512</v>
      </c>
      <c r="G25" s="3" t="s">
        <v>140</v>
      </c>
      <c r="H25" s="7" t="str">
        <f>F25&amp;" "&amp;G25</f>
        <v>2512 WESLEY PL</v>
      </c>
      <c r="I25" s="3">
        <v>48.435702806364901</v>
      </c>
      <c r="J25" s="3">
        <v>-123.349991567842</v>
      </c>
      <c r="K25" s="2" t="s">
        <v>309</v>
      </c>
    </row>
    <row r="26" spans="1:11" x14ac:dyDescent="0.35">
      <c r="A26" s="2" t="s">
        <v>35</v>
      </c>
      <c r="B26" s="5">
        <v>44424</v>
      </c>
      <c r="C26" s="5">
        <v>45420</v>
      </c>
      <c r="D26">
        <f>_xlfn.DAYS(C26,B26)</f>
        <v>996</v>
      </c>
      <c r="E26" s="2">
        <v>1</v>
      </c>
      <c r="F26" s="3">
        <v>1918</v>
      </c>
      <c r="G26" s="3" t="s">
        <v>141</v>
      </c>
      <c r="H26" s="7" t="str">
        <f>F26&amp;" "&amp;G26</f>
        <v>1918 SHOTBOLT RD</v>
      </c>
      <c r="I26" s="4" t="s">
        <v>210</v>
      </c>
      <c r="J26" s="3">
        <v>-123.326529883242</v>
      </c>
      <c r="K26" s="2" t="s">
        <v>310</v>
      </c>
    </row>
    <row r="27" spans="1:11" x14ac:dyDescent="0.35">
      <c r="A27" s="2" t="s">
        <v>36</v>
      </c>
      <c r="B27" s="5">
        <v>44419</v>
      </c>
      <c r="C27" s="5">
        <v>44735</v>
      </c>
      <c r="D27">
        <f>_xlfn.DAYS(C27,B27)</f>
        <v>316</v>
      </c>
      <c r="E27" s="2">
        <v>1</v>
      </c>
      <c r="F27" s="3">
        <v>720</v>
      </c>
      <c r="G27" s="3" t="s">
        <v>142</v>
      </c>
      <c r="H27" s="7" t="str">
        <f>F27&amp;" "&amp;G27</f>
        <v>720 SELKIRK AVE</v>
      </c>
      <c r="I27" s="4" t="s">
        <v>211</v>
      </c>
      <c r="J27" s="3">
        <v>-123.39141631199099</v>
      </c>
      <c r="K27" s="2" t="s">
        <v>307</v>
      </c>
    </row>
    <row r="28" spans="1:11" x14ac:dyDescent="0.35">
      <c r="A28" s="2" t="s">
        <v>37</v>
      </c>
      <c r="B28" s="5">
        <v>44369</v>
      </c>
      <c r="C28" s="5">
        <v>44537</v>
      </c>
      <c r="D28">
        <f>_xlfn.DAYS(C28,B28)</f>
        <v>168</v>
      </c>
      <c r="E28" s="2">
        <v>1</v>
      </c>
      <c r="F28" s="3">
        <v>1610</v>
      </c>
      <c r="G28" s="3" t="s">
        <v>122</v>
      </c>
      <c r="H28" s="7" t="str">
        <f>F28&amp;" "&amp;G28</f>
        <v>1610 OAKLAND AVE</v>
      </c>
      <c r="I28" s="4" t="s">
        <v>212</v>
      </c>
      <c r="J28" s="3">
        <v>-123.339374241286</v>
      </c>
      <c r="K28" s="2" t="s">
        <v>311</v>
      </c>
    </row>
    <row r="29" spans="1:11" x14ac:dyDescent="0.35">
      <c r="A29" s="2" t="s">
        <v>38</v>
      </c>
      <c r="B29" s="5">
        <v>44278</v>
      </c>
      <c r="C29" s="5">
        <v>44503</v>
      </c>
      <c r="D29">
        <f>_xlfn.DAYS(C29,B29)</f>
        <v>225</v>
      </c>
      <c r="E29" s="2">
        <v>1</v>
      </c>
      <c r="F29" s="3">
        <v>1724</v>
      </c>
      <c r="G29" s="3" t="s">
        <v>130</v>
      </c>
      <c r="H29" s="7" t="str">
        <f>F29&amp;" "&amp;G29</f>
        <v>1724 KINGS RD</v>
      </c>
      <c r="I29" s="4" t="s">
        <v>213</v>
      </c>
      <c r="J29" s="3">
        <v>-123.331353308339</v>
      </c>
      <c r="K29" s="2" t="s">
        <v>312</v>
      </c>
    </row>
    <row r="30" spans="1:11" x14ac:dyDescent="0.35">
      <c r="A30" s="2" t="s">
        <v>39</v>
      </c>
      <c r="B30" s="5">
        <v>44277</v>
      </c>
      <c r="C30" s="5">
        <v>44440</v>
      </c>
      <c r="D30">
        <f>_xlfn.DAYS(C30,B30)</f>
        <v>163</v>
      </c>
      <c r="E30" s="2">
        <v>1</v>
      </c>
      <c r="F30" s="3">
        <v>640</v>
      </c>
      <c r="G30" s="3" t="s">
        <v>143</v>
      </c>
      <c r="H30" s="7" t="str">
        <f>F30&amp;" "&amp;G30</f>
        <v>640 GRIFFITHS ST</v>
      </c>
      <c r="I30" s="4" t="s">
        <v>214</v>
      </c>
      <c r="J30" s="3">
        <v>-123.390488580772</v>
      </c>
      <c r="K30" s="2" t="s">
        <v>313</v>
      </c>
    </row>
    <row r="31" spans="1:11" x14ac:dyDescent="0.35">
      <c r="A31" s="2" t="s">
        <v>40</v>
      </c>
      <c r="B31" s="5">
        <v>44251</v>
      </c>
      <c r="C31" s="5">
        <v>44616</v>
      </c>
      <c r="D31">
        <f>_xlfn.DAYS(C31,B31)</f>
        <v>365</v>
      </c>
      <c r="E31" s="2">
        <v>1</v>
      </c>
      <c r="F31" s="3">
        <v>1898</v>
      </c>
      <c r="G31" s="3" t="s">
        <v>144</v>
      </c>
      <c r="H31" s="7" t="str">
        <f>F31&amp;" "&amp;G31</f>
        <v>1898 QUAMICHAN ST</v>
      </c>
      <c r="I31" s="4" t="s">
        <v>215</v>
      </c>
      <c r="J31" s="3">
        <v>-123.326524916412</v>
      </c>
      <c r="K31" s="2" t="s">
        <v>314</v>
      </c>
    </row>
    <row r="32" spans="1:11" x14ac:dyDescent="0.35">
      <c r="A32" s="2" t="s">
        <v>41</v>
      </c>
      <c r="B32" s="5">
        <v>44216</v>
      </c>
      <c r="C32" s="5">
        <v>44680</v>
      </c>
      <c r="D32">
        <f>_xlfn.DAYS(C32,B32)</f>
        <v>464</v>
      </c>
      <c r="E32" s="2">
        <v>1</v>
      </c>
      <c r="F32" s="3">
        <v>2647</v>
      </c>
      <c r="G32" s="3" t="s">
        <v>145</v>
      </c>
      <c r="H32" s="7" t="str">
        <f>F32&amp;" "&amp;G32</f>
        <v>2647 FORBES ST</v>
      </c>
      <c r="I32" s="4" t="s">
        <v>216</v>
      </c>
      <c r="J32" s="3">
        <v>-123.338124422139</v>
      </c>
      <c r="K32" s="2" t="s">
        <v>315</v>
      </c>
    </row>
    <row r="33" spans="1:11" x14ac:dyDescent="0.35">
      <c r="A33" s="2" t="s">
        <v>42</v>
      </c>
      <c r="B33" s="5">
        <v>44195</v>
      </c>
      <c r="C33" s="5">
        <v>44448</v>
      </c>
      <c r="D33">
        <f>_xlfn.DAYS(C33,B33)</f>
        <v>253</v>
      </c>
      <c r="E33" s="2">
        <v>1</v>
      </c>
      <c r="F33" s="3">
        <v>1476</v>
      </c>
      <c r="G33" s="3" t="s">
        <v>146</v>
      </c>
      <c r="H33" s="7" t="str">
        <f>F33&amp;" "&amp;G33</f>
        <v>1476 THURLOW RD</v>
      </c>
      <c r="I33" s="4" t="s">
        <v>217</v>
      </c>
      <c r="J33" s="3">
        <v>-123.34238996950501</v>
      </c>
      <c r="K33" s="2" t="s">
        <v>316</v>
      </c>
    </row>
    <row r="34" spans="1:11" ht="43.5" x14ac:dyDescent="0.35">
      <c r="A34" s="2" t="s">
        <v>43</v>
      </c>
      <c r="B34" s="5">
        <v>44155</v>
      </c>
      <c r="C34" s="5">
        <v>44414</v>
      </c>
      <c r="D34">
        <f>_xlfn.DAYS(C34,B34)</f>
        <v>259</v>
      </c>
      <c r="E34" s="2">
        <v>1</v>
      </c>
      <c r="F34" s="3">
        <v>1320</v>
      </c>
      <c r="G34" s="3" t="s">
        <v>147</v>
      </c>
      <c r="H34" s="7" t="str">
        <f>F34&amp;" "&amp;G34</f>
        <v>1320 BALMORAL RD</v>
      </c>
      <c r="I34" s="4" t="s">
        <v>218</v>
      </c>
      <c r="J34" s="3">
        <v>-123.343965529653</v>
      </c>
      <c r="K34" s="2" t="s">
        <v>317</v>
      </c>
    </row>
    <row r="35" spans="1:11" x14ac:dyDescent="0.35">
      <c r="A35" s="2" t="s">
        <v>44</v>
      </c>
      <c r="B35" s="5">
        <v>44127</v>
      </c>
      <c r="C35" s="5"/>
      <c r="E35" s="2">
        <v>0</v>
      </c>
      <c r="F35" s="3">
        <v>1275</v>
      </c>
      <c r="G35" s="3" t="s">
        <v>148</v>
      </c>
      <c r="H35" s="7" t="str">
        <f>F35&amp;" "&amp;G35</f>
        <v>1275 MONTROSE AVE</v>
      </c>
      <c r="I35" s="4" t="s">
        <v>219</v>
      </c>
      <c r="J35" s="3">
        <v>-123.350929947084</v>
      </c>
      <c r="K35" s="2" t="s">
        <v>318</v>
      </c>
    </row>
    <row r="36" spans="1:11" x14ac:dyDescent="0.35">
      <c r="A36" s="2" t="s">
        <v>45</v>
      </c>
      <c r="B36" s="5">
        <v>44040</v>
      </c>
      <c r="C36" s="5">
        <v>44224</v>
      </c>
      <c r="D36">
        <f>_xlfn.DAYS(C36,B36)</f>
        <v>184</v>
      </c>
      <c r="E36" s="2">
        <v>1</v>
      </c>
      <c r="F36" s="3">
        <v>1720</v>
      </c>
      <c r="G36" s="3" t="s">
        <v>149</v>
      </c>
      <c r="H36" s="7" t="str">
        <f>F36&amp;" "&amp;G36</f>
        <v>1720 RICHARDSON ST</v>
      </c>
      <c r="I36" s="3">
        <v>48.418065718584202</v>
      </c>
      <c r="J36" s="3">
        <v>-123.33091690753299</v>
      </c>
      <c r="K36" s="2" t="s">
        <v>319</v>
      </c>
    </row>
    <row r="37" spans="1:11" x14ac:dyDescent="0.35">
      <c r="A37" s="2" t="s">
        <v>46</v>
      </c>
      <c r="B37" s="5">
        <v>43998</v>
      </c>
      <c r="C37" s="5">
        <v>44467</v>
      </c>
      <c r="D37">
        <f>_xlfn.DAYS(C37,B37)</f>
        <v>469</v>
      </c>
      <c r="E37" s="2">
        <v>1</v>
      </c>
      <c r="F37" s="3">
        <v>1768</v>
      </c>
      <c r="G37" s="3" t="s">
        <v>150</v>
      </c>
      <c r="H37" s="7" t="str">
        <f>F37&amp;" "&amp;G37</f>
        <v>1768 CARRICK ST</v>
      </c>
      <c r="I37" s="4" t="s">
        <v>220</v>
      </c>
      <c r="J37" s="3">
        <v>-123.33007583340699</v>
      </c>
      <c r="K37" s="2" t="s">
        <v>319</v>
      </c>
    </row>
    <row r="38" spans="1:11" x14ac:dyDescent="0.35">
      <c r="A38" s="2" t="s">
        <v>47</v>
      </c>
      <c r="B38" s="5">
        <v>43959</v>
      </c>
      <c r="C38" s="5">
        <v>44239</v>
      </c>
      <c r="D38">
        <f>_xlfn.DAYS(C38,B38)</f>
        <v>280</v>
      </c>
      <c r="E38" s="2">
        <v>1</v>
      </c>
      <c r="F38" s="3">
        <v>3151</v>
      </c>
      <c r="G38" s="3" t="s">
        <v>151</v>
      </c>
      <c r="H38" s="7" t="str">
        <f>F38&amp;" "&amp;G38</f>
        <v>3151 MARS ST</v>
      </c>
      <c r="I38" s="4" t="s">
        <v>221</v>
      </c>
      <c r="J38" s="3">
        <v>-123.353762273754</v>
      </c>
      <c r="K38" s="2" t="s">
        <v>320</v>
      </c>
    </row>
    <row r="39" spans="1:11" x14ac:dyDescent="0.35">
      <c r="A39" s="2" t="s">
        <v>48</v>
      </c>
      <c r="B39" s="5">
        <v>43941</v>
      </c>
      <c r="C39" s="5">
        <v>44095</v>
      </c>
      <c r="D39">
        <f>_xlfn.DAYS(C39,B39)</f>
        <v>154</v>
      </c>
      <c r="E39" s="2">
        <v>1</v>
      </c>
      <c r="F39" s="3">
        <v>1707</v>
      </c>
      <c r="G39" s="3" t="s">
        <v>152</v>
      </c>
      <c r="H39" s="7" t="str">
        <f>F39&amp;" "&amp;G39</f>
        <v>1707 ALBERT AVE</v>
      </c>
      <c r="I39" s="4" t="s">
        <v>222</v>
      </c>
      <c r="J39" s="3">
        <v>-123.33321775430601</v>
      </c>
      <c r="K39" s="2" t="s">
        <v>321</v>
      </c>
    </row>
    <row r="40" spans="1:11" x14ac:dyDescent="0.35">
      <c r="A40" s="2" t="s">
        <v>49</v>
      </c>
      <c r="B40" s="5">
        <v>43910</v>
      </c>
      <c r="C40" s="5">
        <v>44147</v>
      </c>
      <c r="D40">
        <f>_xlfn.DAYS(C40,B40)</f>
        <v>237</v>
      </c>
      <c r="E40" s="2">
        <v>1</v>
      </c>
      <c r="F40" s="3">
        <v>340</v>
      </c>
      <c r="G40" s="3" t="s">
        <v>153</v>
      </c>
      <c r="H40" s="7" t="str">
        <f>F40&amp;" "&amp;G40</f>
        <v>340 WILSON ST</v>
      </c>
      <c r="I40" s="4" t="s">
        <v>223</v>
      </c>
      <c r="J40" s="3">
        <v>-123.385515045402</v>
      </c>
      <c r="K40" s="2" t="s">
        <v>322</v>
      </c>
    </row>
    <row r="41" spans="1:11" x14ac:dyDescent="0.35">
      <c r="A41" s="2" t="s">
        <v>50</v>
      </c>
      <c r="B41" s="5">
        <v>43887</v>
      </c>
      <c r="C41" s="5">
        <v>44232</v>
      </c>
      <c r="D41">
        <f>_xlfn.DAYS(C41,B41)</f>
        <v>345</v>
      </c>
      <c r="E41" s="2">
        <v>1</v>
      </c>
      <c r="F41" s="3">
        <v>1545</v>
      </c>
      <c r="G41" s="3" t="s">
        <v>154</v>
      </c>
      <c r="H41" s="7" t="str">
        <f>F41&amp;" "&amp;G41</f>
        <v>1545 BURTON AVE</v>
      </c>
      <c r="I41" s="4" t="s">
        <v>224</v>
      </c>
      <c r="J41" s="3">
        <v>-123.342107404548</v>
      </c>
      <c r="K41" s="2" t="s">
        <v>323</v>
      </c>
    </row>
    <row r="42" spans="1:11" x14ac:dyDescent="0.35">
      <c r="A42" s="2" t="s">
        <v>51</v>
      </c>
      <c r="B42" s="5">
        <v>43864</v>
      </c>
      <c r="C42" s="5">
        <v>44404</v>
      </c>
      <c r="D42">
        <f>_xlfn.DAYS(C42,B42)</f>
        <v>540</v>
      </c>
      <c r="E42" s="2">
        <v>1</v>
      </c>
      <c r="F42" s="3">
        <v>2003</v>
      </c>
      <c r="G42" s="3" t="s">
        <v>155</v>
      </c>
      <c r="H42" s="7" t="str">
        <f>F42&amp;" "&amp;G42</f>
        <v>2003 ROMNEY RD</v>
      </c>
      <c r="I42" s="4" t="s">
        <v>225</v>
      </c>
      <c r="J42" s="3">
        <v>-123.325200356328</v>
      </c>
      <c r="K42" s="2" t="s">
        <v>324</v>
      </c>
    </row>
    <row r="43" spans="1:11" x14ac:dyDescent="0.35">
      <c r="A43" s="2" t="s">
        <v>52</v>
      </c>
      <c r="B43" s="5">
        <v>43803</v>
      </c>
      <c r="C43" s="5">
        <v>44070</v>
      </c>
      <c r="D43">
        <f>_xlfn.DAYS(C43,B43)</f>
        <v>267</v>
      </c>
      <c r="E43" s="2">
        <v>1</v>
      </c>
      <c r="F43" s="3">
        <v>2643</v>
      </c>
      <c r="G43" s="3" t="s">
        <v>156</v>
      </c>
      <c r="H43" s="7" t="str">
        <f>F43&amp;" "&amp;G43</f>
        <v>2643 BELMONT AVE</v>
      </c>
      <c r="I43" s="4" t="s">
        <v>226</v>
      </c>
      <c r="J43" s="3">
        <v>-123.339360333058</v>
      </c>
      <c r="K43" s="2" t="s">
        <v>325</v>
      </c>
    </row>
    <row r="44" spans="1:11" x14ac:dyDescent="0.35">
      <c r="A44" s="2" t="s">
        <v>53</v>
      </c>
      <c r="B44" s="5">
        <v>43791</v>
      </c>
      <c r="C44" s="5">
        <v>44018</v>
      </c>
      <c r="D44">
        <f>_xlfn.DAYS(C44,B44)</f>
        <v>227</v>
      </c>
      <c r="E44" s="2">
        <v>1</v>
      </c>
      <c r="F44" s="3">
        <v>1650</v>
      </c>
      <c r="G44" s="3" t="s">
        <v>157</v>
      </c>
      <c r="H44" s="7" t="str">
        <f>F44&amp;" "&amp;G44</f>
        <v>1650 PEARL ST</v>
      </c>
      <c r="I44" s="4" t="s">
        <v>227</v>
      </c>
      <c r="J44" s="3">
        <v>-123.334097565858</v>
      </c>
      <c r="K44" s="2" t="s">
        <v>326</v>
      </c>
    </row>
    <row r="45" spans="1:11" ht="43.5" x14ac:dyDescent="0.35">
      <c r="A45" s="2" t="s">
        <v>54</v>
      </c>
      <c r="B45" s="5">
        <v>43775</v>
      </c>
      <c r="C45" s="5">
        <v>45134</v>
      </c>
      <c r="D45">
        <f>_xlfn.DAYS(C45,B45)</f>
        <v>1359</v>
      </c>
      <c r="E45" s="2">
        <v>1</v>
      </c>
      <c r="F45" s="3">
        <v>1525</v>
      </c>
      <c r="G45" s="3" t="s">
        <v>158</v>
      </c>
      <c r="H45" s="7" t="str">
        <f>F45&amp;" "&amp;G45</f>
        <v>1525 SHASTA PL</v>
      </c>
      <c r="I45" s="4" t="s">
        <v>228</v>
      </c>
      <c r="J45" s="3">
        <v>-123.337310648833</v>
      </c>
      <c r="K45" s="2" t="s">
        <v>327</v>
      </c>
    </row>
    <row r="46" spans="1:11" x14ac:dyDescent="0.35">
      <c r="A46" s="2" t="s">
        <v>55</v>
      </c>
      <c r="B46" s="5">
        <v>43763</v>
      </c>
      <c r="C46" s="5">
        <v>44354</v>
      </c>
      <c r="D46">
        <f>_xlfn.DAYS(C46,B46)</f>
        <v>591</v>
      </c>
      <c r="E46" s="2">
        <v>1</v>
      </c>
      <c r="F46" s="3">
        <v>910</v>
      </c>
      <c r="G46" s="3" t="s">
        <v>159</v>
      </c>
      <c r="H46" s="7" t="str">
        <f>F46&amp;" "&amp;G46</f>
        <v>910 FULLERTON AVE</v>
      </c>
      <c r="I46" s="4" t="s">
        <v>229</v>
      </c>
      <c r="J46" s="3">
        <v>-123.389717695811</v>
      </c>
      <c r="K46" s="2" t="s">
        <v>328</v>
      </c>
    </row>
    <row r="47" spans="1:11" x14ac:dyDescent="0.35">
      <c r="A47" s="2" t="s">
        <v>56</v>
      </c>
      <c r="B47" s="5">
        <v>43756</v>
      </c>
      <c r="C47" s="5">
        <v>44054</v>
      </c>
      <c r="D47">
        <f>_xlfn.DAYS(C47,B47)</f>
        <v>298</v>
      </c>
      <c r="E47" s="2">
        <v>1</v>
      </c>
      <c r="F47" s="3">
        <v>3131</v>
      </c>
      <c r="G47" s="3" t="s">
        <v>160</v>
      </c>
      <c r="H47" s="7" t="str">
        <f>F47&amp;" "&amp;G47</f>
        <v>3131 CEDAR HILL RD</v>
      </c>
      <c r="I47" s="4" t="s">
        <v>230</v>
      </c>
      <c r="J47" s="3">
        <v>-123.343913618928</v>
      </c>
      <c r="K47" s="2" t="s">
        <v>329</v>
      </c>
    </row>
    <row r="48" spans="1:11" x14ac:dyDescent="0.35">
      <c r="A48" s="2" t="s">
        <v>57</v>
      </c>
      <c r="B48" s="5">
        <v>43755</v>
      </c>
      <c r="C48" s="5">
        <v>44018</v>
      </c>
      <c r="D48">
        <f>_xlfn.DAYS(C48,B48)</f>
        <v>263</v>
      </c>
      <c r="E48" s="2">
        <v>1</v>
      </c>
      <c r="F48" s="3">
        <v>1505</v>
      </c>
      <c r="G48" s="3" t="s">
        <v>122</v>
      </c>
      <c r="H48" s="7" t="str">
        <f>F48&amp;" "&amp;G48</f>
        <v>1505 OAKLAND AVE</v>
      </c>
      <c r="I48" s="4" t="s">
        <v>231</v>
      </c>
      <c r="J48" s="3">
        <v>-123.34265702998</v>
      </c>
      <c r="K48" s="2" t="s">
        <v>305</v>
      </c>
    </row>
    <row r="49" spans="1:11" x14ac:dyDescent="0.35">
      <c r="A49" s="2" t="s">
        <v>58</v>
      </c>
      <c r="B49" s="5">
        <v>43748</v>
      </c>
      <c r="C49" s="5">
        <v>44096</v>
      </c>
      <c r="D49">
        <f>_xlfn.DAYS(C49,B49)</f>
        <v>348</v>
      </c>
      <c r="E49" s="2">
        <v>1</v>
      </c>
      <c r="F49" s="3">
        <v>1331</v>
      </c>
      <c r="G49" s="3" t="s">
        <v>133</v>
      </c>
      <c r="H49" s="7" t="str">
        <f>F49&amp;" "&amp;G49</f>
        <v>1331 VINING ST</v>
      </c>
      <c r="I49" s="4" t="s">
        <v>232</v>
      </c>
      <c r="J49" s="3">
        <v>-123.34374122465501</v>
      </c>
      <c r="K49" s="2" t="s">
        <v>330</v>
      </c>
    </row>
    <row r="50" spans="1:11" x14ac:dyDescent="0.35">
      <c r="A50" s="2" t="s">
        <v>59</v>
      </c>
      <c r="B50" s="5">
        <v>43726</v>
      </c>
      <c r="C50" s="5">
        <v>43833</v>
      </c>
      <c r="D50">
        <f>_xlfn.DAYS(C50,B50)</f>
        <v>107</v>
      </c>
      <c r="E50" s="2">
        <v>1</v>
      </c>
      <c r="F50" s="3">
        <v>1515</v>
      </c>
      <c r="G50" s="3" t="s">
        <v>161</v>
      </c>
      <c r="H50" s="7" t="str">
        <f>F50&amp;" "&amp;G50</f>
        <v>1515 ROCKLAND AVE</v>
      </c>
      <c r="I50" s="4" t="s">
        <v>233</v>
      </c>
      <c r="J50" s="3">
        <v>-123.338217714934</v>
      </c>
      <c r="K50" s="2" t="s">
        <v>331</v>
      </c>
    </row>
    <row r="51" spans="1:11" x14ac:dyDescent="0.35">
      <c r="A51" s="2" t="s">
        <v>60</v>
      </c>
      <c r="B51" s="5">
        <v>43685</v>
      </c>
      <c r="C51" s="5">
        <v>43859</v>
      </c>
      <c r="D51">
        <f>_xlfn.DAYS(C51,B51)</f>
        <v>174</v>
      </c>
      <c r="E51" s="2">
        <v>1</v>
      </c>
      <c r="F51" s="3">
        <v>2517</v>
      </c>
      <c r="G51" s="3" t="s">
        <v>145</v>
      </c>
      <c r="H51" s="7" t="str">
        <f>F51&amp;" "&amp;G51</f>
        <v>2517 FORBES ST</v>
      </c>
      <c r="I51" s="4" t="s">
        <v>234</v>
      </c>
      <c r="J51" s="3">
        <v>-123.33820582723899</v>
      </c>
      <c r="K51" s="2" t="s">
        <v>332</v>
      </c>
    </row>
    <row r="52" spans="1:11" x14ac:dyDescent="0.35">
      <c r="A52" s="2" t="s">
        <v>61</v>
      </c>
      <c r="B52" s="5">
        <v>43675</v>
      </c>
      <c r="C52" s="5">
        <v>44005</v>
      </c>
      <c r="D52">
        <f>_xlfn.DAYS(C52,B52)</f>
        <v>330</v>
      </c>
      <c r="E52" s="2">
        <v>1</v>
      </c>
      <c r="F52" s="3">
        <v>1727</v>
      </c>
      <c r="G52" s="3" t="s">
        <v>162</v>
      </c>
      <c r="H52" s="7" t="str">
        <f>F52&amp;" "&amp;G52</f>
        <v>1727 DENMAN ST</v>
      </c>
      <c r="I52" s="4" t="s">
        <v>235</v>
      </c>
      <c r="J52" s="3">
        <v>-123.331908507715</v>
      </c>
      <c r="K52" s="2" t="s">
        <v>333</v>
      </c>
    </row>
    <row r="53" spans="1:11" ht="43.5" x14ac:dyDescent="0.35">
      <c r="A53" s="2" t="s">
        <v>62</v>
      </c>
      <c r="B53" s="5">
        <v>43664</v>
      </c>
      <c r="C53" s="5">
        <v>43956</v>
      </c>
      <c r="D53">
        <f>_xlfn.DAYS(C53,B53)</f>
        <v>292</v>
      </c>
      <c r="E53" s="2">
        <v>1</v>
      </c>
      <c r="F53" s="3">
        <v>1536</v>
      </c>
      <c r="G53" s="3" t="s">
        <v>163</v>
      </c>
      <c r="H53" s="7" t="str">
        <f>F53&amp;" "&amp;G53</f>
        <v>1536 WESTALL AVE</v>
      </c>
      <c r="I53" s="4" t="s">
        <v>236</v>
      </c>
      <c r="J53" s="3">
        <v>-123.340828019695</v>
      </c>
      <c r="K53" s="2" t="s">
        <v>334</v>
      </c>
    </row>
    <row r="54" spans="1:11" x14ac:dyDescent="0.35">
      <c r="A54" s="2" t="s">
        <v>63</v>
      </c>
      <c r="B54" s="5">
        <v>43651</v>
      </c>
      <c r="C54" s="5">
        <v>44147</v>
      </c>
      <c r="D54">
        <f>_xlfn.DAYS(C54,B54)</f>
        <v>496</v>
      </c>
      <c r="E54" s="2">
        <v>1</v>
      </c>
      <c r="F54" s="3">
        <v>1350</v>
      </c>
      <c r="G54" s="3" t="s">
        <v>164</v>
      </c>
      <c r="H54" s="7" t="str">
        <f>F54&amp;" "&amp;G54</f>
        <v>1350 SLATER ST</v>
      </c>
      <c r="I54" s="4" t="s">
        <v>237</v>
      </c>
      <c r="J54" s="3">
        <v>-123.351459075365</v>
      </c>
      <c r="K54" s="2" t="s">
        <v>335</v>
      </c>
    </row>
    <row r="55" spans="1:11" x14ac:dyDescent="0.35">
      <c r="A55" s="2" t="s">
        <v>64</v>
      </c>
      <c r="B55" s="5">
        <v>43642</v>
      </c>
      <c r="C55" s="5">
        <v>44187</v>
      </c>
      <c r="D55">
        <f>_xlfn.DAYS(C55,B55)</f>
        <v>545</v>
      </c>
      <c r="E55" s="2">
        <v>1</v>
      </c>
      <c r="F55" s="3">
        <v>119</v>
      </c>
      <c r="G55" s="3" t="s">
        <v>127</v>
      </c>
      <c r="H55" s="7" t="str">
        <f>F55&amp;" "&amp;G55</f>
        <v>119 HOWE ST</v>
      </c>
      <c r="I55" s="4" t="s">
        <v>238</v>
      </c>
      <c r="J55" s="3">
        <v>-123.35094251384</v>
      </c>
      <c r="K55" s="2" t="s">
        <v>336</v>
      </c>
    </row>
    <row r="56" spans="1:11" x14ac:dyDescent="0.35">
      <c r="A56" s="2" t="s">
        <v>65</v>
      </c>
      <c r="B56" s="5">
        <v>43636</v>
      </c>
      <c r="C56" s="5">
        <v>44054</v>
      </c>
      <c r="D56">
        <f>_xlfn.DAYS(C56,B56)</f>
        <v>418</v>
      </c>
      <c r="E56" s="2">
        <v>1</v>
      </c>
      <c r="F56" s="3">
        <v>3024</v>
      </c>
      <c r="G56" s="3" t="s">
        <v>165</v>
      </c>
      <c r="H56" s="7" t="str">
        <f>F56&amp;" "&amp;G56</f>
        <v>3024 QUADRA ST</v>
      </c>
      <c r="I56" s="4" t="s">
        <v>239</v>
      </c>
      <c r="J56" s="3">
        <v>-123.36137815097</v>
      </c>
      <c r="K56" s="2" t="s">
        <v>328</v>
      </c>
    </row>
    <row r="57" spans="1:11" x14ac:dyDescent="0.35">
      <c r="A57" s="2" t="s">
        <v>66</v>
      </c>
      <c r="B57" s="5">
        <v>43627</v>
      </c>
      <c r="C57" s="5">
        <v>43942</v>
      </c>
      <c r="D57">
        <f>_xlfn.DAYS(C57,B57)</f>
        <v>315</v>
      </c>
      <c r="E57" s="2">
        <v>1</v>
      </c>
      <c r="F57" s="3">
        <v>27</v>
      </c>
      <c r="G57" s="3" t="s">
        <v>166</v>
      </c>
      <c r="H57" s="7" t="str">
        <f>F57&amp;" "&amp;G57</f>
        <v>27 PILOT ST</v>
      </c>
      <c r="I57" s="3">
        <v>48.415189992376099</v>
      </c>
      <c r="J57" s="3">
        <v>-123.381988417717</v>
      </c>
      <c r="K57" s="2" t="s">
        <v>337</v>
      </c>
    </row>
    <row r="58" spans="1:11" x14ac:dyDescent="0.35">
      <c r="A58" s="2" t="s">
        <v>67</v>
      </c>
      <c r="B58" s="5">
        <v>43621</v>
      </c>
      <c r="C58" s="5">
        <v>43922</v>
      </c>
      <c r="D58">
        <f>_xlfn.DAYS(C58,B58)</f>
        <v>301</v>
      </c>
      <c r="E58" s="2">
        <v>1</v>
      </c>
      <c r="F58" s="3">
        <v>1779</v>
      </c>
      <c r="G58" s="3" t="s">
        <v>167</v>
      </c>
      <c r="H58" s="7" t="str">
        <f>F58&amp;" "&amp;G58</f>
        <v>1779 LILLIAN RD</v>
      </c>
      <c r="I58" s="4" t="s">
        <v>240</v>
      </c>
      <c r="J58" s="3">
        <v>-123.330994860263</v>
      </c>
      <c r="K58" s="2" t="s">
        <v>338</v>
      </c>
    </row>
    <row r="59" spans="1:11" x14ac:dyDescent="0.35">
      <c r="A59" s="2" t="s">
        <v>68</v>
      </c>
      <c r="B59" s="5">
        <v>43607</v>
      </c>
      <c r="C59" s="5">
        <v>43809</v>
      </c>
      <c r="D59">
        <f>_xlfn.DAYS(C59,B59)</f>
        <v>202</v>
      </c>
      <c r="E59" s="2">
        <v>1</v>
      </c>
      <c r="F59" s="3">
        <v>1741</v>
      </c>
      <c r="G59" s="3" t="s">
        <v>168</v>
      </c>
      <c r="H59" s="7" t="str">
        <f>F59&amp;" "&amp;G59</f>
        <v>1741 NEWTON ST</v>
      </c>
      <c r="I59" s="4" t="s">
        <v>241</v>
      </c>
      <c r="J59" s="3">
        <v>-123.331318141783</v>
      </c>
      <c r="K59" s="2" t="s">
        <v>302</v>
      </c>
    </row>
    <row r="60" spans="1:11" x14ac:dyDescent="0.35">
      <c r="A60" s="2" t="s">
        <v>69</v>
      </c>
      <c r="B60" s="5">
        <v>43602</v>
      </c>
      <c r="C60" s="5">
        <v>43746</v>
      </c>
      <c r="D60">
        <f>_xlfn.DAYS(C60,B60)</f>
        <v>144</v>
      </c>
      <c r="E60" s="2">
        <v>1</v>
      </c>
      <c r="F60" s="3">
        <v>957</v>
      </c>
      <c r="G60" s="3" t="s">
        <v>169</v>
      </c>
      <c r="H60" s="7" t="str">
        <f>F60&amp;" "&amp;G60</f>
        <v>957 COWICHAN ST</v>
      </c>
      <c r="I60" s="4" t="s">
        <v>242</v>
      </c>
      <c r="J60" s="3">
        <v>-123.32454924706001</v>
      </c>
      <c r="K60" s="2" t="s">
        <v>339</v>
      </c>
    </row>
    <row r="61" spans="1:11" x14ac:dyDescent="0.35">
      <c r="A61" s="2" t="s">
        <v>70</v>
      </c>
      <c r="B61" s="5">
        <v>43600</v>
      </c>
      <c r="C61" s="5">
        <v>44113</v>
      </c>
      <c r="D61">
        <f>_xlfn.DAYS(C61,B61)</f>
        <v>513</v>
      </c>
      <c r="E61" s="2">
        <v>1</v>
      </c>
      <c r="F61" s="3">
        <v>2758</v>
      </c>
      <c r="G61" s="3" t="s">
        <v>145</v>
      </c>
      <c r="H61" s="7" t="str">
        <f>F61&amp;" "&amp;G61</f>
        <v>2758 FORBES ST</v>
      </c>
      <c r="I61" s="4" t="s">
        <v>243</v>
      </c>
      <c r="J61" s="3">
        <v>-123.338813994601</v>
      </c>
      <c r="K61" s="2" t="s">
        <v>340</v>
      </c>
    </row>
    <row r="62" spans="1:11" x14ac:dyDescent="0.35">
      <c r="A62" s="2" t="s">
        <v>71</v>
      </c>
      <c r="B62" s="5">
        <v>43599</v>
      </c>
      <c r="C62" s="5">
        <v>44018</v>
      </c>
      <c r="D62">
        <f>_xlfn.DAYS(C62,B62)</f>
        <v>419</v>
      </c>
      <c r="E62" s="2">
        <v>1</v>
      </c>
      <c r="F62" s="3">
        <v>41</v>
      </c>
      <c r="G62" s="3" t="s">
        <v>170</v>
      </c>
      <c r="H62" s="7" t="str">
        <f>F62&amp;" "&amp;G62</f>
        <v>41 WELLINGTON AVE</v>
      </c>
      <c r="I62" s="4" t="s">
        <v>244</v>
      </c>
      <c r="J62" s="3">
        <v>-123.35259889739601</v>
      </c>
      <c r="K62" s="2" t="s">
        <v>341</v>
      </c>
    </row>
    <row r="63" spans="1:11" x14ac:dyDescent="0.35">
      <c r="A63" s="2" t="s">
        <v>72</v>
      </c>
      <c r="B63" s="5">
        <v>43588</v>
      </c>
      <c r="C63" s="5">
        <v>43809</v>
      </c>
      <c r="D63">
        <f>_xlfn.DAYS(C63,B63)</f>
        <v>221</v>
      </c>
      <c r="E63" s="2">
        <v>1</v>
      </c>
      <c r="F63" s="3">
        <v>1737</v>
      </c>
      <c r="G63" s="3" t="s">
        <v>168</v>
      </c>
      <c r="H63" s="7" t="str">
        <f>F63&amp;" "&amp;G63</f>
        <v>1737 NEWTON ST</v>
      </c>
      <c r="I63" s="4" t="s">
        <v>245</v>
      </c>
      <c r="J63" s="3">
        <v>-123.33149710616399</v>
      </c>
      <c r="K63" s="2" t="s">
        <v>302</v>
      </c>
    </row>
    <row r="64" spans="1:11" x14ac:dyDescent="0.35">
      <c r="A64" s="2" t="s">
        <v>73</v>
      </c>
      <c r="B64" s="5">
        <v>43578</v>
      </c>
      <c r="C64" s="5">
        <v>43991</v>
      </c>
      <c r="D64">
        <f>_xlfn.DAYS(C64,B64)</f>
        <v>413</v>
      </c>
      <c r="E64" s="2">
        <v>1</v>
      </c>
      <c r="F64" s="3">
        <v>737</v>
      </c>
      <c r="G64" s="3" t="s">
        <v>153</v>
      </c>
      <c r="H64" s="7" t="str">
        <f>F64&amp;" "&amp;G64</f>
        <v>737 WILSON ST</v>
      </c>
      <c r="I64" s="4" t="s">
        <v>246</v>
      </c>
      <c r="J64" s="3">
        <v>-123.392254624166</v>
      </c>
      <c r="K64" s="2" t="s">
        <v>305</v>
      </c>
    </row>
    <row r="65" spans="1:11" x14ac:dyDescent="0.35">
      <c r="A65" s="2" t="s">
        <v>74</v>
      </c>
      <c r="B65" s="5">
        <v>43558</v>
      </c>
      <c r="C65" s="5">
        <v>43804</v>
      </c>
      <c r="D65">
        <f>_xlfn.DAYS(C65,B65)</f>
        <v>246</v>
      </c>
      <c r="E65" s="2">
        <v>1</v>
      </c>
      <c r="F65" s="3">
        <v>92</v>
      </c>
      <c r="G65" s="3" t="s">
        <v>170</v>
      </c>
      <c r="H65" s="7" t="str">
        <f>F65&amp;" "&amp;G65</f>
        <v>92 WELLINGTON AVE</v>
      </c>
      <c r="I65" s="4" t="s">
        <v>247</v>
      </c>
      <c r="J65" s="3">
        <v>-123.35304168633699</v>
      </c>
      <c r="K65" s="2" t="s">
        <v>342</v>
      </c>
    </row>
    <row r="66" spans="1:11" x14ac:dyDescent="0.35">
      <c r="A66" s="2" t="s">
        <v>75</v>
      </c>
      <c r="B66" s="5">
        <v>43531</v>
      </c>
      <c r="C66" s="5">
        <v>43746</v>
      </c>
      <c r="D66">
        <f>_xlfn.DAYS(C66,B66)</f>
        <v>215</v>
      </c>
      <c r="E66" s="2">
        <v>1</v>
      </c>
      <c r="F66" s="3">
        <v>1016</v>
      </c>
      <c r="G66" s="3" t="s">
        <v>171</v>
      </c>
      <c r="H66" s="7" t="str">
        <f>F66&amp;" "&amp;G66</f>
        <v>1016 BANK ST</v>
      </c>
      <c r="I66" s="4" t="s">
        <v>248</v>
      </c>
      <c r="J66" s="3">
        <v>-123.32938092074301</v>
      </c>
      <c r="K66" s="2" t="s">
        <v>343</v>
      </c>
    </row>
    <row r="67" spans="1:11" x14ac:dyDescent="0.35">
      <c r="A67" s="2" t="s">
        <v>76</v>
      </c>
      <c r="B67" s="5">
        <v>43517</v>
      </c>
      <c r="C67" s="5">
        <v>43901</v>
      </c>
      <c r="D67">
        <f>_xlfn.DAYS(C67,B67)</f>
        <v>384</v>
      </c>
      <c r="E67" s="2">
        <v>1</v>
      </c>
      <c r="F67" s="3">
        <v>238</v>
      </c>
      <c r="G67" s="3" t="s">
        <v>172</v>
      </c>
      <c r="H67" s="7" t="str">
        <f>F67&amp;" "&amp;G67</f>
        <v>238 MOSS ST</v>
      </c>
      <c r="I67" s="4" t="s">
        <v>249</v>
      </c>
      <c r="J67" s="3">
        <v>-123.34983951488</v>
      </c>
      <c r="K67" s="2" t="s">
        <v>344</v>
      </c>
    </row>
    <row r="68" spans="1:11" x14ac:dyDescent="0.35">
      <c r="A68" s="2" t="s">
        <v>77</v>
      </c>
      <c r="B68" s="5">
        <v>43447</v>
      </c>
      <c r="C68" s="5">
        <v>44172</v>
      </c>
      <c r="D68">
        <f>_xlfn.DAYS(C68,B68)</f>
        <v>725</v>
      </c>
      <c r="E68" s="2">
        <v>1</v>
      </c>
      <c r="F68" s="3">
        <v>710</v>
      </c>
      <c r="G68" s="3" t="s">
        <v>173</v>
      </c>
      <c r="H68" s="7" t="str">
        <f>F68&amp;" "&amp;G68</f>
        <v>710 BELTON AVE</v>
      </c>
      <c r="I68" s="3">
        <v>48.436758417944297</v>
      </c>
      <c r="J68" s="3">
        <v>-123.39225080768</v>
      </c>
      <c r="K68" s="2" t="s">
        <v>305</v>
      </c>
    </row>
    <row r="69" spans="1:11" x14ac:dyDescent="0.35">
      <c r="A69" s="2" t="s">
        <v>78</v>
      </c>
      <c r="B69" s="5">
        <v>43374</v>
      </c>
      <c r="C69" s="5">
        <v>43690</v>
      </c>
      <c r="D69">
        <f>_xlfn.DAYS(C69,B69)</f>
        <v>316</v>
      </c>
      <c r="E69" s="2">
        <v>1</v>
      </c>
      <c r="F69" s="3">
        <v>1245</v>
      </c>
      <c r="G69" s="3" t="s">
        <v>174</v>
      </c>
      <c r="H69" s="7" t="str">
        <f>F69&amp;" "&amp;G69</f>
        <v>1245 OXFORD ST</v>
      </c>
      <c r="I69" s="4" t="s">
        <v>250</v>
      </c>
      <c r="J69" s="3">
        <v>-123.350920408169</v>
      </c>
      <c r="K69" s="2" t="s">
        <v>302</v>
      </c>
    </row>
    <row r="70" spans="1:11" x14ac:dyDescent="0.35">
      <c r="A70" s="2" t="s">
        <v>79</v>
      </c>
      <c r="B70" s="5">
        <v>43369</v>
      </c>
      <c r="C70" s="5">
        <v>43698</v>
      </c>
      <c r="D70">
        <f>_xlfn.DAYS(C70,B70)</f>
        <v>329</v>
      </c>
      <c r="E70" s="2">
        <v>1</v>
      </c>
      <c r="F70" s="3">
        <v>1560</v>
      </c>
      <c r="G70" s="3" t="s">
        <v>122</v>
      </c>
      <c r="H70" s="7" t="str">
        <f>F70&amp;" "&amp;G70</f>
        <v>1560 OAKLAND AVE</v>
      </c>
      <c r="I70" s="4" t="s">
        <v>251</v>
      </c>
      <c r="J70" s="3">
        <v>-123.341149754548</v>
      </c>
      <c r="K70" s="2" t="s">
        <v>345</v>
      </c>
    </row>
    <row r="71" spans="1:11" x14ac:dyDescent="0.35">
      <c r="A71" s="2" t="s">
        <v>80</v>
      </c>
      <c r="B71" s="5">
        <v>43369</v>
      </c>
      <c r="C71" s="5">
        <v>43690</v>
      </c>
      <c r="D71">
        <f>_xlfn.DAYS(C71,B71)</f>
        <v>321</v>
      </c>
      <c r="E71" s="2">
        <v>1</v>
      </c>
      <c r="F71" s="3">
        <v>1556</v>
      </c>
      <c r="G71" s="3" t="s">
        <v>122</v>
      </c>
      <c r="H71" s="7" t="str">
        <f>F71&amp;" "&amp;G71</f>
        <v>1556 OAKLAND AVE</v>
      </c>
      <c r="I71" s="4" t="s">
        <v>252</v>
      </c>
      <c r="J71" s="3">
        <v>-123.34129590505501</v>
      </c>
      <c r="K71" s="2" t="s">
        <v>346</v>
      </c>
    </row>
    <row r="72" spans="1:11" x14ac:dyDescent="0.35">
      <c r="A72" s="2" t="s">
        <v>81</v>
      </c>
      <c r="B72" s="5">
        <v>43355</v>
      </c>
      <c r="C72" s="5">
        <v>43775</v>
      </c>
      <c r="D72">
        <f>_xlfn.DAYS(C72,B72)</f>
        <v>420</v>
      </c>
      <c r="E72" s="2">
        <v>1</v>
      </c>
      <c r="F72" s="3">
        <v>1515</v>
      </c>
      <c r="G72" s="3" t="s">
        <v>163</v>
      </c>
      <c r="H72" s="7" t="str">
        <f>F72&amp;" "&amp;G72</f>
        <v>1515 WESTALL AVE</v>
      </c>
      <c r="I72" s="4" t="s">
        <v>253</v>
      </c>
      <c r="J72" s="3">
        <v>-123.341175319204</v>
      </c>
      <c r="K72" s="2" t="s">
        <v>305</v>
      </c>
    </row>
    <row r="73" spans="1:11" x14ac:dyDescent="0.35">
      <c r="A73" s="2" t="s">
        <v>82</v>
      </c>
      <c r="B73" s="5">
        <v>43350</v>
      </c>
      <c r="C73" s="5">
        <v>43860</v>
      </c>
      <c r="D73">
        <f>_xlfn.DAYS(C73,B73)</f>
        <v>510</v>
      </c>
      <c r="E73" s="2">
        <v>1</v>
      </c>
      <c r="F73" s="3">
        <v>870</v>
      </c>
      <c r="G73" s="3" t="s">
        <v>131</v>
      </c>
      <c r="H73" s="7" t="str">
        <f>F73&amp;" "&amp;G73</f>
        <v>870 SOMENOS ST</v>
      </c>
      <c r="I73" s="4" t="s">
        <v>254</v>
      </c>
      <c r="J73" s="3">
        <v>-123.33012352825401</v>
      </c>
      <c r="K73" s="2" t="s">
        <v>347</v>
      </c>
    </row>
    <row r="74" spans="1:11" ht="43.5" x14ac:dyDescent="0.35">
      <c r="A74" s="2" t="s">
        <v>83</v>
      </c>
      <c r="B74" s="5">
        <v>43307</v>
      </c>
      <c r="C74" s="5">
        <v>43528</v>
      </c>
      <c r="D74">
        <f>_xlfn.DAYS(C74,B74)</f>
        <v>221</v>
      </c>
      <c r="E74" s="2">
        <v>1</v>
      </c>
      <c r="F74" s="3">
        <v>1268</v>
      </c>
      <c r="G74" s="3" t="s">
        <v>119</v>
      </c>
      <c r="H74" s="7" t="str">
        <f>F74&amp;" "&amp;G74</f>
        <v>1268 PEMBROKE ST</v>
      </c>
      <c r="I74" s="4" t="s">
        <v>255</v>
      </c>
      <c r="J74" s="3">
        <v>-123.346261435611</v>
      </c>
      <c r="K74" s="2" t="s">
        <v>348</v>
      </c>
    </row>
    <row r="75" spans="1:11" x14ac:dyDescent="0.35">
      <c r="A75" s="2" t="s">
        <v>84</v>
      </c>
      <c r="B75" s="5">
        <v>43300</v>
      </c>
      <c r="C75" s="5">
        <v>44113</v>
      </c>
      <c r="D75">
        <f>_xlfn.DAYS(C75,B75)</f>
        <v>813</v>
      </c>
      <c r="E75" s="2">
        <v>1</v>
      </c>
      <c r="F75" s="3">
        <v>709</v>
      </c>
      <c r="G75" s="3" t="s">
        <v>173</v>
      </c>
      <c r="H75" s="7" t="str">
        <f>F75&amp;" "&amp;G75</f>
        <v>709 BELTON AVE</v>
      </c>
      <c r="I75" s="4" t="s">
        <v>256</v>
      </c>
      <c r="J75" s="3">
        <v>-123.39226578418</v>
      </c>
      <c r="K75" s="2" t="s">
        <v>302</v>
      </c>
    </row>
    <row r="76" spans="1:11" x14ac:dyDescent="0.35">
      <c r="A76" s="2" t="s">
        <v>85</v>
      </c>
      <c r="B76" s="5">
        <v>43298</v>
      </c>
      <c r="C76" s="5">
        <v>43523</v>
      </c>
      <c r="D76">
        <f>_xlfn.DAYS(C76,B76)</f>
        <v>225</v>
      </c>
      <c r="E76" s="2">
        <v>1</v>
      </c>
      <c r="F76" s="3">
        <v>2616</v>
      </c>
      <c r="G76" s="3" t="s">
        <v>175</v>
      </c>
      <c r="H76" s="7" t="str">
        <f>F76&amp;" "&amp;G76</f>
        <v>2616 FERNWOOD RD</v>
      </c>
      <c r="I76" s="4" t="s">
        <v>257</v>
      </c>
      <c r="J76" s="3">
        <v>-123.345362253435</v>
      </c>
      <c r="K76" s="2" t="s">
        <v>349</v>
      </c>
    </row>
    <row r="77" spans="1:11" ht="43.5" x14ac:dyDescent="0.35">
      <c r="A77" s="2" t="s">
        <v>86</v>
      </c>
      <c r="B77" s="5">
        <v>43292</v>
      </c>
      <c r="C77" s="5">
        <v>43467</v>
      </c>
      <c r="D77">
        <f>_xlfn.DAYS(C77,B77)</f>
        <v>175</v>
      </c>
      <c r="E77" s="2">
        <v>1</v>
      </c>
      <c r="F77" s="3">
        <v>2541</v>
      </c>
      <c r="G77" s="3" t="s">
        <v>124</v>
      </c>
      <c r="H77" s="7" t="str">
        <f>F77&amp;" "&amp;G77</f>
        <v>2541 GRAHAM ST</v>
      </c>
      <c r="I77" s="4" t="s">
        <v>258</v>
      </c>
      <c r="J77" s="3">
        <v>-123.35460168757901</v>
      </c>
      <c r="K77" s="2" t="s">
        <v>350</v>
      </c>
    </row>
    <row r="78" spans="1:11" ht="43.5" x14ac:dyDescent="0.35">
      <c r="A78" s="2" t="s">
        <v>87</v>
      </c>
      <c r="B78" s="5">
        <v>43272</v>
      </c>
      <c r="C78" s="5">
        <v>43486</v>
      </c>
      <c r="D78">
        <f>_xlfn.DAYS(C78,B78)</f>
        <v>214</v>
      </c>
      <c r="E78" s="2">
        <v>1</v>
      </c>
      <c r="F78" s="3">
        <v>971</v>
      </c>
      <c r="G78" s="3" t="s">
        <v>176</v>
      </c>
      <c r="H78" s="7" t="str">
        <f>F78&amp;" "&amp;G78</f>
        <v>971 MADDISON ST</v>
      </c>
      <c r="I78" s="4" t="s">
        <v>259</v>
      </c>
      <c r="J78" s="3">
        <v>-123.326017833867</v>
      </c>
      <c r="K78" s="2" t="s">
        <v>351</v>
      </c>
    </row>
    <row r="79" spans="1:11" x14ac:dyDescent="0.35">
      <c r="A79" s="2" t="s">
        <v>88</v>
      </c>
      <c r="B79" s="5">
        <v>43216</v>
      </c>
      <c r="C79" s="5">
        <v>43398</v>
      </c>
      <c r="D79">
        <f>_xlfn.DAYS(C79,B79)</f>
        <v>182</v>
      </c>
      <c r="E79" s="2">
        <v>1</v>
      </c>
      <c r="F79" s="3">
        <v>2572</v>
      </c>
      <c r="G79" s="3" t="s">
        <v>177</v>
      </c>
      <c r="H79" s="7" t="str">
        <f>F79&amp;" "&amp;G79</f>
        <v>2572 VANCOUVER ST</v>
      </c>
      <c r="I79" s="4" t="s">
        <v>260</v>
      </c>
      <c r="J79" s="3">
        <v>-123.356714023687</v>
      </c>
      <c r="K79" s="2" t="s">
        <v>352</v>
      </c>
    </row>
    <row r="80" spans="1:11" x14ac:dyDescent="0.35">
      <c r="A80" s="2" t="s">
        <v>89</v>
      </c>
      <c r="B80" s="5">
        <v>43178</v>
      </c>
      <c r="C80" s="5">
        <v>43833</v>
      </c>
      <c r="D80">
        <f>_xlfn.DAYS(C80,B80)</f>
        <v>655</v>
      </c>
      <c r="E80" s="2">
        <v>1</v>
      </c>
      <c r="F80" s="3">
        <v>2938</v>
      </c>
      <c r="G80" s="3" t="s">
        <v>129</v>
      </c>
      <c r="H80" s="7" t="str">
        <f>F80&amp;" "&amp;G80</f>
        <v>2938 SHAKESPEARE ST</v>
      </c>
      <c r="I80" s="4" t="s">
        <v>261</v>
      </c>
      <c r="J80" s="3">
        <v>-123.336045969537</v>
      </c>
      <c r="K80" s="2" t="s">
        <v>340</v>
      </c>
    </row>
    <row r="81" spans="1:11" x14ac:dyDescent="0.35">
      <c r="A81" s="3" t="s">
        <v>90</v>
      </c>
      <c r="B81" s="6">
        <v>43131</v>
      </c>
      <c r="C81" s="6">
        <v>43369</v>
      </c>
      <c r="D81">
        <f>_xlfn.DAYS(C81,B81)</f>
        <v>238</v>
      </c>
      <c r="E81" s="3">
        <v>1</v>
      </c>
      <c r="F81" s="3">
        <v>1516</v>
      </c>
      <c r="G81" s="3" t="s">
        <v>163</v>
      </c>
      <c r="H81" s="7" t="str">
        <f>F81&amp;" "&amp;G81</f>
        <v>1516 WESTALL AVE</v>
      </c>
      <c r="I81" s="4" t="s">
        <v>262</v>
      </c>
      <c r="J81" s="3">
        <v>-123.341412638162</v>
      </c>
      <c r="K81" s="2" t="s">
        <v>353</v>
      </c>
    </row>
    <row r="82" spans="1:11" ht="43.5" x14ac:dyDescent="0.35">
      <c r="A82" s="2" t="s">
        <v>91</v>
      </c>
      <c r="B82" s="5">
        <v>43122</v>
      </c>
      <c r="C82" s="5">
        <v>43413</v>
      </c>
      <c r="D82">
        <f>_xlfn.DAYS(C82,B82)</f>
        <v>291</v>
      </c>
      <c r="E82" s="2">
        <v>1</v>
      </c>
      <c r="F82" s="3">
        <v>1239</v>
      </c>
      <c r="G82" s="3" t="s">
        <v>178</v>
      </c>
      <c r="H82" s="7" t="str">
        <f>F82&amp;" "&amp;G82</f>
        <v>1239 CHAPMAN ST</v>
      </c>
      <c r="I82" s="4" t="s">
        <v>263</v>
      </c>
      <c r="J82" s="3">
        <v>-123.351616362633</v>
      </c>
      <c r="K82" s="2" t="s">
        <v>354</v>
      </c>
    </row>
    <row r="83" spans="1:11" x14ac:dyDescent="0.35">
      <c r="A83" s="2" t="s">
        <v>92</v>
      </c>
      <c r="B83" s="5">
        <v>43112</v>
      </c>
      <c r="C83" s="5">
        <v>43417</v>
      </c>
      <c r="D83">
        <f>_xlfn.DAYS(C83,B83)</f>
        <v>305</v>
      </c>
      <c r="E83" s="2">
        <v>1</v>
      </c>
      <c r="F83" s="3">
        <v>1346</v>
      </c>
      <c r="G83" s="3" t="s">
        <v>147</v>
      </c>
      <c r="H83" s="7" t="str">
        <f>F83&amp;" "&amp;G83</f>
        <v>1346 BALMORAL RD</v>
      </c>
      <c r="I83" s="4" t="s">
        <v>264</v>
      </c>
      <c r="J83" s="3">
        <v>-123.342922864554</v>
      </c>
      <c r="K83" s="2" t="s">
        <v>355</v>
      </c>
    </row>
    <row r="84" spans="1:11" x14ac:dyDescent="0.35">
      <c r="A84" s="2" t="s">
        <v>93</v>
      </c>
      <c r="B84" s="5">
        <v>43084</v>
      </c>
      <c r="C84" s="5">
        <v>44173</v>
      </c>
      <c r="D84">
        <f>_xlfn.DAYS(C84,B84)</f>
        <v>1089</v>
      </c>
      <c r="E84" s="2">
        <v>1</v>
      </c>
      <c r="F84" s="3">
        <v>409</v>
      </c>
      <c r="G84" s="3" t="s">
        <v>179</v>
      </c>
      <c r="H84" s="7" t="str">
        <f>F84&amp;" "&amp;G84</f>
        <v>409 DUNDAS ST</v>
      </c>
      <c r="I84" s="4" t="s">
        <v>265</v>
      </c>
      <c r="J84" s="3">
        <v>-123.38657614188099</v>
      </c>
      <c r="K84" s="2" t="s">
        <v>356</v>
      </c>
    </row>
    <row r="85" spans="1:11" x14ac:dyDescent="0.35">
      <c r="A85" s="2" t="s">
        <v>94</v>
      </c>
      <c r="B85" s="5">
        <v>43063</v>
      </c>
      <c r="C85" s="5">
        <v>43468</v>
      </c>
      <c r="D85">
        <f>_xlfn.DAYS(C85,B85)</f>
        <v>405</v>
      </c>
      <c r="E85" s="2">
        <v>1</v>
      </c>
      <c r="F85" s="3">
        <v>136</v>
      </c>
      <c r="G85" s="3" t="s">
        <v>180</v>
      </c>
      <c r="H85" s="7" t="str">
        <f>F85&amp;" "&amp;G85</f>
        <v>136 OLIVE ST</v>
      </c>
      <c r="I85" s="3">
        <v>48.409279841574602</v>
      </c>
      <c r="J85" s="3">
        <v>-123.349407045942</v>
      </c>
      <c r="K85" s="2" t="s">
        <v>357</v>
      </c>
    </row>
    <row r="86" spans="1:11" x14ac:dyDescent="0.35">
      <c r="A86" s="2" t="s">
        <v>95</v>
      </c>
      <c r="B86" s="5">
        <v>43038</v>
      </c>
      <c r="C86" s="5">
        <v>43311</v>
      </c>
      <c r="D86">
        <f>_xlfn.DAYS(C86,B86)</f>
        <v>273</v>
      </c>
      <c r="E86" s="2">
        <v>1</v>
      </c>
      <c r="F86" s="3">
        <v>943</v>
      </c>
      <c r="G86" s="3" t="s">
        <v>169</v>
      </c>
      <c r="H86" s="7" t="str">
        <f>F86&amp;" "&amp;G86</f>
        <v>943 COWICHAN ST</v>
      </c>
      <c r="I86" s="4" t="s">
        <v>266</v>
      </c>
      <c r="J86" s="3">
        <v>-123.324521209382</v>
      </c>
      <c r="K86" s="2" t="s">
        <v>358</v>
      </c>
    </row>
    <row r="87" spans="1:11" x14ac:dyDescent="0.35">
      <c r="A87" s="2" t="s">
        <v>96</v>
      </c>
      <c r="B87" s="5">
        <v>43026</v>
      </c>
      <c r="C87" s="5">
        <v>43166</v>
      </c>
      <c r="D87">
        <f>_xlfn.DAYS(C87,B87)</f>
        <v>140</v>
      </c>
      <c r="E87" s="2">
        <v>1</v>
      </c>
      <c r="F87" s="3">
        <v>1461</v>
      </c>
      <c r="G87" s="3" t="s">
        <v>181</v>
      </c>
      <c r="H87" s="7" t="str">
        <f>F87&amp;" "&amp;G87</f>
        <v>1461 FINLAYSON PL</v>
      </c>
      <c r="I87" s="4" t="s">
        <v>267</v>
      </c>
      <c r="J87" s="3">
        <v>-123.347042596066</v>
      </c>
      <c r="K87" s="2" t="s">
        <v>359</v>
      </c>
    </row>
    <row r="88" spans="1:11" x14ac:dyDescent="0.35">
      <c r="A88" s="2" t="s">
        <v>97</v>
      </c>
      <c r="B88" s="5">
        <v>42955</v>
      </c>
      <c r="C88" s="5">
        <v>43244</v>
      </c>
      <c r="D88">
        <f>_xlfn.DAYS(C88,B88)</f>
        <v>289</v>
      </c>
      <c r="E88" s="2">
        <v>1</v>
      </c>
      <c r="F88" s="3">
        <v>141</v>
      </c>
      <c r="G88" s="3" t="s">
        <v>182</v>
      </c>
      <c r="H88" s="7" t="str">
        <f>F88&amp;" "&amp;G88</f>
        <v>141 MONTREAL ST</v>
      </c>
      <c r="I88" s="4" t="s">
        <v>268</v>
      </c>
      <c r="J88" s="3">
        <v>-123.38219804796999</v>
      </c>
      <c r="K88" s="2" t="s">
        <v>360</v>
      </c>
    </row>
    <row r="89" spans="1:11" x14ac:dyDescent="0.35">
      <c r="A89" s="2" t="s">
        <v>98</v>
      </c>
      <c r="B89" s="5">
        <v>42950</v>
      </c>
      <c r="C89" s="5">
        <v>43140</v>
      </c>
      <c r="D89">
        <f>_xlfn.DAYS(C89,B89)</f>
        <v>190</v>
      </c>
      <c r="E89" s="2">
        <v>1</v>
      </c>
      <c r="F89" s="3">
        <v>1761</v>
      </c>
      <c r="G89" s="3" t="s">
        <v>168</v>
      </c>
      <c r="H89" s="7" t="str">
        <f>F89&amp;" "&amp;G89</f>
        <v>1761 NEWTON ST</v>
      </c>
      <c r="I89" s="4" t="s">
        <v>269</v>
      </c>
      <c r="J89" s="3">
        <v>-123.329565264154</v>
      </c>
      <c r="K89" s="2" t="s">
        <v>305</v>
      </c>
    </row>
    <row r="90" spans="1:11" x14ac:dyDescent="0.35">
      <c r="A90" s="2" t="s">
        <v>99</v>
      </c>
      <c r="B90" s="5">
        <v>42802</v>
      </c>
      <c r="C90" s="5">
        <v>44448</v>
      </c>
      <c r="D90">
        <f>_xlfn.DAYS(C90,B90)</f>
        <v>1646</v>
      </c>
      <c r="E90" s="2">
        <v>1</v>
      </c>
      <c r="F90" s="3">
        <v>1234</v>
      </c>
      <c r="G90" s="3" t="s">
        <v>183</v>
      </c>
      <c r="H90" s="7" t="str">
        <f>F90&amp;" "&amp;G90</f>
        <v>1234 DALLAS RD</v>
      </c>
      <c r="I90" s="4" t="s">
        <v>270</v>
      </c>
      <c r="J90" s="3">
        <v>-123.35276889203</v>
      </c>
      <c r="K90" s="2" t="s">
        <v>302</v>
      </c>
    </row>
    <row r="91" spans="1:11" x14ac:dyDescent="0.35">
      <c r="A91" s="2" t="s">
        <v>100</v>
      </c>
      <c r="B91" s="5">
        <v>42748</v>
      </c>
      <c r="C91" s="5">
        <v>43353</v>
      </c>
      <c r="D91">
        <f>_xlfn.DAYS(C91,B91)</f>
        <v>605</v>
      </c>
      <c r="E91" s="2">
        <v>1</v>
      </c>
      <c r="F91" s="3">
        <v>3021</v>
      </c>
      <c r="G91" s="3" t="s">
        <v>184</v>
      </c>
      <c r="H91" s="7" t="str">
        <f>F91&amp;" "&amp;G91</f>
        <v>3021 FIFTH ST</v>
      </c>
      <c r="I91" s="4" t="s">
        <v>271</v>
      </c>
      <c r="J91" s="3">
        <v>-123.35893914623399</v>
      </c>
      <c r="K91" s="2" t="s">
        <v>361</v>
      </c>
    </row>
    <row r="92" spans="1:11" x14ac:dyDescent="0.35">
      <c r="A92" s="2" t="s">
        <v>101</v>
      </c>
      <c r="B92" s="5">
        <v>42615</v>
      </c>
      <c r="C92" s="5">
        <v>42738</v>
      </c>
      <c r="D92">
        <f>_xlfn.DAYS(C92,B92)</f>
        <v>123</v>
      </c>
      <c r="E92" s="2">
        <v>1</v>
      </c>
      <c r="F92" s="3">
        <v>155</v>
      </c>
      <c r="G92" s="3" t="s">
        <v>185</v>
      </c>
      <c r="H92" s="7" t="str">
        <f>F92&amp;" "&amp;G92</f>
        <v>155 LINDEN AVE</v>
      </c>
      <c r="I92" s="4" t="s">
        <v>272</v>
      </c>
      <c r="J92" s="3">
        <v>-123.353048595215</v>
      </c>
      <c r="K92" s="2" t="s">
        <v>302</v>
      </c>
    </row>
    <row r="93" spans="1:11" x14ac:dyDescent="0.35">
      <c r="A93" s="2" t="s">
        <v>102</v>
      </c>
      <c r="B93" s="5">
        <v>42590</v>
      </c>
      <c r="C93" s="5">
        <v>44729</v>
      </c>
      <c r="D93">
        <f>_xlfn.DAYS(C93,B93)</f>
        <v>2139</v>
      </c>
      <c r="E93" s="2">
        <v>1</v>
      </c>
      <c r="F93" s="3">
        <v>137</v>
      </c>
      <c r="G93" s="3" t="s">
        <v>186</v>
      </c>
      <c r="H93" s="7" t="str">
        <f>F93&amp;" "&amp;G93</f>
        <v>137 EBERTS ST</v>
      </c>
      <c r="I93" s="4" t="s">
        <v>273</v>
      </c>
      <c r="J93" s="3">
        <v>-123.345845540902</v>
      </c>
      <c r="K93" s="2" t="s">
        <v>305</v>
      </c>
    </row>
    <row r="94" spans="1:11" x14ac:dyDescent="0.35">
      <c r="A94" s="2" t="s">
        <v>103</v>
      </c>
      <c r="B94" s="5">
        <v>42423</v>
      </c>
      <c r="C94" s="5">
        <v>42573</v>
      </c>
      <c r="D94">
        <f>_xlfn.DAYS(C94,B94)</f>
        <v>150</v>
      </c>
      <c r="E94" s="2">
        <v>1</v>
      </c>
      <c r="F94" s="3">
        <v>1510</v>
      </c>
      <c r="G94" s="3" t="s">
        <v>139</v>
      </c>
      <c r="H94" s="7" t="str">
        <f>F94&amp;" "&amp;G94</f>
        <v>1510 CLAWTHORPE AVE</v>
      </c>
      <c r="I94" s="4" t="s">
        <v>274</v>
      </c>
      <c r="J94" s="3">
        <v>-123.34416136546</v>
      </c>
      <c r="K94" s="2" t="s">
        <v>362</v>
      </c>
    </row>
    <row r="95" spans="1:11" x14ac:dyDescent="0.35">
      <c r="A95" s="2" t="s">
        <v>104</v>
      </c>
      <c r="B95" s="5">
        <v>42293</v>
      </c>
      <c r="C95" s="5">
        <v>44130</v>
      </c>
      <c r="D95">
        <f>_xlfn.DAYS(C95,B95)</f>
        <v>1837</v>
      </c>
      <c r="E95" s="2">
        <v>1</v>
      </c>
      <c r="F95" s="3">
        <v>1315</v>
      </c>
      <c r="G95" s="3" t="s">
        <v>149</v>
      </c>
      <c r="H95" s="7" t="str">
        <f>F95&amp;" "&amp;G95</f>
        <v>1315 RICHARDSON ST</v>
      </c>
      <c r="I95" s="3">
        <v>48.418288722586901</v>
      </c>
      <c r="J95" s="3">
        <v>-123.347163704034</v>
      </c>
      <c r="K95" s="2" t="s">
        <v>363</v>
      </c>
    </row>
    <row r="96" spans="1:11" x14ac:dyDescent="0.35">
      <c r="A96" s="2" t="s">
        <v>105</v>
      </c>
      <c r="B96" s="5">
        <v>42235</v>
      </c>
      <c r="C96" s="5">
        <v>42542</v>
      </c>
      <c r="D96">
        <f>_xlfn.DAYS(C96,B96)</f>
        <v>307</v>
      </c>
      <c r="E96" s="2">
        <v>1</v>
      </c>
      <c r="F96" s="3">
        <v>152</v>
      </c>
      <c r="G96" s="3" t="s">
        <v>172</v>
      </c>
      <c r="H96" s="7" t="str">
        <f>F96&amp;" "&amp;G96</f>
        <v>152 MOSS ST</v>
      </c>
      <c r="I96" s="4" t="s">
        <v>275</v>
      </c>
      <c r="J96" s="3">
        <v>-123.350101384963</v>
      </c>
      <c r="K96" s="2" t="s">
        <v>349</v>
      </c>
    </row>
    <row r="97" spans="1:11" x14ac:dyDescent="0.35">
      <c r="A97" s="2" t="s">
        <v>106</v>
      </c>
      <c r="B97" s="5">
        <v>42195</v>
      </c>
      <c r="C97" s="5">
        <v>42471</v>
      </c>
      <c r="D97">
        <f>_xlfn.DAYS(C97,B97)</f>
        <v>276</v>
      </c>
      <c r="E97" s="2">
        <v>1</v>
      </c>
      <c r="F97" s="3">
        <v>569</v>
      </c>
      <c r="G97" s="3" t="s">
        <v>187</v>
      </c>
      <c r="H97" s="7" t="str">
        <f>F97&amp;" "&amp;G97</f>
        <v>569 TORONTO ST</v>
      </c>
      <c r="I97" s="4" t="s">
        <v>276</v>
      </c>
      <c r="J97" s="3">
        <v>-123.371067350001</v>
      </c>
      <c r="K97" s="2" t="s">
        <v>364</v>
      </c>
    </row>
    <row r="98" spans="1:11" x14ac:dyDescent="0.35">
      <c r="A98" s="2" t="s">
        <v>107</v>
      </c>
      <c r="B98" s="5">
        <v>42167</v>
      </c>
      <c r="C98" s="5">
        <v>42480</v>
      </c>
      <c r="D98">
        <f>_xlfn.DAYS(C98,B98)</f>
        <v>313</v>
      </c>
      <c r="E98" s="2">
        <v>1</v>
      </c>
      <c r="F98" s="3">
        <v>2208</v>
      </c>
      <c r="G98" s="3" t="s">
        <v>188</v>
      </c>
      <c r="H98" s="7" t="str">
        <f>F98&amp;" "&amp;G98</f>
        <v>2208 LYDIA ST</v>
      </c>
      <c r="I98" s="4" t="s">
        <v>277</v>
      </c>
      <c r="J98" s="3">
        <v>-123.33473319847</v>
      </c>
      <c r="K98" s="2" t="s">
        <v>365</v>
      </c>
    </row>
    <row r="99" spans="1:11" x14ac:dyDescent="0.35">
      <c r="A99" s="2" t="s">
        <v>108</v>
      </c>
      <c r="B99" s="5">
        <v>42121</v>
      </c>
      <c r="C99" s="5">
        <v>42395</v>
      </c>
      <c r="D99">
        <f>_xlfn.DAYS(C99,B99)</f>
        <v>274</v>
      </c>
      <c r="E99" s="2">
        <v>1</v>
      </c>
      <c r="F99" s="3">
        <v>1725</v>
      </c>
      <c r="G99" s="3" t="s">
        <v>150</v>
      </c>
      <c r="H99" s="7" t="str">
        <f>F99&amp;" "&amp;G99</f>
        <v>1725 CARRICK ST</v>
      </c>
      <c r="I99" s="4" t="s">
        <v>278</v>
      </c>
      <c r="J99" s="3">
        <v>-123.33184464851099</v>
      </c>
      <c r="K99" s="2" t="s">
        <v>366</v>
      </c>
    </row>
    <row r="100" spans="1:11" x14ac:dyDescent="0.35">
      <c r="A100" s="2" t="s">
        <v>109</v>
      </c>
      <c r="B100" s="5">
        <v>42095</v>
      </c>
      <c r="C100" s="5">
        <v>42325</v>
      </c>
      <c r="D100">
        <f>_xlfn.DAYS(C100,B100)</f>
        <v>230</v>
      </c>
      <c r="E100" s="2">
        <v>1</v>
      </c>
      <c r="F100" s="3">
        <v>508</v>
      </c>
      <c r="G100" s="3" t="s">
        <v>189</v>
      </c>
      <c r="H100" s="7" t="str">
        <f>F100&amp;" "&amp;G100</f>
        <v>508 SPRINGFIELD ST</v>
      </c>
      <c r="I100" s="4" t="s">
        <v>279</v>
      </c>
      <c r="J100" s="3">
        <v>-123.38813314997699</v>
      </c>
      <c r="K100" s="2" t="s">
        <v>367</v>
      </c>
    </row>
    <row r="101" spans="1:11" x14ac:dyDescent="0.35">
      <c r="A101" s="2" t="s">
        <v>110</v>
      </c>
      <c r="B101" s="5">
        <v>41936</v>
      </c>
      <c r="C101" s="5">
        <v>42152</v>
      </c>
      <c r="D101">
        <f>_xlfn.DAYS(C101,B101)</f>
        <v>216</v>
      </c>
      <c r="E101" s="2">
        <v>1</v>
      </c>
      <c r="F101" s="3">
        <v>1270</v>
      </c>
      <c r="G101" s="3" t="s">
        <v>183</v>
      </c>
      <c r="H101" s="7" t="str">
        <f>F101&amp;" "&amp;G101</f>
        <v>1270 DALLAS RD</v>
      </c>
      <c r="I101" s="4" t="s">
        <v>280</v>
      </c>
      <c r="J101" s="3">
        <v>-123.351645093458</v>
      </c>
      <c r="K101" s="2" t="s">
        <v>368</v>
      </c>
    </row>
    <row r="102" spans="1:11" x14ac:dyDescent="0.35">
      <c r="A102" s="2" t="s">
        <v>111</v>
      </c>
      <c r="B102" s="5">
        <v>41869</v>
      </c>
      <c r="C102" s="5">
        <v>42096</v>
      </c>
      <c r="D102">
        <f>_xlfn.DAYS(C102,B102)</f>
        <v>227</v>
      </c>
      <c r="E102" s="2">
        <v>1</v>
      </c>
      <c r="F102" s="3">
        <v>2740</v>
      </c>
      <c r="G102" s="3" t="s">
        <v>145</v>
      </c>
      <c r="H102" s="7" t="str">
        <f>F102&amp;" "&amp;G102</f>
        <v>2740 FORBES ST</v>
      </c>
      <c r="I102" s="4" t="s">
        <v>281</v>
      </c>
      <c r="J102" s="3">
        <v>-123.338828407807</v>
      </c>
      <c r="K102" s="2" t="s">
        <v>369</v>
      </c>
    </row>
    <row r="103" spans="1:11" x14ac:dyDescent="0.35">
      <c r="A103" s="2" t="s">
        <v>112</v>
      </c>
      <c r="B103" s="5">
        <v>41662</v>
      </c>
      <c r="C103" s="5">
        <v>41858</v>
      </c>
      <c r="D103">
        <f>_xlfn.DAYS(C103,B103)</f>
        <v>196</v>
      </c>
      <c r="E103" s="2">
        <v>1</v>
      </c>
      <c r="F103" s="3">
        <v>961</v>
      </c>
      <c r="G103" s="3" t="s">
        <v>169</v>
      </c>
      <c r="H103" s="7" t="str">
        <f>F103&amp;" "&amp;G103</f>
        <v>961 COWICHAN ST</v>
      </c>
      <c r="I103" s="4" t="s">
        <v>282</v>
      </c>
      <c r="J103" s="3">
        <v>-123.324556256504</v>
      </c>
      <c r="K103" s="2" t="s">
        <v>370</v>
      </c>
    </row>
    <row r="104" spans="1:11" ht="43.5" x14ac:dyDescent="0.35">
      <c r="A104" s="2" t="s">
        <v>113</v>
      </c>
      <c r="B104" s="5">
        <v>41500</v>
      </c>
      <c r="C104" s="5">
        <v>41962</v>
      </c>
      <c r="D104">
        <f>_xlfn.DAYS(C104,B104)</f>
        <v>462</v>
      </c>
      <c r="E104" s="2">
        <v>1</v>
      </c>
      <c r="F104" s="3">
        <v>147</v>
      </c>
      <c r="G104" s="3" t="s">
        <v>180</v>
      </c>
      <c r="H104" s="7" t="str">
        <f>F104&amp;" "&amp;G104</f>
        <v>147 OLIVE ST</v>
      </c>
      <c r="I104" s="4" t="s">
        <v>283</v>
      </c>
      <c r="J104" s="3">
        <v>-123.34864457597</v>
      </c>
      <c r="K104" s="2" t="s">
        <v>371</v>
      </c>
    </row>
    <row r="105" spans="1:11" x14ac:dyDescent="0.35">
      <c r="A105" s="2" t="s">
        <v>114</v>
      </c>
      <c r="B105" s="5">
        <v>41383</v>
      </c>
      <c r="C105" s="5">
        <v>41606</v>
      </c>
      <c r="D105">
        <f>_xlfn.DAYS(C105,B105)</f>
        <v>223</v>
      </c>
      <c r="E105" s="2">
        <v>1</v>
      </c>
      <c r="F105" s="3">
        <v>1656</v>
      </c>
      <c r="G105" s="3" t="s">
        <v>149</v>
      </c>
      <c r="H105" s="7" t="str">
        <f>F105&amp;" "&amp;G105</f>
        <v>1656 RICHARDSON ST</v>
      </c>
      <c r="I105" s="4" t="s">
        <v>284</v>
      </c>
      <c r="J105" s="3">
        <v>-123.334094351882</v>
      </c>
      <c r="K105" s="2" t="s">
        <v>372</v>
      </c>
    </row>
    <row r="106" spans="1:11" x14ac:dyDescent="0.35">
      <c r="A106" s="2" t="s">
        <v>115</v>
      </c>
      <c r="B106" s="5">
        <v>41159</v>
      </c>
      <c r="C106" s="5">
        <v>41310</v>
      </c>
      <c r="D106">
        <f>_xlfn.DAYS(C106,B106)</f>
        <v>151</v>
      </c>
      <c r="E106" s="2">
        <v>1</v>
      </c>
      <c r="F106" s="3">
        <v>1235</v>
      </c>
      <c r="G106" s="3" t="s">
        <v>178</v>
      </c>
      <c r="H106" s="7" t="str">
        <f>F106&amp;" "&amp;G106</f>
        <v>1235 CHAPMAN ST</v>
      </c>
      <c r="I106" s="3">
        <v>48.412309504017699</v>
      </c>
      <c r="J106" s="3">
        <v>-123.35183985834701</v>
      </c>
      <c r="K106" s="2" t="s">
        <v>356</v>
      </c>
    </row>
    <row r="107" spans="1:11" x14ac:dyDescent="0.35">
      <c r="A107" s="2" t="s">
        <v>116</v>
      </c>
      <c r="B107" s="5">
        <v>40900</v>
      </c>
      <c r="C107" s="5">
        <v>41040</v>
      </c>
      <c r="D107">
        <f>_xlfn.DAYS(C107,B107)</f>
        <v>140</v>
      </c>
      <c r="E107" s="2">
        <v>1</v>
      </c>
      <c r="F107" s="3">
        <v>905</v>
      </c>
      <c r="G107" s="3" t="s">
        <v>190</v>
      </c>
      <c r="H107" s="7" t="str">
        <f>F107&amp;" "&amp;G107</f>
        <v>905 TOLMIE AVE</v>
      </c>
      <c r="I107" s="4" t="s">
        <v>285</v>
      </c>
      <c r="J107" s="3">
        <v>-123.36574248319199</v>
      </c>
      <c r="K107" s="2" t="s">
        <v>373</v>
      </c>
    </row>
  </sheetData>
  <autoFilter ref="A1:K107" xr:uid="{90732620-0DEA-48E9-A270-B5EF005C767D}"/>
  <conditionalFormatting sqref="A206:A1048576 A1:A107">
    <cfRule type="duplicateValues" dxfId="1" priority="2"/>
  </conditionalFormatting>
  <conditionalFormatting sqref="H1:H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Khalis Bin Samion</dc:creator>
  <cp:lastModifiedBy>Muhammad Khalis Bin Samion</cp:lastModifiedBy>
  <dcterms:created xsi:type="dcterms:W3CDTF">2024-06-26T03:20:36Z</dcterms:created>
  <dcterms:modified xsi:type="dcterms:W3CDTF">2024-06-26T04:08:35Z</dcterms:modified>
</cp:coreProperties>
</file>