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maryclapp/Desktop/Research/DATA/"/>
    </mc:Choice>
  </mc:AlternateContent>
  <bookViews>
    <workbookView xWindow="540" yWindow="460" windowWidth="27940" windowHeight="15560" tabRatio="500" activeTab="1"/>
  </bookViews>
  <sheets>
    <sheet name="Sheet5" sheetId="9" r:id="rId1"/>
    <sheet name="Insect Counts" sheetId="1" r:id="rId2"/>
    <sheet name="Metadata" sheetId="2" r:id="rId3"/>
    <sheet name="Insect List" sheetId="3" r:id="rId4"/>
    <sheet name="METHODS" sheetId="4" r:id="rId5"/>
  </sheets>
  <calcPr calcId="150001" concurrentCalc="0"/>
  <pivotCaches>
    <pivotCache cacheId="0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0" i="1" l="1"/>
  <c r="K31" i="1"/>
  <c r="K32" i="1"/>
  <c r="K33" i="1"/>
  <c r="K30" i="1"/>
  <c r="I27" i="1"/>
  <c r="K27" i="1"/>
  <c r="I28" i="1"/>
  <c r="K28" i="1"/>
  <c r="I29" i="1"/>
  <c r="K29" i="1"/>
  <c r="I26" i="1"/>
  <c r="K26" i="1"/>
  <c r="I23" i="1"/>
  <c r="K23" i="1"/>
  <c r="I24" i="1"/>
  <c r="K24" i="1"/>
  <c r="I25" i="1"/>
  <c r="K25" i="1"/>
  <c r="I22" i="1"/>
  <c r="K22" i="1"/>
  <c r="I18" i="1"/>
  <c r="K19" i="1"/>
  <c r="K20" i="1"/>
  <c r="K21" i="1"/>
  <c r="K18" i="1"/>
  <c r="I14" i="1"/>
  <c r="K15" i="1"/>
  <c r="K16" i="1"/>
  <c r="K17" i="1"/>
  <c r="K14" i="1"/>
  <c r="I10" i="1"/>
  <c r="K11" i="1"/>
  <c r="K12" i="1"/>
  <c r="K13" i="1"/>
  <c r="K10" i="1"/>
  <c r="I7" i="1"/>
  <c r="K7" i="1"/>
  <c r="I8" i="1"/>
  <c r="K8" i="1"/>
  <c r="I9" i="1"/>
  <c r="K9" i="1"/>
  <c r="I6" i="1"/>
  <c r="K6" i="1"/>
  <c r="I3" i="1"/>
  <c r="K3" i="1"/>
  <c r="I4" i="1"/>
  <c r="K4" i="1"/>
  <c r="I5" i="1"/>
  <c r="K5" i="1"/>
  <c r="I2" i="1"/>
  <c r="K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J38" i="1"/>
  <c r="I38" i="1"/>
  <c r="I37" i="1"/>
  <c r="I36" i="1"/>
  <c r="I35" i="1"/>
  <c r="I34" i="1"/>
  <c r="I33" i="1"/>
  <c r="I32" i="1"/>
  <c r="I31" i="1"/>
  <c r="I21" i="1"/>
  <c r="I20" i="1"/>
  <c r="I19" i="1"/>
  <c r="I17" i="1"/>
  <c r="I16" i="1"/>
  <c r="I15" i="1"/>
  <c r="I13" i="1"/>
  <c r="I12" i="1"/>
  <c r="I11" i="1"/>
</calcChain>
</file>

<file path=xl/sharedStrings.xml><?xml version="1.0" encoding="utf-8"?>
<sst xmlns="http://schemas.openxmlformats.org/spreadsheetml/2006/main" count="1113" uniqueCount="76">
  <si>
    <t>Ephemeroptera</t>
  </si>
  <si>
    <t>LOCATION</t>
  </si>
  <si>
    <t>midges?</t>
  </si>
  <si>
    <t>SET #</t>
  </si>
  <si>
    <t>caddisfly</t>
  </si>
  <si>
    <t>assorted dipterans</t>
  </si>
  <si>
    <t>SM = @ Songmeter, X = Extra Set</t>
  </si>
  <si>
    <t>DIRECTION</t>
  </si>
  <si>
    <t>Count # of mayflies on each plate. Count insects if &gt;50% of the body is on the plate (as opposed to the side of the petri dish).</t>
  </si>
  <si>
    <t>DATE INSTALLED</t>
  </si>
  <si>
    <t>TIME INSTALLED</t>
  </si>
  <si>
    <t>DATE REMOVED</t>
  </si>
  <si>
    <t>TIME REMOVED</t>
  </si>
  <si>
    <t># DAYS</t>
  </si>
  <si>
    <t># MAYFLIES</t>
  </si>
  <si>
    <t>spider</t>
  </si>
  <si>
    <t>NOTES</t>
  </si>
  <si>
    <t>ADHESIVE TYPE</t>
  </si>
  <si>
    <t>MORE NOTES</t>
  </si>
  <si>
    <t>BARRET1</t>
  </si>
  <si>
    <t>SM</t>
  </si>
  <si>
    <t>N</t>
  </si>
  <si>
    <t>aerosol</t>
  </si>
  <si>
    <t>S</t>
  </si>
  <si>
    <t>E</t>
  </si>
  <si>
    <t>W</t>
  </si>
  <si>
    <t>X</t>
  </si>
  <si>
    <t>BARRET2</t>
  </si>
  <si>
    <t>POMPOM HEAD MOSQUITOS ABUNDANT</t>
  </si>
  <si>
    <t>WRIGHT1</t>
  </si>
  <si>
    <t>FALLEN OVER/ IMPRINTS</t>
  </si>
  <si>
    <t>date estimated from picture--not recorded on sticky trap</t>
  </si>
  <si>
    <t>FALLEN OVER</t>
  </si>
  <si>
    <t>IMPRINTS</t>
  </si>
  <si>
    <t>WRIGHT2</t>
  </si>
  <si>
    <t>UPKERN1</t>
  </si>
  <si>
    <t>time set estimated from picture--not recorded on sticky trap</t>
  </si>
  <si>
    <t>paint on</t>
  </si>
  <si>
    <t>paint-on, paint thick and lumpy in spots</t>
  </si>
  <si>
    <t>imprints of 2 tails, 1 wingset</t>
  </si>
  <si>
    <t>UPKERN2</t>
  </si>
  <si>
    <t>many caddisflies</t>
  </si>
  <si>
    <t>AMPHIT1</t>
  </si>
  <si>
    <t>2x3 hole; many midges</t>
  </si>
  <si>
    <t>many midges</t>
  </si>
  <si>
    <t>3 cm diameter hole; many midges</t>
  </si>
  <si>
    <t>sides melted; many midges</t>
  </si>
  <si>
    <t>4 cm diameter hole</t>
  </si>
  <si>
    <t>fell in water</t>
  </si>
  <si>
    <t>fell in water -- once side completely clear of samples</t>
  </si>
  <si>
    <t>AMPHIT2</t>
  </si>
  <si>
    <t>Sides of dish broken</t>
  </si>
  <si>
    <t>melted; 4 cm diameter hole in center; found on ground; 2x4 duct tape strip on plate</t>
  </si>
  <si>
    <t>melted; 2 cm diameter hole in center</t>
  </si>
  <si>
    <t>melted; cracked; 5x1 tape strip</t>
  </si>
  <si>
    <t>CENTER1</t>
  </si>
  <si>
    <t>midges abundant</t>
  </si>
  <si>
    <t>CENTER2</t>
  </si>
  <si>
    <t>cracked; imprints</t>
  </si>
  <si>
    <t>aerosol?  (clear, even, not smelly)</t>
  </si>
  <si>
    <t>cracked and taped together</t>
  </si>
  <si>
    <t>small minnow mayfly</t>
  </si>
  <si>
    <t>cool moths</t>
  </si>
  <si>
    <t>RF, AB set up sticky traps</t>
  </si>
  <si>
    <t>imprints</t>
  </si>
  <si>
    <t>RF and AB swapped while MC flipped out about memory cards</t>
  </si>
  <si>
    <t>many small flies</t>
  </si>
  <si>
    <t>smoke residue</t>
  </si>
  <si>
    <t>fritillary</t>
  </si>
  <si>
    <t>aerosol?</t>
  </si>
  <si>
    <t>new black and yellow insect</t>
  </si>
  <si>
    <t>Column Labels</t>
  </si>
  <si>
    <t>Row Labels</t>
  </si>
  <si>
    <t>Grand Total</t>
  </si>
  <si>
    <t>Sum of # MAYFLIES</t>
  </si>
  <si>
    <t>MAYFLIES/DAY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</si>
</sst>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CC4125"/>
      <name val="Arial"/>
    </font>
    <font>
      <sz val="10"/>
      <color rgb="FF000000"/>
      <name val="Arial"/>
    </font>
    <font>
      <sz val="10"/>
      <color rgb="FF98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2" fillId="2" borderId="0" xfId="0" applyFont="1" applyFill="1" applyAlignment="1"/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14" fontId="2" fillId="0" borderId="0" xfId="0" applyNumberFormat="1" applyFont="1" applyAlignment="1">
      <alignment horizontal="right"/>
    </xf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Sheet5!$A$5:$A$14</c:f>
              <c:strCache>
                <c:ptCount val="10"/>
                <c:pt idx="0">
                  <c:v>AMPHIT1</c:v>
                </c:pt>
                <c:pt idx="1">
                  <c:v>AMPHIT2</c:v>
                </c:pt>
                <c:pt idx="2">
                  <c:v>BARRET1</c:v>
                </c:pt>
                <c:pt idx="3">
                  <c:v>BARRET2</c:v>
                </c:pt>
                <c:pt idx="4">
                  <c:v>CENTER1</c:v>
                </c:pt>
                <c:pt idx="5">
                  <c:v>CENTER2</c:v>
                </c:pt>
                <c:pt idx="6">
                  <c:v>UPKERN1</c:v>
                </c:pt>
                <c:pt idx="7">
                  <c:v>UPKERN2</c:v>
                </c:pt>
                <c:pt idx="8">
                  <c:v>WRIGHT1</c:v>
                </c:pt>
                <c:pt idx="9">
                  <c:v>WRIGHT2</c:v>
                </c:pt>
              </c:strCache>
            </c:strRef>
          </c:cat>
          <c:val>
            <c:numRef>
              <c:f>Sheet5!$B$5:$B$14</c:f>
              <c:numCache>
                <c:formatCode>General</c:formatCode>
                <c:ptCount val="10"/>
                <c:pt idx="0">
                  <c:v>27.0</c:v>
                </c:pt>
                <c:pt idx="1">
                  <c:v>3.0</c:v>
                </c:pt>
                <c:pt idx="2">
                  <c:v>11.0</c:v>
                </c:pt>
                <c:pt idx="3">
                  <c:v>0.0</c:v>
                </c:pt>
                <c:pt idx="4">
                  <c:v>61.0</c:v>
                </c:pt>
                <c:pt idx="5">
                  <c:v>1.0</c:v>
                </c:pt>
                <c:pt idx="6">
                  <c:v>82.0</c:v>
                </c:pt>
                <c:pt idx="7">
                  <c:v>0.0</c:v>
                </c:pt>
                <c:pt idx="8">
                  <c:v>32.0</c:v>
                </c:pt>
                <c:pt idx="9">
                  <c:v>1.0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Sheet5!$A$5:$A$14</c:f>
              <c:strCache>
                <c:ptCount val="10"/>
                <c:pt idx="0">
                  <c:v>AMPHIT1</c:v>
                </c:pt>
                <c:pt idx="1">
                  <c:v>AMPHIT2</c:v>
                </c:pt>
                <c:pt idx="2">
                  <c:v>BARRET1</c:v>
                </c:pt>
                <c:pt idx="3">
                  <c:v>BARRET2</c:v>
                </c:pt>
                <c:pt idx="4">
                  <c:v>CENTER1</c:v>
                </c:pt>
                <c:pt idx="5">
                  <c:v>CENTER2</c:v>
                </c:pt>
                <c:pt idx="6">
                  <c:v>UPKERN1</c:v>
                </c:pt>
                <c:pt idx="7">
                  <c:v>UPKERN2</c:v>
                </c:pt>
                <c:pt idx="8">
                  <c:v>WRIGHT1</c:v>
                </c:pt>
                <c:pt idx="9">
                  <c:v>WRIGHT2</c:v>
                </c:pt>
              </c:strCache>
            </c:strRef>
          </c:cat>
          <c:val>
            <c:numRef>
              <c:f>Sheet5!$C$5:$C$14</c:f>
              <c:numCache>
                <c:formatCode>General</c:formatCode>
                <c:ptCount val="10"/>
                <c:pt idx="0">
                  <c:v>49.0</c:v>
                </c:pt>
                <c:pt idx="1">
                  <c:v>0.0</c:v>
                </c:pt>
                <c:pt idx="2">
                  <c:v>39.0</c:v>
                </c:pt>
                <c:pt idx="3">
                  <c:v>7.0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0.0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Sheet5!$A$5:$A$14</c:f>
              <c:strCache>
                <c:ptCount val="10"/>
                <c:pt idx="0">
                  <c:v>AMPHIT1</c:v>
                </c:pt>
                <c:pt idx="1">
                  <c:v>AMPHIT2</c:v>
                </c:pt>
                <c:pt idx="2">
                  <c:v>BARRET1</c:v>
                </c:pt>
                <c:pt idx="3">
                  <c:v>BARRET2</c:v>
                </c:pt>
                <c:pt idx="4">
                  <c:v>CENTER1</c:v>
                </c:pt>
                <c:pt idx="5">
                  <c:v>CENTER2</c:v>
                </c:pt>
                <c:pt idx="6">
                  <c:v>UPKERN1</c:v>
                </c:pt>
                <c:pt idx="7">
                  <c:v>UPKERN2</c:v>
                </c:pt>
                <c:pt idx="8">
                  <c:v>WRIGHT1</c:v>
                </c:pt>
                <c:pt idx="9">
                  <c:v>WRIGHT2</c:v>
                </c:pt>
              </c:strCache>
            </c:strRef>
          </c:cat>
          <c:val>
            <c:numRef>
              <c:f>Sheet5!$D$5:$D$14</c:f>
              <c:numCache>
                <c:formatCode>General</c:formatCode>
                <c:ptCount val="10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969136"/>
        <c:axId val="2131060336"/>
      </c:barChart>
      <c:catAx>
        <c:axId val="2132969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1060336"/>
        <c:crosses val="autoZero"/>
        <c:auto val="1"/>
        <c:lblAlgn val="ctr"/>
        <c:lblOffset val="100"/>
        <c:noMultiLvlLbl val="0"/>
      </c:catAx>
      <c:valAx>
        <c:axId val="213106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969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</xdr:row>
      <xdr:rowOff>6350</xdr:rowOff>
    </xdr:from>
    <xdr:to>
      <xdr:col>24</xdr:col>
      <xdr:colOff>114300</xdr:colOff>
      <xdr:row>43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y Clapp" refreshedDate="42300.641377893517" createdVersion="4" refreshedVersion="4" minRefreshableVersion="3" recordCount="240">
  <cacheSource type="worksheet">
    <worksheetSource ref="A1:M241" sheet="Insect Counts"/>
  </cacheSource>
  <cacheFields count="12">
    <cacheField name="LOCATION" numFmtId="0">
      <sharedItems count="10">
        <s v="BARRET1"/>
        <s v="BARRET2"/>
        <s v="WRIGHT1"/>
        <s v="WRIGHT2"/>
        <s v="UPKERN1"/>
        <s v="UPKERN2"/>
        <s v="AMPHIT1"/>
        <s v="AMPHIT2"/>
        <s v="CENTER1"/>
        <s v="CENTER2"/>
      </sharedItems>
    </cacheField>
    <cacheField name="SET #" numFmtId="0">
      <sharedItems containsSemiMixedTypes="0" containsString="0" containsNumber="1" containsInteger="1" minValue="1" maxValue="3" count="3">
        <n v="1"/>
        <n v="2"/>
        <n v="3"/>
      </sharedItems>
    </cacheField>
    <cacheField name="LOCATION2" numFmtId="0">
      <sharedItems count="2">
        <s v="SM"/>
        <s v="X"/>
      </sharedItems>
    </cacheField>
    <cacheField name="DIRECTION" numFmtId="0">
      <sharedItems/>
    </cacheField>
    <cacheField name="DATE INSTALLED" numFmtId="14">
      <sharedItems containsSemiMixedTypes="0" containsNonDate="0" containsDate="1" containsString="0" minDate="2015-06-16T00:00:00" maxDate="2015-08-18T00:00:00" count="15">
        <d v="2015-06-16T00:00:00"/>
        <d v="2015-06-19T00:00:00"/>
        <d v="2015-06-21T00:00:00"/>
        <d v="2015-06-17T00:00:00"/>
        <d v="2015-06-23T00:00:00"/>
        <d v="2015-07-04T00:00:00"/>
        <d v="2015-07-19T00:00:00"/>
        <d v="2015-07-21T00:00:00"/>
        <d v="2015-07-06T00:00:00"/>
        <d v="2015-07-16T00:00:00"/>
        <d v="2015-08-04T00:00:00"/>
        <d v="2015-08-17T00:00:00"/>
        <d v="2015-08-14T00:00:00"/>
        <d v="2015-08-03T00:00:00"/>
        <d v="2015-08-12T00:00:00"/>
      </sharedItems>
    </cacheField>
    <cacheField name="TIME INSTALLED" numFmtId="0">
      <sharedItems containsSemiMixedTypes="0" containsString="0" containsNumber="1" containsInteger="1" minValue="715" maxValue="1930"/>
    </cacheField>
    <cacheField name="DATE REMOVED" numFmtId="14">
      <sharedItems containsSemiMixedTypes="0" containsNonDate="0" containsDate="1" containsString="0" minDate="2015-07-04T00:00:00" maxDate="2015-09-28T00:00:00"/>
    </cacheField>
    <cacheField name="TIME REMOVED" numFmtId="0">
      <sharedItems containsSemiMixedTypes="0" containsString="0" containsNumber="1" containsInteger="1" minValue="720" maxValue="1845"/>
    </cacheField>
    <cacheField name="# DAYS" numFmtId="0">
      <sharedItems containsSemiMixedTypes="0" containsString="0" containsNumber="1" containsInteger="1" minValue="17" maxValue="55"/>
    </cacheField>
    <cacheField name="# MAYFLIES" numFmtId="0">
      <sharedItems containsSemiMixedTypes="0" containsString="0" containsNumber="1" containsInteger="1" minValue="0" maxValue="36"/>
    </cacheField>
    <cacheField name="NOTES" numFmtId="0">
      <sharedItems containsBlank="1"/>
    </cacheField>
    <cacheField name="ADHESIVE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">
  <r>
    <x v="0"/>
    <x v="0"/>
    <x v="0"/>
    <s v="N"/>
    <x v="0"/>
    <n v="1857"/>
    <d v="2015-07-04T00:00:00"/>
    <n v="955"/>
    <n v="18"/>
    <n v="2"/>
    <m/>
    <s v="aerosol"/>
  </r>
  <r>
    <x v="0"/>
    <x v="0"/>
    <x v="0"/>
    <s v="S"/>
    <x v="0"/>
    <n v="1857"/>
    <d v="2015-07-04T00:00:00"/>
    <n v="955"/>
    <n v="18"/>
    <n v="0"/>
    <m/>
    <s v="aerosol"/>
  </r>
  <r>
    <x v="0"/>
    <x v="0"/>
    <x v="0"/>
    <s v="E"/>
    <x v="0"/>
    <n v="1857"/>
    <d v="2015-07-04T00:00:00"/>
    <n v="955"/>
    <n v="18"/>
    <n v="1"/>
    <m/>
    <s v="aerosol"/>
  </r>
  <r>
    <x v="0"/>
    <x v="0"/>
    <x v="0"/>
    <s v="W"/>
    <x v="0"/>
    <n v="1857"/>
    <d v="2015-07-04T00:00:00"/>
    <n v="955"/>
    <n v="18"/>
    <n v="2"/>
    <m/>
    <s v="aerosol"/>
  </r>
  <r>
    <x v="0"/>
    <x v="0"/>
    <x v="1"/>
    <s v="N"/>
    <x v="0"/>
    <n v="1914"/>
    <d v="2015-07-04T00:00:00"/>
    <n v="1016"/>
    <n v="18"/>
    <n v="1"/>
    <m/>
    <s v="aerosol"/>
  </r>
  <r>
    <x v="0"/>
    <x v="0"/>
    <x v="1"/>
    <s v="S"/>
    <x v="0"/>
    <n v="1914"/>
    <d v="2015-07-04T00:00:00"/>
    <n v="1016"/>
    <n v="18"/>
    <n v="2"/>
    <m/>
    <s v="aerosol"/>
  </r>
  <r>
    <x v="0"/>
    <x v="0"/>
    <x v="1"/>
    <s v="E"/>
    <x v="0"/>
    <n v="1914"/>
    <d v="2015-07-04T00:00:00"/>
    <n v="1016"/>
    <n v="18"/>
    <n v="1"/>
    <m/>
    <s v="aerosol"/>
  </r>
  <r>
    <x v="0"/>
    <x v="0"/>
    <x v="1"/>
    <s v="W"/>
    <x v="0"/>
    <n v="1914"/>
    <d v="2015-07-04T00:00:00"/>
    <n v="1016"/>
    <n v="18"/>
    <n v="2"/>
    <m/>
    <s v="aerosol"/>
  </r>
  <r>
    <x v="1"/>
    <x v="0"/>
    <x v="0"/>
    <s v="E"/>
    <x v="0"/>
    <n v="1856"/>
    <d v="2015-07-04T00:00:00"/>
    <n v="853"/>
    <n v="18"/>
    <n v="0"/>
    <s v="POMPOM HEAD MOSQUITOS ABUNDANT"/>
    <s v="aerosol"/>
  </r>
  <r>
    <x v="1"/>
    <x v="0"/>
    <x v="0"/>
    <s v="W"/>
    <x v="0"/>
    <n v="1856"/>
    <d v="2015-07-04T00:00:00"/>
    <n v="853"/>
    <n v="18"/>
    <n v="0"/>
    <m/>
    <s v="aerosol"/>
  </r>
  <r>
    <x v="1"/>
    <x v="0"/>
    <x v="0"/>
    <s v="N"/>
    <x v="0"/>
    <n v="1854"/>
    <d v="2015-07-04T00:00:00"/>
    <n v="853"/>
    <n v="18"/>
    <n v="0"/>
    <m/>
    <s v="aerosol"/>
  </r>
  <r>
    <x v="1"/>
    <x v="0"/>
    <x v="0"/>
    <s v="S"/>
    <x v="0"/>
    <n v="1854"/>
    <d v="2015-07-04T00:00:00"/>
    <n v="853"/>
    <n v="18"/>
    <n v="0"/>
    <m/>
    <s v="aerosol"/>
  </r>
  <r>
    <x v="1"/>
    <x v="0"/>
    <x v="1"/>
    <s v="N"/>
    <x v="0"/>
    <n v="1818"/>
    <d v="2015-07-04T00:00:00"/>
    <n v="920"/>
    <n v="18"/>
    <n v="0"/>
    <m/>
    <s v="aerosol"/>
  </r>
  <r>
    <x v="1"/>
    <x v="0"/>
    <x v="1"/>
    <s v="S"/>
    <x v="0"/>
    <n v="1818"/>
    <d v="2015-07-04T00:00:00"/>
    <n v="920"/>
    <n v="18"/>
    <n v="0"/>
    <m/>
    <s v="aerosol"/>
  </r>
  <r>
    <x v="1"/>
    <x v="0"/>
    <x v="1"/>
    <s v="E"/>
    <x v="0"/>
    <n v="1818"/>
    <d v="2015-07-04T00:00:00"/>
    <n v="920"/>
    <n v="18"/>
    <n v="0"/>
    <m/>
    <s v="aerosol"/>
  </r>
  <r>
    <x v="1"/>
    <x v="0"/>
    <x v="1"/>
    <s v="W"/>
    <x v="0"/>
    <n v="1818"/>
    <d v="2015-07-04T00:00:00"/>
    <n v="920"/>
    <n v="18"/>
    <n v="0"/>
    <m/>
    <s v="aerosol"/>
  </r>
  <r>
    <x v="2"/>
    <x v="0"/>
    <x v="0"/>
    <s v="N"/>
    <x v="1"/>
    <n v="1600"/>
    <d v="2015-07-19T00:00:00"/>
    <n v="1305"/>
    <n v="30"/>
    <n v="1"/>
    <s v="FALLEN OVER/ IMPRINTS"/>
    <s v="aerosol"/>
  </r>
  <r>
    <x v="2"/>
    <x v="0"/>
    <x v="0"/>
    <s v="S"/>
    <x v="1"/>
    <n v="1600"/>
    <d v="2015-07-19T00:00:00"/>
    <n v="1305"/>
    <n v="30"/>
    <n v="5"/>
    <s v="FALLEN OVER/ IMPRINTS"/>
    <s v="aerosol"/>
  </r>
  <r>
    <x v="2"/>
    <x v="0"/>
    <x v="0"/>
    <s v="E"/>
    <x v="1"/>
    <n v="1600"/>
    <d v="2015-07-19T00:00:00"/>
    <n v="1305"/>
    <n v="30"/>
    <n v="0"/>
    <s v="FALLEN OVER/ IMPRINTS"/>
    <s v="aerosol"/>
  </r>
  <r>
    <x v="2"/>
    <x v="0"/>
    <x v="0"/>
    <s v="W"/>
    <x v="1"/>
    <n v="1600"/>
    <d v="2015-07-19T00:00:00"/>
    <n v="1305"/>
    <n v="30"/>
    <n v="8"/>
    <s v="FALLEN OVER"/>
    <s v="aerosol"/>
  </r>
  <r>
    <x v="2"/>
    <x v="0"/>
    <x v="1"/>
    <s v="N"/>
    <x v="1"/>
    <n v="1600"/>
    <d v="2015-07-19T00:00:00"/>
    <n v="1305"/>
    <n v="30"/>
    <n v="4"/>
    <s v="IMPRINTS"/>
    <s v="aerosol"/>
  </r>
  <r>
    <x v="2"/>
    <x v="0"/>
    <x v="1"/>
    <s v="S"/>
    <x v="1"/>
    <n v="1600"/>
    <d v="2015-07-19T00:00:00"/>
    <n v="1305"/>
    <n v="30"/>
    <n v="2"/>
    <s v="IMPRINTS"/>
    <s v="aerosol"/>
  </r>
  <r>
    <x v="2"/>
    <x v="0"/>
    <x v="1"/>
    <s v="E"/>
    <x v="1"/>
    <n v="1600"/>
    <d v="2015-07-19T00:00:00"/>
    <n v="1305"/>
    <n v="30"/>
    <n v="9"/>
    <m/>
    <s v="aerosol"/>
  </r>
  <r>
    <x v="2"/>
    <x v="0"/>
    <x v="1"/>
    <s v="W"/>
    <x v="1"/>
    <n v="1600"/>
    <d v="2015-07-19T00:00:00"/>
    <n v="1305"/>
    <n v="30"/>
    <n v="3"/>
    <m/>
    <s v="aerosol"/>
  </r>
  <r>
    <x v="3"/>
    <x v="0"/>
    <x v="0"/>
    <s v="N"/>
    <x v="1"/>
    <n v="1215"/>
    <d v="2015-07-19T00:00:00"/>
    <n v="1245"/>
    <n v="30"/>
    <n v="0"/>
    <m/>
    <s v="aerosol"/>
  </r>
  <r>
    <x v="3"/>
    <x v="0"/>
    <x v="0"/>
    <s v="S"/>
    <x v="1"/>
    <n v="1215"/>
    <d v="2015-07-19T00:00:00"/>
    <n v="1245"/>
    <n v="30"/>
    <n v="0"/>
    <m/>
    <s v="aerosol"/>
  </r>
  <r>
    <x v="3"/>
    <x v="0"/>
    <x v="0"/>
    <s v="E"/>
    <x v="1"/>
    <n v="1215"/>
    <d v="2015-07-19T00:00:00"/>
    <n v="1245"/>
    <n v="30"/>
    <n v="0"/>
    <s v="IMPRINTS"/>
    <s v="aerosol"/>
  </r>
  <r>
    <x v="3"/>
    <x v="0"/>
    <x v="0"/>
    <s v="W"/>
    <x v="1"/>
    <n v="1215"/>
    <d v="2015-07-19T00:00:00"/>
    <n v="1245"/>
    <n v="30"/>
    <n v="0"/>
    <m/>
    <s v="aerosol"/>
  </r>
  <r>
    <x v="3"/>
    <x v="0"/>
    <x v="1"/>
    <s v="N"/>
    <x v="1"/>
    <n v="1230"/>
    <d v="2015-07-19T00:00:00"/>
    <n v="1230"/>
    <n v="30"/>
    <n v="1"/>
    <m/>
    <s v="aerosol"/>
  </r>
  <r>
    <x v="3"/>
    <x v="0"/>
    <x v="1"/>
    <s v="S"/>
    <x v="1"/>
    <n v="1230"/>
    <d v="2015-07-19T00:00:00"/>
    <n v="1230"/>
    <n v="30"/>
    <n v="0"/>
    <m/>
    <s v="aerosol"/>
  </r>
  <r>
    <x v="3"/>
    <x v="0"/>
    <x v="1"/>
    <s v="E"/>
    <x v="1"/>
    <n v="1230"/>
    <d v="2015-07-19T00:00:00"/>
    <n v="1230"/>
    <n v="30"/>
    <n v="0"/>
    <m/>
    <s v="aerosol"/>
  </r>
  <r>
    <x v="3"/>
    <x v="0"/>
    <x v="1"/>
    <s v="W"/>
    <x v="1"/>
    <n v="1230"/>
    <d v="2015-07-19T00:00:00"/>
    <n v="1230"/>
    <n v="30"/>
    <n v="0"/>
    <m/>
    <s v="aerosol"/>
  </r>
  <r>
    <x v="4"/>
    <x v="0"/>
    <x v="0"/>
    <s v="N"/>
    <x v="2"/>
    <n v="1500"/>
    <d v="2015-07-21T00:00:00"/>
    <n v="830"/>
    <n v="30"/>
    <n v="11"/>
    <s v="time set estimated from picture--not recorded on sticky trap"/>
    <s v="paint on"/>
  </r>
  <r>
    <x v="4"/>
    <x v="0"/>
    <x v="0"/>
    <s v="S"/>
    <x v="2"/>
    <n v="1500"/>
    <d v="2015-07-21T00:00:00"/>
    <n v="830"/>
    <n v="30"/>
    <n v="8"/>
    <s v="time set estimated from picture--not recorded on sticky trap"/>
    <s v="paint on"/>
  </r>
  <r>
    <x v="4"/>
    <x v="0"/>
    <x v="0"/>
    <s v="E"/>
    <x v="2"/>
    <n v="1500"/>
    <d v="2015-07-21T00:00:00"/>
    <n v="830"/>
    <n v="30"/>
    <n v="9"/>
    <s v="time set estimated from picture--not recorded on sticky trap"/>
    <s v="paint on"/>
  </r>
  <r>
    <x v="4"/>
    <x v="0"/>
    <x v="0"/>
    <s v="W"/>
    <x v="2"/>
    <n v="1500"/>
    <d v="2015-07-21T00:00:00"/>
    <n v="830"/>
    <n v="30"/>
    <n v="11"/>
    <s v="time set estimated from picture--not recorded on sticky trap"/>
    <s v="paint on"/>
  </r>
  <r>
    <x v="4"/>
    <x v="0"/>
    <x v="1"/>
    <s v="N"/>
    <x v="2"/>
    <n v="1500"/>
    <d v="2015-07-21T00:00:00"/>
    <n v="845"/>
    <n v="30"/>
    <n v="34"/>
    <s v="time set estimated from picture--not recorded on sticky trap"/>
    <s v="paint-on, paint thick and lumpy in spots"/>
  </r>
  <r>
    <x v="4"/>
    <x v="0"/>
    <x v="1"/>
    <s v="S"/>
    <x v="2"/>
    <n v="1500"/>
    <d v="2015-07-21T00:00:00"/>
    <n v="845"/>
    <n v="30"/>
    <n v="3"/>
    <s v="time set estimated from picture--not recorded on sticky trap"/>
    <s v="paint-on, paint thick and lumpy in spots"/>
  </r>
  <r>
    <x v="4"/>
    <x v="0"/>
    <x v="1"/>
    <s v="E"/>
    <x v="2"/>
    <n v="1500"/>
    <d v="2015-07-21T00:00:00"/>
    <n v="845"/>
    <n v="30"/>
    <n v="2"/>
    <s v="time set estimated from picture--not recorded on sticky trap"/>
    <s v="paint-on, paint thick and lumpy in spots"/>
  </r>
  <r>
    <x v="4"/>
    <x v="0"/>
    <x v="1"/>
    <s v="W"/>
    <x v="2"/>
    <n v="1500"/>
    <d v="2015-07-21T00:00:00"/>
    <n v="845"/>
    <n v="30"/>
    <n v="4"/>
    <s v="time set estimated from picture--not recorded on sticky trap"/>
    <s v="paint-on, paint thick and lumpy in spots"/>
  </r>
  <r>
    <x v="5"/>
    <x v="0"/>
    <x v="0"/>
    <s v="N"/>
    <x v="2"/>
    <n v="1315"/>
    <d v="2015-07-21T00:00:00"/>
    <n v="800"/>
    <n v="30"/>
    <n v="0"/>
    <s v="time set estimated from picture--not recorded on sticky trap"/>
    <s v="paint on"/>
  </r>
  <r>
    <x v="5"/>
    <x v="0"/>
    <x v="0"/>
    <s v="S"/>
    <x v="2"/>
    <n v="1315"/>
    <d v="2015-07-21T00:00:00"/>
    <n v="800"/>
    <n v="30"/>
    <n v="0"/>
    <s v="time set estimated from picture--not recorded on sticky trap"/>
    <s v="paint on"/>
  </r>
  <r>
    <x v="5"/>
    <x v="0"/>
    <x v="0"/>
    <s v="E"/>
    <x v="2"/>
    <n v="1315"/>
    <d v="2015-07-21T00:00:00"/>
    <n v="800"/>
    <n v="30"/>
    <n v="0"/>
    <s v="time set estimated from picture--not recorded on sticky trap"/>
    <s v="paint on"/>
  </r>
  <r>
    <x v="5"/>
    <x v="0"/>
    <x v="0"/>
    <s v="W"/>
    <x v="2"/>
    <n v="1315"/>
    <d v="2015-07-21T00:00:00"/>
    <n v="800"/>
    <n v="30"/>
    <n v="0"/>
    <s v="time set estimated from picture--not recorded on sticky trap"/>
    <s v="paint on"/>
  </r>
  <r>
    <x v="5"/>
    <x v="0"/>
    <x v="1"/>
    <s v="N"/>
    <x v="2"/>
    <n v="1325"/>
    <d v="2015-07-21T00:00:00"/>
    <n v="750"/>
    <n v="30"/>
    <n v="0"/>
    <s v="time set estimated from picture--not recorded on sticky trap"/>
    <s v="paint on"/>
  </r>
  <r>
    <x v="5"/>
    <x v="0"/>
    <x v="1"/>
    <s v="S"/>
    <x v="2"/>
    <n v="1325"/>
    <d v="2015-07-21T00:00:00"/>
    <n v="750"/>
    <n v="30"/>
    <n v="0"/>
    <s v="time set estimated from picture--not recorded on sticky trap"/>
    <s v="paint on"/>
  </r>
  <r>
    <x v="5"/>
    <x v="0"/>
    <x v="1"/>
    <s v="E"/>
    <x v="2"/>
    <n v="1325"/>
    <d v="2015-07-21T00:00:00"/>
    <n v="750"/>
    <n v="30"/>
    <n v="0"/>
    <s v="time set estimated from picture--not recorded on sticky trap"/>
    <s v="paint on"/>
  </r>
  <r>
    <x v="5"/>
    <x v="0"/>
    <x v="1"/>
    <s v="W"/>
    <x v="2"/>
    <n v="1325"/>
    <d v="2015-07-21T00:00:00"/>
    <n v="750"/>
    <n v="30"/>
    <n v="0"/>
    <s v="time set estimated from picture--not recorded on sticky trap"/>
    <s v="paint on"/>
  </r>
  <r>
    <x v="6"/>
    <x v="0"/>
    <x v="0"/>
    <s v="N"/>
    <x v="3"/>
    <n v="1248"/>
    <d v="2015-07-06T00:00:00"/>
    <n v="1038"/>
    <n v="19"/>
    <n v="7"/>
    <s v="2x3 hole; many midges"/>
    <s v="aerosol"/>
  </r>
  <r>
    <x v="6"/>
    <x v="0"/>
    <x v="0"/>
    <s v="S"/>
    <x v="3"/>
    <n v="1248"/>
    <d v="2015-07-06T00:00:00"/>
    <n v="1038"/>
    <n v="19"/>
    <n v="5"/>
    <s v="many midges"/>
    <s v="aerosol"/>
  </r>
  <r>
    <x v="6"/>
    <x v="0"/>
    <x v="0"/>
    <s v="E"/>
    <x v="3"/>
    <n v="1248"/>
    <d v="2015-07-06T00:00:00"/>
    <n v="1038"/>
    <n v="19"/>
    <n v="6"/>
    <s v="3 cm diameter hole; many midges"/>
    <s v="aerosol"/>
  </r>
  <r>
    <x v="6"/>
    <x v="0"/>
    <x v="0"/>
    <s v="W"/>
    <x v="3"/>
    <n v="1248"/>
    <d v="2015-07-06T00:00:00"/>
    <n v="1038"/>
    <n v="19"/>
    <n v="4"/>
    <s v="sides melted; many midges"/>
    <s v="aerosol"/>
  </r>
  <r>
    <x v="6"/>
    <x v="0"/>
    <x v="1"/>
    <s v="N"/>
    <x v="3"/>
    <n v="1315"/>
    <d v="2015-07-06T00:00:00"/>
    <n v="1216"/>
    <n v="19"/>
    <n v="2"/>
    <m/>
    <s v="aerosol"/>
  </r>
  <r>
    <x v="6"/>
    <x v="0"/>
    <x v="1"/>
    <s v="S"/>
    <x v="3"/>
    <n v="1315"/>
    <d v="2015-07-06T00:00:00"/>
    <n v="1216"/>
    <n v="19"/>
    <n v="3"/>
    <s v="4 cm diameter hole"/>
    <s v="aerosol"/>
  </r>
  <r>
    <x v="6"/>
    <x v="0"/>
    <x v="1"/>
    <s v="E"/>
    <x v="3"/>
    <n v="1315"/>
    <d v="2015-07-06T00:00:00"/>
    <n v="1216"/>
    <n v="19"/>
    <n v="0"/>
    <s v="fell in water"/>
    <s v="aerosol"/>
  </r>
  <r>
    <x v="6"/>
    <x v="0"/>
    <x v="1"/>
    <s v="W"/>
    <x v="3"/>
    <n v="1315"/>
    <d v="2015-07-06T00:00:00"/>
    <n v="1216"/>
    <n v="19"/>
    <n v="0"/>
    <s v="fell in water -- once side completely clear of samples"/>
    <s v="aerosol"/>
  </r>
  <r>
    <x v="7"/>
    <x v="0"/>
    <x v="0"/>
    <s v="N"/>
    <x v="3"/>
    <n v="1130"/>
    <d v="2015-07-06T00:00:00"/>
    <n v="900"/>
    <n v="19"/>
    <n v="0"/>
    <m/>
    <s v="aerosol"/>
  </r>
  <r>
    <x v="7"/>
    <x v="0"/>
    <x v="0"/>
    <s v="S"/>
    <x v="3"/>
    <n v="1130"/>
    <d v="2015-07-06T00:00:00"/>
    <n v="900"/>
    <n v="19"/>
    <n v="0"/>
    <m/>
    <s v="aerosol"/>
  </r>
  <r>
    <x v="7"/>
    <x v="0"/>
    <x v="0"/>
    <s v="E"/>
    <x v="3"/>
    <n v="1130"/>
    <d v="2015-07-06T00:00:00"/>
    <n v="900"/>
    <n v="19"/>
    <n v="0"/>
    <m/>
    <s v="aerosol"/>
  </r>
  <r>
    <x v="7"/>
    <x v="0"/>
    <x v="0"/>
    <s v="W"/>
    <x v="3"/>
    <n v="1130"/>
    <d v="2015-07-06T00:00:00"/>
    <n v="900"/>
    <n v="19"/>
    <n v="0"/>
    <m/>
    <s v="aerosol"/>
  </r>
  <r>
    <x v="7"/>
    <x v="0"/>
    <x v="1"/>
    <s v="N"/>
    <x v="3"/>
    <n v="1430"/>
    <d v="2015-07-06T00:00:00"/>
    <n v="720"/>
    <n v="19"/>
    <n v="1"/>
    <s v="Sides of dish broken"/>
    <s v="aerosol"/>
  </r>
  <r>
    <x v="7"/>
    <x v="0"/>
    <x v="1"/>
    <s v="S"/>
    <x v="3"/>
    <n v="1430"/>
    <d v="2015-07-06T00:00:00"/>
    <n v="720"/>
    <n v="19"/>
    <n v="0"/>
    <s v="melted; 4 cm diameter hole in center; found on ground; 2x4 duct tape strip on plate"/>
    <s v="aerosol"/>
  </r>
  <r>
    <x v="7"/>
    <x v="0"/>
    <x v="1"/>
    <s v="E"/>
    <x v="3"/>
    <n v="1430"/>
    <d v="2015-07-06T00:00:00"/>
    <n v="720"/>
    <n v="19"/>
    <n v="1"/>
    <s v="melted; 2 cm diameter hole in center"/>
    <s v="aerosol"/>
  </r>
  <r>
    <x v="7"/>
    <x v="0"/>
    <x v="1"/>
    <s v="W"/>
    <x v="3"/>
    <n v="1430"/>
    <d v="2015-07-06T00:00:00"/>
    <n v="720"/>
    <n v="19"/>
    <n v="1"/>
    <s v="melted; cracked; 5x1 tape strip"/>
    <s v="aerosol"/>
  </r>
  <r>
    <x v="8"/>
    <x v="0"/>
    <x v="0"/>
    <s v="N"/>
    <x v="4"/>
    <n v="800"/>
    <d v="2015-07-16T00:00:00"/>
    <n v="1445"/>
    <n v="23"/>
    <n v="8"/>
    <s v="midges abundant"/>
    <s v="paint on"/>
  </r>
  <r>
    <x v="8"/>
    <x v="0"/>
    <x v="0"/>
    <s v="S"/>
    <x v="4"/>
    <n v="800"/>
    <d v="2015-07-16T00:00:00"/>
    <n v="1445"/>
    <n v="23"/>
    <n v="36"/>
    <s v="midges abundant"/>
    <s v="paint on"/>
  </r>
  <r>
    <x v="8"/>
    <x v="0"/>
    <x v="0"/>
    <s v="E"/>
    <x v="4"/>
    <n v="800"/>
    <d v="2015-07-16T00:00:00"/>
    <n v="1445"/>
    <n v="23"/>
    <n v="6"/>
    <s v="midges abundant"/>
    <s v="paint on"/>
  </r>
  <r>
    <x v="8"/>
    <x v="0"/>
    <x v="0"/>
    <s v="W"/>
    <x v="4"/>
    <n v="800"/>
    <d v="2015-07-16T00:00:00"/>
    <n v="1445"/>
    <n v="23"/>
    <n v="3"/>
    <s v="midges abundant"/>
    <s v="paint on"/>
  </r>
  <r>
    <x v="8"/>
    <x v="0"/>
    <x v="1"/>
    <s v="N"/>
    <x v="4"/>
    <n v="800"/>
    <d v="2015-07-16T00:00:00"/>
    <n v="1700"/>
    <n v="23"/>
    <n v="5"/>
    <s v="midges abundant"/>
    <s v="aerosol"/>
  </r>
  <r>
    <x v="8"/>
    <x v="0"/>
    <x v="1"/>
    <s v="S"/>
    <x v="4"/>
    <n v="800"/>
    <d v="2015-07-16T00:00:00"/>
    <n v="1700"/>
    <n v="23"/>
    <n v="1"/>
    <s v="midges abundant"/>
    <s v="aerosol"/>
  </r>
  <r>
    <x v="8"/>
    <x v="0"/>
    <x v="1"/>
    <s v="E"/>
    <x v="4"/>
    <n v="800"/>
    <d v="2015-07-16T00:00:00"/>
    <n v="1700"/>
    <n v="23"/>
    <n v="1"/>
    <s v="midges abundant"/>
    <s v="aerosol"/>
  </r>
  <r>
    <x v="8"/>
    <x v="0"/>
    <x v="1"/>
    <s v="W"/>
    <x v="4"/>
    <n v="800"/>
    <d v="2015-07-16T00:00:00"/>
    <n v="1700"/>
    <n v="23"/>
    <n v="1"/>
    <s v="midges abundant"/>
    <s v="aerosol"/>
  </r>
  <r>
    <x v="9"/>
    <x v="0"/>
    <x v="0"/>
    <s v="N"/>
    <x v="4"/>
    <n v="945"/>
    <d v="2015-07-16T00:00:00"/>
    <n v="1812"/>
    <n v="23"/>
    <n v="0"/>
    <m/>
    <s v="aerosol"/>
  </r>
  <r>
    <x v="9"/>
    <x v="0"/>
    <x v="0"/>
    <s v="S"/>
    <x v="4"/>
    <n v="945"/>
    <d v="2015-07-16T00:00:00"/>
    <n v="1812"/>
    <n v="23"/>
    <n v="0"/>
    <m/>
    <s v="aerosol"/>
  </r>
  <r>
    <x v="9"/>
    <x v="0"/>
    <x v="0"/>
    <s v="E"/>
    <x v="4"/>
    <n v="945"/>
    <d v="2015-07-16T00:00:00"/>
    <n v="1812"/>
    <n v="23"/>
    <n v="0"/>
    <m/>
    <s v="aerosol"/>
  </r>
  <r>
    <x v="9"/>
    <x v="0"/>
    <x v="0"/>
    <s v="W"/>
    <x v="4"/>
    <n v="945"/>
    <d v="2015-07-16T00:00:00"/>
    <n v="1812"/>
    <n v="23"/>
    <n v="0"/>
    <m/>
    <s v="aerosol"/>
  </r>
  <r>
    <x v="9"/>
    <x v="0"/>
    <x v="1"/>
    <s v="N"/>
    <x v="4"/>
    <n v="1015"/>
    <d v="2015-07-16T00:00:00"/>
    <n v="1845"/>
    <n v="23"/>
    <n v="1"/>
    <m/>
    <s v="aerosol"/>
  </r>
  <r>
    <x v="9"/>
    <x v="0"/>
    <x v="1"/>
    <s v="S"/>
    <x v="4"/>
    <n v="1015"/>
    <d v="2015-07-16T00:00:00"/>
    <n v="1845"/>
    <n v="23"/>
    <n v="0"/>
    <m/>
    <s v="aerosol"/>
  </r>
  <r>
    <x v="9"/>
    <x v="0"/>
    <x v="1"/>
    <s v="E"/>
    <x v="4"/>
    <n v="1015"/>
    <d v="2015-07-16T00:00:00"/>
    <n v="1845"/>
    <n v="23"/>
    <n v="0"/>
    <m/>
    <s v="aerosol"/>
  </r>
  <r>
    <x v="9"/>
    <x v="0"/>
    <x v="1"/>
    <s v="W"/>
    <x v="4"/>
    <n v="1015"/>
    <d v="2015-07-16T00:00:00"/>
    <n v="1845"/>
    <n v="23"/>
    <n v="0"/>
    <m/>
    <s v="aerosol"/>
  </r>
  <r>
    <x v="0"/>
    <x v="1"/>
    <x v="0"/>
    <s v="N"/>
    <x v="5"/>
    <n v="1000"/>
    <d v="2015-08-04T00:00:00"/>
    <n v="1445"/>
    <n v="31"/>
    <n v="4"/>
    <s v="cracked; imprints"/>
    <s v="aerosol?  (clear, even, not smelly)"/>
  </r>
  <r>
    <x v="0"/>
    <x v="1"/>
    <x v="0"/>
    <s v="S"/>
    <x v="5"/>
    <n v="1000"/>
    <d v="2015-08-04T00:00:00"/>
    <n v="1445"/>
    <n v="31"/>
    <n v="10"/>
    <s v="cracked; imprints"/>
    <s v="aerosol?  (clear, even, not smelly)"/>
  </r>
  <r>
    <x v="0"/>
    <x v="1"/>
    <x v="0"/>
    <s v="E"/>
    <x v="5"/>
    <n v="1000"/>
    <d v="2015-08-04T00:00:00"/>
    <n v="1445"/>
    <n v="31"/>
    <n v="5"/>
    <s v="cracked and taped together"/>
    <s v="aerosol?  (clear, even, not smelly)"/>
  </r>
  <r>
    <x v="0"/>
    <x v="1"/>
    <x v="0"/>
    <s v="W"/>
    <x v="5"/>
    <n v="1000"/>
    <d v="2015-08-04T00:00:00"/>
    <n v="1445"/>
    <n v="31"/>
    <n v="7"/>
    <s v="cracked and taped together"/>
    <s v="aerosol?  (clear, even, not smelly)"/>
  </r>
  <r>
    <x v="0"/>
    <x v="1"/>
    <x v="1"/>
    <s v="N"/>
    <x v="5"/>
    <n v="1020"/>
    <d v="2015-08-04T00:00:00"/>
    <n v="1500"/>
    <n v="31"/>
    <n v="6"/>
    <s v="midges abundant"/>
    <s v="aerosol?  (clear, even, not smelly)"/>
  </r>
  <r>
    <x v="0"/>
    <x v="1"/>
    <x v="1"/>
    <s v="S"/>
    <x v="5"/>
    <n v="1020"/>
    <d v="2015-08-04T00:00:00"/>
    <n v="1500"/>
    <n v="31"/>
    <n v="3"/>
    <s v="midges abundant"/>
    <s v="aerosol?  (clear, even, not smelly)"/>
  </r>
  <r>
    <x v="0"/>
    <x v="1"/>
    <x v="1"/>
    <s v="E"/>
    <x v="5"/>
    <n v="1020"/>
    <d v="2015-08-04T00:00:00"/>
    <n v="1500"/>
    <n v="31"/>
    <n v="2"/>
    <s v="midges abundant"/>
    <s v="aerosol?  (clear, even, not smelly)"/>
  </r>
  <r>
    <x v="0"/>
    <x v="1"/>
    <x v="1"/>
    <s v="W"/>
    <x v="5"/>
    <n v="1020"/>
    <d v="2015-08-04T00:00:00"/>
    <n v="1500"/>
    <n v="31"/>
    <n v="2"/>
    <s v="midges abundant"/>
    <s v="aerosol?  (clear, even, not smelly)"/>
  </r>
  <r>
    <x v="1"/>
    <x v="1"/>
    <x v="0"/>
    <s v="N"/>
    <x v="5"/>
    <n v="855"/>
    <d v="2015-08-04T00:00:00"/>
    <n v="1245"/>
    <n v="31"/>
    <n v="0"/>
    <m/>
    <s v="aerosol?  (clear, even, not smelly)"/>
  </r>
  <r>
    <x v="1"/>
    <x v="1"/>
    <x v="0"/>
    <s v="S"/>
    <x v="5"/>
    <n v="855"/>
    <d v="2015-08-04T00:00:00"/>
    <n v="1245"/>
    <n v="31"/>
    <n v="0"/>
    <m/>
    <s v="aerosol?  (clear, even, not smelly)"/>
  </r>
  <r>
    <x v="1"/>
    <x v="1"/>
    <x v="0"/>
    <s v="E"/>
    <x v="5"/>
    <n v="855"/>
    <d v="2015-08-04T00:00:00"/>
    <n v="1245"/>
    <n v="31"/>
    <n v="0"/>
    <m/>
    <s v="aerosol?  (clear, even, not smelly)"/>
  </r>
  <r>
    <x v="1"/>
    <x v="1"/>
    <x v="0"/>
    <s v="W"/>
    <x v="5"/>
    <n v="855"/>
    <d v="2015-08-04T00:00:00"/>
    <n v="1245"/>
    <n v="31"/>
    <n v="0"/>
    <m/>
    <s v="aerosol?  (clear, even, not smelly)"/>
  </r>
  <r>
    <x v="1"/>
    <x v="1"/>
    <x v="1"/>
    <s v="N"/>
    <x v="5"/>
    <n v="924"/>
    <d v="2015-08-04T00:00:00"/>
    <n v="1310"/>
    <n v="31"/>
    <n v="0"/>
    <m/>
    <s v="aerosol?  (clear, even, not smelly)"/>
  </r>
  <r>
    <x v="1"/>
    <x v="1"/>
    <x v="1"/>
    <s v="S"/>
    <x v="5"/>
    <n v="924"/>
    <d v="2015-08-04T00:00:00"/>
    <n v="1310"/>
    <n v="31"/>
    <n v="2"/>
    <m/>
    <s v="aerosol?  (clear, even, not smelly)"/>
  </r>
  <r>
    <x v="1"/>
    <x v="1"/>
    <x v="1"/>
    <s v="E"/>
    <x v="5"/>
    <n v="924"/>
    <d v="2015-08-04T00:00:00"/>
    <n v="1310"/>
    <n v="31"/>
    <n v="1"/>
    <m/>
    <s v="aerosol?  (clear, even, not smelly)"/>
  </r>
  <r>
    <x v="1"/>
    <x v="1"/>
    <x v="1"/>
    <s v="W"/>
    <x v="5"/>
    <n v="924"/>
    <d v="2015-08-04T00:00:00"/>
    <n v="1310"/>
    <n v="31"/>
    <n v="4"/>
    <m/>
    <s v="aerosol?  (clear, even, not smelly)"/>
  </r>
  <r>
    <x v="2"/>
    <x v="1"/>
    <x v="0"/>
    <s v="N"/>
    <x v="6"/>
    <n v="1300"/>
    <d v="2015-08-17T00:00:00"/>
    <n v="1510"/>
    <n v="29"/>
    <n v="0"/>
    <m/>
    <s v="aerosol?  (clear, even, not smelly)"/>
  </r>
  <r>
    <x v="2"/>
    <x v="1"/>
    <x v="0"/>
    <s v="S"/>
    <x v="6"/>
    <n v="1300"/>
    <d v="2015-08-17T00:00:00"/>
    <n v="1510"/>
    <n v="29"/>
    <n v="0"/>
    <m/>
    <s v="aerosol?  (clear, even, not smelly)"/>
  </r>
  <r>
    <x v="2"/>
    <x v="1"/>
    <x v="0"/>
    <s v="E"/>
    <x v="6"/>
    <n v="1300"/>
    <d v="2015-08-17T00:00:00"/>
    <n v="1510"/>
    <n v="29"/>
    <n v="0"/>
    <m/>
    <s v="aerosol?  (clear, even, not smelly)"/>
  </r>
  <r>
    <x v="2"/>
    <x v="1"/>
    <x v="0"/>
    <s v="W"/>
    <x v="6"/>
    <n v="1300"/>
    <d v="2015-08-17T00:00:00"/>
    <n v="1510"/>
    <n v="29"/>
    <n v="1"/>
    <s v="small minnow mayfly"/>
    <s v="aerosol?  (clear, even, not smelly)"/>
  </r>
  <r>
    <x v="2"/>
    <x v="1"/>
    <x v="1"/>
    <s v="N"/>
    <x v="6"/>
    <n v="1300"/>
    <d v="2015-08-17T00:00:00"/>
    <n v="1505"/>
    <n v="29"/>
    <n v="0"/>
    <m/>
    <s v="aerosol?  (clear, even, not smelly)"/>
  </r>
  <r>
    <x v="2"/>
    <x v="1"/>
    <x v="1"/>
    <s v="S"/>
    <x v="6"/>
    <n v="1300"/>
    <d v="2015-08-17T00:00:00"/>
    <n v="1505"/>
    <n v="29"/>
    <n v="0"/>
    <m/>
    <s v="aerosol?  (clear, even, not smelly)"/>
  </r>
  <r>
    <x v="2"/>
    <x v="1"/>
    <x v="1"/>
    <s v="E"/>
    <x v="6"/>
    <n v="1300"/>
    <d v="2015-08-17T00:00:00"/>
    <n v="1505"/>
    <n v="29"/>
    <n v="0"/>
    <m/>
    <s v="aerosol?  (clear, even, not smelly)"/>
  </r>
  <r>
    <x v="2"/>
    <x v="1"/>
    <x v="1"/>
    <s v="W"/>
    <x v="6"/>
    <n v="1300"/>
    <d v="2015-08-17T00:00:00"/>
    <n v="1505"/>
    <n v="29"/>
    <n v="1"/>
    <s v="small minnow mayfly"/>
    <s v="aerosol?  (clear, even, not smelly)"/>
  </r>
  <r>
    <x v="3"/>
    <x v="1"/>
    <x v="0"/>
    <s v="N"/>
    <x v="6"/>
    <n v="1230"/>
    <d v="2015-08-17T00:00:00"/>
    <n v="1312"/>
    <n v="29"/>
    <n v="0"/>
    <m/>
    <s v="aerosol?  (clear, even, not smelly)"/>
  </r>
  <r>
    <x v="3"/>
    <x v="1"/>
    <x v="0"/>
    <s v="S"/>
    <x v="6"/>
    <n v="1230"/>
    <d v="2015-08-17T00:00:00"/>
    <n v="1312"/>
    <n v="29"/>
    <n v="0"/>
    <m/>
    <s v="aerosol?  (clear, even, not smelly)"/>
  </r>
  <r>
    <x v="3"/>
    <x v="1"/>
    <x v="0"/>
    <s v="E"/>
    <x v="6"/>
    <n v="1230"/>
    <d v="2015-08-17T00:00:00"/>
    <n v="1312"/>
    <n v="29"/>
    <n v="0"/>
    <m/>
    <s v="aerosol?  (clear, even, not smelly)"/>
  </r>
  <r>
    <x v="3"/>
    <x v="1"/>
    <x v="0"/>
    <s v="W"/>
    <x v="6"/>
    <n v="1230"/>
    <d v="2015-08-17T00:00:00"/>
    <n v="1312"/>
    <n v="29"/>
    <n v="0"/>
    <m/>
    <s v="aerosol?  (clear, even, not smelly)"/>
  </r>
  <r>
    <x v="3"/>
    <x v="1"/>
    <x v="1"/>
    <s v="N"/>
    <x v="6"/>
    <n v="1230"/>
    <d v="2015-08-17T00:00:00"/>
    <n v="1255"/>
    <n v="29"/>
    <n v="0"/>
    <m/>
    <s v="aerosol?  (clear, even, not smelly)"/>
  </r>
  <r>
    <x v="3"/>
    <x v="1"/>
    <x v="1"/>
    <s v="S"/>
    <x v="6"/>
    <n v="1230"/>
    <d v="2015-08-17T00:00:00"/>
    <n v="1255"/>
    <n v="29"/>
    <n v="0"/>
    <m/>
    <s v="aerosol?  (clear, even, not smelly)"/>
  </r>
  <r>
    <x v="3"/>
    <x v="1"/>
    <x v="1"/>
    <s v="E"/>
    <x v="6"/>
    <n v="1230"/>
    <d v="2015-08-17T00:00:00"/>
    <n v="1255"/>
    <n v="29"/>
    <n v="0"/>
    <m/>
    <s v="aerosol?  (clear, even, not smelly)"/>
  </r>
  <r>
    <x v="3"/>
    <x v="1"/>
    <x v="1"/>
    <s v="W"/>
    <x v="6"/>
    <n v="1230"/>
    <d v="2015-08-17T00:00:00"/>
    <n v="1255"/>
    <n v="29"/>
    <n v="0"/>
    <m/>
    <s v="aerosol?  (clear, even, not smelly)"/>
  </r>
  <r>
    <x v="4"/>
    <x v="1"/>
    <x v="0"/>
    <s v="N"/>
    <x v="7"/>
    <n v="815"/>
    <d v="2015-08-14T00:00:00"/>
    <n v="1031"/>
    <n v="24"/>
    <n v="0"/>
    <m/>
    <s v="aerosol?  (clear, even, not smelly)"/>
  </r>
  <r>
    <x v="4"/>
    <x v="1"/>
    <x v="0"/>
    <s v="S"/>
    <x v="7"/>
    <n v="815"/>
    <d v="2015-08-14T00:00:00"/>
    <n v="1031"/>
    <n v="24"/>
    <n v="0"/>
    <m/>
    <s v="aerosol?  (clear, even, not smelly)"/>
  </r>
  <r>
    <x v="4"/>
    <x v="1"/>
    <x v="0"/>
    <s v="E"/>
    <x v="7"/>
    <n v="815"/>
    <d v="2015-08-14T00:00:00"/>
    <n v="1031"/>
    <n v="24"/>
    <n v="0"/>
    <m/>
    <s v="aerosol?  (clear, even, not smelly)"/>
  </r>
  <r>
    <x v="4"/>
    <x v="1"/>
    <x v="0"/>
    <s v="W"/>
    <x v="7"/>
    <n v="815"/>
    <d v="2015-08-14T00:00:00"/>
    <n v="1031"/>
    <n v="24"/>
    <n v="0"/>
    <m/>
    <s v="aerosol?  (clear, even, not smelly)"/>
  </r>
  <r>
    <x v="4"/>
    <x v="1"/>
    <x v="1"/>
    <s v="N"/>
    <x v="7"/>
    <n v="815"/>
    <d v="2015-08-14T00:00:00"/>
    <n v="1027"/>
    <n v="24"/>
    <n v="0"/>
    <s v="cool moths"/>
    <s v="aerosol?  (clear, even, not smelly)"/>
  </r>
  <r>
    <x v="4"/>
    <x v="1"/>
    <x v="1"/>
    <s v="S"/>
    <x v="7"/>
    <n v="815"/>
    <d v="2015-08-14T00:00:00"/>
    <n v="1027"/>
    <n v="24"/>
    <n v="0"/>
    <m/>
    <s v="aerosol?  (clear, even, not smelly)"/>
  </r>
  <r>
    <x v="4"/>
    <x v="1"/>
    <x v="1"/>
    <s v="E"/>
    <x v="7"/>
    <n v="815"/>
    <d v="2015-08-14T00:00:00"/>
    <n v="1027"/>
    <n v="24"/>
    <n v="0"/>
    <m/>
    <s v="aerosol?  (clear, even, not smelly)"/>
  </r>
  <r>
    <x v="4"/>
    <x v="1"/>
    <x v="1"/>
    <s v="W"/>
    <x v="7"/>
    <n v="815"/>
    <d v="2015-08-14T00:00:00"/>
    <n v="1027"/>
    <n v="24"/>
    <n v="0"/>
    <m/>
    <s v="aerosol?  (clear, even, not smelly)"/>
  </r>
  <r>
    <x v="5"/>
    <x v="1"/>
    <x v="0"/>
    <s v="N"/>
    <x v="7"/>
    <n v="1030"/>
    <d v="2015-08-14T00:00:00"/>
    <n v="932"/>
    <n v="24"/>
    <n v="0"/>
    <m/>
    <s v="aerosol?  (clear, even, not smelly)"/>
  </r>
  <r>
    <x v="5"/>
    <x v="1"/>
    <x v="0"/>
    <s v="S"/>
    <x v="7"/>
    <n v="1030"/>
    <d v="2015-08-14T00:00:00"/>
    <n v="932"/>
    <n v="24"/>
    <n v="0"/>
    <m/>
    <s v="aerosol?  (clear, even, not smelly)"/>
  </r>
  <r>
    <x v="5"/>
    <x v="1"/>
    <x v="0"/>
    <s v="E"/>
    <x v="7"/>
    <n v="1030"/>
    <d v="2015-08-14T00:00:00"/>
    <n v="932"/>
    <n v="24"/>
    <n v="0"/>
    <m/>
    <s v="aerosol?  (clear, even, not smelly)"/>
  </r>
  <r>
    <x v="5"/>
    <x v="1"/>
    <x v="0"/>
    <s v="W"/>
    <x v="7"/>
    <n v="1030"/>
    <d v="2015-08-14T00:00:00"/>
    <n v="932"/>
    <n v="24"/>
    <n v="0"/>
    <m/>
    <s v="aerosol?  (clear, even, not smelly)"/>
  </r>
  <r>
    <x v="5"/>
    <x v="1"/>
    <x v="1"/>
    <s v="N"/>
    <x v="7"/>
    <n v="1030"/>
    <d v="2015-08-14T00:00:00"/>
    <n v="923"/>
    <n v="24"/>
    <n v="0"/>
    <m/>
    <s v="aerosol?  (clear, even, not smelly)"/>
  </r>
  <r>
    <x v="5"/>
    <x v="1"/>
    <x v="1"/>
    <s v="S"/>
    <x v="7"/>
    <n v="1030"/>
    <d v="2015-08-14T00:00:00"/>
    <n v="923"/>
    <n v="24"/>
    <n v="0"/>
    <m/>
    <s v="aerosol?  (clear, even, not smelly)"/>
  </r>
  <r>
    <x v="5"/>
    <x v="1"/>
    <x v="1"/>
    <s v="E"/>
    <x v="7"/>
    <n v="1030"/>
    <d v="2015-08-14T00:00:00"/>
    <n v="923"/>
    <n v="24"/>
    <n v="0"/>
    <m/>
    <s v="aerosol?  (clear, even, not smelly)"/>
  </r>
  <r>
    <x v="5"/>
    <x v="1"/>
    <x v="1"/>
    <s v="W"/>
    <x v="7"/>
    <n v="1030"/>
    <d v="2015-08-14T00:00:00"/>
    <n v="923"/>
    <n v="24"/>
    <n v="0"/>
    <m/>
    <s v="aerosol?  (clear, even, not smelly)"/>
  </r>
  <r>
    <x v="6"/>
    <x v="1"/>
    <x v="0"/>
    <s v="N"/>
    <x v="8"/>
    <n v="1150"/>
    <d v="2015-08-03T00:00:00"/>
    <n v="1145"/>
    <n v="28"/>
    <n v="1"/>
    <m/>
    <s v="aerosol?  (clear, even, not smelly)"/>
  </r>
  <r>
    <x v="6"/>
    <x v="1"/>
    <x v="0"/>
    <s v="S"/>
    <x v="8"/>
    <n v="1150"/>
    <d v="2015-08-03T00:00:00"/>
    <n v="1145"/>
    <n v="28"/>
    <n v="3"/>
    <m/>
    <s v="aerosol?  (clear, even, not smelly)"/>
  </r>
  <r>
    <x v="6"/>
    <x v="1"/>
    <x v="0"/>
    <s v="E"/>
    <x v="8"/>
    <n v="1150"/>
    <d v="2015-08-03T00:00:00"/>
    <n v="1145"/>
    <n v="28"/>
    <n v="2"/>
    <m/>
    <s v="aerosol?  (clear, even, not smelly)"/>
  </r>
  <r>
    <x v="6"/>
    <x v="1"/>
    <x v="0"/>
    <s v="W"/>
    <x v="8"/>
    <n v="1150"/>
    <d v="2015-08-03T00:00:00"/>
    <n v="1145"/>
    <n v="28"/>
    <n v="4"/>
    <m/>
    <s v="aerosol?  (clear, even, not smelly)"/>
  </r>
  <r>
    <x v="6"/>
    <x v="1"/>
    <x v="1"/>
    <s v="N"/>
    <x v="8"/>
    <n v="1230"/>
    <d v="2015-08-03T00:00:00"/>
    <n v="1300"/>
    <n v="28"/>
    <n v="5"/>
    <m/>
    <s v="aerosol?  (clear, even, not smelly)"/>
  </r>
  <r>
    <x v="6"/>
    <x v="1"/>
    <x v="1"/>
    <s v="S"/>
    <x v="8"/>
    <n v="1230"/>
    <d v="2015-08-03T00:00:00"/>
    <n v="1300"/>
    <n v="28"/>
    <n v="13"/>
    <m/>
    <s v="aerosol?  (clear, even, not smelly)"/>
  </r>
  <r>
    <x v="6"/>
    <x v="1"/>
    <x v="1"/>
    <s v="E"/>
    <x v="8"/>
    <n v="1230"/>
    <d v="2015-08-03T00:00:00"/>
    <n v="1300"/>
    <n v="28"/>
    <n v="12"/>
    <m/>
    <s v="aerosol?  (clear, even, not smelly)"/>
  </r>
  <r>
    <x v="6"/>
    <x v="1"/>
    <x v="1"/>
    <s v="W"/>
    <x v="8"/>
    <n v="1230"/>
    <d v="2015-08-03T00:00:00"/>
    <n v="1300"/>
    <n v="28"/>
    <n v="9"/>
    <s v="IMPRINTS"/>
    <s v="aerosol?  (clear, even, not smelly)"/>
  </r>
  <r>
    <x v="7"/>
    <x v="1"/>
    <x v="0"/>
    <s v="N"/>
    <x v="8"/>
    <n v="900"/>
    <d v="2015-08-03T00:00:00"/>
    <n v="1530"/>
    <n v="28"/>
    <n v="0"/>
    <m/>
    <s v="aerosol?  (clear, even, not smelly)"/>
  </r>
  <r>
    <x v="7"/>
    <x v="1"/>
    <x v="0"/>
    <s v="S"/>
    <x v="8"/>
    <n v="900"/>
    <d v="2015-08-03T00:00:00"/>
    <n v="1530"/>
    <n v="28"/>
    <n v="0"/>
    <m/>
    <s v="aerosol?  (clear, even, not smelly)"/>
  </r>
  <r>
    <x v="7"/>
    <x v="1"/>
    <x v="0"/>
    <s v="E"/>
    <x v="8"/>
    <n v="900"/>
    <d v="2015-08-03T00:00:00"/>
    <n v="1530"/>
    <n v="28"/>
    <n v="0"/>
    <m/>
    <s v="aerosol?  (clear, even, not smelly)"/>
  </r>
  <r>
    <x v="7"/>
    <x v="1"/>
    <x v="0"/>
    <s v="W"/>
    <x v="8"/>
    <n v="900"/>
    <d v="2015-08-03T00:00:00"/>
    <n v="1530"/>
    <n v="28"/>
    <n v="0"/>
    <m/>
    <s v="aerosol?  (clear, even, not smelly)"/>
  </r>
  <r>
    <x v="7"/>
    <x v="1"/>
    <x v="1"/>
    <s v="N"/>
    <x v="8"/>
    <n v="715"/>
    <d v="2015-08-03T00:00:00"/>
    <n v="1438"/>
    <n v="28"/>
    <n v="0"/>
    <m/>
    <s v="aerosol?  (clear, even, not smelly)"/>
  </r>
  <r>
    <x v="7"/>
    <x v="1"/>
    <x v="1"/>
    <s v="S"/>
    <x v="8"/>
    <n v="715"/>
    <d v="2015-08-03T00:00:00"/>
    <n v="1438"/>
    <n v="28"/>
    <n v="0"/>
    <m/>
    <s v="aerosol?  (clear, even, not smelly)"/>
  </r>
  <r>
    <x v="7"/>
    <x v="1"/>
    <x v="1"/>
    <s v="E"/>
    <x v="8"/>
    <n v="715"/>
    <d v="2015-08-03T00:00:00"/>
    <n v="1438"/>
    <n v="28"/>
    <n v="0"/>
    <m/>
    <s v="aerosol?  (clear, even, not smelly)"/>
  </r>
  <r>
    <x v="7"/>
    <x v="1"/>
    <x v="1"/>
    <s v="W"/>
    <x v="8"/>
    <n v="715"/>
    <d v="2015-08-03T00:00:00"/>
    <n v="1438"/>
    <n v="28"/>
    <n v="0"/>
    <m/>
    <s v="aerosol?  (clear, even, not smelly)"/>
  </r>
  <r>
    <x v="8"/>
    <x v="1"/>
    <x v="0"/>
    <s v="N"/>
    <x v="9"/>
    <n v="1700"/>
    <d v="2015-08-12T00:00:00"/>
    <n v="1648"/>
    <n v="27"/>
    <n v="0"/>
    <m/>
    <s v="aerosol"/>
  </r>
  <r>
    <x v="8"/>
    <x v="1"/>
    <x v="0"/>
    <s v="S"/>
    <x v="9"/>
    <n v="1700"/>
    <d v="2015-08-12T00:00:00"/>
    <n v="1648"/>
    <n v="27"/>
    <n v="0"/>
    <m/>
    <s v="aerosol"/>
  </r>
  <r>
    <x v="8"/>
    <x v="1"/>
    <x v="0"/>
    <s v="E"/>
    <x v="9"/>
    <n v="1700"/>
    <d v="2015-08-12T00:00:00"/>
    <n v="1648"/>
    <n v="27"/>
    <n v="0"/>
    <m/>
    <s v="aerosol"/>
  </r>
  <r>
    <x v="8"/>
    <x v="1"/>
    <x v="0"/>
    <s v="W"/>
    <x v="9"/>
    <n v="1700"/>
    <d v="2015-08-12T00:00:00"/>
    <n v="1648"/>
    <n v="27"/>
    <n v="0"/>
    <m/>
    <s v="aerosol"/>
  </r>
  <r>
    <x v="8"/>
    <x v="1"/>
    <x v="1"/>
    <s v="N"/>
    <x v="9"/>
    <n v="1700"/>
    <d v="2015-08-12T00:00:00"/>
    <n v="1710"/>
    <n v="27"/>
    <n v="0"/>
    <m/>
    <s v="aerosol"/>
  </r>
  <r>
    <x v="8"/>
    <x v="1"/>
    <x v="1"/>
    <s v="S"/>
    <x v="9"/>
    <n v="1700"/>
    <d v="2015-08-12T00:00:00"/>
    <n v="1710"/>
    <n v="27"/>
    <n v="0"/>
    <m/>
    <s v="aerosol"/>
  </r>
  <r>
    <x v="8"/>
    <x v="1"/>
    <x v="1"/>
    <s v="E"/>
    <x v="9"/>
    <n v="1700"/>
    <d v="2015-08-12T00:00:00"/>
    <n v="1710"/>
    <n v="27"/>
    <n v="0"/>
    <m/>
    <s v="aerosol"/>
  </r>
  <r>
    <x v="8"/>
    <x v="1"/>
    <x v="1"/>
    <s v="W"/>
    <x v="9"/>
    <n v="1700"/>
    <d v="2015-08-12T00:00:00"/>
    <n v="1710"/>
    <n v="27"/>
    <n v="0"/>
    <m/>
    <s v="aerosol"/>
  </r>
  <r>
    <x v="9"/>
    <x v="1"/>
    <x v="0"/>
    <s v="N"/>
    <x v="9"/>
    <n v="1900"/>
    <d v="2015-08-12T00:00:00"/>
    <n v="1600"/>
    <n v="27"/>
    <n v="0"/>
    <s v="many small flies"/>
    <s v="aerosol"/>
  </r>
  <r>
    <x v="9"/>
    <x v="1"/>
    <x v="0"/>
    <s v="S"/>
    <x v="9"/>
    <n v="1900"/>
    <d v="2015-08-12T00:00:00"/>
    <n v="1600"/>
    <n v="27"/>
    <n v="0"/>
    <m/>
    <s v="aerosol"/>
  </r>
  <r>
    <x v="9"/>
    <x v="1"/>
    <x v="0"/>
    <s v="E"/>
    <x v="9"/>
    <n v="1900"/>
    <d v="2015-08-12T00:00:00"/>
    <n v="1600"/>
    <n v="27"/>
    <n v="0"/>
    <m/>
    <s v="aerosol"/>
  </r>
  <r>
    <x v="9"/>
    <x v="1"/>
    <x v="0"/>
    <s v="W"/>
    <x v="9"/>
    <n v="1900"/>
    <d v="2015-08-12T00:00:00"/>
    <n v="1600"/>
    <n v="27"/>
    <n v="0"/>
    <m/>
    <s v="aerosol"/>
  </r>
  <r>
    <x v="9"/>
    <x v="1"/>
    <x v="1"/>
    <s v="N"/>
    <x v="9"/>
    <n v="1930"/>
    <d v="2015-08-12T00:00:00"/>
    <n v="1632"/>
    <n v="27"/>
    <n v="1"/>
    <s v="small minnow mayfly"/>
    <s v="aerosol"/>
  </r>
  <r>
    <x v="9"/>
    <x v="1"/>
    <x v="1"/>
    <s v="S"/>
    <x v="9"/>
    <n v="1930"/>
    <d v="2015-08-12T00:00:00"/>
    <n v="1632"/>
    <n v="27"/>
    <n v="0"/>
    <m/>
    <s v="aerosol"/>
  </r>
  <r>
    <x v="9"/>
    <x v="1"/>
    <x v="1"/>
    <s v="E"/>
    <x v="9"/>
    <n v="1930"/>
    <d v="2015-08-12T00:00:00"/>
    <n v="1632"/>
    <n v="27"/>
    <n v="0"/>
    <m/>
    <s v="aerosol"/>
  </r>
  <r>
    <x v="9"/>
    <x v="1"/>
    <x v="1"/>
    <s v="W"/>
    <x v="9"/>
    <n v="1930"/>
    <d v="2015-08-12T00:00:00"/>
    <n v="1632"/>
    <n v="27"/>
    <n v="0"/>
    <m/>
    <s v="aerosol"/>
  </r>
  <r>
    <x v="0"/>
    <x v="2"/>
    <x v="0"/>
    <s v="N"/>
    <x v="10"/>
    <n v="1450"/>
    <d v="2015-09-10T00:00:00"/>
    <n v="945"/>
    <n v="37"/>
    <n v="0"/>
    <m/>
    <s v="paint on"/>
  </r>
  <r>
    <x v="0"/>
    <x v="2"/>
    <x v="0"/>
    <s v="S"/>
    <x v="10"/>
    <n v="1450"/>
    <d v="2015-09-10T00:00:00"/>
    <n v="945"/>
    <n v="37"/>
    <n v="0"/>
    <s v="smoke residue"/>
    <s v="paint on"/>
  </r>
  <r>
    <x v="0"/>
    <x v="2"/>
    <x v="0"/>
    <s v="E"/>
    <x v="10"/>
    <n v="1450"/>
    <d v="2015-09-10T00:00:00"/>
    <n v="945"/>
    <n v="37"/>
    <n v="0"/>
    <m/>
    <s v="paint on"/>
  </r>
  <r>
    <x v="0"/>
    <x v="2"/>
    <x v="0"/>
    <s v="W"/>
    <x v="10"/>
    <n v="1450"/>
    <d v="2015-09-10T00:00:00"/>
    <n v="945"/>
    <n v="37"/>
    <n v="0"/>
    <m/>
    <s v="paint on"/>
  </r>
  <r>
    <x v="0"/>
    <x v="2"/>
    <x v="1"/>
    <s v="N"/>
    <x v="10"/>
    <n v="1525"/>
    <d v="2015-09-10T00:00:00"/>
    <n v="935"/>
    <n v="37"/>
    <n v="0"/>
    <m/>
    <s v="paint on"/>
  </r>
  <r>
    <x v="0"/>
    <x v="2"/>
    <x v="1"/>
    <s v="S"/>
    <x v="10"/>
    <n v="1525"/>
    <d v="2015-09-10T00:00:00"/>
    <n v="935"/>
    <n v="37"/>
    <n v="0"/>
    <s v="smoke residue"/>
    <s v="paint on"/>
  </r>
  <r>
    <x v="0"/>
    <x v="2"/>
    <x v="1"/>
    <s v="E"/>
    <x v="10"/>
    <n v="1525"/>
    <d v="2015-09-10T00:00:00"/>
    <n v="935"/>
    <n v="37"/>
    <n v="0"/>
    <m/>
    <s v="paint on"/>
  </r>
  <r>
    <x v="0"/>
    <x v="2"/>
    <x v="1"/>
    <s v="W"/>
    <x v="10"/>
    <n v="1525"/>
    <d v="2015-09-10T00:00:00"/>
    <n v="935"/>
    <n v="37"/>
    <n v="0"/>
    <s v="smoke residue"/>
    <s v="paint on"/>
  </r>
  <r>
    <x v="1"/>
    <x v="2"/>
    <x v="0"/>
    <s v="N"/>
    <x v="10"/>
    <n v="1240"/>
    <d v="2015-09-10T00:00:00"/>
    <n v="930"/>
    <n v="37"/>
    <n v="0"/>
    <m/>
    <s v="paint on"/>
  </r>
  <r>
    <x v="1"/>
    <x v="2"/>
    <x v="0"/>
    <s v="S"/>
    <x v="10"/>
    <n v="1240"/>
    <d v="2015-09-10T00:00:00"/>
    <n v="930"/>
    <n v="37"/>
    <n v="0"/>
    <m/>
    <s v="paint on"/>
  </r>
  <r>
    <x v="1"/>
    <x v="2"/>
    <x v="0"/>
    <s v="E"/>
    <x v="10"/>
    <n v="1240"/>
    <d v="2015-09-10T00:00:00"/>
    <n v="930"/>
    <n v="37"/>
    <n v="0"/>
    <m/>
    <s v="paint on"/>
  </r>
  <r>
    <x v="1"/>
    <x v="2"/>
    <x v="0"/>
    <s v="W"/>
    <x v="10"/>
    <n v="1240"/>
    <d v="2015-09-10T00:00:00"/>
    <n v="930"/>
    <n v="37"/>
    <n v="0"/>
    <m/>
    <s v="paint on"/>
  </r>
  <r>
    <x v="1"/>
    <x v="2"/>
    <x v="1"/>
    <s v="N"/>
    <x v="10"/>
    <n v="1310"/>
    <d v="2015-09-10T00:00:00"/>
    <n v="930"/>
    <n v="37"/>
    <n v="0"/>
    <m/>
    <s v="paint on"/>
  </r>
  <r>
    <x v="1"/>
    <x v="2"/>
    <x v="1"/>
    <s v="S"/>
    <x v="10"/>
    <n v="1310"/>
    <d v="2015-09-10T00:00:00"/>
    <n v="930"/>
    <n v="37"/>
    <n v="0"/>
    <m/>
    <s v="paint on"/>
  </r>
  <r>
    <x v="1"/>
    <x v="2"/>
    <x v="1"/>
    <s v="E"/>
    <x v="10"/>
    <n v="1310"/>
    <d v="2015-09-10T00:00:00"/>
    <n v="930"/>
    <n v="37"/>
    <n v="0"/>
    <m/>
    <s v="paint on"/>
  </r>
  <r>
    <x v="1"/>
    <x v="2"/>
    <x v="1"/>
    <s v="W"/>
    <x v="10"/>
    <n v="1310"/>
    <d v="2015-09-10T00:00:00"/>
    <n v="930"/>
    <n v="37"/>
    <n v="0"/>
    <m/>
    <s v="paint on"/>
  </r>
  <r>
    <x v="2"/>
    <x v="2"/>
    <x v="0"/>
    <s v="N"/>
    <x v="11"/>
    <n v="1516"/>
    <d v="2015-09-03T00:00:00"/>
    <n v="1330"/>
    <n v="17"/>
    <n v="0"/>
    <m/>
    <s v="paint on"/>
  </r>
  <r>
    <x v="2"/>
    <x v="2"/>
    <x v="0"/>
    <s v="S"/>
    <x v="11"/>
    <n v="1516"/>
    <d v="2015-09-03T00:00:00"/>
    <n v="1330"/>
    <n v="17"/>
    <n v="0"/>
    <m/>
    <s v="paint on"/>
  </r>
  <r>
    <x v="2"/>
    <x v="2"/>
    <x v="0"/>
    <s v="E"/>
    <x v="11"/>
    <n v="1516"/>
    <d v="2015-09-03T00:00:00"/>
    <n v="1330"/>
    <n v="17"/>
    <n v="0"/>
    <m/>
    <s v="paint on"/>
  </r>
  <r>
    <x v="2"/>
    <x v="2"/>
    <x v="0"/>
    <s v="W"/>
    <x v="11"/>
    <n v="1516"/>
    <d v="2015-09-03T00:00:00"/>
    <n v="1330"/>
    <n v="17"/>
    <n v="0"/>
    <m/>
    <s v="paint on"/>
  </r>
  <r>
    <x v="2"/>
    <x v="2"/>
    <x v="1"/>
    <s v="N"/>
    <x v="11"/>
    <n v="1514"/>
    <d v="2015-09-03T00:00:00"/>
    <n v="1330"/>
    <n v="17"/>
    <n v="0"/>
    <m/>
    <s v="paint on"/>
  </r>
  <r>
    <x v="2"/>
    <x v="2"/>
    <x v="1"/>
    <s v="S"/>
    <x v="11"/>
    <n v="1514"/>
    <d v="2015-09-03T00:00:00"/>
    <n v="1330"/>
    <n v="17"/>
    <n v="0"/>
    <m/>
    <s v="paint on"/>
  </r>
  <r>
    <x v="2"/>
    <x v="2"/>
    <x v="1"/>
    <s v="E"/>
    <x v="11"/>
    <n v="1514"/>
    <d v="2015-09-03T00:00:00"/>
    <n v="1330"/>
    <n v="17"/>
    <n v="0"/>
    <m/>
    <s v="paint on"/>
  </r>
  <r>
    <x v="2"/>
    <x v="2"/>
    <x v="1"/>
    <s v="W"/>
    <x v="11"/>
    <n v="1514"/>
    <d v="2015-09-03T00:00:00"/>
    <n v="1330"/>
    <n v="17"/>
    <n v="0"/>
    <m/>
    <s v="paint on"/>
  </r>
  <r>
    <x v="3"/>
    <x v="2"/>
    <x v="0"/>
    <s v="N"/>
    <x v="11"/>
    <n v="1321"/>
    <d v="2015-09-03T00:00:00"/>
    <n v="1500"/>
    <n v="17"/>
    <n v="0"/>
    <m/>
    <s v="paint on"/>
  </r>
  <r>
    <x v="3"/>
    <x v="2"/>
    <x v="0"/>
    <s v="S"/>
    <x v="11"/>
    <n v="1321"/>
    <d v="2015-09-03T00:00:00"/>
    <n v="1500"/>
    <n v="17"/>
    <n v="0"/>
    <m/>
    <s v="paint on"/>
  </r>
  <r>
    <x v="3"/>
    <x v="2"/>
    <x v="0"/>
    <s v="E"/>
    <x v="11"/>
    <n v="1321"/>
    <d v="2015-09-03T00:00:00"/>
    <n v="1500"/>
    <n v="17"/>
    <n v="0"/>
    <m/>
    <s v="paint on"/>
  </r>
  <r>
    <x v="3"/>
    <x v="2"/>
    <x v="0"/>
    <s v="W"/>
    <x v="11"/>
    <n v="1321"/>
    <d v="2015-09-03T00:00:00"/>
    <n v="1500"/>
    <n v="17"/>
    <n v="0"/>
    <m/>
    <s v="paint on"/>
  </r>
  <r>
    <x v="3"/>
    <x v="2"/>
    <x v="1"/>
    <s v="N"/>
    <x v="11"/>
    <n v="1304"/>
    <d v="2015-09-03T00:00:00"/>
    <n v="1500"/>
    <n v="17"/>
    <n v="0"/>
    <m/>
    <s v="paint on"/>
  </r>
  <r>
    <x v="3"/>
    <x v="2"/>
    <x v="1"/>
    <s v="S"/>
    <x v="11"/>
    <n v="1304"/>
    <d v="2015-09-03T00:00:00"/>
    <n v="1500"/>
    <n v="17"/>
    <n v="0"/>
    <m/>
    <s v="paint on"/>
  </r>
  <r>
    <x v="3"/>
    <x v="2"/>
    <x v="1"/>
    <s v="E"/>
    <x v="11"/>
    <n v="1304"/>
    <d v="2015-09-03T00:00:00"/>
    <n v="1500"/>
    <n v="17"/>
    <n v="0"/>
    <m/>
    <s v="paint on"/>
  </r>
  <r>
    <x v="3"/>
    <x v="2"/>
    <x v="1"/>
    <s v="W"/>
    <x v="11"/>
    <n v="1304"/>
    <d v="2015-09-03T00:00:00"/>
    <n v="1500"/>
    <n v="17"/>
    <n v="0"/>
    <m/>
    <s v="paint on"/>
  </r>
  <r>
    <x v="4"/>
    <x v="2"/>
    <x v="0"/>
    <s v="N"/>
    <x v="12"/>
    <n v="1039"/>
    <d v="2015-09-05T00:00:00"/>
    <n v="1030"/>
    <n v="22"/>
    <n v="0"/>
    <s v="smoke residue"/>
    <s v="paint on"/>
  </r>
  <r>
    <x v="4"/>
    <x v="2"/>
    <x v="0"/>
    <s v="S"/>
    <x v="12"/>
    <n v="1039"/>
    <d v="2015-09-05T00:00:00"/>
    <n v="1030"/>
    <n v="22"/>
    <n v="0"/>
    <m/>
    <s v="paint on"/>
  </r>
  <r>
    <x v="4"/>
    <x v="2"/>
    <x v="0"/>
    <s v="E"/>
    <x v="12"/>
    <n v="1039"/>
    <d v="2015-09-05T00:00:00"/>
    <n v="1030"/>
    <n v="22"/>
    <n v="0"/>
    <m/>
    <s v="paint on"/>
  </r>
  <r>
    <x v="4"/>
    <x v="2"/>
    <x v="0"/>
    <s v="W"/>
    <x v="12"/>
    <n v="1039"/>
    <d v="2015-09-05T00:00:00"/>
    <n v="1030"/>
    <n v="22"/>
    <n v="0"/>
    <m/>
    <s v="paint on"/>
  </r>
  <r>
    <x v="4"/>
    <x v="2"/>
    <x v="1"/>
    <s v="N"/>
    <x v="12"/>
    <n v="1032"/>
    <d v="2015-09-05T00:00:00"/>
    <n v="1030"/>
    <n v="22"/>
    <n v="0"/>
    <m/>
    <s v="paint on"/>
  </r>
  <r>
    <x v="4"/>
    <x v="2"/>
    <x v="1"/>
    <s v="S"/>
    <x v="12"/>
    <n v="1032"/>
    <d v="2015-09-05T00:00:00"/>
    <n v="1030"/>
    <n v="22"/>
    <n v="0"/>
    <m/>
    <s v="paint on"/>
  </r>
  <r>
    <x v="4"/>
    <x v="2"/>
    <x v="1"/>
    <s v="E"/>
    <x v="12"/>
    <n v="1032"/>
    <d v="2015-09-05T00:00:00"/>
    <n v="1030"/>
    <n v="22"/>
    <n v="0"/>
    <m/>
    <s v="paint on"/>
  </r>
  <r>
    <x v="4"/>
    <x v="2"/>
    <x v="1"/>
    <s v="W"/>
    <x v="12"/>
    <n v="1032"/>
    <d v="2015-09-05T00:00:00"/>
    <n v="1030"/>
    <n v="22"/>
    <n v="0"/>
    <m/>
    <s v="paint on"/>
  </r>
  <r>
    <x v="5"/>
    <x v="2"/>
    <x v="0"/>
    <s v="N"/>
    <x v="12"/>
    <n v="930"/>
    <d v="2015-09-05T00:00:00"/>
    <n v="1108"/>
    <n v="22"/>
    <n v="0"/>
    <m/>
    <s v="paint on"/>
  </r>
  <r>
    <x v="5"/>
    <x v="2"/>
    <x v="0"/>
    <s v="S"/>
    <x v="12"/>
    <n v="930"/>
    <d v="2015-09-05T00:00:00"/>
    <n v="1108"/>
    <n v="22"/>
    <n v="0"/>
    <m/>
    <s v="paint on"/>
  </r>
  <r>
    <x v="5"/>
    <x v="2"/>
    <x v="0"/>
    <s v="E"/>
    <x v="12"/>
    <n v="930"/>
    <d v="2015-09-05T00:00:00"/>
    <n v="1108"/>
    <n v="22"/>
    <n v="0"/>
    <m/>
    <s v="paint on"/>
  </r>
  <r>
    <x v="5"/>
    <x v="2"/>
    <x v="0"/>
    <s v="W"/>
    <x v="12"/>
    <n v="930"/>
    <d v="2015-09-05T00:00:00"/>
    <n v="1108"/>
    <n v="22"/>
    <n v="0"/>
    <m/>
    <s v="paint on"/>
  </r>
  <r>
    <x v="5"/>
    <x v="2"/>
    <x v="1"/>
    <s v="N"/>
    <x v="12"/>
    <n v="932"/>
    <d v="2015-09-05T00:00:00"/>
    <n v="1115"/>
    <n v="22"/>
    <n v="0"/>
    <m/>
    <s v="paint on"/>
  </r>
  <r>
    <x v="5"/>
    <x v="2"/>
    <x v="1"/>
    <s v="S"/>
    <x v="12"/>
    <n v="932"/>
    <d v="2015-09-05T00:00:00"/>
    <n v="1115"/>
    <n v="22"/>
    <n v="0"/>
    <s v="fritillary"/>
    <s v="paint on"/>
  </r>
  <r>
    <x v="5"/>
    <x v="2"/>
    <x v="1"/>
    <s v="E"/>
    <x v="12"/>
    <n v="932"/>
    <d v="2015-09-05T00:00:00"/>
    <n v="1115"/>
    <n v="22"/>
    <n v="0"/>
    <m/>
    <s v="paint on"/>
  </r>
  <r>
    <x v="5"/>
    <x v="2"/>
    <x v="1"/>
    <s v="W"/>
    <x v="12"/>
    <n v="932"/>
    <d v="2015-09-05T00:00:00"/>
    <n v="1115"/>
    <n v="22"/>
    <n v="0"/>
    <m/>
    <s v="paint on"/>
  </r>
  <r>
    <x v="6"/>
    <x v="2"/>
    <x v="0"/>
    <s v="N"/>
    <x v="13"/>
    <n v="1150"/>
    <d v="2015-09-16T00:00:00"/>
    <n v="1648"/>
    <n v="44"/>
    <n v="0"/>
    <s v="smoke residue"/>
    <s v="aerosol?"/>
  </r>
  <r>
    <x v="6"/>
    <x v="2"/>
    <x v="0"/>
    <s v="S"/>
    <x v="13"/>
    <n v="1150"/>
    <d v="2015-09-16T00:00:00"/>
    <n v="1648"/>
    <n v="44"/>
    <n v="0"/>
    <m/>
    <s v="aerosol?"/>
  </r>
  <r>
    <x v="6"/>
    <x v="2"/>
    <x v="0"/>
    <s v="E"/>
    <x v="13"/>
    <n v="1150"/>
    <d v="2015-09-16T00:00:00"/>
    <n v="1648"/>
    <n v="44"/>
    <n v="0"/>
    <m/>
    <s v="aerosol?"/>
  </r>
  <r>
    <x v="6"/>
    <x v="2"/>
    <x v="0"/>
    <s v="W"/>
    <x v="13"/>
    <n v="1150"/>
    <d v="2015-09-16T00:00:00"/>
    <n v="1648"/>
    <n v="44"/>
    <n v="0"/>
    <m/>
    <s v="aerosol?"/>
  </r>
  <r>
    <x v="6"/>
    <x v="2"/>
    <x v="1"/>
    <s v="N"/>
    <x v="13"/>
    <n v="1257"/>
    <d v="2015-09-16T00:00:00"/>
    <n v="1627"/>
    <n v="44"/>
    <n v="0"/>
    <m/>
    <s v="aerosol?"/>
  </r>
  <r>
    <x v="6"/>
    <x v="2"/>
    <x v="1"/>
    <s v="S"/>
    <x v="13"/>
    <n v="1257"/>
    <d v="2015-09-16T00:00:00"/>
    <n v="1627"/>
    <n v="44"/>
    <n v="1"/>
    <m/>
    <s v="aerosol?"/>
  </r>
  <r>
    <x v="6"/>
    <x v="2"/>
    <x v="1"/>
    <s v="E"/>
    <x v="13"/>
    <n v="1257"/>
    <d v="2015-09-16T00:00:00"/>
    <n v="1627"/>
    <n v="44"/>
    <n v="0"/>
    <m/>
    <s v="aerosol?"/>
  </r>
  <r>
    <x v="6"/>
    <x v="2"/>
    <x v="1"/>
    <s v="W"/>
    <x v="13"/>
    <n v="1257"/>
    <d v="2015-09-16T00:00:00"/>
    <n v="1627"/>
    <n v="44"/>
    <n v="1"/>
    <m/>
    <s v="aerosol?"/>
  </r>
  <r>
    <x v="7"/>
    <x v="2"/>
    <x v="0"/>
    <s v="N"/>
    <x v="13"/>
    <n v="1530"/>
    <d v="2015-09-16T00:00:00"/>
    <n v="1007"/>
    <n v="44"/>
    <n v="0"/>
    <s v="smoke residue"/>
    <s v="aerosol?"/>
  </r>
  <r>
    <x v="7"/>
    <x v="2"/>
    <x v="0"/>
    <s v="S"/>
    <x v="13"/>
    <n v="1530"/>
    <d v="2015-09-16T00:00:00"/>
    <n v="1007"/>
    <n v="44"/>
    <n v="0"/>
    <m/>
    <s v="aerosol?"/>
  </r>
  <r>
    <x v="7"/>
    <x v="2"/>
    <x v="0"/>
    <s v="E"/>
    <x v="13"/>
    <n v="1530"/>
    <d v="2015-09-16T00:00:00"/>
    <n v="1007"/>
    <n v="44"/>
    <n v="0"/>
    <m/>
    <s v="aerosol?"/>
  </r>
  <r>
    <x v="7"/>
    <x v="2"/>
    <x v="0"/>
    <s v="W"/>
    <x v="13"/>
    <n v="1530"/>
    <d v="2015-09-16T00:00:00"/>
    <n v="1007"/>
    <n v="44"/>
    <n v="0"/>
    <m/>
    <s v="aerosol?"/>
  </r>
  <r>
    <x v="7"/>
    <x v="2"/>
    <x v="1"/>
    <s v="N"/>
    <x v="13"/>
    <n v="1445"/>
    <d v="2015-09-27T00:00:00"/>
    <n v="1800"/>
    <n v="55"/>
    <n v="0"/>
    <s v="many midges"/>
    <s v="aerosol?"/>
  </r>
  <r>
    <x v="7"/>
    <x v="2"/>
    <x v="1"/>
    <s v="S"/>
    <x v="13"/>
    <n v="1445"/>
    <d v="2015-09-27T00:00:00"/>
    <n v="1800"/>
    <n v="55"/>
    <n v="0"/>
    <s v="many midges"/>
    <s v="aerosol?"/>
  </r>
  <r>
    <x v="7"/>
    <x v="2"/>
    <x v="1"/>
    <s v="E"/>
    <x v="13"/>
    <n v="1445"/>
    <d v="2015-09-27T00:00:00"/>
    <n v="1800"/>
    <n v="55"/>
    <n v="0"/>
    <s v="many midges"/>
    <s v="aerosol?"/>
  </r>
  <r>
    <x v="7"/>
    <x v="2"/>
    <x v="1"/>
    <s v="W"/>
    <x v="13"/>
    <n v="1445"/>
    <d v="2015-09-27T00:00:00"/>
    <n v="1800"/>
    <n v="55"/>
    <n v="0"/>
    <s v="many midges"/>
    <s v="aerosol?"/>
  </r>
  <r>
    <x v="8"/>
    <x v="2"/>
    <x v="0"/>
    <s v="N"/>
    <x v="14"/>
    <n v="1659"/>
    <d v="2015-09-03T00:00:00"/>
    <n v="902"/>
    <n v="22"/>
    <n v="0"/>
    <m/>
    <s v="aerosol?"/>
  </r>
  <r>
    <x v="8"/>
    <x v="2"/>
    <x v="0"/>
    <s v="S"/>
    <x v="14"/>
    <n v="1659"/>
    <d v="2015-09-03T00:00:00"/>
    <n v="902"/>
    <n v="22"/>
    <n v="0"/>
    <s v="smoke residue"/>
    <s v="aerosol?"/>
  </r>
  <r>
    <x v="8"/>
    <x v="2"/>
    <x v="0"/>
    <s v="E"/>
    <x v="14"/>
    <n v="1659"/>
    <d v="2015-09-03T00:00:00"/>
    <n v="902"/>
    <n v="22"/>
    <n v="0"/>
    <m/>
    <s v="aerosol?"/>
  </r>
  <r>
    <x v="8"/>
    <x v="2"/>
    <x v="0"/>
    <s v="W"/>
    <x v="14"/>
    <n v="1659"/>
    <d v="2015-09-03T00:00:00"/>
    <n v="902"/>
    <n v="22"/>
    <n v="0"/>
    <m/>
    <s v="aerosol?"/>
  </r>
  <r>
    <x v="8"/>
    <x v="2"/>
    <x v="1"/>
    <s v="N"/>
    <x v="14"/>
    <n v="1723"/>
    <d v="2015-09-03T00:00:00"/>
    <n v="947"/>
    <n v="22"/>
    <n v="0"/>
    <s v="smoke residue"/>
    <s v="aerosol?"/>
  </r>
  <r>
    <x v="8"/>
    <x v="2"/>
    <x v="1"/>
    <s v="S"/>
    <x v="14"/>
    <n v="1723"/>
    <d v="2015-09-03T00:00:00"/>
    <n v="947"/>
    <n v="22"/>
    <n v="0"/>
    <m/>
    <s v="aerosol?"/>
  </r>
  <r>
    <x v="8"/>
    <x v="2"/>
    <x v="1"/>
    <s v="E"/>
    <x v="14"/>
    <n v="1723"/>
    <d v="2015-09-03T00:00:00"/>
    <n v="947"/>
    <n v="22"/>
    <n v="1"/>
    <m/>
    <s v="aerosol?"/>
  </r>
  <r>
    <x v="8"/>
    <x v="2"/>
    <x v="1"/>
    <s v="W"/>
    <x v="14"/>
    <n v="1723"/>
    <d v="2015-09-03T00:00:00"/>
    <n v="947"/>
    <n v="22"/>
    <n v="0"/>
    <m/>
    <s v="aerosol?"/>
  </r>
  <r>
    <x v="9"/>
    <x v="2"/>
    <x v="0"/>
    <s v="N"/>
    <x v="14"/>
    <n v="1600"/>
    <d v="2015-09-03T00:00:00"/>
    <n v="1037"/>
    <n v="22"/>
    <n v="0"/>
    <s v="new black and yellow insect"/>
    <s v="paint on"/>
  </r>
  <r>
    <x v="9"/>
    <x v="2"/>
    <x v="0"/>
    <s v="S"/>
    <x v="14"/>
    <n v="1600"/>
    <d v="2015-09-03T00:00:00"/>
    <n v="1037"/>
    <n v="22"/>
    <n v="0"/>
    <m/>
    <s v="paint on"/>
  </r>
  <r>
    <x v="9"/>
    <x v="2"/>
    <x v="0"/>
    <s v="E"/>
    <x v="14"/>
    <n v="1600"/>
    <d v="2015-09-03T00:00:00"/>
    <n v="1037"/>
    <n v="22"/>
    <n v="0"/>
    <m/>
    <s v="paint on"/>
  </r>
  <r>
    <x v="9"/>
    <x v="2"/>
    <x v="0"/>
    <s v="W"/>
    <x v="14"/>
    <n v="1600"/>
    <d v="2015-09-03T00:00:00"/>
    <n v="1037"/>
    <n v="22"/>
    <n v="0"/>
    <m/>
    <s v="paint on"/>
  </r>
  <r>
    <x v="9"/>
    <x v="2"/>
    <x v="1"/>
    <s v="N"/>
    <x v="14"/>
    <n v="1642"/>
    <d v="2015-09-03T00:00:00"/>
    <n v="1023"/>
    <n v="22"/>
    <n v="0"/>
    <m/>
    <s v="paint on"/>
  </r>
  <r>
    <x v="9"/>
    <x v="2"/>
    <x v="1"/>
    <s v="S"/>
    <x v="14"/>
    <n v="1642"/>
    <d v="2015-09-03T00:00:00"/>
    <n v="1023"/>
    <n v="22"/>
    <n v="0"/>
    <m/>
    <s v="paint on"/>
  </r>
  <r>
    <x v="9"/>
    <x v="2"/>
    <x v="1"/>
    <s v="E"/>
    <x v="14"/>
    <n v="1642"/>
    <d v="2015-09-03T00:00:00"/>
    <n v="1023"/>
    <n v="22"/>
    <n v="0"/>
    <s v="fritillary"/>
    <s v="paint on"/>
  </r>
  <r>
    <x v="9"/>
    <x v="2"/>
    <x v="1"/>
    <s v="W"/>
    <x v="14"/>
    <n v="1642"/>
    <d v="2015-09-03T00:00:00"/>
    <n v="1023"/>
    <n v="22"/>
    <n v="0"/>
    <m/>
    <s v="paint 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15" firstHeaderRow="1" firstDataRow="2" firstDataCol="1"/>
  <pivotFields count="12">
    <pivotField axis="axisRow" showAll="0">
      <items count="11">
        <item sd="0" x="6"/>
        <item sd="0" x="7"/>
        <item sd="0" x="0"/>
        <item sd="0" x="1"/>
        <item sd="0" x="8"/>
        <item sd="0" x="9"/>
        <item sd="0" x="4"/>
        <item sd="0" x="5"/>
        <item sd="0" x="2"/>
        <item sd="0"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numFmtId="14" showAll="0">
      <items count="16">
        <item x="0"/>
        <item x="3"/>
        <item x="1"/>
        <item x="2"/>
        <item x="4"/>
        <item x="5"/>
        <item x="8"/>
        <item x="9"/>
        <item x="6"/>
        <item x="7"/>
        <item x="13"/>
        <item x="10"/>
        <item x="14"/>
        <item x="12"/>
        <item x="11"/>
        <item t="default"/>
      </items>
    </pivotField>
    <pivotField showAll="0"/>
    <pivotField numFmtId="14" showAll="0"/>
    <pivotField showAll="0"/>
    <pivotField showAll="0"/>
    <pivotField dataField="1" showAll="0"/>
    <pivotField showAll="0"/>
    <pivotField showAll="0"/>
  </pivotFields>
  <rowFields count="2">
    <field x="0"/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# MAYFLIES" fld="9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5"/>
  <sheetViews>
    <sheetView workbookViewId="0">
      <selection activeCell="D14" sqref="A5:D14"/>
    </sheetView>
  </sheetViews>
  <sheetFormatPr baseColWidth="10" defaultRowHeight="13" x14ac:dyDescent="0.15"/>
  <cols>
    <col min="1" max="1" width="17.1640625" customWidth="1"/>
    <col min="2" max="2" width="15" bestFit="1" customWidth="1"/>
    <col min="3" max="3" width="3.1640625" customWidth="1"/>
    <col min="4" max="4" width="2.1640625" customWidth="1"/>
    <col min="5" max="5" width="10" customWidth="1"/>
    <col min="6" max="6" width="2.33203125" customWidth="1"/>
    <col min="7" max="7" width="12.5" customWidth="1"/>
    <col min="8" max="8" width="11.1640625" customWidth="1"/>
    <col min="9" max="9" width="3.1640625" customWidth="1"/>
    <col min="10" max="10" width="13" customWidth="1"/>
    <col min="11" max="11" width="11.1640625" customWidth="1"/>
    <col min="12" max="12" width="2.33203125" customWidth="1"/>
    <col min="13" max="13" width="13" customWidth="1"/>
    <col min="14" max="14" width="11.33203125" customWidth="1"/>
    <col min="15" max="15" width="2.33203125" customWidth="1"/>
    <col min="16" max="16" width="13.1640625" customWidth="1"/>
    <col min="17" max="17" width="11.33203125" customWidth="1"/>
    <col min="18" max="18" width="2.33203125" customWidth="1"/>
    <col min="19" max="19" width="13.1640625" customWidth="1"/>
    <col min="20" max="20" width="11.33203125" customWidth="1"/>
    <col min="21" max="21" width="3.1640625" customWidth="1"/>
    <col min="22" max="22" width="13.1640625" customWidth="1"/>
    <col min="23" max="23" width="11.33203125" customWidth="1"/>
    <col min="24" max="24" width="2.33203125" customWidth="1"/>
    <col min="25" max="25" width="13.1640625" customWidth="1"/>
    <col min="26" max="26" width="11.1640625" customWidth="1"/>
    <col min="27" max="27" width="3.1640625" customWidth="1"/>
    <col min="28" max="28" width="13" customWidth="1"/>
    <col min="29" max="29" width="11.1640625" customWidth="1"/>
    <col min="30" max="30" width="2.33203125" customWidth="1"/>
    <col min="31" max="31" width="13" customWidth="1"/>
    <col min="32" max="32" width="10" customWidth="1"/>
    <col min="33" max="33" width="14" customWidth="1"/>
    <col min="34" max="34" width="16.6640625" bestFit="1" customWidth="1"/>
    <col min="35" max="35" width="14" customWidth="1"/>
    <col min="36" max="36" width="25" customWidth="1"/>
    <col min="37" max="37" width="22.1640625" customWidth="1"/>
    <col min="38" max="38" width="16.6640625" bestFit="1" customWidth="1"/>
    <col min="39" max="39" width="14" customWidth="1"/>
    <col min="40" max="40" width="16.6640625" customWidth="1"/>
    <col min="41" max="41" width="14" customWidth="1"/>
    <col min="42" max="42" width="25" customWidth="1"/>
    <col min="43" max="43" width="22.33203125" customWidth="1"/>
    <col min="44" max="44" width="16.6640625" customWidth="1"/>
    <col min="45" max="45" width="14" customWidth="1"/>
    <col min="46" max="46" width="16.6640625" customWidth="1"/>
    <col min="47" max="47" width="14" customWidth="1"/>
    <col min="48" max="48" width="25" customWidth="1"/>
    <col min="49" max="49" width="22.33203125" customWidth="1"/>
    <col min="50" max="50" width="16.6640625" bestFit="1" customWidth="1"/>
    <col min="51" max="51" width="14" customWidth="1"/>
    <col min="52" max="52" width="16.6640625" customWidth="1"/>
    <col min="53" max="53" width="14" customWidth="1"/>
    <col min="54" max="54" width="24.83203125" bestFit="1" customWidth="1"/>
    <col min="55" max="55" width="22.1640625" customWidth="1"/>
    <col min="56" max="56" width="16.6640625" customWidth="1"/>
    <col min="57" max="57" width="14" customWidth="1"/>
    <col min="58" max="58" width="16.6640625" bestFit="1" customWidth="1"/>
    <col min="59" max="59" width="14" customWidth="1"/>
    <col min="60" max="60" width="24.83203125" customWidth="1"/>
    <col min="61" max="61" width="22.1640625" customWidth="1"/>
    <col min="62" max="62" width="20.6640625" bestFit="1" customWidth="1"/>
    <col min="63" max="63" width="18" customWidth="1"/>
    <col min="64" max="64" width="4.1640625" customWidth="1"/>
    <col min="65" max="65" width="13.1640625" bestFit="1" customWidth="1"/>
    <col min="66" max="66" width="11.33203125" bestFit="1" customWidth="1"/>
    <col min="67" max="68" width="4.1640625" customWidth="1"/>
    <col min="69" max="69" width="13.1640625" bestFit="1" customWidth="1"/>
    <col min="70" max="70" width="11.33203125" bestFit="1" customWidth="1"/>
    <col min="71" max="72" width="4.1640625" customWidth="1"/>
    <col min="73" max="73" width="13.1640625" bestFit="1" customWidth="1"/>
    <col min="74" max="74" width="11.1640625" bestFit="1" customWidth="1"/>
    <col min="75" max="76" width="4.1640625" customWidth="1"/>
    <col min="77" max="77" width="13" bestFit="1" customWidth="1"/>
    <col min="78" max="78" width="11.1640625" bestFit="1" customWidth="1"/>
    <col min="79" max="80" width="4.1640625" customWidth="1"/>
    <col min="81" max="81" width="13" bestFit="1" customWidth="1"/>
    <col min="82" max="82" width="20.6640625" bestFit="1" customWidth="1"/>
    <col min="83" max="83" width="16.83203125" bestFit="1" customWidth="1"/>
  </cols>
  <sheetData>
    <row r="3" spans="1:5" x14ac:dyDescent="0.15">
      <c r="A3" s="9" t="s">
        <v>74</v>
      </c>
      <c r="B3" s="9" t="s">
        <v>71</v>
      </c>
    </row>
    <row r="4" spans="1:5" x14ac:dyDescent="0.15">
      <c r="A4" s="9" t="s">
        <v>72</v>
      </c>
      <c r="B4">
        <v>1</v>
      </c>
      <c r="C4">
        <v>2</v>
      </c>
      <c r="D4">
        <v>3</v>
      </c>
      <c r="E4" t="s">
        <v>73</v>
      </c>
    </row>
    <row r="5" spans="1:5" x14ac:dyDescent="0.15">
      <c r="A5" s="11" t="s">
        <v>42</v>
      </c>
      <c r="B5" s="10">
        <v>27</v>
      </c>
      <c r="C5" s="10">
        <v>49</v>
      </c>
      <c r="D5" s="10">
        <v>2</v>
      </c>
      <c r="E5" s="10">
        <v>78</v>
      </c>
    </row>
    <row r="6" spans="1:5" x14ac:dyDescent="0.15">
      <c r="A6" s="11" t="s">
        <v>50</v>
      </c>
      <c r="B6" s="10">
        <v>3</v>
      </c>
      <c r="C6" s="10">
        <v>0</v>
      </c>
      <c r="D6" s="10">
        <v>0</v>
      </c>
      <c r="E6" s="10">
        <v>3</v>
      </c>
    </row>
    <row r="7" spans="1:5" x14ac:dyDescent="0.15">
      <c r="A7" s="11" t="s">
        <v>19</v>
      </c>
      <c r="B7" s="10">
        <v>11</v>
      </c>
      <c r="C7" s="10">
        <v>39</v>
      </c>
      <c r="D7" s="10">
        <v>0</v>
      </c>
      <c r="E7" s="10">
        <v>50</v>
      </c>
    </row>
    <row r="8" spans="1:5" x14ac:dyDescent="0.15">
      <c r="A8" s="11" t="s">
        <v>27</v>
      </c>
      <c r="B8" s="10">
        <v>0</v>
      </c>
      <c r="C8" s="10">
        <v>7</v>
      </c>
      <c r="D8" s="10">
        <v>0</v>
      </c>
      <c r="E8" s="10">
        <v>7</v>
      </c>
    </row>
    <row r="9" spans="1:5" x14ac:dyDescent="0.15">
      <c r="A9" s="11" t="s">
        <v>55</v>
      </c>
      <c r="B9" s="10">
        <v>61</v>
      </c>
      <c r="C9" s="10">
        <v>0</v>
      </c>
      <c r="D9" s="10">
        <v>1</v>
      </c>
      <c r="E9" s="10">
        <v>62</v>
      </c>
    </row>
    <row r="10" spans="1:5" x14ac:dyDescent="0.15">
      <c r="A10" s="11" t="s">
        <v>57</v>
      </c>
      <c r="B10" s="10">
        <v>1</v>
      </c>
      <c r="C10" s="10">
        <v>1</v>
      </c>
      <c r="D10" s="10">
        <v>0</v>
      </c>
      <c r="E10" s="10">
        <v>2</v>
      </c>
    </row>
    <row r="11" spans="1:5" x14ac:dyDescent="0.15">
      <c r="A11" s="11" t="s">
        <v>35</v>
      </c>
      <c r="B11" s="10">
        <v>82</v>
      </c>
      <c r="C11" s="10">
        <v>0</v>
      </c>
      <c r="D11" s="10">
        <v>0</v>
      </c>
      <c r="E11" s="10">
        <v>82</v>
      </c>
    </row>
    <row r="12" spans="1:5" x14ac:dyDescent="0.15">
      <c r="A12" s="11" t="s">
        <v>40</v>
      </c>
      <c r="B12" s="10">
        <v>0</v>
      </c>
      <c r="C12" s="10">
        <v>0</v>
      </c>
      <c r="D12" s="10">
        <v>0</v>
      </c>
      <c r="E12" s="10">
        <v>0</v>
      </c>
    </row>
    <row r="13" spans="1:5" x14ac:dyDescent="0.15">
      <c r="A13" s="11" t="s">
        <v>29</v>
      </c>
      <c r="B13" s="10">
        <v>32</v>
      </c>
      <c r="C13" s="10">
        <v>2</v>
      </c>
      <c r="D13" s="10">
        <v>0</v>
      </c>
      <c r="E13" s="10">
        <v>34</v>
      </c>
    </row>
    <row r="14" spans="1:5" x14ac:dyDescent="0.15">
      <c r="A14" s="11" t="s">
        <v>34</v>
      </c>
      <c r="B14" s="10">
        <v>1</v>
      </c>
      <c r="C14" s="10">
        <v>0</v>
      </c>
      <c r="D14" s="10">
        <v>0</v>
      </c>
      <c r="E14" s="10">
        <v>1</v>
      </c>
    </row>
    <row r="15" spans="1:5" x14ac:dyDescent="0.15">
      <c r="A15" s="11" t="s">
        <v>73</v>
      </c>
      <c r="B15" s="10">
        <v>218</v>
      </c>
      <c r="C15" s="10">
        <v>98</v>
      </c>
      <c r="D15" s="10">
        <v>3</v>
      </c>
      <c r="E15" s="10">
        <v>319</v>
      </c>
    </row>
  </sheetData>
  <pageMargins left="0.75" right="0.75" top="1" bottom="1" header="0.5" footer="0.5"/>
  <pageSetup orientation="portrait" horizontalDpi="4294967292" verticalDpi="429496729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1"/>
  <sheetViews>
    <sheetView tabSelected="1" workbookViewId="0">
      <pane ySplit="1" topLeftCell="A2" activePane="bottomLeft" state="frozen"/>
      <selection pane="bottomLeft" activeCell="F13" sqref="F13"/>
    </sheetView>
  </sheetViews>
  <sheetFormatPr baseColWidth="10" defaultColWidth="14.5" defaultRowHeight="15.75" customHeight="1" x14ac:dyDescent="0.15"/>
  <cols>
    <col min="12" max="12" width="34.5" customWidth="1"/>
  </cols>
  <sheetData>
    <row r="1" spans="1:14" ht="15.75" customHeight="1" x14ac:dyDescent="0.15">
      <c r="A1" s="1" t="s">
        <v>1</v>
      </c>
      <c r="B1" s="1" t="s">
        <v>3</v>
      </c>
      <c r="C1" s="1" t="s">
        <v>1</v>
      </c>
      <c r="D1" s="1" t="s">
        <v>7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75</v>
      </c>
      <c r="L1" s="1" t="s">
        <v>16</v>
      </c>
      <c r="M1" s="1" t="s">
        <v>17</v>
      </c>
      <c r="N1" s="1" t="s">
        <v>18</v>
      </c>
    </row>
    <row r="2" spans="1:14" ht="15.75" customHeight="1" x14ac:dyDescent="0.15">
      <c r="A2" s="1" t="s">
        <v>19</v>
      </c>
      <c r="B2" s="1">
        <v>1</v>
      </c>
      <c r="C2" s="1" t="s">
        <v>20</v>
      </c>
      <c r="D2" s="1" t="s">
        <v>21</v>
      </c>
      <c r="E2" s="2">
        <v>42171</v>
      </c>
      <c r="F2" s="1">
        <v>1857</v>
      </c>
      <c r="G2" s="2">
        <v>42189</v>
      </c>
      <c r="H2" s="1">
        <v>955</v>
      </c>
      <c r="I2">
        <f t="shared" ref="I2:I241" si="0">G2-E2</f>
        <v>18</v>
      </c>
      <c r="J2" s="1">
        <v>2</v>
      </c>
      <c r="K2" s="1">
        <f>(SUM(J$2:J$5))/I2</f>
        <v>0.27777777777777779</v>
      </c>
      <c r="M2" s="1" t="s">
        <v>22</v>
      </c>
    </row>
    <row r="3" spans="1:14" ht="15.75" customHeight="1" x14ac:dyDescent="0.15">
      <c r="A3" s="1" t="s">
        <v>19</v>
      </c>
      <c r="B3" s="1">
        <v>1</v>
      </c>
      <c r="C3" s="1" t="s">
        <v>20</v>
      </c>
      <c r="D3" s="1" t="s">
        <v>23</v>
      </c>
      <c r="E3" s="2">
        <v>42171</v>
      </c>
      <c r="F3" s="1">
        <v>1857</v>
      </c>
      <c r="G3" s="2">
        <v>42189</v>
      </c>
      <c r="H3" s="1">
        <v>955</v>
      </c>
      <c r="I3">
        <f t="shared" si="0"/>
        <v>18</v>
      </c>
      <c r="J3" s="1">
        <v>0</v>
      </c>
      <c r="K3" s="1">
        <f t="shared" ref="K3:K5" si="1">(SUM(J$2:J$5))/I3</f>
        <v>0.27777777777777779</v>
      </c>
      <c r="M3" s="1" t="s">
        <v>22</v>
      </c>
    </row>
    <row r="4" spans="1:14" ht="15.75" customHeight="1" x14ac:dyDescent="0.15">
      <c r="A4" s="1" t="s">
        <v>19</v>
      </c>
      <c r="B4" s="1">
        <v>1</v>
      </c>
      <c r="C4" s="1" t="s">
        <v>20</v>
      </c>
      <c r="D4" s="1" t="s">
        <v>24</v>
      </c>
      <c r="E4" s="2">
        <v>42171</v>
      </c>
      <c r="F4" s="1">
        <v>1857</v>
      </c>
      <c r="G4" s="2">
        <v>42189</v>
      </c>
      <c r="H4" s="1">
        <v>955</v>
      </c>
      <c r="I4">
        <f t="shared" si="0"/>
        <v>18</v>
      </c>
      <c r="J4" s="1">
        <v>1</v>
      </c>
      <c r="K4" s="1">
        <f t="shared" si="1"/>
        <v>0.27777777777777779</v>
      </c>
      <c r="M4" s="1" t="s">
        <v>22</v>
      </c>
    </row>
    <row r="5" spans="1:14" ht="15.75" customHeight="1" x14ac:dyDescent="0.15">
      <c r="A5" s="1" t="s">
        <v>19</v>
      </c>
      <c r="B5" s="1">
        <v>1</v>
      </c>
      <c r="C5" s="1" t="s">
        <v>20</v>
      </c>
      <c r="D5" s="1" t="s">
        <v>25</v>
      </c>
      <c r="E5" s="2">
        <v>42171</v>
      </c>
      <c r="F5" s="1">
        <v>1857</v>
      </c>
      <c r="G5" s="2">
        <v>42189</v>
      </c>
      <c r="H5" s="1">
        <v>955</v>
      </c>
      <c r="I5">
        <f t="shared" si="0"/>
        <v>18</v>
      </c>
      <c r="J5" s="1">
        <v>2</v>
      </c>
      <c r="K5" s="1">
        <f t="shared" si="1"/>
        <v>0.27777777777777779</v>
      </c>
      <c r="M5" s="1" t="s">
        <v>22</v>
      </c>
    </row>
    <row r="6" spans="1:14" ht="15.75" customHeight="1" x14ac:dyDescent="0.15">
      <c r="A6" s="1" t="s">
        <v>19</v>
      </c>
      <c r="B6" s="1">
        <v>1</v>
      </c>
      <c r="C6" s="1" t="s">
        <v>26</v>
      </c>
      <c r="D6" s="1" t="s">
        <v>21</v>
      </c>
      <c r="E6" s="2">
        <v>42171</v>
      </c>
      <c r="F6" s="1">
        <v>1914</v>
      </c>
      <c r="G6" s="2">
        <v>42189</v>
      </c>
      <c r="H6" s="1">
        <v>1016</v>
      </c>
      <c r="I6">
        <f t="shared" si="0"/>
        <v>18</v>
      </c>
      <c r="J6" s="1">
        <v>1</v>
      </c>
      <c r="K6" s="1">
        <f>(SUM(J$6:J$9))/I6</f>
        <v>0.33333333333333331</v>
      </c>
      <c r="M6" s="1" t="s">
        <v>22</v>
      </c>
    </row>
    <row r="7" spans="1:14" ht="15.75" customHeight="1" x14ac:dyDescent="0.15">
      <c r="A7" s="1" t="s">
        <v>19</v>
      </c>
      <c r="B7" s="1">
        <v>1</v>
      </c>
      <c r="C7" s="1" t="s">
        <v>26</v>
      </c>
      <c r="D7" s="1" t="s">
        <v>23</v>
      </c>
      <c r="E7" s="2">
        <v>42171</v>
      </c>
      <c r="F7" s="1">
        <v>1914</v>
      </c>
      <c r="G7" s="2">
        <v>42189</v>
      </c>
      <c r="H7" s="1">
        <v>1016</v>
      </c>
      <c r="I7">
        <f t="shared" si="0"/>
        <v>18</v>
      </c>
      <c r="J7" s="1">
        <v>2</v>
      </c>
      <c r="K7" s="1">
        <f t="shared" ref="K7:K9" si="2">(SUM(J$6:J$9))/I7</f>
        <v>0.33333333333333331</v>
      </c>
      <c r="M7" s="1" t="s">
        <v>22</v>
      </c>
    </row>
    <row r="8" spans="1:14" ht="15.75" customHeight="1" x14ac:dyDescent="0.15">
      <c r="A8" s="1" t="s">
        <v>19</v>
      </c>
      <c r="B8" s="1">
        <v>1</v>
      </c>
      <c r="C8" s="1" t="s">
        <v>26</v>
      </c>
      <c r="D8" s="1" t="s">
        <v>24</v>
      </c>
      <c r="E8" s="2">
        <v>42171</v>
      </c>
      <c r="F8" s="1">
        <v>1914</v>
      </c>
      <c r="G8" s="2">
        <v>42189</v>
      </c>
      <c r="H8" s="1">
        <v>1016</v>
      </c>
      <c r="I8">
        <f t="shared" si="0"/>
        <v>18</v>
      </c>
      <c r="J8" s="1">
        <v>1</v>
      </c>
      <c r="K8" s="1">
        <f t="shared" si="2"/>
        <v>0.33333333333333331</v>
      </c>
      <c r="M8" s="1" t="s">
        <v>22</v>
      </c>
    </row>
    <row r="9" spans="1:14" ht="15.75" customHeight="1" x14ac:dyDescent="0.15">
      <c r="A9" s="1" t="s">
        <v>19</v>
      </c>
      <c r="B9" s="1">
        <v>1</v>
      </c>
      <c r="C9" s="1" t="s">
        <v>26</v>
      </c>
      <c r="D9" s="1" t="s">
        <v>25</v>
      </c>
      <c r="E9" s="2">
        <v>42171</v>
      </c>
      <c r="F9" s="1">
        <v>1914</v>
      </c>
      <c r="G9" s="2">
        <v>42189</v>
      </c>
      <c r="H9" s="1">
        <v>1016</v>
      </c>
      <c r="I9">
        <f t="shared" si="0"/>
        <v>18</v>
      </c>
      <c r="J9" s="1">
        <v>2</v>
      </c>
      <c r="K9" s="1">
        <f t="shared" si="2"/>
        <v>0.33333333333333331</v>
      </c>
      <c r="M9" s="1" t="s">
        <v>22</v>
      </c>
    </row>
    <row r="10" spans="1:14" ht="15.75" customHeight="1" x14ac:dyDescent="0.15">
      <c r="A10" s="1" t="s">
        <v>27</v>
      </c>
      <c r="B10" s="1">
        <v>1</v>
      </c>
      <c r="C10" s="1" t="s">
        <v>20</v>
      </c>
      <c r="D10" s="1" t="s">
        <v>24</v>
      </c>
      <c r="E10" s="2">
        <v>42171</v>
      </c>
      <c r="F10" s="1">
        <v>1856</v>
      </c>
      <c r="G10" s="2">
        <v>42189</v>
      </c>
      <c r="H10" s="1">
        <v>853</v>
      </c>
      <c r="I10">
        <f t="shared" si="0"/>
        <v>18</v>
      </c>
      <c r="J10" s="1">
        <v>0</v>
      </c>
      <c r="K10" s="1">
        <f>(SUM(J$10:J$13))/I$10</f>
        <v>0</v>
      </c>
      <c r="L10" s="1" t="s">
        <v>28</v>
      </c>
      <c r="M10" s="1" t="s">
        <v>22</v>
      </c>
    </row>
    <row r="11" spans="1:14" ht="15.75" customHeight="1" x14ac:dyDescent="0.15">
      <c r="A11" s="1" t="s">
        <v>27</v>
      </c>
      <c r="B11" s="1">
        <v>1</v>
      </c>
      <c r="C11" s="1" t="s">
        <v>20</v>
      </c>
      <c r="D11" s="1" t="s">
        <v>25</v>
      </c>
      <c r="E11" s="2">
        <v>42171</v>
      </c>
      <c r="F11" s="1">
        <v>1856</v>
      </c>
      <c r="G11" s="2">
        <v>42189</v>
      </c>
      <c r="H11" s="1">
        <v>853</v>
      </c>
      <c r="I11">
        <f t="shared" si="0"/>
        <v>18</v>
      </c>
      <c r="J11" s="1">
        <v>0</v>
      </c>
      <c r="K11" s="1">
        <f t="shared" ref="K11:K13" si="3">(SUM(J$10:J$13))/I$10</f>
        <v>0</v>
      </c>
      <c r="M11" s="1" t="s">
        <v>22</v>
      </c>
    </row>
    <row r="12" spans="1:14" ht="15.75" customHeight="1" x14ac:dyDescent="0.15">
      <c r="A12" s="1" t="s">
        <v>27</v>
      </c>
      <c r="B12" s="1">
        <v>1</v>
      </c>
      <c r="C12" s="1" t="s">
        <v>20</v>
      </c>
      <c r="D12" s="1" t="s">
        <v>21</v>
      </c>
      <c r="E12" s="2">
        <v>42171</v>
      </c>
      <c r="F12" s="1">
        <v>1854</v>
      </c>
      <c r="G12" s="2">
        <v>42189</v>
      </c>
      <c r="H12" s="1">
        <v>853</v>
      </c>
      <c r="I12">
        <f t="shared" si="0"/>
        <v>18</v>
      </c>
      <c r="J12" s="1">
        <v>0</v>
      </c>
      <c r="K12" s="1">
        <f t="shared" si="3"/>
        <v>0</v>
      </c>
      <c r="M12" s="1" t="s">
        <v>22</v>
      </c>
    </row>
    <row r="13" spans="1:14" ht="15.75" customHeight="1" x14ac:dyDescent="0.15">
      <c r="A13" s="1" t="s">
        <v>27</v>
      </c>
      <c r="B13" s="1">
        <v>1</v>
      </c>
      <c r="C13" s="1" t="s">
        <v>20</v>
      </c>
      <c r="D13" s="1" t="s">
        <v>23</v>
      </c>
      <c r="E13" s="2">
        <v>42171</v>
      </c>
      <c r="F13" s="1">
        <v>1854</v>
      </c>
      <c r="G13" s="2">
        <v>42189</v>
      </c>
      <c r="H13" s="1">
        <v>853</v>
      </c>
      <c r="I13">
        <f t="shared" si="0"/>
        <v>18</v>
      </c>
      <c r="J13" s="1">
        <v>0</v>
      </c>
      <c r="K13" s="1">
        <f t="shared" si="3"/>
        <v>0</v>
      </c>
      <c r="M13" s="1" t="s">
        <v>22</v>
      </c>
    </row>
    <row r="14" spans="1:14" ht="15.75" customHeight="1" x14ac:dyDescent="0.15">
      <c r="A14" s="1" t="s">
        <v>27</v>
      </c>
      <c r="B14" s="1">
        <v>1</v>
      </c>
      <c r="C14" s="1" t="s">
        <v>26</v>
      </c>
      <c r="D14" s="1" t="s">
        <v>21</v>
      </c>
      <c r="E14" s="2">
        <v>42171</v>
      </c>
      <c r="F14" s="1">
        <v>1818</v>
      </c>
      <c r="G14" s="2">
        <v>42189</v>
      </c>
      <c r="H14" s="1">
        <v>920</v>
      </c>
      <c r="I14">
        <f t="shared" si="0"/>
        <v>18</v>
      </c>
      <c r="J14" s="1">
        <v>0</v>
      </c>
      <c r="K14" s="1">
        <f>(SUM(J$14:J$17))/I$14</f>
        <v>0</v>
      </c>
      <c r="M14" s="1" t="s">
        <v>22</v>
      </c>
    </row>
    <row r="15" spans="1:14" ht="15.75" customHeight="1" x14ac:dyDescent="0.15">
      <c r="A15" s="1" t="s">
        <v>27</v>
      </c>
      <c r="B15" s="1">
        <v>1</v>
      </c>
      <c r="C15" s="1" t="s">
        <v>26</v>
      </c>
      <c r="D15" s="1" t="s">
        <v>23</v>
      </c>
      <c r="E15" s="2">
        <v>42171</v>
      </c>
      <c r="F15" s="1">
        <v>1818</v>
      </c>
      <c r="G15" s="2">
        <v>42189</v>
      </c>
      <c r="H15" s="1">
        <v>920</v>
      </c>
      <c r="I15">
        <f t="shared" si="0"/>
        <v>18</v>
      </c>
      <c r="J15" s="1">
        <v>0</v>
      </c>
      <c r="K15" s="1">
        <f t="shared" ref="K15:K17" si="4">(SUM(J$14:J$17))/I$14</f>
        <v>0</v>
      </c>
      <c r="M15" s="1" t="s">
        <v>22</v>
      </c>
    </row>
    <row r="16" spans="1:14" ht="15.75" customHeight="1" x14ac:dyDescent="0.15">
      <c r="A16" s="1" t="s">
        <v>27</v>
      </c>
      <c r="B16" s="1">
        <v>1</v>
      </c>
      <c r="C16" s="1" t="s">
        <v>26</v>
      </c>
      <c r="D16" s="1" t="s">
        <v>24</v>
      </c>
      <c r="E16" s="2">
        <v>42171</v>
      </c>
      <c r="F16" s="1">
        <v>1818</v>
      </c>
      <c r="G16" s="2">
        <v>42189</v>
      </c>
      <c r="H16" s="1">
        <v>920</v>
      </c>
      <c r="I16">
        <f t="shared" si="0"/>
        <v>18</v>
      </c>
      <c r="J16" s="1">
        <v>0</v>
      </c>
      <c r="K16" s="1">
        <f t="shared" si="4"/>
        <v>0</v>
      </c>
      <c r="M16" s="1" t="s">
        <v>22</v>
      </c>
    </row>
    <row r="17" spans="1:14" ht="15.75" customHeight="1" x14ac:dyDescent="0.15">
      <c r="A17" s="1" t="s">
        <v>27</v>
      </c>
      <c r="B17" s="1">
        <v>1</v>
      </c>
      <c r="C17" s="1" t="s">
        <v>26</v>
      </c>
      <c r="D17" s="1" t="s">
        <v>25</v>
      </c>
      <c r="E17" s="2">
        <v>42171</v>
      </c>
      <c r="F17" s="1">
        <v>1818</v>
      </c>
      <c r="G17" s="2">
        <v>42189</v>
      </c>
      <c r="H17" s="1">
        <v>920</v>
      </c>
      <c r="I17">
        <f t="shared" si="0"/>
        <v>18</v>
      </c>
      <c r="J17" s="1">
        <v>0</v>
      </c>
      <c r="K17" s="1">
        <f t="shared" si="4"/>
        <v>0</v>
      </c>
      <c r="M17" s="1" t="s">
        <v>22</v>
      </c>
    </row>
    <row r="18" spans="1:14" ht="15.75" customHeight="1" x14ac:dyDescent="0.15">
      <c r="A18" s="1" t="s">
        <v>29</v>
      </c>
      <c r="B18" s="1">
        <v>1</v>
      </c>
      <c r="C18" s="1" t="s">
        <v>20</v>
      </c>
      <c r="D18" s="1" t="s">
        <v>21</v>
      </c>
      <c r="E18" s="2">
        <v>42174</v>
      </c>
      <c r="F18" s="1">
        <v>1600</v>
      </c>
      <c r="G18" s="2">
        <v>42204</v>
      </c>
      <c r="H18" s="1">
        <v>1305</v>
      </c>
      <c r="I18">
        <f t="shared" si="0"/>
        <v>30</v>
      </c>
      <c r="J18" s="1">
        <v>1</v>
      </c>
      <c r="K18" s="1">
        <f>(SUM(J$18:J$21))/I$18</f>
        <v>0.46666666666666667</v>
      </c>
      <c r="L18" s="1" t="s">
        <v>30</v>
      </c>
      <c r="M18" s="1" t="s">
        <v>22</v>
      </c>
      <c r="N18" s="3" t="s">
        <v>31</v>
      </c>
    </row>
    <row r="19" spans="1:14" ht="15.75" customHeight="1" x14ac:dyDescent="0.15">
      <c r="A19" s="1" t="s">
        <v>29</v>
      </c>
      <c r="B19" s="1">
        <v>1</v>
      </c>
      <c r="C19" s="1" t="s">
        <v>20</v>
      </c>
      <c r="D19" s="1" t="s">
        <v>23</v>
      </c>
      <c r="E19" s="2">
        <v>42174</v>
      </c>
      <c r="F19" s="1">
        <v>1600</v>
      </c>
      <c r="G19" s="2">
        <v>42204</v>
      </c>
      <c r="H19" s="1">
        <v>1305</v>
      </c>
      <c r="I19">
        <f t="shared" si="0"/>
        <v>30</v>
      </c>
      <c r="J19" s="1">
        <v>5</v>
      </c>
      <c r="K19" s="1">
        <f t="shared" ref="K19:K21" si="5">(SUM(J$18:J$21))/I$18</f>
        <v>0.46666666666666667</v>
      </c>
      <c r="L19" s="1" t="s">
        <v>30</v>
      </c>
      <c r="M19" s="1" t="s">
        <v>22</v>
      </c>
      <c r="N19" s="3" t="s">
        <v>31</v>
      </c>
    </row>
    <row r="20" spans="1:14" ht="15.75" customHeight="1" x14ac:dyDescent="0.15">
      <c r="A20" s="1" t="s">
        <v>29</v>
      </c>
      <c r="B20" s="1">
        <v>1</v>
      </c>
      <c r="C20" s="1" t="s">
        <v>20</v>
      </c>
      <c r="D20" s="1" t="s">
        <v>24</v>
      </c>
      <c r="E20" s="2">
        <v>42174</v>
      </c>
      <c r="F20" s="1">
        <v>1600</v>
      </c>
      <c r="G20" s="2">
        <v>42204</v>
      </c>
      <c r="H20" s="1">
        <v>1305</v>
      </c>
      <c r="I20">
        <f t="shared" si="0"/>
        <v>30</v>
      </c>
      <c r="J20" s="1">
        <v>0</v>
      </c>
      <c r="K20" s="1">
        <f t="shared" si="5"/>
        <v>0.46666666666666667</v>
      </c>
      <c r="L20" s="1" t="s">
        <v>30</v>
      </c>
      <c r="M20" s="1" t="s">
        <v>22</v>
      </c>
      <c r="N20" s="3" t="s">
        <v>31</v>
      </c>
    </row>
    <row r="21" spans="1:14" ht="15.75" customHeight="1" x14ac:dyDescent="0.15">
      <c r="A21" s="1" t="s">
        <v>29</v>
      </c>
      <c r="B21" s="1">
        <v>1</v>
      </c>
      <c r="C21" s="1" t="s">
        <v>20</v>
      </c>
      <c r="D21" s="1" t="s">
        <v>25</v>
      </c>
      <c r="E21" s="2">
        <v>42174</v>
      </c>
      <c r="F21" s="1">
        <v>1600</v>
      </c>
      <c r="G21" s="2">
        <v>42204</v>
      </c>
      <c r="H21" s="1">
        <v>1305</v>
      </c>
      <c r="I21">
        <f t="shared" si="0"/>
        <v>30</v>
      </c>
      <c r="J21" s="1">
        <v>8</v>
      </c>
      <c r="K21" s="1">
        <f t="shared" si="5"/>
        <v>0.46666666666666667</v>
      </c>
      <c r="L21" s="1" t="s">
        <v>32</v>
      </c>
      <c r="M21" s="1" t="s">
        <v>22</v>
      </c>
      <c r="N21" s="3" t="s">
        <v>31</v>
      </c>
    </row>
    <row r="22" spans="1:14" ht="15.75" customHeight="1" x14ac:dyDescent="0.15">
      <c r="A22" s="1" t="s">
        <v>29</v>
      </c>
      <c r="B22" s="1">
        <v>1</v>
      </c>
      <c r="C22" s="1" t="s">
        <v>26</v>
      </c>
      <c r="D22" s="1" t="s">
        <v>21</v>
      </c>
      <c r="E22" s="2">
        <v>42174</v>
      </c>
      <c r="F22" s="1">
        <v>1600</v>
      </c>
      <c r="G22" s="2">
        <v>42204</v>
      </c>
      <c r="H22" s="1">
        <v>1305</v>
      </c>
      <c r="I22">
        <f t="shared" si="0"/>
        <v>30</v>
      </c>
      <c r="J22" s="1">
        <v>4</v>
      </c>
      <c r="K22" s="1">
        <f>(SUM(J$22:J$25))/$I22</f>
        <v>0.6</v>
      </c>
      <c r="L22" s="1" t="s">
        <v>33</v>
      </c>
      <c r="M22" s="1" t="s">
        <v>22</v>
      </c>
      <c r="N22" s="3" t="s">
        <v>31</v>
      </c>
    </row>
    <row r="23" spans="1:14" ht="15.75" customHeight="1" x14ac:dyDescent="0.15">
      <c r="A23" s="1" t="s">
        <v>29</v>
      </c>
      <c r="B23" s="1">
        <v>1</v>
      </c>
      <c r="C23" s="1" t="s">
        <v>26</v>
      </c>
      <c r="D23" s="1" t="s">
        <v>23</v>
      </c>
      <c r="E23" s="2">
        <v>42174</v>
      </c>
      <c r="F23" s="1">
        <v>1600</v>
      </c>
      <c r="G23" s="2">
        <v>42204</v>
      </c>
      <c r="H23" s="1">
        <v>1305</v>
      </c>
      <c r="I23">
        <f t="shared" si="0"/>
        <v>30</v>
      </c>
      <c r="J23" s="1">
        <v>2</v>
      </c>
      <c r="K23" s="1">
        <f t="shared" ref="K23:K25" si="6">(SUM(J$22:J$25))/$I23</f>
        <v>0.6</v>
      </c>
      <c r="L23" s="1" t="s">
        <v>33</v>
      </c>
      <c r="M23" s="1" t="s">
        <v>22</v>
      </c>
      <c r="N23" s="3" t="s">
        <v>31</v>
      </c>
    </row>
    <row r="24" spans="1:14" ht="15.75" customHeight="1" x14ac:dyDescent="0.15">
      <c r="A24" s="1" t="s">
        <v>29</v>
      </c>
      <c r="B24" s="1">
        <v>1</v>
      </c>
      <c r="C24" s="1" t="s">
        <v>26</v>
      </c>
      <c r="D24" s="1" t="s">
        <v>24</v>
      </c>
      <c r="E24" s="2">
        <v>42174</v>
      </c>
      <c r="F24" s="1">
        <v>1600</v>
      </c>
      <c r="G24" s="2">
        <v>42204</v>
      </c>
      <c r="H24" s="1">
        <v>1305</v>
      </c>
      <c r="I24">
        <f t="shared" si="0"/>
        <v>30</v>
      </c>
      <c r="J24" s="1">
        <v>9</v>
      </c>
      <c r="K24" s="1">
        <f t="shared" si="6"/>
        <v>0.6</v>
      </c>
      <c r="M24" s="1" t="s">
        <v>22</v>
      </c>
      <c r="N24" s="3" t="s">
        <v>31</v>
      </c>
    </row>
    <row r="25" spans="1:14" ht="15.75" customHeight="1" x14ac:dyDescent="0.15">
      <c r="A25" s="1" t="s">
        <v>29</v>
      </c>
      <c r="B25" s="1">
        <v>1</v>
      </c>
      <c r="C25" s="1" t="s">
        <v>26</v>
      </c>
      <c r="D25" s="1" t="s">
        <v>25</v>
      </c>
      <c r="E25" s="2">
        <v>42174</v>
      </c>
      <c r="F25" s="1">
        <v>1600</v>
      </c>
      <c r="G25" s="2">
        <v>42204</v>
      </c>
      <c r="H25" s="1">
        <v>1305</v>
      </c>
      <c r="I25">
        <f t="shared" si="0"/>
        <v>30</v>
      </c>
      <c r="J25" s="1">
        <v>3</v>
      </c>
      <c r="K25" s="1">
        <f t="shared" si="6"/>
        <v>0.6</v>
      </c>
      <c r="M25" s="1" t="s">
        <v>22</v>
      </c>
      <c r="N25" s="3" t="s">
        <v>31</v>
      </c>
    </row>
    <row r="26" spans="1:14" ht="15.75" customHeight="1" x14ac:dyDescent="0.15">
      <c r="A26" s="1" t="s">
        <v>34</v>
      </c>
      <c r="B26" s="1">
        <v>1</v>
      </c>
      <c r="C26" s="1" t="s">
        <v>20</v>
      </c>
      <c r="D26" s="1" t="s">
        <v>21</v>
      </c>
      <c r="E26" s="2">
        <v>42174</v>
      </c>
      <c r="F26" s="1">
        <v>1215</v>
      </c>
      <c r="G26" s="2">
        <v>42204</v>
      </c>
      <c r="H26" s="1">
        <v>1245</v>
      </c>
      <c r="I26">
        <f t="shared" si="0"/>
        <v>30</v>
      </c>
      <c r="J26" s="1">
        <v>0</v>
      </c>
      <c r="K26" s="1">
        <f>(SUM(J$26:J$29))/$I26</f>
        <v>0</v>
      </c>
      <c r="M26" s="1" t="s">
        <v>22</v>
      </c>
      <c r="N26" s="3" t="s">
        <v>31</v>
      </c>
    </row>
    <row r="27" spans="1:14" ht="15.75" customHeight="1" x14ac:dyDescent="0.15">
      <c r="A27" s="1" t="s">
        <v>34</v>
      </c>
      <c r="B27" s="1">
        <v>1</v>
      </c>
      <c r="C27" s="1" t="s">
        <v>20</v>
      </c>
      <c r="D27" s="1" t="s">
        <v>23</v>
      </c>
      <c r="E27" s="2">
        <v>42174</v>
      </c>
      <c r="F27" s="1">
        <v>1215</v>
      </c>
      <c r="G27" s="2">
        <v>42204</v>
      </c>
      <c r="H27" s="1">
        <v>1245</v>
      </c>
      <c r="I27">
        <f t="shared" si="0"/>
        <v>30</v>
      </c>
      <c r="J27" s="1">
        <v>0</v>
      </c>
      <c r="K27" s="1">
        <f t="shared" ref="K27:K29" si="7">(SUM(J$26:J$29))/$I27</f>
        <v>0</v>
      </c>
      <c r="M27" s="1" t="s">
        <v>22</v>
      </c>
      <c r="N27" s="3" t="s">
        <v>31</v>
      </c>
    </row>
    <row r="28" spans="1:14" ht="15.75" customHeight="1" x14ac:dyDescent="0.15">
      <c r="A28" s="1" t="s">
        <v>34</v>
      </c>
      <c r="B28" s="1">
        <v>1</v>
      </c>
      <c r="C28" s="1" t="s">
        <v>20</v>
      </c>
      <c r="D28" s="1" t="s">
        <v>24</v>
      </c>
      <c r="E28" s="2">
        <v>42174</v>
      </c>
      <c r="F28" s="1">
        <v>1215</v>
      </c>
      <c r="G28" s="2">
        <v>42204</v>
      </c>
      <c r="H28" s="1">
        <v>1245</v>
      </c>
      <c r="I28">
        <f t="shared" si="0"/>
        <v>30</v>
      </c>
      <c r="J28" s="1">
        <v>0</v>
      </c>
      <c r="K28" s="1">
        <f t="shared" si="7"/>
        <v>0</v>
      </c>
      <c r="L28" s="1" t="s">
        <v>33</v>
      </c>
      <c r="M28" s="1" t="s">
        <v>22</v>
      </c>
      <c r="N28" s="3" t="s">
        <v>31</v>
      </c>
    </row>
    <row r="29" spans="1:14" ht="15.75" customHeight="1" x14ac:dyDescent="0.15">
      <c r="A29" s="1" t="s">
        <v>34</v>
      </c>
      <c r="B29" s="1">
        <v>1</v>
      </c>
      <c r="C29" s="1" t="s">
        <v>20</v>
      </c>
      <c r="D29" s="1" t="s">
        <v>25</v>
      </c>
      <c r="E29" s="2">
        <v>42174</v>
      </c>
      <c r="F29" s="1">
        <v>1215</v>
      </c>
      <c r="G29" s="2">
        <v>42204</v>
      </c>
      <c r="H29" s="1">
        <v>1245</v>
      </c>
      <c r="I29">
        <f t="shared" si="0"/>
        <v>30</v>
      </c>
      <c r="J29" s="1">
        <v>0</v>
      </c>
      <c r="K29" s="1">
        <f t="shared" si="7"/>
        <v>0</v>
      </c>
      <c r="M29" s="1" t="s">
        <v>22</v>
      </c>
      <c r="N29" s="3" t="s">
        <v>31</v>
      </c>
    </row>
    <row r="30" spans="1:14" ht="15.75" customHeight="1" x14ac:dyDescent="0.15">
      <c r="A30" s="1" t="s">
        <v>34</v>
      </c>
      <c r="B30" s="1">
        <v>1</v>
      </c>
      <c r="C30" s="1" t="s">
        <v>26</v>
      </c>
      <c r="D30" s="1" t="s">
        <v>21</v>
      </c>
      <c r="E30" s="2">
        <v>42174</v>
      </c>
      <c r="F30" s="1">
        <v>1230</v>
      </c>
      <c r="G30" s="2">
        <v>42204</v>
      </c>
      <c r="H30" s="1">
        <v>1230</v>
      </c>
      <c r="I30">
        <f t="shared" si="0"/>
        <v>30</v>
      </c>
      <c r="J30" s="1">
        <v>1</v>
      </c>
      <c r="K30" s="1">
        <f>(SUM(J$30:J$33))/I$30</f>
        <v>3.3333333333333333E-2</v>
      </c>
      <c r="M30" s="1" t="s">
        <v>22</v>
      </c>
      <c r="N30" s="3" t="s">
        <v>31</v>
      </c>
    </row>
    <row r="31" spans="1:14" ht="15.75" customHeight="1" x14ac:dyDescent="0.15">
      <c r="A31" s="1" t="s">
        <v>34</v>
      </c>
      <c r="B31" s="1">
        <v>1</v>
      </c>
      <c r="C31" s="1" t="s">
        <v>26</v>
      </c>
      <c r="D31" s="1" t="s">
        <v>23</v>
      </c>
      <c r="E31" s="2">
        <v>42174</v>
      </c>
      <c r="F31" s="1">
        <v>1230</v>
      </c>
      <c r="G31" s="2">
        <v>42204</v>
      </c>
      <c r="H31" s="1">
        <v>1230</v>
      </c>
      <c r="I31">
        <f t="shared" si="0"/>
        <v>30</v>
      </c>
      <c r="J31" s="1">
        <v>0</v>
      </c>
      <c r="K31" s="1">
        <f t="shared" ref="K31:K33" si="8">(SUM(J$30:J$33))/I$30</f>
        <v>3.3333333333333333E-2</v>
      </c>
      <c r="M31" s="1" t="s">
        <v>22</v>
      </c>
      <c r="N31" s="3" t="s">
        <v>31</v>
      </c>
    </row>
    <row r="32" spans="1:14" ht="15.75" customHeight="1" x14ac:dyDescent="0.15">
      <c r="A32" s="1" t="s">
        <v>34</v>
      </c>
      <c r="B32" s="1">
        <v>1</v>
      </c>
      <c r="C32" s="1" t="s">
        <v>26</v>
      </c>
      <c r="D32" s="1" t="s">
        <v>24</v>
      </c>
      <c r="E32" s="2">
        <v>42174</v>
      </c>
      <c r="F32" s="1">
        <v>1230</v>
      </c>
      <c r="G32" s="2">
        <v>42204</v>
      </c>
      <c r="H32" s="1">
        <v>1230</v>
      </c>
      <c r="I32">
        <f t="shared" si="0"/>
        <v>30</v>
      </c>
      <c r="J32" s="1">
        <v>0</v>
      </c>
      <c r="K32" s="1">
        <f t="shared" si="8"/>
        <v>3.3333333333333333E-2</v>
      </c>
      <c r="M32" s="1" t="s">
        <v>22</v>
      </c>
      <c r="N32" s="3" t="s">
        <v>31</v>
      </c>
    </row>
    <row r="33" spans="1:15" ht="15.75" customHeight="1" x14ac:dyDescent="0.15">
      <c r="A33" s="1" t="s">
        <v>34</v>
      </c>
      <c r="B33" s="1">
        <v>1</v>
      </c>
      <c r="C33" s="1" t="s">
        <v>26</v>
      </c>
      <c r="D33" s="1" t="s">
        <v>25</v>
      </c>
      <c r="E33" s="2">
        <v>42174</v>
      </c>
      <c r="F33" s="1">
        <v>1230</v>
      </c>
      <c r="G33" s="2">
        <v>42204</v>
      </c>
      <c r="H33" s="1">
        <v>1230</v>
      </c>
      <c r="I33">
        <f t="shared" si="0"/>
        <v>30</v>
      </c>
      <c r="J33" s="1">
        <v>0</v>
      </c>
      <c r="K33" s="1">
        <f t="shared" si="8"/>
        <v>3.3333333333333333E-2</v>
      </c>
      <c r="M33" s="1" t="s">
        <v>22</v>
      </c>
      <c r="N33" s="3" t="s">
        <v>31</v>
      </c>
    </row>
    <row r="34" spans="1:15" ht="15.75" customHeight="1" x14ac:dyDescent="0.15">
      <c r="A34" s="1" t="s">
        <v>35</v>
      </c>
      <c r="B34" s="1">
        <v>1</v>
      </c>
      <c r="C34" s="1" t="s">
        <v>20</v>
      </c>
      <c r="D34" s="1" t="s">
        <v>21</v>
      </c>
      <c r="E34" s="2">
        <v>42176</v>
      </c>
      <c r="F34" s="1">
        <v>1500</v>
      </c>
      <c r="G34" s="2">
        <v>42206</v>
      </c>
      <c r="H34" s="1">
        <v>830</v>
      </c>
      <c r="I34">
        <f t="shared" si="0"/>
        <v>30</v>
      </c>
      <c r="J34" s="1">
        <v>11</v>
      </c>
      <c r="K34" s="1"/>
      <c r="L34" s="1" t="s">
        <v>36</v>
      </c>
      <c r="M34" s="1" t="s">
        <v>37</v>
      </c>
    </row>
    <row r="35" spans="1:15" ht="15.75" customHeight="1" x14ac:dyDescent="0.15">
      <c r="A35" s="1" t="s">
        <v>35</v>
      </c>
      <c r="B35" s="1">
        <v>1</v>
      </c>
      <c r="C35" s="1" t="s">
        <v>20</v>
      </c>
      <c r="D35" s="1" t="s">
        <v>23</v>
      </c>
      <c r="E35" s="2">
        <v>42176</v>
      </c>
      <c r="F35" s="1">
        <v>1500</v>
      </c>
      <c r="G35" s="2">
        <v>42206</v>
      </c>
      <c r="H35" s="1">
        <v>830</v>
      </c>
      <c r="I35">
        <f t="shared" si="0"/>
        <v>30</v>
      </c>
      <c r="J35" s="1">
        <v>8</v>
      </c>
      <c r="K35" s="1"/>
      <c r="L35" s="1" t="s">
        <v>36</v>
      </c>
      <c r="M35" s="1" t="s">
        <v>37</v>
      </c>
    </row>
    <row r="36" spans="1:15" ht="15.75" customHeight="1" x14ac:dyDescent="0.15">
      <c r="A36" s="1" t="s">
        <v>35</v>
      </c>
      <c r="B36" s="1">
        <v>1</v>
      </c>
      <c r="C36" s="1" t="s">
        <v>20</v>
      </c>
      <c r="D36" s="1" t="s">
        <v>24</v>
      </c>
      <c r="E36" s="2">
        <v>42176</v>
      </c>
      <c r="F36" s="1">
        <v>1500</v>
      </c>
      <c r="G36" s="2">
        <v>42206</v>
      </c>
      <c r="H36" s="1">
        <v>830</v>
      </c>
      <c r="I36">
        <f t="shared" si="0"/>
        <v>30</v>
      </c>
      <c r="J36" s="1">
        <v>9</v>
      </c>
      <c r="K36" s="1"/>
      <c r="L36" s="1" t="s">
        <v>36</v>
      </c>
      <c r="M36" s="1" t="s">
        <v>37</v>
      </c>
    </row>
    <row r="37" spans="1:15" ht="15.75" customHeight="1" x14ac:dyDescent="0.15">
      <c r="A37" s="1" t="s">
        <v>35</v>
      </c>
      <c r="B37" s="1">
        <v>1</v>
      </c>
      <c r="C37" s="1" t="s">
        <v>20</v>
      </c>
      <c r="D37" s="1" t="s">
        <v>25</v>
      </c>
      <c r="E37" s="2">
        <v>42176</v>
      </c>
      <c r="F37" s="1">
        <v>1500</v>
      </c>
      <c r="G37" s="2">
        <v>42206</v>
      </c>
      <c r="H37" s="1">
        <v>830</v>
      </c>
      <c r="I37">
        <f t="shared" si="0"/>
        <v>30</v>
      </c>
      <c r="J37" s="1">
        <v>11</v>
      </c>
      <c r="K37" s="1"/>
      <c r="L37" s="1" t="s">
        <v>36</v>
      </c>
      <c r="M37" s="1" t="s">
        <v>37</v>
      </c>
    </row>
    <row r="38" spans="1:15" ht="15.75" customHeight="1" x14ac:dyDescent="0.15">
      <c r="A38" s="1" t="s">
        <v>35</v>
      </c>
      <c r="B38" s="1">
        <v>1</v>
      </c>
      <c r="C38" s="1" t="s">
        <v>26</v>
      </c>
      <c r="D38" s="1" t="s">
        <v>21</v>
      </c>
      <c r="E38" s="2">
        <v>42176</v>
      </c>
      <c r="F38" s="1">
        <v>1500</v>
      </c>
      <c r="G38" s="2">
        <v>42206</v>
      </c>
      <c r="H38" s="1">
        <v>845</v>
      </c>
      <c r="I38">
        <f t="shared" si="0"/>
        <v>30</v>
      </c>
      <c r="J38">
        <f>9+3+14+8</f>
        <v>34</v>
      </c>
      <c r="L38" s="1" t="s">
        <v>36</v>
      </c>
      <c r="M38" s="1" t="s">
        <v>38</v>
      </c>
      <c r="N38" s="1"/>
    </row>
    <row r="39" spans="1:15" ht="15.75" customHeight="1" x14ac:dyDescent="0.15">
      <c r="A39" s="1" t="s">
        <v>35</v>
      </c>
      <c r="B39" s="1">
        <v>1</v>
      </c>
      <c r="C39" s="1" t="s">
        <v>26</v>
      </c>
      <c r="D39" s="1" t="s">
        <v>23</v>
      </c>
      <c r="E39" s="2">
        <v>42176</v>
      </c>
      <c r="F39" s="1">
        <v>1500</v>
      </c>
      <c r="G39" s="2">
        <v>42206</v>
      </c>
      <c r="H39" s="1">
        <v>845</v>
      </c>
      <c r="I39">
        <f t="shared" si="0"/>
        <v>30</v>
      </c>
      <c r="J39" s="1">
        <v>3</v>
      </c>
      <c r="K39" s="1"/>
      <c r="L39" s="1" t="s">
        <v>36</v>
      </c>
      <c r="M39" s="1" t="s">
        <v>38</v>
      </c>
      <c r="N39" s="1" t="s">
        <v>39</v>
      </c>
    </row>
    <row r="40" spans="1:15" ht="15.75" customHeight="1" x14ac:dyDescent="0.15">
      <c r="A40" s="1" t="s">
        <v>35</v>
      </c>
      <c r="B40" s="1">
        <v>1</v>
      </c>
      <c r="C40" s="1" t="s">
        <v>26</v>
      </c>
      <c r="D40" s="1" t="s">
        <v>24</v>
      </c>
      <c r="E40" s="2">
        <v>42176</v>
      </c>
      <c r="F40" s="1">
        <v>1500</v>
      </c>
      <c r="G40" s="2">
        <v>42206</v>
      </c>
      <c r="H40" s="1">
        <v>845</v>
      </c>
      <c r="I40">
        <f t="shared" si="0"/>
        <v>30</v>
      </c>
      <c r="J40" s="1">
        <v>2</v>
      </c>
      <c r="K40" s="1"/>
      <c r="L40" s="1" t="s">
        <v>36</v>
      </c>
      <c r="M40" s="1" t="s">
        <v>38</v>
      </c>
    </row>
    <row r="41" spans="1:15" ht="15.75" customHeight="1" x14ac:dyDescent="0.15">
      <c r="A41" s="1" t="s">
        <v>35</v>
      </c>
      <c r="B41" s="1">
        <v>1</v>
      </c>
      <c r="C41" s="1" t="s">
        <v>26</v>
      </c>
      <c r="D41" s="1" t="s">
        <v>25</v>
      </c>
      <c r="E41" s="2">
        <v>42176</v>
      </c>
      <c r="F41" s="1">
        <v>1500</v>
      </c>
      <c r="G41" s="2">
        <v>42206</v>
      </c>
      <c r="H41" s="1">
        <v>845</v>
      </c>
      <c r="I41">
        <f t="shared" si="0"/>
        <v>30</v>
      </c>
      <c r="J41" s="1">
        <v>4</v>
      </c>
      <c r="K41" s="1"/>
      <c r="L41" s="1" t="s">
        <v>36</v>
      </c>
      <c r="M41" s="1" t="s">
        <v>38</v>
      </c>
    </row>
    <row r="42" spans="1:15" ht="15.75" customHeight="1" x14ac:dyDescent="0.15">
      <c r="A42" s="1" t="s">
        <v>40</v>
      </c>
      <c r="B42" s="1">
        <v>1</v>
      </c>
      <c r="C42" s="1" t="s">
        <v>20</v>
      </c>
      <c r="D42" s="1" t="s">
        <v>21</v>
      </c>
      <c r="E42" s="2">
        <v>42176</v>
      </c>
      <c r="F42" s="1">
        <v>1315</v>
      </c>
      <c r="G42" s="2">
        <v>42206</v>
      </c>
      <c r="H42" s="1">
        <v>800</v>
      </c>
      <c r="I42">
        <f t="shared" si="0"/>
        <v>30</v>
      </c>
      <c r="J42" s="1">
        <v>0</v>
      </c>
      <c r="K42" s="1"/>
      <c r="L42" s="1" t="s">
        <v>36</v>
      </c>
      <c r="M42" s="1" t="s">
        <v>37</v>
      </c>
    </row>
    <row r="43" spans="1:15" ht="15.75" customHeight="1" x14ac:dyDescent="0.15">
      <c r="A43" s="1" t="s">
        <v>40</v>
      </c>
      <c r="B43" s="1">
        <v>1</v>
      </c>
      <c r="C43" s="1" t="s">
        <v>20</v>
      </c>
      <c r="D43" s="1" t="s">
        <v>23</v>
      </c>
      <c r="E43" s="2">
        <v>42176</v>
      </c>
      <c r="F43" s="1">
        <v>1315</v>
      </c>
      <c r="G43" s="2">
        <v>42206</v>
      </c>
      <c r="H43" s="1">
        <v>800</v>
      </c>
      <c r="I43">
        <f t="shared" si="0"/>
        <v>30</v>
      </c>
      <c r="J43" s="1">
        <v>0</v>
      </c>
      <c r="K43" s="1"/>
      <c r="L43" s="1" t="s">
        <v>36</v>
      </c>
      <c r="M43" s="1" t="s">
        <v>37</v>
      </c>
    </row>
    <row r="44" spans="1:15" ht="15.75" customHeight="1" x14ac:dyDescent="0.15">
      <c r="A44" s="1" t="s">
        <v>40</v>
      </c>
      <c r="B44" s="1">
        <v>1</v>
      </c>
      <c r="C44" s="1" t="s">
        <v>20</v>
      </c>
      <c r="D44" s="1" t="s">
        <v>24</v>
      </c>
      <c r="E44" s="2">
        <v>42176</v>
      </c>
      <c r="F44" s="1">
        <v>1315</v>
      </c>
      <c r="G44" s="2">
        <v>42206</v>
      </c>
      <c r="H44" s="1">
        <v>800</v>
      </c>
      <c r="I44">
        <f t="shared" si="0"/>
        <v>30</v>
      </c>
      <c r="J44" s="1">
        <v>0</v>
      </c>
      <c r="K44" s="1"/>
      <c r="L44" s="1" t="s">
        <v>36</v>
      </c>
      <c r="M44" s="1" t="s">
        <v>37</v>
      </c>
      <c r="O44" s="1" t="s">
        <v>41</v>
      </c>
    </row>
    <row r="45" spans="1:15" ht="15.75" customHeight="1" x14ac:dyDescent="0.15">
      <c r="A45" s="1" t="s">
        <v>40</v>
      </c>
      <c r="B45" s="1">
        <v>1</v>
      </c>
      <c r="C45" s="1" t="s">
        <v>20</v>
      </c>
      <c r="D45" s="1" t="s">
        <v>25</v>
      </c>
      <c r="E45" s="2">
        <v>42176</v>
      </c>
      <c r="F45" s="1">
        <v>1315</v>
      </c>
      <c r="G45" s="2">
        <v>42206</v>
      </c>
      <c r="H45" s="1">
        <v>800</v>
      </c>
      <c r="I45">
        <f t="shared" si="0"/>
        <v>30</v>
      </c>
      <c r="J45" s="1">
        <v>0</v>
      </c>
      <c r="K45" s="1"/>
      <c r="L45" s="1" t="s">
        <v>36</v>
      </c>
      <c r="M45" s="1" t="s">
        <v>37</v>
      </c>
      <c r="O45" s="1" t="s">
        <v>41</v>
      </c>
    </row>
    <row r="46" spans="1:15" ht="15.75" customHeight="1" x14ac:dyDescent="0.15">
      <c r="A46" s="1" t="s">
        <v>40</v>
      </c>
      <c r="B46" s="1">
        <v>1</v>
      </c>
      <c r="C46" s="1" t="s">
        <v>26</v>
      </c>
      <c r="D46" s="1" t="s">
        <v>21</v>
      </c>
      <c r="E46" s="2">
        <v>42176</v>
      </c>
      <c r="F46" s="1">
        <v>1325</v>
      </c>
      <c r="G46" s="2">
        <v>42206</v>
      </c>
      <c r="H46" s="1">
        <v>750</v>
      </c>
      <c r="I46">
        <f t="shared" si="0"/>
        <v>30</v>
      </c>
      <c r="J46" s="1">
        <v>0</v>
      </c>
      <c r="K46" s="1"/>
      <c r="L46" s="1" t="s">
        <v>36</v>
      </c>
      <c r="M46" s="1" t="s">
        <v>37</v>
      </c>
    </row>
    <row r="47" spans="1:15" ht="15.75" customHeight="1" x14ac:dyDescent="0.15">
      <c r="A47" s="1" t="s">
        <v>40</v>
      </c>
      <c r="B47" s="1">
        <v>1</v>
      </c>
      <c r="C47" s="1" t="s">
        <v>26</v>
      </c>
      <c r="D47" s="1" t="s">
        <v>23</v>
      </c>
      <c r="E47" s="2">
        <v>42176</v>
      </c>
      <c r="F47" s="1">
        <v>1325</v>
      </c>
      <c r="G47" s="2">
        <v>42206</v>
      </c>
      <c r="H47" s="1">
        <v>750</v>
      </c>
      <c r="I47">
        <f t="shared" si="0"/>
        <v>30</v>
      </c>
      <c r="J47" s="1">
        <v>0</v>
      </c>
      <c r="K47" s="1"/>
      <c r="L47" s="1" t="s">
        <v>36</v>
      </c>
      <c r="M47" s="1" t="s">
        <v>37</v>
      </c>
    </row>
    <row r="48" spans="1:15" ht="15.75" customHeight="1" x14ac:dyDescent="0.15">
      <c r="A48" s="1" t="s">
        <v>40</v>
      </c>
      <c r="B48" s="1">
        <v>1</v>
      </c>
      <c r="C48" s="1" t="s">
        <v>26</v>
      </c>
      <c r="D48" s="1" t="s">
        <v>24</v>
      </c>
      <c r="E48" s="2">
        <v>42176</v>
      </c>
      <c r="F48" s="1">
        <v>1325</v>
      </c>
      <c r="G48" s="2">
        <v>42206</v>
      </c>
      <c r="H48" s="1">
        <v>750</v>
      </c>
      <c r="I48">
        <f t="shared" si="0"/>
        <v>30</v>
      </c>
      <c r="J48" s="1">
        <v>0</v>
      </c>
      <c r="K48" s="1"/>
      <c r="L48" s="1" t="s">
        <v>36</v>
      </c>
      <c r="M48" s="1" t="s">
        <v>37</v>
      </c>
    </row>
    <row r="49" spans="1:13" ht="15.75" customHeight="1" x14ac:dyDescent="0.15">
      <c r="A49" s="1" t="s">
        <v>40</v>
      </c>
      <c r="B49" s="1">
        <v>1</v>
      </c>
      <c r="C49" s="1" t="s">
        <v>26</v>
      </c>
      <c r="D49" s="1" t="s">
        <v>25</v>
      </c>
      <c r="E49" s="2">
        <v>42176</v>
      </c>
      <c r="F49" s="1">
        <v>1325</v>
      </c>
      <c r="G49" s="2">
        <v>42206</v>
      </c>
      <c r="H49" s="1">
        <v>750</v>
      </c>
      <c r="I49">
        <f t="shared" si="0"/>
        <v>30</v>
      </c>
      <c r="J49" s="1">
        <v>0</v>
      </c>
      <c r="K49" s="1"/>
      <c r="L49" s="1" t="s">
        <v>36</v>
      </c>
      <c r="M49" s="1" t="s">
        <v>37</v>
      </c>
    </row>
    <row r="50" spans="1:13" ht="15.75" customHeight="1" x14ac:dyDescent="0.15">
      <c r="A50" s="1" t="s">
        <v>42</v>
      </c>
      <c r="B50" s="1">
        <v>1</v>
      </c>
      <c r="C50" s="1" t="s">
        <v>20</v>
      </c>
      <c r="D50" s="1" t="s">
        <v>21</v>
      </c>
      <c r="E50" s="2">
        <v>42172</v>
      </c>
      <c r="F50" s="1">
        <v>1248</v>
      </c>
      <c r="G50" s="2">
        <v>42191</v>
      </c>
      <c r="H50" s="1">
        <v>1038</v>
      </c>
      <c r="I50">
        <f t="shared" si="0"/>
        <v>19</v>
      </c>
      <c r="J50" s="1">
        <v>7</v>
      </c>
      <c r="K50" s="1"/>
      <c r="L50" s="1" t="s">
        <v>43</v>
      </c>
      <c r="M50" s="1" t="s">
        <v>22</v>
      </c>
    </row>
    <row r="51" spans="1:13" ht="15.75" customHeight="1" x14ac:dyDescent="0.15">
      <c r="A51" s="1" t="s">
        <v>42</v>
      </c>
      <c r="B51" s="1">
        <v>1</v>
      </c>
      <c r="C51" s="1" t="s">
        <v>20</v>
      </c>
      <c r="D51" s="1" t="s">
        <v>23</v>
      </c>
      <c r="E51" s="2">
        <v>42172</v>
      </c>
      <c r="F51" s="1">
        <v>1248</v>
      </c>
      <c r="G51" s="2">
        <v>42191</v>
      </c>
      <c r="H51" s="1">
        <v>1038</v>
      </c>
      <c r="I51">
        <f t="shared" si="0"/>
        <v>19</v>
      </c>
      <c r="J51" s="1">
        <v>5</v>
      </c>
      <c r="K51" s="1"/>
      <c r="L51" s="1" t="s">
        <v>44</v>
      </c>
      <c r="M51" s="1" t="s">
        <v>22</v>
      </c>
    </row>
    <row r="52" spans="1:13" ht="15.75" customHeight="1" x14ac:dyDescent="0.15">
      <c r="A52" s="1" t="s">
        <v>42</v>
      </c>
      <c r="B52" s="1">
        <v>1</v>
      </c>
      <c r="C52" s="1" t="s">
        <v>20</v>
      </c>
      <c r="D52" s="1" t="s">
        <v>24</v>
      </c>
      <c r="E52" s="2">
        <v>42172</v>
      </c>
      <c r="F52" s="1">
        <v>1248</v>
      </c>
      <c r="G52" s="2">
        <v>42191</v>
      </c>
      <c r="H52" s="1">
        <v>1038</v>
      </c>
      <c r="I52">
        <f t="shared" si="0"/>
        <v>19</v>
      </c>
      <c r="J52" s="1">
        <v>6</v>
      </c>
      <c r="K52" s="1"/>
      <c r="L52" s="1" t="s">
        <v>45</v>
      </c>
      <c r="M52" s="1" t="s">
        <v>22</v>
      </c>
    </row>
    <row r="53" spans="1:13" ht="15.75" customHeight="1" x14ac:dyDescent="0.15">
      <c r="A53" s="1" t="s">
        <v>42</v>
      </c>
      <c r="B53" s="1">
        <v>1</v>
      </c>
      <c r="C53" s="1" t="s">
        <v>20</v>
      </c>
      <c r="D53" s="1" t="s">
        <v>25</v>
      </c>
      <c r="E53" s="2">
        <v>42172</v>
      </c>
      <c r="F53" s="1">
        <v>1248</v>
      </c>
      <c r="G53" s="2">
        <v>42191</v>
      </c>
      <c r="H53" s="1">
        <v>1038</v>
      </c>
      <c r="I53">
        <f t="shared" si="0"/>
        <v>19</v>
      </c>
      <c r="J53" s="1">
        <v>4</v>
      </c>
      <c r="K53" s="1"/>
      <c r="L53" s="1" t="s">
        <v>46</v>
      </c>
      <c r="M53" s="1" t="s">
        <v>22</v>
      </c>
    </row>
    <row r="54" spans="1:13" ht="15.75" customHeight="1" x14ac:dyDescent="0.15">
      <c r="A54" s="1" t="s">
        <v>42</v>
      </c>
      <c r="B54" s="1">
        <v>1</v>
      </c>
      <c r="C54" s="1" t="s">
        <v>26</v>
      </c>
      <c r="D54" s="1" t="s">
        <v>21</v>
      </c>
      <c r="E54" s="2">
        <v>42172</v>
      </c>
      <c r="F54" s="1">
        <v>1315</v>
      </c>
      <c r="G54" s="2">
        <v>42191</v>
      </c>
      <c r="H54" s="1">
        <v>1216</v>
      </c>
      <c r="I54">
        <f t="shared" si="0"/>
        <v>19</v>
      </c>
      <c r="J54" s="1">
        <v>2</v>
      </c>
      <c r="K54" s="1"/>
      <c r="M54" s="1" t="s">
        <v>22</v>
      </c>
    </row>
    <row r="55" spans="1:13" ht="15.75" customHeight="1" x14ac:dyDescent="0.15">
      <c r="A55" s="1" t="s">
        <v>42</v>
      </c>
      <c r="B55" s="1">
        <v>1</v>
      </c>
      <c r="C55" s="1" t="s">
        <v>26</v>
      </c>
      <c r="D55" s="1" t="s">
        <v>23</v>
      </c>
      <c r="E55" s="2">
        <v>42172</v>
      </c>
      <c r="F55" s="1">
        <v>1315</v>
      </c>
      <c r="G55" s="2">
        <v>42191</v>
      </c>
      <c r="H55" s="1">
        <v>1216</v>
      </c>
      <c r="I55">
        <f t="shared" si="0"/>
        <v>19</v>
      </c>
      <c r="J55" s="1">
        <v>3</v>
      </c>
      <c r="K55" s="1"/>
      <c r="L55" s="1" t="s">
        <v>47</v>
      </c>
      <c r="M55" s="1" t="s">
        <v>22</v>
      </c>
    </row>
    <row r="56" spans="1:13" ht="15.75" customHeight="1" x14ac:dyDescent="0.15">
      <c r="A56" s="1" t="s">
        <v>42</v>
      </c>
      <c r="B56" s="1">
        <v>1</v>
      </c>
      <c r="C56" s="1" t="s">
        <v>26</v>
      </c>
      <c r="D56" s="1" t="s">
        <v>24</v>
      </c>
      <c r="E56" s="2">
        <v>42172</v>
      </c>
      <c r="F56" s="1">
        <v>1315</v>
      </c>
      <c r="G56" s="2">
        <v>42191</v>
      </c>
      <c r="H56" s="1">
        <v>1216</v>
      </c>
      <c r="I56">
        <f t="shared" si="0"/>
        <v>19</v>
      </c>
      <c r="J56" s="1">
        <v>0</v>
      </c>
      <c r="K56" s="1"/>
      <c r="L56" s="4" t="s">
        <v>48</v>
      </c>
      <c r="M56" s="1" t="s">
        <v>22</v>
      </c>
    </row>
    <row r="57" spans="1:13" ht="15.75" customHeight="1" x14ac:dyDescent="0.15">
      <c r="A57" s="1" t="s">
        <v>42</v>
      </c>
      <c r="B57" s="1">
        <v>1</v>
      </c>
      <c r="C57" s="1" t="s">
        <v>26</v>
      </c>
      <c r="D57" s="1" t="s">
        <v>25</v>
      </c>
      <c r="E57" s="2">
        <v>42172</v>
      </c>
      <c r="F57" s="1">
        <v>1315</v>
      </c>
      <c r="G57" s="2">
        <v>42191</v>
      </c>
      <c r="H57" s="1">
        <v>1216</v>
      </c>
      <c r="I57">
        <f t="shared" si="0"/>
        <v>19</v>
      </c>
      <c r="J57" s="1">
        <v>0</v>
      </c>
      <c r="K57" s="1"/>
      <c r="L57" s="1" t="s">
        <v>49</v>
      </c>
      <c r="M57" s="1" t="s">
        <v>22</v>
      </c>
    </row>
    <row r="58" spans="1:13" ht="15.75" customHeight="1" x14ac:dyDescent="0.15">
      <c r="A58" s="1" t="s">
        <v>50</v>
      </c>
      <c r="B58" s="1">
        <v>1</v>
      </c>
      <c r="C58" s="1" t="s">
        <v>20</v>
      </c>
      <c r="D58" s="1" t="s">
        <v>21</v>
      </c>
      <c r="E58" s="2">
        <v>42172</v>
      </c>
      <c r="F58" s="1">
        <v>1130</v>
      </c>
      <c r="G58" s="2">
        <v>42191</v>
      </c>
      <c r="H58" s="1">
        <v>900</v>
      </c>
      <c r="I58">
        <f t="shared" si="0"/>
        <v>19</v>
      </c>
      <c r="J58" s="1">
        <v>0</v>
      </c>
      <c r="K58" s="1"/>
      <c r="M58" s="1" t="s">
        <v>22</v>
      </c>
    </row>
    <row r="59" spans="1:13" ht="15.75" customHeight="1" x14ac:dyDescent="0.15">
      <c r="A59" s="1" t="s">
        <v>50</v>
      </c>
      <c r="B59" s="1">
        <v>1</v>
      </c>
      <c r="C59" s="1" t="s">
        <v>20</v>
      </c>
      <c r="D59" s="1" t="s">
        <v>23</v>
      </c>
      <c r="E59" s="2">
        <v>42172</v>
      </c>
      <c r="F59" s="1">
        <v>1130</v>
      </c>
      <c r="G59" s="2">
        <v>42191</v>
      </c>
      <c r="H59" s="1">
        <v>900</v>
      </c>
      <c r="I59">
        <f t="shared" si="0"/>
        <v>19</v>
      </c>
      <c r="J59" s="1">
        <v>0</v>
      </c>
      <c r="K59" s="1"/>
      <c r="M59" s="1" t="s">
        <v>22</v>
      </c>
    </row>
    <row r="60" spans="1:13" ht="15.75" customHeight="1" x14ac:dyDescent="0.15">
      <c r="A60" s="1" t="s">
        <v>50</v>
      </c>
      <c r="B60" s="1">
        <v>1</v>
      </c>
      <c r="C60" s="1" t="s">
        <v>20</v>
      </c>
      <c r="D60" s="1" t="s">
        <v>24</v>
      </c>
      <c r="E60" s="2">
        <v>42172</v>
      </c>
      <c r="F60" s="1">
        <v>1130</v>
      </c>
      <c r="G60" s="2">
        <v>42191</v>
      </c>
      <c r="H60" s="1">
        <v>900</v>
      </c>
      <c r="I60">
        <f t="shared" si="0"/>
        <v>19</v>
      </c>
      <c r="J60" s="1">
        <v>0</v>
      </c>
      <c r="K60" s="1"/>
      <c r="M60" s="1" t="s">
        <v>22</v>
      </c>
    </row>
    <row r="61" spans="1:13" ht="15.75" customHeight="1" x14ac:dyDescent="0.15">
      <c r="A61" s="1" t="s">
        <v>50</v>
      </c>
      <c r="B61" s="1">
        <v>1</v>
      </c>
      <c r="C61" s="1" t="s">
        <v>20</v>
      </c>
      <c r="D61" s="1" t="s">
        <v>25</v>
      </c>
      <c r="E61" s="2">
        <v>42172</v>
      </c>
      <c r="F61" s="1">
        <v>1130</v>
      </c>
      <c r="G61" s="2">
        <v>42191</v>
      </c>
      <c r="H61" s="1">
        <v>900</v>
      </c>
      <c r="I61">
        <f t="shared" si="0"/>
        <v>19</v>
      </c>
      <c r="J61" s="1">
        <v>0</v>
      </c>
      <c r="K61" s="1"/>
      <c r="M61" s="1" t="s">
        <v>22</v>
      </c>
    </row>
    <row r="62" spans="1:13" ht="15.75" customHeight="1" x14ac:dyDescent="0.15">
      <c r="A62" s="1" t="s">
        <v>50</v>
      </c>
      <c r="B62" s="1">
        <v>1</v>
      </c>
      <c r="C62" s="1" t="s">
        <v>26</v>
      </c>
      <c r="D62" s="1" t="s">
        <v>21</v>
      </c>
      <c r="E62" s="2">
        <v>42172</v>
      </c>
      <c r="F62" s="1">
        <v>1430</v>
      </c>
      <c r="G62" s="2">
        <v>42191</v>
      </c>
      <c r="H62" s="1">
        <v>720</v>
      </c>
      <c r="I62">
        <f t="shared" si="0"/>
        <v>19</v>
      </c>
      <c r="J62" s="1">
        <v>1</v>
      </c>
      <c r="K62" s="1"/>
      <c r="L62" s="1" t="s">
        <v>51</v>
      </c>
      <c r="M62" s="1" t="s">
        <v>22</v>
      </c>
    </row>
    <row r="63" spans="1:13" ht="15.75" customHeight="1" x14ac:dyDescent="0.15">
      <c r="A63" s="1" t="s">
        <v>50</v>
      </c>
      <c r="B63" s="1">
        <v>1</v>
      </c>
      <c r="C63" s="1" t="s">
        <v>26</v>
      </c>
      <c r="D63" s="1" t="s">
        <v>23</v>
      </c>
      <c r="E63" s="2">
        <v>42172</v>
      </c>
      <c r="F63" s="1">
        <v>1430</v>
      </c>
      <c r="G63" s="2">
        <v>42191</v>
      </c>
      <c r="H63" s="1">
        <v>720</v>
      </c>
      <c r="I63">
        <f t="shared" si="0"/>
        <v>19</v>
      </c>
      <c r="J63" s="1">
        <v>0</v>
      </c>
      <c r="K63" s="1"/>
      <c r="L63" s="1" t="s">
        <v>52</v>
      </c>
      <c r="M63" s="1" t="s">
        <v>22</v>
      </c>
    </row>
    <row r="64" spans="1:13" ht="15.75" customHeight="1" x14ac:dyDescent="0.15">
      <c r="A64" s="1" t="s">
        <v>50</v>
      </c>
      <c r="B64" s="1">
        <v>1</v>
      </c>
      <c r="C64" s="1" t="s">
        <v>26</v>
      </c>
      <c r="D64" s="1" t="s">
        <v>24</v>
      </c>
      <c r="E64" s="2">
        <v>42172</v>
      </c>
      <c r="F64" s="1">
        <v>1430</v>
      </c>
      <c r="G64" s="2">
        <v>42191</v>
      </c>
      <c r="H64" s="1">
        <v>720</v>
      </c>
      <c r="I64">
        <f t="shared" si="0"/>
        <v>19</v>
      </c>
      <c r="J64" s="1">
        <v>1</v>
      </c>
      <c r="K64" s="1"/>
      <c r="L64" s="1" t="s">
        <v>53</v>
      </c>
      <c r="M64" s="1" t="s">
        <v>22</v>
      </c>
    </row>
    <row r="65" spans="1:13" ht="15.75" customHeight="1" x14ac:dyDescent="0.15">
      <c r="A65" s="1" t="s">
        <v>50</v>
      </c>
      <c r="B65" s="1">
        <v>1</v>
      </c>
      <c r="C65" s="1" t="s">
        <v>26</v>
      </c>
      <c r="D65" s="1" t="s">
        <v>25</v>
      </c>
      <c r="E65" s="2">
        <v>42172</v>
      </c>
      <c r="F65" s="1">
        <v>1430</v>
      </c>
      <c r="G65" s="2">
        <v>42191</v>
      </c>
      <c r="H65" s="1">
        <v>720</v>
      </c>
      <c r="I65">
        <f t="shared" si="0"/>
        <v>19</v>
      </c>
      <c r="J65" s="1">
        <v>1</v>
      </c>
      <c r="K65" s="1"/>
      <c r="L65" s="1" t="s">
        <v>54</v>
      </c>
      <c r="M65" s="1" t="s">
        <v>22</v>
      </c>
    </row>
    <row r="66" spans="1:13" ht="15.75" customHeight="1" x14ac:dyDescent="0.15">
      <c r="A66" s="1" t="s">
        <v>55</v>
      </c>
      <c r="B66" s="1">
        <v>1</v>
      </c>
      <c r="C66" s="1" t="s">
        <v>20</v>
      </c>
      <c r="D66" s="1" t="s">
        <v>21</v>
      </c>
      <c r="E66" s="2">
        <v>42178</v>
      </c>
      <c r="F66" s="5">
        <v>800</v>
      </c>
      <c r="G66" s="2">
        <v>42201</v>
      </c>
      <c r="H66" s="1">
        <v>1445</v>
      </c>
      <c r="I66">
        <f t="shared" si="0"/>
        <v>23</v>
      </c>
      <c r="J66" s="1">
        <v>8</v>
      </c>
      <c r="K66" s="1"/>
      <c r="L66" s="1" t="s">
        <v>56</v>
      </c>
      <c r="M66" s="1" t="s">
        <v>37</v>
      </c>
    </row>
    <row r="67" spans="1:13" ht="15.75" customHeight="1" x14ac:dyDescent="0.15">
      <c r="A67" s="1" t="s">
        <v>55</v>
      </c>
      <c r="B67" s="1">
        <v>1</v>
      </c>
      <c r="C67" s="1" t="s">
        <v>20</v>
      </c>
      <c r="D67" s="1" t="s">
        <v>23</v>
      </c>
      <c r="E67" s="2">
        <v>42178</v>
      </c>
      <c r="F67" s="5">
        <v>800</v>
      </c>
      <c r="G67" s="2">
        <v>42201</v>
      </c>
      <c r="H67" s="1">
        <v>1445</v>
      </c>
      <c r="I67">
        <f t="shared" si="0"/>
        <v>23</v>
      </c>
      <c r="J67" s="1">
        <v>36</v>
      </c>
      <c r="K67" s="1"/>
      <c r="L67" s="1" t="s">
        <v>56</v>
      </c>
      <c r="M67" s="1" t="s">
        <v>37</v>
      </c>
    </row>
    <row r="68" spans="1:13" ht="15.75" customHeight="1" x14ac:dyDescent="0.15">
      <c r="A68" s="1" t="s">
        <v>55</v>
      </c>
      <c r="B68" s="1">
        <v>1</v>
      </c>
      <c r="C68" s="1" t="s">
        <v>20</v>
      </c>
      <c r="D68" s="1" t="s">
        <v>24</v>
      </c>
      <c r="E68" s="2">
        <v>42178</v>
      </c>
      <c r="F68" s="5">
        <v>800</v>
      </c>
      <c r="G68" s="2">
        <v>42201</v>
      </c>
      <c r="H68" s="1">
        <v>1445</v>
      </c>
      <c r="I68">
        <f t="shared" si="0"/>
        <v>23</v>
      </c>
      <c r="J68" s="1">
        <v>6</v>
      </c>
      <c r="K68" s="1"/>
      <c r="L68" s="1" t="s">
        <v>56</v>
      </c>
      <c r="M68" s="1" t="s">
        <v>37</v>
      </c>
    </row>
    <row r="69" spans="1:13" ht="15.75" customHeight="1" x14ac:dyDescent="0.15">
      <c r="A69" s="1" t="s">
        <v>55</v>
      </c>
      <c r="B69" s="1">
        <v>1</v>
      </c>
      <c r="C69" s="1" t="s">
        <v>20</v>
      </c>
      <c r="D69" s="1" t="s">
        <v>25</v>
      </c>
      <c r="E69" s="2">
        <v>42178</v>
      </c>
      <c r="F69" s="5">
        <v>800</v>
      </c>
      <c r="G69" s="2">
        <v>42201</v>
      </c>
      <c r="H69" s="1">
        <v>1445</v>
      </c>
      <c r="I69">
        <f t="shared" si="0"/>
        <v>23</v>
      </c>
      <c r="J69" s="1">
        <v>3</v>
      </c>
      <c r="K69" s="1"/>
      <c r="L69" s="1" t="s">
        <v>56</v>
      </c>
      <c r="M69" s="1" t="s">
        <v>37</v>
      </c>
    </row>
    <row r="70" spans="1:13" ht="15.75" customHeight="1" x14ac:dyDescent="0.15">
      <c r="A70" s="1" t="s">
        <v>55</v>
      </c>
      <c r="B70" s="1">
        <v>1</v>
      </c>
      <c r="C70" s="1" t="s">
        <v>26</v>
      </c>
      <c r="D70" s="1" t="s">
        <v>21</v>
      </c>
      <c r="E70" s="2">
        <v>42178</v>
      </c>
      <c r="F70" s="5">
        <v>800</v>
      </c>
      <c r="G70" s="2">
        <v>42201</v>
      </c>
      <c r="H70" s="1">
        <v>1700</v>
      </c>
      <c r="I70">
        <f t="shared" si="0"/>
        <v>23</v>
      </c>
      <c r="J70" s="1">
        <v>5</v>
      </c>
      <c r="K70" s="1"/>
      <c r="L70" s="1" t="s">
        <v>56</v>
      </c>
      <c r="M70" s="1" t="s">
        <v>22</v>
      </c>
    </row>
    <row r="71" spans="1:13" ht="15.75" customHeight="1" x14ac:dyDescent="0.15">
      <c r="A71" s="1" t="s">
        <v>55</v>
      </c>
      <c r="B71" s="1">
        <v>1</v>
      </c>
      <c r="C71" s="1" t="s">
        <v>26</v>
      </c>
      <c r="D71" s="1" t="s">
        <v>23</v>
      </c>
      <c r="E71" s="2">
        <v>42178</v>
      </c>
      <c r="F71" s="5">
        <v>800</v>
      </c>
      <c r="G71" s="2">
        <v>42201</v>
      </c>
      <c r="H71" s="1">
        <v>1700</v>
      </c>
      <c r="I71">
        <f t="shared" si="0"/>
        <v>23</v>
      </c>
      <c r="J71" s="1">
        <v>1</v>
      </c>
      <c r="K71" s="1"/>
      <c r="L71" s="1" t="s">
        <v>56</v>
      </c>
      <c r="M71" s="1" t="s">
        <v>22</v>
      </c>
    </row>
    <row r="72" spans="1:13" ht="15.75" customHeight="1" x14ac:dyDescent="0.15">
      <c r="A72" s="1" t="s">
        <v>55</v>
      </c>
      <c r="B72" s="1">
        <v>1</v>
      </c>
      <c r="C72" s="1" t="s">
        <v>26</v>
      </c>
      <c r="D72" s="1" t="s">
        <v>24</v>
      </c>
      <c r="E72" s="2">
        <v>42178</v>
      </c>
      <c r="F72" s="5">
        <v>800</v>
      </c>
      <c r="G72" s="2">
        <v>42201</v>
      </c>
      <c r="H72" s="1">
        <v>1700</v>
      </c>
      <c r="I72">
        <f t="shared" si="0"/>
        <v>23</v>
      </c>
      <c r="J72" s="1">
        <v>1</v>
      </c>
      <c r="K72" s="1"/>
      <c r="L72" s="1" t="s">
        <v>56</v>
      </c>
      <c r="M72" s="1" t="s">
        <v>22</v>
      </c>
    </row>
    <row r="73" spans="1:13" ht="15.75" customHeight="1" x14ac:dyDescent="0.15">
      <c r="A73" s="1" t="s">
        <v>55</v>
      </c>
      <c r="B73" s="1">
        <v>1</v>
      </c>
      <c r="C73" s="1" t="s">
        <v>26</v>
      </c>
      <c r="D73" s="1" t="s">
        <v>25</v>
      </c>
      <c r="E73" s="2">
        <v>42178</v>
      </c>
      <c r="F73" s="5">
        <v>800</v>
      </c>
      <c r="G73" s="2">
        <v>42201</v>
      </c>
      <c r="H73" s="1">
        <v>1700</v>
      </c>
      <c r="I73">
        <f t="shared" si="0"/>
        <v>23</v>
      </c>
      <c r="J73" s="1">
        <v>1</v>
      </c>
      <c r="K73" s="1"/>
      <c r="L73" s="1" t="s">
        <v>56</v>
      </c>
      <c r="M73" s="1" t="s">
        <v>22</v>
      </c>
    </row>
    <row r="74" spans="1:13" ht="15.75" customHeight="1" x14ac:dyDescent="0.15">
      <c r="A74" s="1" t="s">
        <v>57</v>
      </c>
      <c r="B74" s="1">
        <v>1</v>
      </c>
      <c r="C74" s="1" t="s">
        <v>20</v>
      </c>
      <c r="D74" s="1" t="s">
        <v>21</v>
      </c>
      <c r="E74" s="2">
        <v>42178</v>
      </c>
      <c r="F74" s="5">
        <v>945</v>
      </c>
      <c r="G74" s="2">
        <v>42201</v>
      </c>
      <c r="H74" s="1">
        <v>1812</v>
      </c>
      <c r="I74">
        <f t="shared" si="0"/>
        <v>23</v>
      </c>
      <c r="J74" s="1">
        <v>0</v>
      </c>
      <c r="K74" s="1"/>
      <c r="M74" s="1" t="s">
        <v>22</v>
      </c>
    </row>
    <row r="75" spans="1:13" ht="15.75" customHeight="1" x14ac:dyDescent="0.15">
      <c r="A75" s="1" t="s">
        <v>57</v>
      </c>
      <c r="B75" s="1">
        <v>1</v>
      </c>
      <c r="C75" s="1" t="s">
        <v>20</v>
      </c>
      <c r="D75" s="1" t="s">
        <v>23</v>
      </c>
      <c r="E75" s="2">
        <v>42178</v>
      </c>
      <c r="F75" s="5">
        <v>945</v>
      </c>
      <c r="G75" s="2">
        <v>42201</v>
      </c>
      <c r="H75" s="1">
        <v>1812</v>
      </c>
      <c r="I75">
        <f t="shared" si="0"/>
        <v>23</v>
      </c>
      <c r="J75" s="1">
        <v>0</v>
      </c>
      <c r="K75" s="1"/>
      <c r="M75" s="1" t="s">
        <v>22</v>
      </c>
    </row>
    <row r="76" spans="1:13" ht="15.75" customHeight="1" x14ac:dyDescent="0.15">
      <c r="A76" s="1" t="s">
        <v>57</v>
      </c>
      <c r="B76" s="1">
        <v>1</v>
      </c>
      <c r="C76" s="1" t="s">
        <v>20</v>
      </c>
      <c r="D76" s="1" t="s">
        <v>24</v>
      </c>
      <c r="E76" s="2">
        <v>42178</v>
      </c>
      <c r="F76" s="5">
        <v>945</v>
      </c>
      <c r="G76" s="2">
        <v>42201</v>
      </c>
      <c r="H76" s="1">
        <v>1812</v>
      </c>
      <c r="I76">
        <f t="shared" si="0"/>
        <v>23</v>
      </c>
      <c r="J76" s="1">
        <v>0</v>
      </c>
      <c r="K76" s="1"/>
      <c r="M76" s="1" t="s">
        <v>22</v>
      </c>
    </row>
    <row r="77" spans="1:13" ht="15.75" customHeight="1" x14ac:dyDescent="0.15">
      <c r="A77" s="1" t="s">
        <v>57</v>
      </c>
      <c r="B77" s="1">
        <v>1</v>
      </c>
      <c r="C77" s="1" t="s">
        <v>20</v>
      </c>
      <c r="D77" s="1" t="s">
        <v>25</v>
      </c>
      <c r="E77" s="2">
        <v>42178</v>
      </c>
      <c r="F77" s="5">
        <v>945</v>
      </c>
      <c r="G77" s="2">
        <v>42201</v>
      </c>
      <c r="H77" s="1">
        <v>1812</v>
      </c>
      <c r="I77">
        <f t="shared" si="0"/>
        <v>23</v>
      </c>
      <c r="J77" s="1">
        <v>0</v>
      </c>
      <c r="K77" s="1"/>
      <c r="M77" s="1" t="s">
        <v>22</v>
      </c>
    </row>
    <row r="78" spans="1:13" ht="15.75" customHeight="1" x14ac:dyDescent="0.15">
      <c r="A78" s="1" t="s">
        <v>57</v>
      </c>
      <c r="B78" s="1">
        <v>1</v>
      </c>
      <c r="C78" s="1" t="s">
        <v>26</v>
      </c>
      <c r="D78" s="1" t="s">
        <v>21</v>
      </c>
      <c r="E78" s="2">
        <v>42178</v>
      </c>
      <c r="F78" s="5">
        <v>1015</v>
      </c>
      <c r="G78" s="2">
        <v>42201</v>
      </c>
      <c r="H78" s="1">
        <v>1845</v>
      </c>
      <c r="I78">
        <f t="shared" si="0"/>
        <v>23</v>
      </c>
      <c r="J78" s="1">
        <v>1</v>
      </c>
      <c r="K78" s="1"/>
      <c r="M78" s="1" t="s">
        <v>22</v>
      </c>
    </row>
    <row r="79" spans="1:13" ht="15.75" customHeight="1" x14ac:dyDescent="0.15">
      <c r="A79" s="1" t="s">
        <v>57</v>
      </c>
      <c r="B79" s="1">
        <v>1</v>
      </c>
      <c r="C79" s="1" t="s">
        <v>26</v>
      </c>
      <c r="D79" s="1" t="s">
        <v>23</v>
      </c>
      <c r="E79" s="2">
        <v>42178</v>
      </c>
      <c r="F79" s="5">
        <v>1015</v>
      </c>
      <c r="G79" s="2">
        <v>42201</v>
      </c>
      <c r="H79" s="1">
        <v>1845</v>
      </c>
      <c r="I79">
        <f t="shared" si="0"/>
        <v>23</v>
      </c>
      <c r="J79" s="1">
        <v>0</v>
      </c>
      <c r="K79" s="1"/>
      <c r="M79" s="1" t="s">
        <v>22</v>
      </c>
    </row>
    <row r="80" spans="1:13" ht="15.75" customHeight="1" x14ac:dyDescent="0.15">
      <c r="A80" s="1" t="s">
        <v>57</v>
      </c>
      <c r="B80" s="1">
        <v>1</v>
      </c>
      <c r="C80" s="1" t="s">
        <v>26</v>
      </c>
      <c r="D80" s="1" t="s">
        <v>24</v>
      </c>
      <c r="E80" s="2">
        <v>42178</v>
      </c>
      <c r="F80" s="5">
        <v>1015</v>
      </c>
      <c r="G80" s="2">
        <v>42201</v>
      </c>
      <c r="H80" s="1">
        <v>1845</v>
      </c>
      <c r="I80">
        <f t="shared" si="0"/>
        <v>23</v>
      </c>
      <c r="J80" s="1">
        <v>0</v>
      </c>
      <c r="K80" s="1"/>
      <c r="M80" s="1" t="s">
        <v>22</v>
      </c>
    </row>
    <row r="81" spans="1:14" ht="15.75" customHeight="1" x14ac:dyDescent="0.15">
      <c r="A81" s="1" t="s">
        <v>57</v>
      </c>
      <c r="B81" s="1">
        <v>1</v>
      </c>
      <c r="C81" s="1" t="s">
        <v>26</v>
      </c>
      <c r="D81" s="1" t="s">
        <v>25</v>
      </c>
      <c r="E81" s="2">
        <v>42178</v>
      </c>
      <c r="F81" s="5">
        <v>1015</v>
      </c>
      <c r="G81" s="2">
        <v>42201</v>
      </c>
      <c r="H81" s="1">
        <v>1845</v>
      </c>
      <c r="I81">
        <f t="shared" si="0"/>
        <v>23</v>
      </c>
      <c r="J81" s="1">
        <v>0</v>
      </c>
      <c r="K81" s="1"/>
      <c r="M81" s="1" t="s">
        <v>22</v>
      </c>
    </row>
    <row r="82" spans="1:14" ht="15.75" customHeight="1" x14ac:dyDescent="0.15">
      <c r="A82" s="1" t="s">
        <v>19</v>
      </c>
      <c r="B82" s="1">
        <v>2</v>
      </c>
      <c r="C82" s="1" t="s">
        <v>20</v>
      </c>
      <c r="D82" s="1" t="s">
        <v>21</v>
      </c>
      <c r="E82" s="2">
        <v>42189</v>
      </c>
      <c r="F82" s="1">
        <v>1000</v>
      </c>
      <c r="G82" s="2">
        <v>42220</v>
      </c>
      <c r="H82" s="1">
        <v>1445</v>
      </c>
      <c r="I82">
        <f t="shared" si="0"/>
        <v>31</v>
      </c>
      <c r="J82" s="1">
        <v>4</v>
      </c>
      <c r="K82" s="1"/>
      <c r="L82" s="1" t="s">
        <v>58</v>
      </c>
      <c r="M82" s="1" t="s">
        <v>59</v>
      </c>
    </row>
    <row r="83" spans="1:14" ht="15.75" customHeight="1" x14ac:dyDescent="0.15">
      <c r="A83" s="1" t="s">
        <v>19</v>
      </c>
      <c r="B83" s="1">
        <v>2</v>
      </c>
      <c r="C83" s="1" t="s">
        <v>20</v>
      </c>
      <c r="D83" s="1" t="s">
        <v>23</v>
      </c>
      <c r="E83" s="2">
        <v>42189</v>
      </c>
      <c r="F83" s="1">
        <v>1000</v>
      </c>
      <c r="G83" s="2">
        <v>42220</v>
      </c>
      <c r="H83" s="1">
        <v>1445</v>
      </c>
      <c r="I83">
        <f t="shared" si="0"/>
        <v>31</v>
      </c>
      <c r="J83" s="1">
        <v>10</v>
      </c>
      <c r="K83" s="1"/>
      <c r="L83" s="1" t="s">
        <v>58</v>
      </c>
      <c r="M83" s="1" t="s">
        <v>59</v>
      </c>
    </row>
    <row r="84" spans="1:14" ht="15.75" customHeight="1" x14ac:dyDescent="0.15">
      <c r="A84" s="1" t="s">
        <v>19</v>
      </c>
      <c r="B84" s="1">
        <v>2</v>
      </c>
      <c r="C84" s="1" t="s">
        <v>20</v>
      </c>
      <c r="D84" s="1" t="s">
        <v>24</v>
      </c>
      <c r="E84" s="2">
        <v>42189</v>
      </c>
      <c r="F84" s="1">
        <v>1000</v>
      </c>
      <c r="G84" s="2">
        <v>42220</v>
      </c>
      <c r="H84" s="1">
        <v>1445</v>
      </c>
      <c r="I84">
        <f t="shared" si="0"/>
        <v>31</v>
      </c>
      <c r="J84" s="1">
        <v>5</v>
      </c>
      <c r="K84" s="1"/>
      <c r="L84" s="1" t="s">
        <v>60</v>
      </c>
      <c r="M84" s="1" t="s">
        <v>59</v>
      </c>
    </row>
    <row r="85" spans="1:14" ht="15.75" customHeight="1" x14ac:dyDescent="0.15">
      <c r="A85" s="1" t="s">
        <v>19</v>
      </c>
      <c r="B85" s="1">
        <v>2</v>
      </c>
      <c r="C85" s="1" t="s">
        <v>20</v>
      </c>
      <c r="D85" s="1" t="s">
        <v>25</v>
      </c>
      <c r="E85" s="2">
        <v>42189</v>
      </c>
      <c r="F85" s="1">
        <v>1000</v>
      </c>
      <c r="G85" s="2">
        <v>42220</v>
      </c>
      <c r="H85" s="1">
        <v>1445</v>
      </c>
      <c r="I85">
        <f t="shared" si="0"/>
        <v>31</v>
      </c>
      <c r="J85" s="1">
        <v>7</v>
      </c>
      <c r="K85" s="1"/>
      <c r="L85" s="1" t="s">
        <v>60</v>
      </c>
      <c r="M85" s="1" t="s">
        <v>59</v>
      </c>
    </row>
    <row r="86" spans="1:14" ht="15.75" customHeight="1" x14ac:dyDescent="0.15">
      <c r="A86" s="1" t="s">
        <v>19</v>
      </c>
      <c r="B86" s="1">
        <v>2</v>
      </c>
      <c r="C86" s="1" t="s">
        <v>26</v>
      </c>
      <c r="D86" s="1" t="s">
        <v>21</v>
      </c>
      <c r="E86" s="2">
        <v>42189</v>
      </c>
      <c r="F86" s="1">
        <v>1020</v>
      </c>
      <c r="G86" s="2">
        <v>42220</v>
      </c>
      <c r="H86" s="6">
        <v>1500</v>
      </c>
      <c r="I86">
        <f t="shared" si="0"/>
        <v>31</v>
      </c>
      <c r="J86" s="1">
        <v>6</v>
      </c>
      <c r="K86" s="1"/>
      <c r="L86" s="1" t="s">
        <v>56</v>
      </c>
      <c r="M86" s="1" t="s">
        <v>59</v>
      </c>
      <c r="N86" s="1"/>
    </row>
    <row r="87" spans="1:14" ht="15.75" customHeight="1" x14ac:dyDescent="0.15">
      <c r="A87" s="1" t="s">
        <v>19</v>
      </c>
      <c r="B87" s="1">
        <v>2</v>
      </c>
      <c r="C87" s="1" t="s">
        <v>26</v>
      </c>
      <c r="D87" s="1" t="s">
        <v>23</v>
      </c>
      <c r="E87" s="2">
        <v>42189</v>
      </c>
      <c r="F87" s="1">
        <v>1020</v>
      </c>
      <c r="G87" s="2">
        <v>42220</v>
      </c>
      <c r="H87" s="6">
        <v>1500</v>
      </c>
      <c r="I87">
        <f t="shared" si="0"/>
        <v>31</v>
      </c>
      <c r="J87" s="1">
        <v>3</v>
      </c>
      <c r="K87" s="1"/>
      <c r="L87" s="1" t="s">
        <v>56</v>
      </c>
      <c r="M87" s="1" t="s">
        <v>59</v>
      </c>
      <c r="N87" s="1"/>
    </row>
    <row r="88" spans="1:14" ht="15.75" customHeight="1" x14ac:dyDescent="0.15">
      <c r="A88" s="1" t="s">
        <v>19</v>
      </c>
      <c r="B88" s="1">
        <v>2</v>
      </c>
      <c r="C88" s="1" t="s">
        <v>26</v>
      </c>
      <c r="D88" s="1" t="s">
        <v>24</v>
      </c>
      <c r="E88" s="2">
        <v>42189</v>
      </c>
      <c r="F88" s="1">
        <v>1020</v>
      </c>
      <c r="G88" s="2">
        <v>42220</v>
      </c>
      <c r="H88" s="6">
        <v>1500</v>
      </c>
      <c r="I88">
        <f t="shared" si="0"/>
        <v>31</v>
      </c>
      <c r="J88" s="1">
        <v>2</v>
      </c>
      <c r="K88" s="1"/>
      <c r="L88" s="1" t="s">
        <v>56</v>
      </c>
      <c r="M88" s="1" t="s">
        <v>59</v>
      </c>
      <c r="N88" s="1"/>
    </row>
    <row r="89" spans="1:14" ht="15.75" customHeight="1" x14ac:dyDescent="0.15">
      <c r="A89" s="1" t="s">
        <v>19</v>
      </c>
      <c r="B89" s="1">
        <v>2</v>
      </c>
      <c r="C89" s="1" t="s">
        <v>26</v>
      </c>
      <c r="D89" s="1" t="s">
        <v>25</v>
      </c>
      <c r="E89" s="2">
        <v>42189</v>
      </c>
      <c r="F89" s="1">
        <v>1020</v>
      </c>
      <c r="G89" s="2">
        <v>42220</v>
      </c>
      <c r="H89" s="6">
        <v>1500</v>
      </c>
      <c r="I89">
        <f t="shared" si="0"/>
        <v>31</v>
      </c>
      <c r="J89" s="1">
        <v>2</v>
      </c>
      <c r="K89" s="1"/>
      <c r="L89" s="1" t="s">
        <v>56</v>
      </c>
      <c r="M89" s="1" t="s">
        <v>59</v>
      </c>
      <c r="N89" s="1"/>
    </row>
    <row r="90" spans="1:14" ht="15.75" customHeight="1" x14ac:dyDescent="0.15">
      <c r="A90" s="1" t="s">
        <v>27</v>
      </c>
      <c r="B90" s="1">
        <v>2</v>
      </c>
      <c r="C90" s="1" t="s">
        <v>20</v>
      </c>
      <c r="D90" s="1" t="s">
        <v>21</v>
      </c>
      <c r="E90" s="2">
        <v>42189</v>
      </c>
      <c r="F90" s="1">
        <v>855</v>
      </c>
      <c r="G90" s="2">
        <v>42220</v>
      </c>
      <c r="H90" s="1">
        <v>1245</v>
      </c>
      <c r="I90">
        <f t="shared" si="0"/>
        <v>31</v>
      </c>
      <c r="J90" s="1">
        <v>0</v>
      </c>
      <c r="K90" s="1"/>
      <c r="M90" s="1" t="s">
        <v>59</v>
      </c>
    </row>
    <row r="91" spans="1:14" ht="15.75" customHeight="1" x14ac:dyDescent="0.15">
      <c r="A91" s="1" t="s">
        <v>27</v>
      </c>
      <c r="B91" s="1">
        <v>2</v>
      </c>
      <c r="C91" s="1" t="s">
        <v>20</v>
      </c>
      <c r="D91" s="1" t="s">
        <v>23</v>
      </c>
      <c r="E91" s="2">
        <v>42189</v>
      </c>
      <c r="F91" s="1">
        <v>855</v>
      </c>
      <c r="G91" s="2">
        <v>42220</v>
      </c>
      <c r="H91" s="1">
        <v>1245</v>
      </c>
      <c r="I91">
        <f t="shared" si="0"/>
        <v>31</v>
      </c>
      <c r="J91" s="1">
        <v>0</v>
      </c>
      <c r="K91" s="1"/>
      <c r="M91" s="1" t="s">
        <v>59</v>
      </c>
    </row>
    <row r="92" spans="1:14" ht="15.75" customHeight="1" x14ac:dyDescent="0.15">
      <c r="A92" s="1" t="s">
        <v>27</v>
      </c>
      <c r="B92" s="1">
        <v>2</v>
      </c>
      <c r="C92" s="1" t="s">
        <v>20</v>
      </c>
      <c r="D92" s="1" t="s">
        <v>24</v>
      </c>
      <c r="E92" s="2">
        <v>42189</v>
      </c>
      <c r="F92" s="1">
        <v>855</v>
      </c>
      <c r="G92" s="2">
        <v>42220</v>
      </c>
      <c r="H92" s="1">
        <v>1245</v>
      </c>
      <c r="I92">
        <f t="shared" si="0"/>
        <v>31</v>
      </c>
      <c r="J92" s="1">
        <v>0</v>
      </c>
      <c r="K92" s="1"/>
      <c r="M92" s="1" t="s">
        <v>59</v>
      </c>
    </row>
    <row r="93" spans="1:14" ht="15.75" customHeight="1" x14ac:dyDescent="0.15">
      <c r="A93" s="1" t="s">
        <v>27</v>
      </c>
      <c r="B93" s="1">
        <v>2</v>
      </c>
      <c r="C93" s="1" t="s">
        <v>20</v>
      </c>
      <c r="D93" s="1" t="s">
        <v>25</v>
      </c>
      <c r="E93" s="2">
        <v>42189</v>
      </c>
      <c r="F93" s="1">
        <v>855</v>
      </c>
      <c r="G93" s="2">
        <v>42220</v>
      </c>
      <c r="H93" s="1">
        <v>1245</v>
      </c>
      <c r="I93">
        <f t="shared" si="0"/>
        <v>31</v>
      </c>
      <c r="J93" s="1">
        <v>0</v>
      </c>
      <c r="K93" s="1"/>
      <c r="M93" s="1" t="s">
        <v>59</v>
      </c>
    </row>
    <row r="94" spans="1:14" ht="15.75" customHeight="1" x14ac:dyDescent="0.15">
      <c r="A94" s="1" t="s">
        <v>27</v>
      </c>
      <c r="B94" s="1">
        <v>2</v>
      </c>
      <c r="C94" s="1" t="s">
        <v>26</v>
      </c>
      <c r="D94" s="1" t="s">
        <v>21</v>
      </c>
      <c r="E94" s="2">
        <v>42189</v>
      </c>
      <c r="F94" s="1">
        <v>924</v>
      </c>
      <c r="G94" s="2">
        <v>42220</v>
      </c>
      <c r="H94" s="1">
        <v>1310</v>
      </c>
      <c r="I94">
        <f t="shared" si="0"/>
        <v>31</v>
      </c>
      <c r="J94" s="1">
        <v>0</v>
      </c>
      <c r="K94" s="1"/>
      <c r="M94" s="1" t="s">
        <v>59</v>
      </c>
    </row>
    <row r="95" spans="1:14" ht="15.75" customHeight="1" x14ac:dyDescent="0.15">
      <c r="A95" s="1" t="s">
        <v>27</v>
      </c>
      <c r="B95" s="1">
        <v>2</v>
      </c>
      <c r="C95" s="1" t="s">
        <v>26</v>
      </c>
      <c r="D95" s="1" t="s">
        <v>23</v>
      </c>
      <c r="E95" s="2">
        <v>42189</v>
      </c>
      <c r="F95" s="1">
        <v>924</v>
      </c>
      <c r="G95" s="2">
        <v>42220</v>
      </c>
      <c r="H95" s="1">
        <v>1310</v>
      </c>
      <c r="I95">
        <f t="shared" si="0"/>
        <v>31</v>
      </c>
      <c r="J95" s="1">
        <v>2</v>
      </c>
      <c r="K95" s="1"/>
      <c r="M95" s="1" t="s">
        <v>59</v>
      </c>
    </row>
    <row r="96" spans="1:14" ht="15.75" customHeight="1" x14ac:dyDescent="0.15">
      <c r="A96" s="1" t="s">
        <v>27</v>
      </c>
      <c r="B96" s="1">
        <v>2</v>
      </c>
      <c r="C96" s="1" t="s">
        <v>26</v>
      </c>
      <c r="D96" s="1" t="s">
        <v>24</v>
      </c>
      <c r="E96" s="2">
        <v>42189</v>
      </c>
      <c r="F96" s="1">
        <v>924</v>
      </c>
      <c r="G96" s="2">
        <v>42220</v>
      </c>
      <c r="H96" s="1">
        <v>1310</v>
      </c>
      <c r="I96">
        <f t="shared" si="0"/>
        <v>31</v>
      </c>
      <c r="J96" s="1">
        <v>1</v>
      </c>
      <c r="K96" s="1"/>
      <c r="M96" s="1" t="s">
        <v>59</v>
      </c>
    </row>
    <row r="97" spans="1:13" ht="15.75" customHeight="1" x14ac:dyDescent="0.15">
      <c r="A97" s="1" t="s">
        <v>27</v>
      </c>
      <c r="B97" s="1">
        <v>2</v>
      </c>
      <c r="C97" s="1" t="s">
        <v>26</v>
      </c>
      <c r="D97" s="1" t="s">
        <v>25</v>
      </c>
      <c r="E97" s="2">
        <v>42189</v>
      </c>
      <c r="F97" s="1">
        <v>924</v>
      </c>
      <c r="G97" s="2">
        <v>42220</v>
      </c>
      <c r="H97" s="1">
        <v>1310</v>
      </c>
      <c r="I97">
        <f t="shared" si="0"/>
        <v>31</v>
      </c>
      <c r="J97" s="1">
        <v>4</v>
      </c>
      <c r="K97" s="1"/>
      <c r="M97" s="1" t="s">
        <v>59</v>
      </c>
    </row>
    <row r="98" spans="1:13" ht="15.75" customHeight="1" x14ac:dyDescent="0.15">
      <c r="A98" s="1" t="s">
        <v>29</v>
      </c>
      <c r="B98" s="1">
        <v>2</v>
      </c>
      <c r="C98" s="1" t="s">
        <v>20</v>
      </c>
      <c r="D98" s="1" t="s">
        <v>21</v>
      </c>
      <c r="E98" s="2">
        <v>42204</v>
      </c>
      <c r="F98" s="1">
        <v>1300</v>
      </c>
      <c r="G98" s="2">
        <v>42233</v>
      </c>
      <c r="H98" s="1">
        <v>1510</v>
      </c>
      <c r="I98">
        <f t="shared" si="0"/>
        <v>29</v>
      </c>
      <c r="J98" s="1">
        <v>0</v>
      </c>
      <c r="K98" s="1"/>
      <c r="M98" s="1" t="s">
        <v>59</v>
      </c>
    </row>
    <row r="99" spans="1:13" ht="15.75" customHeight="1" x14ac:dyDescent="0.15">
      <c r="A99" s="1" t="s">
        <v>29</v>
      </c>
      <c r="B99" s="1">
        <v>2</v>
      </c>
      <c r="C99" s="1" t="s">
        <v>20</v>
      </c>
      <c r="D99" s="1" t="s">
        <v>23</v>
      </c>
      <c r="E99" s="2">
        <v>42204</v>
      </c>
      <c r="F99" s="1">
        <v>1300</v>
      </c>
      <c r="G99" s="2">
        <v>42233</v>
      </c>
      <c r="H99" s="1">
        <v>1510</v>
      </c>
      <c r="I99">
        <f t="shared" si="0"/>
        <v>29</v>
      </c>
      <c r="J99" s="1">
        <v>0</v>
      </c>
      <c r="K99" s="1"/>
      <c r="M99" s="1" t="s">
        <v>59</v>
      </c>
    </row>
    <row r="100" spans="1:13" ht="15.75" customHeight="1" x14ac:dyDescent="0.15">
      <c r="A100" s="1" t="s">
        <v>29</v>
      </c>
      <c r="B100" s="1">
        <v>2</v>
      </c>
      <c r="C100" s="1" t="s">
        <v>20</v>
      </c>
      <c r="D100" s="1" t="s">
        <v>24</v>
      </c>
      <c r="E100" s="2">
        <v>42204</v>
      </c>
      <c r="F100" s="1">
        <v>1300</v>
      </c>
      <c r="G100" s="2">
        <v>42233</v>
      </c>
      <c r="H100" s="1">
        <v>1510</v>
      </c>
      <c r="I100">
        <f t="shared" si="0"/>
        <v>29</v>
      </c>
      <c r="J100" s="1">
        <v>0</v>
      </c>
      <c r="K100" s="1"/>
      <c r="M100" s="1" t="s">
        <v>59</v>
      </c>
    </row>
    <row r="101" spans="1:13" ht="15.75" customHeight="1" x14ac:dyDescent="0.15">
      <c r="A101" s="1" t="s">
        <v>29</v>
      </c>
      <c r="B101" s="1">
        <v>2</v>
      </c>
      <c r="C101" s="1" t="s">
        <v>20</v>
      </c>
      <c r="D101" s="1" t="s">
        <v>25</v>
      </c>
      <c r="E101" s="2">
        <v>42204</v>
      </c>
      <c r="F101" s="1">
        <v>1300</v>
      </c>
      <c r="G101" s="2">
        <v>42233</v>
      </c>
      <c r="H101" s="1">
        <v>1510</v>
      </c>
      <c r="I101">
        <f t="shared" si="0"/>
        <v>29</v>
      </c>
      <c r="J101" s="1">
        <v>1</v>
      </c>
      <c r="K101" s="1"/>
      <c r="L101" s="1" t="s">
        <v>61</v>
      </c>
      <c r="M101" s="1" t="s">
        <v>59</v>
      </c>
    </row>
    <row r="102" spans="1:13" ht="15.75" customHeight="1" x14ac:dyDescent="0.15">
      <c r="A102" s="1" t="s">
        <v>29</v>
      </c>
      <c r="B102" s="1">
        <v>2</v>
      </c>
      <c r="C102" s="1" t="s">
        <v>26</v>
      </c>
      <c r="D102" s="1" t="s">
        <v>21</v>
      </c>
      <c r="E102" s="2">
        <v>42204</v>
      </c>
      <c r="F102" s="1">
        <v>1300</v>
      </c>
      <c r="G102" s="2">
        <v>42233</v>
      </c>
      <c r="H102" s="1">
        <v>1505</v>
      </c>
      <c r="I102">
        <f t="shared" si="0"/>
        <v>29</v>
      </c>
      <c r="J102" s="1">
        <v>0</v>
      </c>
      <c r="K102" s="1"/>
      <c r="M102" s="1" t="s">
        <v>59</v>
      </c>
    </row>
    <row r="103" spans="1:13" ht="15.75" customHeight="1" x14ac:dyDescent="0.15">
      <c r="A103" s="1" t="s">
        <v>29</v>
      </c>
      <c r="B103" s="1">
        <v>2</v>
      </c>
      <c r="C103" s="1" t="s">
        <v>26</v>
      </c>
      <c r="D103" s="1" t="s">
        <v>23</v>
      </c>
      <c r="E103" s="2">
        <v>42204</v>
      </c>
      <c r="F103" s="1">
        <v>1300</v>
      </c>
      <c r="G103" s="2">
        <v>42233</v>
      </c>
      <c r="H103" s="1">
        <v>1505</v>
      </c>
      <c r="I103">
        <f t="shared" si="0"/>
        <v>29</v>
      </c>
      <c r="J103" s="1">
        <v>0</v>
      </c>
      <c r="K103" s="1"/>
      <c r="M103" s="1" t="s">
        <v>59</v>
      </c>
    </row>
    <row r="104" spans="1:13" ht="15.75" customHeight="1" x14ac:dyDescent="0.15">
      <c r="A104" s="1" t="s">
        <v>29</v>
      </c>
      <c r="B104" s="1">
        <v>2</v>
      </c>
      <c r="C104" s="1" t="s">
        <v>26</v>
      </c>
      <c r="D104" s="1" t="s">
        <v>24</v>
      </c>
      <c r="E104" s="2">
        <v>42204</v>
      </c>
      <c r="F104" s="1">
        <v>1300</v>
      </c>
      <c r="G104" s="2">
        <v>42233</v>
      </c>
      <c r="H104" s="1">
        <v>1505</v>
      </c>
      <c r="I104">
        <f t="shared" si="0"/>
        <v>29</v>
      </c>
      <c r="J104" s="1">
        <v>0</v>
      </c>
      <c r="K104" s="1"/>
      <c r="M104" s="1" t="s">
        <v>59</v>
      </c>
    </row>
    <row r="105" spans="1:13" ht="15.75" customHeight="1" x14ac:dyDescent="0.15">
      <c r="A105" s="1" t="s">
        <v>29</v>
      </c>
      <c r="B105" s="1">
        <v>2</v>
      </c>
      <c r="C105" s="1" t="s">
        <v>26</v>
      </c>
      <c r="D105" s="1" t="s">
        <v>25</v>
      </c>
      <c r="E105" s="2">
        <v>42204</v>
      </c>
      <c r="F105" s="1">
        <v>1300</v>
      </c>
      <c r="G105" s="2">
        <v>42233</v>
      </c>
      <c r="H105" s="1">
        <v>1505</v>
      </c>
      <c r="I105">
        <f t="shared" si="0"/>
        <v>29</v>
      </c>
      <c r="J105" s="1">
        <v>1</v>
      </c>
      <c r="K105" s="1"/>
      <c r="L105" s="1" t="s">
        <v>61</v>
      </c>
      <c r="M105" s="1" t="s">
        <v>59</v>
      </c>
    </row>
    <row r="106" spans="1:13" ht="15.75" customHeight="1" x14ac:dyDescent="0.15">
      <c r="A106" s="1" t="s">
        <v>34</v>
      </c>
      <c r="B106" s="1">
        <v>2</v>
      </c>
      <c r="C106" s="1" t="s">
        <v>20</v>
      </c>
      <c r="D106" s="1" t="s">
        <v>21</v>
      </c>
      <c r="E106" s="2">
        <v>42204</v>
      </c>
      <c r="F106" s="6">
        <v>1230</v>
      </c>
      <c r="G106" s="2">
        <v>42233</v>
      </c>
      <c r="H106" s="1">
        <v>1312</v>
      </c>
      <c r="I106">
        <f t="shared" si="0"/>
        <v>29</v>
      </c>
      <c r="J106" s="1">
        <v>0</v>
      </c>
      <c r="K106" s="1"/>
      <c r="M106" s="1" t="s">
        <v>59</v>
      </c>
    </row>
    <row r="107" spans="1:13" ht="15.75" customHeight="1" x14ac:dyDescent="0.15">
      <c r="A107" s="1" t="s">
        <v>34</v>
      </c>
      <c r="B107" s="1">
        <v>2</v>
      </c>
      <c r="C107" s="1" t="s">
        <v>20</v>
      </c>
      <c r="D107" s="1" t="s">
        <v>23</v>
      </c>
      <c r="E107" s="2">
        <v>42204</v>
      </c>
      <c r="F107" s="6">
        <v>1230</v>
      </c>
      <c r="G107" s="2">
        <v>42233</v>
      </c>
      <c r="H107" s="1">
        <v>1312</v>
      </c>
      <c r="I107">
        <f t="shared" si="0"/>
        <v>29</v>
      </c>
      <c r="J107" s="1">
        <v>0</v>
      </c>
      <c r="K107" s="1"/>
      <c r="M107" s="1" t="s">
        <v>59</v>
      </c>
    </row>
    <row r="108" spans="1:13" ht="15.75" customHeight="1" x14ac:dyDescent="0.15">
      <c r="A108" s="1" t="s">
        <v>34</v>
      </c>
      <c r="B108" s="1">
        <v>2</v>
      </c>
      <c r="C108" s="1" t="s">
        <v>20</v>
      </c>
      <c r="D108" s="1" t="s">
        <v>24</v>
      </c>
      <c r="E108" s="2">
        <v>42204</v>
      </c>
      <c r="F108" s="6">
        <v>1230</v>
      </c>
      <c r="G108" s="2">
        <v>42233</v>
      </c>
      <c r="H108" s="1">
        <v>1312</v>
      </c>
      <c r="I108">
        <f t="shared" si="0"/>
        <v>29</v>
      </c>
      <c r="J108" s="1">
        <v>0</v>
      </c>
      <c r="K108" s="1"/>
      <c r="M108" s="1" t="s">
        <v>59</v>
      </c>
    </row>
    <row r="109" spans="1:13" ht="15.75" customHeight="1" x14ac:dyDescent="0.15">
      <c r="A109" s="1" t="s">
        <v>34</v>
      </c>
      <c r="B109" s="1">
        <v>2</v>
      </c>
      <c r="C109" s="1" t="s">
        <v>20</v>
      </c>
      <c r="D109" s="1" t="s">
        <v>25</v>
      </c>
      <c r="E109" s="2">
        <v>42204</v>
      </c>
      <c r="F109" s="6">
        <v>1230</v>
      </c>
      <c r="G109" s="2">
        <v>42233</v>
      </c>
      <c r="H109" s="1">
        <v>1312</v>
      </c>
      <c r="I109">
        <f t="shared" si="0"/>
        <v>29</v>
      </c>
      <c r="J109" s="1">
        <v>0</v>
      </c>
      <c r="K109" s="1"/>
      <c r="M109" s="1" t="s">
        <v>59</v>
      </c>
    </row>
    <row r="110" spans="1:13" ht="15.75" customHeight="1" x14ac:dyDescent="0.15">
      <c r="A110" s="1" t="s">
        <v>34</v>
      </c>
      <c r="B110" s="1">
        <v>2</v>
      </c>
      <c r="C110" s="1" t="s">
        <v>26</v>
      </c>
      <c r="D110" s="1" t="s">
        <v>21</v>
      </c>
      <c r="E110" s="2">
        <v>42204</v>
      </c>
      <c r="F110" s="6">
        <v>1230</v>
      </c>
      <c r="G110" s="2">
        <v>42233</v>
      </c>
      <c r="H110" s="1">
        <v>1255</v>
      </c>
      <c r="I110">
        <f t="shared" si="0"/>
        <v>29</v>
      </c>
      <c r="J110" s="1">
        <v>0</v>
      </c>
      <c r="K110" s="1"/>
      <c r="M110" s="1" t="s">
        <v>59</v>
      </c>
    </row>
    <row r="111" spans="1:13" ht="15.75" customHeight="1" x14ac:dyDescent="0.15">
      <c r="A111" s="1" t="s">
        <v>34</v>
      </c>
      <c r="B111" s="1">
        <v>2</v>
      </c>
      <c r="C111" s="1" t="s">
        <v>26</v>
      </c>
      <c r="D111" s="1" t="s">
        <v>23</v>
      </c>
      <c r="E111" s="2">
        <v>42204</v>
      </c>
      <c r="F111" s="6">
        <v>1230</v>
      </c>
      <c r="G111" s="2">
        <v>42233</v>
      </c>
      <c r="H111" s="1">
        <v>1255</v>
      </c>
      <c r="I111">
        <f t="shared" si="0"/>
        <v>29</v>
      </c>
      <c r="J111" s="1">
        <v>0</v>
      </c>
      <c r="K111" s="1"/>
      <c r="M111" s="1" t="s">
        <v>59</v>
      </c>
    </row>
    <row r="112" spans="1:13" ht="15.75" customHeight="1" x14ac:dyDescent="0.15">
      <c r="A112" s="1" t="s">
        <v>34</v>
      </c>
      <c r="B112" s="1">
        <v>2</v>
      </c>
      <c r="C112" s="1" t="s">
        <v>26</v>
      </c>
      <c r="D112" s="1" t="s">
        <v>24</v>
      </c>
      <c r="E112" s="2">
        <v>42204</v>
      </c>
      <c r="F112" s="6">
        <v>1230</v>
      </c>
      <c r="G112" s="2">
        <v>42233</v>
      </c>
      <c r="H112" s="1">
        <v>1255</v>
      </c>
      <c r="I112">
        <f t="shared" si="0"/>
        <v>29</v>
      </c>
      <c r="J112" s="1">
        <v>0</v>
      </c>
      <c r="K112" s="1"/>
      <c r="M112" s="1" t="s">
        <v>59</v>
      </c>
    </row>
    <row r="113" spans="1:14" ht="15.75" customHeight="1" x14ac:dyDescent="0.15">
      <c r="A113" s="1" t="s">
        <v>34</v>
      </c>
      <c r="B113" s="1">
        <v>2</v>
      </c>
      <c r="C113" s="1" t="s">
        <v>26</v>
      </c>
      <c r="D113" s="1" t="s">
        <v>25</v>
      </c>
      <c r="E113" s="2">
        <v>42204</v>
      </c>
      <c r="F113" s="6">
        <v>1230</v>
      </c>
      <c r="G113" s="2">
        <v>42233</v>
      </c>
      <c r="H113" s="1">
        <v>1255</v>
      </c>
      <c r="I113">
        <f t="shared" si="0"/>
        <v>29</v>
      </c>
      <c r="J113" s="1">
        <v>0</v>
      </c>
      <c r="K113" s="1"/>
      <c r="M113" s="1" t="s">
        <v>59</v>
      </c>
    </row>
    <row r="114" spans="1:14" ht="15.75" customHeight="1" x14ac:dyDescent="0.15">
      <c r="A114" s="1" t="s">
        <v>35</v>
      </c>
      <c r="B114" s="1">
        <v>2</v>
      </c>
      <c r="C114" s="1" t="s">
        <v>20</v>
      </c>
      <c r="D114" s="1" t="s">
        <v>21</v>
      </c>
      <c r="E114" s="2">
        <v>42206</v>
      </c>
      <c r="F114" s="6">
        <v>815</v>
      </c>
      <c r="G114" s="2">
        <v>42230</v>
      </c>
      <c r="H114" s="1">
        <v>1031</v>
      </c>
      <c r="I114">
        <f t="shared" si="0"/>
        <v>24</v>
      </c>
      <c r="J114" s="1">
        <v>0</v>
      </c>
      <c r="K114" s="1"/>
      <c r="L114" s="1"/>
      <c r="M114" s="1" t="s">
        <v>59</v>
      </c>
    </row>
    <row r="115" spans="1:14" ht="15.75" customHeight="1" x14ac:dyDescent="0.15">
      <c r="A115" s="1" t="s">
        <v>35</v>
      </c>
      <c r="B115" s="1">
        <v>2</v>
      </c>
      <c r="C115" s="1" t="s">
        <v>20</v>
      </c>
      <c r="D115" s="1" t="s">
        <v>23</v>
      </c>
      <c r="E115" s="2">
        <v>42206</v>
      </c>
      <c r="F115" s="6">
        <v>815</v>
      </c>
      <c r="G115" s="2">
        <v>42230</v>
      </c>
      <c r="H115" s="1">
        <v>1031</v>
      </c>
      <c r="I115">
        <f t="shared" si="0"/>
        <v>24</v>
      </c>
      <c r="J115" s="1">
        <v>0</v>
      </c>
      <c r="K115" s="1"/>
      <c r="M115" s="1" t="s">
        <v>59</v>
      </c>
    </row>
    <row r="116" spans="1:14" ht="15.75" customHeight="1" x14ac:dyDescent="0.15">
      <c r="A116" s="1" t="s">
        <v>35</v>
      </c>
      <c r="B116" s="1">
        <v>2</v>
      </c>
      <c r="C116" s="1" t="s">
        <v>20</v>
      </c>
      <c r="D116" s="1" t="s">
        <v>24</v>
      </c>
      <c r="E116" s="2">
        <v>42206</v>
      </c>
      <c r="F116" s="6">
        <v>815</v>
      </c>
      <c r="G116" s="2">
        <v>42230</v>
      </c>
      <c r="H116" s="1">
        <v>1031</v>
      </c>
      <c r="I116">
        <f t="shared" si="0"/>
        <v>24</v>
      </c>
      <c r="J116" s="1">
        <v>0</v>
      </c>
      <c r="K116" s="1"/>
      <c r="M116" s="1" t="s">
        <v>59</v>
      </c>
    </row>
    <row r="117" spans="1:14" ht="15.75" customHeight="1" x14ac:dyDescent="0.15">
      <c r="A117" s="1" t="s">
        <v>35</v>
      </c>
      <c r="B117" s="1">
        <v>2</v>
      </c>
      <c r="C117" s="1" t="s">
        <v>20</v>
      </c>
      <c r="D117" s="1" t="s">
        <v>25</v>
      </c>
      <c r="E117" s="2">
        <v>42206</v>
      </c>
      <c r="F117" s="6">
        <v>815</v>
      </c>
      <c r="G117" s="2">
        <v>42230</v>
      </c>
      <c r="H117" s="1">
        <v>1031</v>
      </c>
      <c r="I117">
        <f t="shared" si="0"/>
        <v>24</v>
      </c>
      <c r="J117" s="1">
        <v>0</v>
      </c>
      <c r="K117" s="1"/>
      <c r="M117" s="1" t="s">
        <v>59</v>
      </c>
    </row>
    <row r="118" spans="1:14" ht="15.75" customHeight="1" x14ac:dyDescent="0.15">
      <c r="A118" s="1" t="s">
        <v>35</v>
      </c>
      <c r="B118" s="1">
        <v>2</v>
      </c>
      <c r="C118" s="1" t="s">
        <v>26</v>
      </c>
      <c r="D118" s="1" t="s">
        <v>21</v>
      </c>
      <c r="E118" s="2">
        <v>42206</v>
      </c>
      <c r="F118" s="6">
        <v>815</v>
      </c>
      <c r="G118" s="2">
        <v>42230</v>
      </c>
      <c r="H118" s="1">
        <v>1027</v>
      </c>
      <c r="I118">
        <f t="shared" si="0"/>
        <v>24</v>
      </c>
      <c r="J118" s="1">
        <v>0</v>
      </c>
      <c r="K118" s="1"/>
      <c r="L118" s="1" t="s">
        <v>62</v>
      </c>
      <c r="M118" s="1" t="s">
        <v>59</v>
      </c>
    </row>
    <row r="119" spans="1:14" ht="15.75" customHeight="1" x14ac:dyDescent="0.15">
      <c r="A119" s="1" t="s">
        <v>35</v>
      </c>
      <c r="B119" s="1">
        <v>2</v>
      </c>
      <c r="C119" s="1" t="s">
        <v>26</v>
      </c>
      <c r="D119" s="1" t="s">
        <v>23</v>
      </c>
      <c r="E119" s="2">
        <v>42206</v>
      </c>
      <c r="F119" s="6">
        <v>815</v>
      </c>
      <c r="G119" s="2">
        <v>42230</v>
      </c>
      <c r="H119" s="1">
        <v>1027</v>
      </c>
      <c r="I119">
        <f t="shared" si="0"/>
        <v>24</v>
      </c>
      <c r="J119" s="1">
        <v>0</v>
      </c>
      <c r="K119" s="1"/>
      <c r="M119" s="1" t="s">
        <v>59</v>
      </c>
    </row>
    <row r="120" spans="1:14" ht="15.75" customHeight="1" x14ac:dyDescent="0.15">
      <c r="A120" s="1" t="s">
        <v>35</v>
      </c>
      <c r="B120" s="1">
        <v>2</v>
      </c>
      <c r="C120" s="1" t="s">
        <v>26</v>
      </c>
      <c r="D120" s="1" t="s">
        <v>24</v>
      </c>
      <c r="E120" s="2">
        <v>42206</v>
      </c>
      <c r="F120" s="6">
        <v>815</v>
      </c>
      <c r="G120" s="2">
        <v>42230</v>
      </c>
      <c r="H120" s="1">
        <v>1027</v>
      </c>
      <c r="I120">
        <f t="shared" si="0"/>
        <v>24</v>
      </c>
      <c r="J120" s="1">
        <v>0</v>
      </c>
      <c r="K120" s="1"/>
      <c r="M120" s="1" t="s">
        <v>59</v>
      </c>
    </row>
    <row r="121" spans="1:14" ht="15.75" customHeight="1" x14ac:dyDescent="0.15">
      <c r="A121" s="1" t="s">
        <v>35</v>
      </c>
      <c r="B121" s="1">
        <v>2</v>
      </c>
      <c r="C121" s="1" t="s">
        <v>26</v>
      </c>
      <c r="D121" s="1" t="s">
        <v>25</v>
      </c>
      <c r="E121" s="2">
        <v>42206</v>
      </c>
      <c r="F121" s="6">
        <v>815</v>
      </c>
      <c r="G121" s="2">
        <v>42230</v>
      </c>
      <c r="H121" s="1">
        <v>1027</v>
      </c>
      <c r="I121">
        <f t="shared" si="0"/>
        <v>24</v>
      </c>
      <c r="J121" s="1">
        <v>0</v>
      </c>
      <c r="K121" s="1"/>
      <c r="M121" s="1" t="s">
        <v>59</v>
      </c>
    </row>
    <row r="122" spans="1:14" ht="15.75" customHeight="1" x14ac:dyDescent="0.15">
      <c r="A122" s="1" t="s">
        <v>40</v>
      </c>
      <c r="B122" s="1">
        <v>2</v>
      </c>
      <c r="C122" s="1" t="s">
        <v>20</v>
      </c>
      <c r="D122" s="1" t="s">
        <v>21</v>
      </c>
      <c r="E122" s="2">
        <v>42206</v>
      </c>
      <c r="F122" s="7">
        <v>1030</v>
      </c>
      <c r="G122" s="2">
        <v>42230</v>
      </c>
      <c r="H122" s="1">
        <v>932</v>
      </c>
      <c r="I122">
        <f t="shared" si="0"/>
        <v>24</v>
      </c>
      <c r="J122" s="1">
        <v>0</v>
      </c>
      <c r="K122" s="1"/>
      <c r="M122" s="1" t="s">
        <v>59</v>
      </c>
      <c r="N122" s="1" t="s">
        <v>63</v>
      </c>
    </row>
    <row r="123" spans="1:14" ht="15.75" customHeight="1" x14ac:dyDescent="0.15">
      <c r="A123" s="1" t="s">
        <v>40</v>
      </c>
      <c r="B123" s="1">
        <v>2</v>
      </c>
      <c r="C123" s="1" t="s">
        <v>20</v>
      </c>
      <c r="D123" s="1" t="s">
        <v>23</v>
      </c>
      <c r="E123" s="2">
        <v>42206</v>
      </c>
      <c r="F123" s="7">
        <v>1030</v>
      </c>
      <c r="G123" s="2">
        <v>42230</v>
      </c>
      <c r="H123" s="1">
        <v>932</v>
      </c>
      <c r="I123">
        <f t="shared" si="0"/>
        <v>24</v>
      </c>
      <c r="J123" s="1">
        <v>0</v>
      </c>
      <c r="K123" s="1"/>
      <c r="M123" s="1" t="s">
        <v>59</v>
      </c>
      <c r="N123" s="1" t="s">
        <v>63</v>
      </c>
    </row>
    <row r="124" spans="1:14" ht="15.75" customHeight="1" x14ac:dyDescent="0.15">
      <c r="A124" s="1" t="s">
        <v>40</v>
      </c>
      <c r="B124" s="1">
        <v>2</v>
      </c>
      <c r="C124" s="1" t="s">
        <v>20</v>
      </c>
      <c r="D124" s="1" t="s">
        <v>24</v>
      </c>
      <c r="E124" s="2">
        <v>42206</v>
      </c>
      <c r="F124" s="7">
        <v>1030</v>
      </c>
      <c r="G124" s="2">
        <v>42230</v>
      </c>
      <c r="H124" s="1">
        <v>932</v>
      </c>
      <c r="I124">
        <f t="shared" si="0"/>
        <v>24</v>
      </c>
      <c r="J124" s="1">
        <v>0</v>
      </c>
      <c r="K124" s="1"/>
      <c r="M124" s="1" t="s">
        <v>59</v>
      </c>
      <c r="N124" s="1" t="s">
        <v>63</v>
      </c>
    </row>
    <row r="125" spans="1:14" ht="15.75" customHeight="1" x14ac:dyDescent="0.15">
      <c r="A125" s="1" t="s">
        <v>40</v>
      </c>
      <c r="B125" s="1">
        <v>2</v>
      </c>
      <c r="C125" s="1" t="s">
        <v>20</v>
      </c>
      <c r="D125" s="1" t="s">
        <v>25</v>
      </c>
      <c r="E125" s="2">
        <v>42206</v>
      </c>
      <c r="F125" s="7">
        <v>1030</v>
      </c>
      <c r="G125" s="2">
        <v>42230</v>
      </c>
      <c r="H125" s="1">
        <v>932</v>
      </c>
      <c r="I125">
        <f t="shared" si="0"/>
        <v>24</v>
      </c>
      <c r="J125" s="1">
        <v>0</v>
      </c>
      <c r="K125" s="1"/>
      <c r="M125" s="1" t="s">
        <v>59</v>
      </c>
      <c r="N125" s="1" t="s">
        <v>63</v>
      </c>
    </row>
    <row r="126" spans="1:14" ht="15.75" customHeight="1" x14ac:dyDescent="0.15">
      <c r="A126" s="1" t="s">
        <v>40</v>
      </c>
      <c r="B126" s="1">
        <v>2</v>
      </c>
      <c r="C126" s="1" t="s">
        <v>26</v>
      </c>
      <c r="D126" s="1" t="s">
        <v>21</v>
      </c>
      <c r="E126" s="2">
        <v>42206</v>
      </c>
      <c r="F126" s="7">
        <v>1030</v>
      </c>
      <c r="G126" s="2">
        <v>42230</v>
      </c>
      <c r="H126" s="1">
        <v>923</v>
      </c>
      <c r="I126">
        <f t="shared" si="0"/>
        <v>24</v>
      </c>
      <c r="J126" s="1">
        <v>0</v>
      </c>
      <c r="K126" s="1"/>
      <c r="M126" s="1" t="s">
        <v>59</v>
      </c>
      <c r="N126" s="1" t="s">
        <v>63</v>
      </c>
    </row>
    <row r="127" spans="1:14" ht="15.75" customHeight="1" x14ac:dyDescent="0.15">
      <c r="A127" s="1" t="s">
        <v>40</v>
      </c>
      <c r="B127" s="1">
        <v>2</v>
      </c>
      <c r="C127" s="1" t="s">
        <v>26</v>
      </c>
      <c r="D127" s="1" t="s">
        <v>23</v>
      </c>
      <c r="E127" s="2">
        <v>42206</v>
      </c>
      <c r="F127" s="7">
        <v>1030</v>
      </c>
      <c r="G127" s="2">
        <v>42230</v>
      </c>
      <c r="H127" s="1">
        <v>923</v>
      </c>
      <c r="I127">
        <f t="shared" si="0"/>
        <v>24</v>
      </c>
      <c r="J127" s="1">
        <v>0</v>
      </c>
      <c r="K127" s="1"/>
      <c r="M127" s="1" t="s">
        <v>59</v>
      </c>
      <c r="N127" s="1" t="s">
        <v>63</v>
      </c>
    </row>
    <row r="128" spans="1:14" ht="15.75" customHeight="1" x14ac:dyDescent="0.15">
      <c r="A128" s="1" t="s">
        <v>40</v>
      </c>
      <c r="B128" s="1">
        <v>2</v>
      </c>
      <c r="C128" s="1" t="s">
        <v>26</v>
      </c>
      <c r="D128" s="1" t="s">
        <v>24</v>
      </c>
      <c r="E128" s="2">
        <v>42206</v>
      </c>
      <c r="F128" s="7">
        <v>1030</v>
      </c>
      <c r="G128" s="2">
        <v>42230</v>
      </c>
      <c r="H128" s="1">
        <v>923</v>
      </c>
      <c r="I128">
        <f t="shared" si="0"/>
        <v>24</v>
      </c>
      <c r="J128" s="1">
        <v>0</v>
      </c>
      <c r="K128" s="1"/>
      <c r="M128" s="1" t="s">
        <v>59</v>
      </c>
      <c r="N128" s="1" t="s">
        <v>63</v>
      </c>
    </row>
    <row r="129" spans="1:14" ht="15.75" customHeight="1" x14ac:dyDescent="0.15">
      <c r="A129" s="1" t="s">
        <v>40</v>
      </c>
      <c r="B129" s="1">
        <v>2</v>
      </c>
      <c r="C129" s="1" t="s">
        <v>26</v>
      </c>
      <c r="D129" s="1" t="s">
        <v>25</v>
      </c>
      <c r="E129" s="2">
        <v>42206</v>
      </c>
      <c r="F129" s="7">
        <v>1030</v>
      </c>
      <c r="G129" s="2">
        <v>42230</v>
      </c>
      <c r="H129" s="1">
        <v>923</v>
      </c>
      <c r="I129">
        <f t="shared" si="0"/>
        <v>24</v>
      </c>
      <c r="J129" s="1">
        <v>0</v>
      </c>
      <c r="K129" s="1"/>
      <c r="M129" s="1" t="s">
        <v>59</v>
      </c>
      <c r="N129" s="1" t="s">
        <v>63</v>
      </c>
    </row>
    <row r="130" spans="1:14" ht="15.75" customHeight="1" x14ac:dyDescent="0.15">
      <c r="A130" s="1" t="s">
        <v>42</v>
      </c>
      <c r="B130" s="1">
        <v>2</v>
      </c>
      <c r="C130" s="1" t="s">
        <v>20</v>
      </c>
      <c r="D130" s="1" t="s">
        <v>21</v>
      </c>
      <c r="E130" s="2">
        <v>42191</v>
      </c>
      <c r="F130" s="7">
        <v>1150</v>
      </c>
      <c r="G130" s="2">
        <v>42219</v>
      </c>
      <c r="H130" s="1">
        <v>1145</v>
      </c>
      <c r="I130">
        <f t="shared" si="0"/>
        <v>28</v>
      </c>
      <c r="J130" s="1">
        <v>1</v>
      </c>
      <c r="K130" s="1"/>
      <c r="M130" s="1" t="s">
        <v>59</v>
      </c>
    </row>
    <row r="131" spans="1:14" ht="15.75" customHeight="1" x14ac:dyDescent="0.15">
      <c r="A131" s="1" t="s">
        <v>42</v>
      </c>
      <c r="B131" s="1">
        <v>2</v>
      </c>
      <c r="C131" s="1" t="s">
        <v>20</v>
      </c>
      <c r="D131" s="1" t="s">
        <v>23</v>
      </c>
      <c r="E131" s="2">
        <v>42191</v>
      </c>
      <c r="F131" s="7">
        <v>1150</v>
      </c>
      <c r="G131" s="2">
        <v>42219</v>
      </c>
      <c r="H131" s="1">
        <v>1145</v>
      </c>
      <c r="I131">
        <f t="shared" si="0"/>
        <v>28</v>
      </c>
      <c r="J131" s="1">
        <v>3</v>
      </c>
      <c r="K131" s="1"/>
      <c r="M131" s="1" t="s">
        <v>59</v>
      </c>
    </row>
    <row r="132" spans="1:14" ht="15.75" customHeight="1" x14ac:dyDescent="0.15">
      <c r="A132" s="1" t="s">
        <v>42</v>
      </c>
      <c r="B132" s="1">
        <v>2</v>
      </c>
      <c r="C132" s="1" t="s">
        <v>20</v>
      </c>
      <c r="D132" s="1" t="s">
        <v>24</v>
      </c>
      <c r="E132" s="2">
        <v>42191</v>
      </c>
      <c r="F132" s="7">
        <v>1150</v>
      </c>
      <c r="G132" s="2">
        <v>42219</v>
      </c>
      <c r="H132" s="1">
        <v>1145</v>
      </c>
      <c r="I132">
        <f t="shared" si="0"/>
        <v>28</v>
      </c>
      <c r="J132" s="1">
        <v>2</v>
      </c>
      <c r="K132" s="1"/>
      <c r="M132" s="1" t="s">
        <v>59</v>
      </c>
    </row>
    <row r="133" spans="1:14" ht="15.75" customHeight="1" x14ac:dyDescent="0.15">
      <c r="A133" s="1" t="s">
        <v>42</v>
      </c>
      <c r="B133" s="1">
        <v>2</v>
      </c>
      <c r="C133" s="1" t="s">
        <v>20</v>
      </c>
      <c r="D133" s="1" t="s">
        <v>25</v>
      </c>
      <c r="E133" s="2">
        <v>42191</v>
      </c>
      <c r="F133" s="7">
        <v>1150</v>
      </c>
      <c r="G133" s="2">
        <v>42219</v>
      </c>
      <c r="H133" s="1">
        <v>1145</v>
      </c>
      <c r="I133">
        <f t="shared" si="0"/>
        <v>28</v>
      </c>
      <c r="J133" s="1">
        <v>4</v>
      </c>
      <c r="K133" s="1"/>
      <c r="M133" s="1" t="s">
        <v>59</v>
      </c>
    </row>
    <row r="134" spans="1:14" ht="15.75" customHeight="1" x14ac:dyDescent="0.15">
      <c r="A134" s="1" t="s">
        <v>42</v>
      </c>
      <c r="B134" s="1">
        <v>2</v>
      </c>
      <c r="C134" s="1" t="s">
        <v>26</v>
      </c>
      <c r="D134" s="1" t="s">
        <v>21</v>
      </c>
      <c r="E134" s="2">
        <v>42191</v>
      </c>
      <c r="F134" s="7">
        <v>1230</v>
      </c>
      <c r="G134" s="2">
        <v>42219</v>
      </c>
      <c r="H134" s="1">
        <v>1300</v>
      </c>
      <c r="I134">
        <f t="shared" si="0"/>
        <v>28</v>
      </c>
      <c r="J134" s="1">
        <v>5</v>
      </c>
      <c r="K134" s="1"/>
      <c r="M134" s="1" t="s">
        <v>59</v>
      </c>
    </row>
    <row r="135" spans="1:14" ht="15.75" customHeight="1" x14ac:dyDescent="0.15">
      <c r="A135" s="1" t="s">
        <v>42</v>
      </c>
      <c r="B135" s="1">
        <v>2</v>
      </c>
      <c r="C135" s="1" t="s">
        <v>26</v>
      </c>
      <c r="D135" s="1" t="s">
        <v>23</v>
      </c>
      <c r="E135" s="2">
        <v>42191</v>
      </c>
      <c r="F135" s="7">
        <v>1230</v>
      </c>
      <c r="G135" s="2">
        <v>42219</v>
      </c>
      <c r="H135" s="1">
        <v>1300</v>
      </c>
      <c r="I135">
        <f t="shared" si="0"/>
        <v>28</v>
      </c>
      <c r="J135" s="1">
        <v>13</v>
      </c>
      <c r="K135" s="1"/>
      <c r="M135" s="1" t="s">
        <v>59</v>
      </c>
    </row>
    <row r="136" spans="1:14" ht="15.75" customHeight="1" x14ac:dyDescent="0.15">
      <c r="A136" s="1" t="s">
        <v>42</v>
      </c>
      <c r="B136" s="1">
        <v>2</v>
      </c>
      <c r="C136" s="1" t="s">
        <v>26</v>
      </c>
      <c r="D136" s="1" t="s">
        <v>24</v>
      </c>
      <c r="E136" s="2">
        <v>42191</v>
      </c>
      <c r="F136" s="7">
        <v>1230</v>
      </c>
      <c r="G136" s="2">
        <v>42219</v>
      </c>
      <c r="H136" s="1">
        <v>1300</v>
      </c>
      <c r="I136">
        <f t="shared" si="0"/>
        <v>28</v>
      </c>
      <c r="J136" s="1">
        <v>12</v>
      </c>
      <c r="K136" s="1"/>
      <c r="M136" s="1" t="s">
        <v>59</v>
      </c>
    </row>
    <row r="137" spans="1:14" ht="15.75" customHeight="1" x14ac:dyDescent="0.15">
      <c r="A137" s="1" t="s">
        <v>42</v>
      </c>
      <c r="B137" s="1">
        <v>2</v>
      </c>
      <c r="C137" s="1" t="s">
        <v>26</v>
      </c>
      <c r="D137" s="1" t="s">
        <v>25</v>
      </c>
      <c r="E137" s="2">
        <v>42191</v>
      </c>
      <c r="F137" s="7">
        <v>1230</v>
      </c>
      <c r="G137" s="2">
        <v>42219</v>
      </c>
      <c r="H137" s="1">
        <v>1300</v>
      </c>
      <c r="I137">
        <f t="shared" si="0"/>
        <v>28</v>
      </c>
      <c r="J137" s="1">
        <v>9</v>
      </c>
      <c r="K137" s="1"/>
      <c r="L137" s="1" t="s">
        <v>64</v>
      </c>
      <c r="M137" s="1" t="s">
        <v>59</v>
      </c>
    </row>
    <row r="138" spans="1:14" ht="15.75" customHeight="1" x14ac:dyDescent="0.15">
      <c r="A138" s="1" t="s">
        <v>50</v>
      </c>
      <c r="B138" s="1">
        <v>2</v>
      </c>
      <c r="C138" s="1" t="s">
        <v>20</v>
      </c>
      <c r="D138" s="1" t="s">
        <v>21</v>
      </c>
      <c r="E138" s="2">
        <v>42191</v>
      </c>
      <c r="F138" s="7">
        <v>900</v>
      </c>
      <c r="G138" s="2">
        <v>42219</v>
      </c>
      <c r="H138" s="1">
        <v>1530</v>
      </c>
      <c r="I138">
        <f t="shared" si="0"/>
        <v>28</v>
      </c>
      <c r="J138" s="1">
        <v>0</v>
      </c>
      <c r="K138" s="1"/>
      <c r="M138" s="1" t="s">
        <v>59</v>
      </c>
    </row>
    <row r="139" spans="1:14" ht="15.75" customHeight="1" x14ac:dyDescent="0.15">
      <c r="A139" s="1" t="s">
        <v>50</v>
      </c>
      <c r="B139" s="1">
        <v>2</v>
      </c>
      <c r="C139" s="1" t="s">
        <v>20</v>
      </c>
      <c r="D139" s="1" t="s">
        <v>23</v>
      </c>
      <c r="E139" s="2">
        <v>42191</v>
      </c>
      <c r="F139" s="7">
        <v>900</v>
      </c>
      <c r="G139" s="2">
        <v>42219</v>
      </c>
      <c r="H139" s="1">
        <v>1530</v>
      </c>
      <c r="I139">
        <f t="shared" si="0"/>
        <v>28</v>
      </c>
      <c r="J139" s="1">
        <v>0</v>
      </c>
      <c r="K139" s="1"/>
      <c r="M139" s="1" t="s">
        <v>59</v>
      </c>
    </row>
    <row r="140" spans="1:14" ht="15.75" customHeight="1" x14ac:dyDescent="0.15">
      <c r="A140" s="1" t="s">
        <v>50</v>
      </c>
      <c r="B140" s="1">
        <v>2</v>
      </c>
      <c r="C140" s="1" t="s">
        <v>20</v>
      </c>
      <c r="D140" s="1" t="s">
        <v>24</v>
      </c>
      <c r="E140" s="2">
        <v>42191</v>
      </c>
      <c r="F140" s="7">
        <v>900</v>
      </c>
      <c r="G140" s="2">
        <v>42219</v>
      </c>
      <c r="H140" s="1">
        <v>1530</v>
      </c>
      <c r="I140">
        <f t="shared" si="0"/>
        <v>28</v>
      </c>
      <c r="J140" s="1">
        <v>0</v>
      </c>
      <c r="K140" s="1"/>
      <c r="M140" s="1" t="s">
        <v>59</v>
      </c>
    </row>
    <row r="141" spans="1:14" ht="15.75" customHeight="1" x14ac:dyDescent="0.15">
      <c r="A141" s="1" t="s">
        <v>50</v>
      </c>
      <c r="B141" s="1">
        <v>2</v>
      </c>
      <c r="C141" s="1" t="s">
        <v>20</v>
      </c>
      <c r="D141" s="1" t="s">
        <v>25</v>
      </c>
      <c r="E141" s="2">
        <v>42191</v>
      </c>
      <c r="F141" s="7">
        <v>900</v>
      </c>
      <c r="G141" s="2">
        <v>42219</v>
      </c>
      <c r="H141" s="1">
        <v>1530</v>
      </c>
      <c r="I141">
        <f t="shared" si="0"/>
        <v>28</v>
      </c>
      <c r="J141" s="1">
        <v>0</v>
      </c>
      <c r="K141" s="1"/>
      <c r="M141" s="1" t="s">
        <v>59</v>
      </c>
    </row>
    <row r="142" spans="1:14" ht="15.75" customHeight="1" x14ac:dyDescent="0.15">
      <c r="A142" s="1" t="s">
        <v>50</v>
      </c>
      <c r="B142" s="1">
        <v>2</v>
      </c>
      <c r="C142" s="1" t="s">
        <v>26</v>
      </c>
      <c r="D142" s="1" t="s">
        <v>21</v>
      </c>
      <c r="E142" s="2">
        <v>42191</v>
      </c>
      <c r="F142" s="7">
        <v>715</v>
      </c>
      <c r="G142" s="2">
        <v>42219</v>
      </c>
      <c r="H142" s="1">
        <v>1438</v>
      </c>
      <c r="I142">
        <f t="shared" si="0"/>
        <v>28</v>
      </c>
      <c r="J142" s="1">
        <v>0</v>
      </c>
      <c r="K142" s="1"/>
      <c r="M142" s="1" t="s">
        <v>59</v>
      </c>
    </row>
    <row r="143" spans="1:14" ht="15.75" customHeight="1" x14ac:dyDescent="0.15">
      <c r="A143" s="1" t="s">
        <v>50</v>
      </c>
      <c r="B143" s="1">
        <v>2</v>
      </c>
      <c r="C143" s="1" t="s">
        <v>26</v>
      </c>
      <c r="D143" s="1" t="s">
        <v>23</v>
      </c>
      <c r="E143" s="2">
        <v>42191</v>
      </c>
      <c r="F143" s="7">
        <v>715</v>
      </c>
      <c r="G143" s="2">
        <v>42219</v>
      </c>
      <c r="H143" s="1">
        <v>1438</v>
      </c>
      <c r="I143">
        <f t="shared" si="0"/>
        <v>28</v>
      </c>
      <c r="J143" s="1">
        <v>0</v>
      </c>
      <c r="K143" s="1"/>
      <c r="M143" s="1" t="s">
        <v>59</v>
      </c>
    </row>
    <row r="144" spans="1:14" ht="15.75" customHeight="1" x14ac:dyDescent="0.15">
      <c r="A144" s="1" t="s">
        <v>50</v>
      </c>
      <c r="B144" s="1">
        <v>2</v>
      </c>
      <c r="C144" s="1" t="s">
        <v>26</v>
      </c>
      <c r="D144" s="1" t="s">
        <v>24</v>
      </c>
      <c r="E144" s="2">
        <v>42191</v>
      </c>
      <c r="F144" s="7">
        <v>715</v>
      </c>
      <c r="G144" s="2">
        <v>42219</v>
      </c>
      <c r="H144" s="1">
        <v>1438</v>
      </c>
      <c r="I144">
        <f t="shared" si="0"/>
        <v>28</v>
      </c>
      <c r="J144" s="1">
        <v>0</v>
      </c>
      <c r="K144" s="1"/>
      <c r="M144" s="1" t="s">
        <v>59</v>
      </c>
    </row>
    <row r="145" spans="1:14" ht="15.75" customHeight="1" x14ac:dyDescent="0.15">
      <c r="A145" s="1" t="s">
        <v>50</v>
      </c>
      <c r="B145" s="1">
        <v>2</v>
      </c>
      <c r="C145" s="1" t="s">
        <v>26</v>
      </c>
      <c r="D145" s="1" t="s">
        <v>25</v>
      </c>
      <c r="E145" s="2">
        <v>42191</v>
      </c>
      <c r="F145" s="7">
        <v>715</v>
      </c>
      <c r="G145" s="2">
        <v>42219</v>
      </c>
      <c r="H145" s="1">
        <v>1438</v>
      </c>
      <c r="I145">
        <f t="shared" si="0"/>
        <v>28</v>
      </c>
      <c r="J145" s="1">
        <v>0</v>
      </c>
      <c r="K145" s="1"/>
      <c r="M145" s="1" t="s">
        <v>59</v>
      </c>
    </row>
    <row r="146" spans="1:14" ht="15.75" customHeight="1" x14ac:dyDescent="0.15">
      <c r="A146" s="1" t="s">
        <v>55</v>
      </c>
      <c r="B146" s="1">
        <v>2</v>
      </c>
      <c r="C146" s="1" t="s">
        <v>20</v>
      </c>
      <c r="D146" s="1" t="s">
        <v>21</v>
      </c>
      <c r="E146" s="2">
        <v>42201</v>
      </c>
      <c r="F146" s="7">
        <v>1700</v>
      </c>
      <c r="G146" s="2">
        <v>42228</v>
      </c>
      <c r="H146" s="1">
        <v>1648</v>
      </c>
      <c r="I146">
        <f t="shared" si="0"/>
        <v>27</v>
      </c>
      <c r="J146" s="1">
        <v>0</v>
      </c>
      <c r="K146" s="1"/>
      <c r="M146" s="1" t="s">
        <v>22</v>
      </c>
      <c r="N146" s="1" t="s">
        <v>65</v>
      </c>
    </row>
    <row r="147" spans="1:14" ht="15.75" customHeight="1" x14ac:dyDescent="0.15">
      <c r="A147" s="1" t="s">
        <v>55</v>
      </c>
      <c r="B147" s="1">
        <v>2</v>
      </c>
      <c r="C147" s="1" t="s">
        <v>20</v>
      </c>
      <c r="D147" s="1" t="s">
        <v>23</v>
      </c>
      <c r="E147" s="2">
        <v>42201</v>
      </c>
      <c r="F147" s="7">
        <v>1700</v>
      </c>
      <c r="G147" s="2">
        <v>42228</v>
      </c>
      <c r="H147" s="1">
        <v>1648</v>
      </c>
      <c r="I147">
        <f t="shared" si="0"/>
        <v>27</v>
      </c>
      <c r="J147" s="1">
        <v>0</v>
      </c>
      <c r="K147" s="1"/>
      <c r="M147" s="1" t="s">
        <v>22</v>
      </c>
      <c r="N147" s="1" t="s">
        <v>65</v>
      </c>
    </row>
    <row r="148" spans="1:14" ht="15.75" customHeight="1" x14ac:dyDescent="0.15">
      <c r="A148" s="1" t="s">
        <v>55</v>
      </c>
      <c r="B148" s="1">
        <v>2</v>
      </c>
      <c r="C148" s="1" t="s">
        <v>20</v>
      </c>
      <c r="D148" s="1" t="s">
        <v>24</v>
      </c>
      <c r="E148" s="2">
        <v>42201</v>
      </c>
      <c r="F148" s="7">
        <v>1700</v>
      </c>
      <c r="G148" s="2">
        <v>42228</v>
      </c>
      <c r="H148" s="1">
        <v>1648</v>
      </c>
      <c r="I148">
        <f t="shared" si="0"/>
        <v>27</v>
      </c>
      <c r="J148" s="1">
        <v>0</v>
      </c>
      <c r="K148" s="1"/>
      <c r="M148" s="1" t="s">
        <v>22</v>
      </c>
      <c r="N148" s="1" t="s">
        <v>65</v>
      </c>
    </row>
    <row r="149" spans="1:14" ht="15.75" customHeight="1" x14ac:dyDescent="0.15">
      <c r="A149" s="1" t="s">
        <v>55</v>
      </c>
      <c r="B149" s="1">
        <v>2</v>
      </c>
      <c r="C149" s="1" t="s">
        <v>20</v>
      </c>
      <c r="D149" s="1" t="s">
        <v>25</v>
      </c>
      <c r="E149" s="2">
        <v>42201</v>
      </c>
      <c r="F149" s="7">
        <v>1700</v>
      </c>
      <c r="G149" s="2">
        <v>42228</v>
      </c>
      <c r="H149" s="1">
        <v>1648</v>
      </c>
      <c r="I149">
        <f t="shared" si="0"/>
        <v>27</v>
      </c>
      <c r="J149" s="1">
        <v>0</v>
      </c>
      <c r="K149" s="1"/>
      <c r="M149" s="1" t="s">
        <v>22</v>
      </c>
      <c r="N149" s="1" t="s">
        <v>65</v>
      </c>
    </row>
    <row r="150" spans="1:14" ht="15.75" customHeight="1" x14ac:dyDescent="0.15">
      <c r="A150" s="1" t="s">
        <v>55</v>
      </c>
      <c r="B150" s="1">
        <v>2</v>
      </c>
      <c r="C150" s="1" t="s">
        <v>26</v>
      </c>
      <c r="D150" s="1" t="s">
        <v>21</v>
      </c>
      <c r="E150" s="2">
        <v>42201</v>
      </c>
      <c r="F150" s="7">
        <v>1700</v>
      </c>
      <c r="G150" s="2">
        <v>42228</v>
      </c>
      <c r="H150" s="1">
        <v>1710</v>
      </c>
      <c r="I150">
        <f t="shared" si="0"/>
        <v>27</v>
      </c>
      <c r="J150" s="1">
        <v>0</v>
      </c>
      <c r="K150" s="1"/>
      <c r="M150" s="1" t="s">
        <v>22</v>
      </c>
      <c r="N150" s="1" t="s">
        <v>65</v>
      </c>
    </row>
    <row r="151" spans="1:14" ht="15.75" customHeight="1" x14ac:dyDescent="0.15">
      <c r="A151" s="1" t="s">
        <v>55</v>
      </c>
      <c r="B151" s="1">
        <v>2</v>
      </c>
      <c r="C151" s="1" t="s">
        <v>26</v>
      </c>
      <c r="D151" s="1" t="s">
        <v>23</v>
      </c>
      <c r="E151" s="2">
        <v>42201</v>
      </c>
      <c r="F151" s="7">
        <v>1700</v>
      </c>
      <c r="G151" s="2">
        <v>42228</v>
      </c>
      <c r="H151" s="1">
        <v>1710</v>
      </c>
      <c r="I151">
        <f t="shared" si="0"/>
        <v>27</v>
      </c>
      <c r="J151" s="1">
        <v>0</v>
      </c>
      <c r="K151" s="1"/>
      <c r="M151" s="1" t="s">
        <v>22</v>
      </c>
      <c r="N151" s="1" t="s">
        <v>65</v>
      </c>
    </row>
    <row r="152" spans="1:14" ht="15.75" customHeight="1" x14ac:dyDescent="0.15">
      <c r="A152" s="1" t="s">
        <v>55</v>
      </c>
      <c r="B152" s="1">
        <v>2</v>
      </c>
      <c r="C152" s="1" t="s">
        <v>26</v>
      </c>
      <c r="D152" s="1" t="s">
        <v>24</v>
      </c>
      <c r="E152" s="2">
        <v>42201</v>
      </c>
      <c r="F152" s="7">
        <v>1700</v>
      </c>
      <c r="G152" s="2">
        <v>42228</v>
      </c>
      <c r="H152" s="1">
        <v>1710</v>
      </c>
      <c r="I152">
        <f t="shared" si="0"/>
        <v>27</v>
      </c>
      <c r="J152" s="1">
        <v>0</v>
      </c>
      <c r="K152" s="1"/>
      <c r="M152" s="1" t="s">
        <v>22</v>
      </c>
      <c r="N152" s="1" t="s">
        <v>65</v>
      </c>
    </row>
    <row r="153" spans="1:14" ht="15.75" customHeight="1" x14ac:dyDescent="0.15">
      <c r="A153" s="1" t="s">
        <v>55</v>
      </c>
      <c r="B153" s="1">
        <v>2</v>
      </c>
      <c r="C153" s="1" t="s">
        <v>26</v>
      </c>
      <c r="D153" s="1" t="s">
        <v>25</v>
      </c>
      <c r="E153" s="2">
        <v>42201</v>
      </c>
      <c r="F153" s="7">
        <v>1700</v>
      </c>
      <c r="G153" s="2">
        <v>42228</v>
      </c>
      <c r="H153" s="1">
        <v>1710</v>
      </c>
      <c r="I153">
        <f t="shared" si="0"/>
        <v>27</v>
      </c>
      <c r="J153" s="1">
        <v>0</v>
      </c>
      <c r="K153" s="1"/>
      <c r="M153" s="1" t="s">
        <v>22</v>
      </c>
      <c r="N153" s="1" t="s">
        <v>65</v>
      </c>
    </row>
    <row r="154" spans="1:14" ht="15.75" customHeight="1" x14ac:dyDescent="0.15">
      <c r="A154" s="1" t="s">
        <v>57</v>
      </c>
      <c r="B154" s="1">
        <v>2</v>
      </c>
      <c r="C154" s="1" t="s">
        <v>20</v>
      </c>
      <c r="D154" s="1" t="s">
        <v>21</v>
      </c>
      <c r="E154" s="2">
        <v>42201</v>
      </c>
      <c r="F154" s="7">
        <v>1900</v>
      </c>
      <c r="G154" s="2">
        <v>42228</v>
      </c>
      <c r="H154" s="1">
        <v>1600</v>
      </c>
      <c r="I154">
        <f t="shared" si="0"/>
        <v>27</v>
      </c>
      <c r="J154" s="1">
        <v>0</v>
      </c>
      <c r="K154" s="1"/>
      <c r="L154" s="1" t="s">
        <v>66</v>
      </c>
      <c r="M154" s="1" t="s">
        <v>22</v>
      </c>
      <c r="N154" s="1" t="s">
        <v>65</v>
      </c>
    </row>
    <row r="155" spans="1:14" ht="15.75" customHeight="1" x14ac:dyDescent="0.15">
      <c r="A155" s="1" t="s">
        <v>57</v>
      </c>
      <c r="B155" s="1">
        <v>2</v>
      </c>
      <c r="C155" s="1" t="s">
        <v>20</v>
      </c>
      <c r="D155" s="1" t="s">
        <v>23</v>
      </c>
      <c r="E155" s="2">
        <v>42201</v>
      </c>
      <c r="F155" s="7">
        <v>1900</v>
      </c>
      <c r="G155" s="2">
        <v>42228</v>
      </c>
      <c r="H155" s="1">
        <v>1600</v>
      </c>
      <c r="I155">
        <f t="shared" si="0"/>
        <v>27</v>
      </c>
      <c r="J155" s="1">
        <v>0</v>
      </c>
      <c r="K155" s="1"/>
      <c r="M155" s="1" t="s">
        <v>22</v>
      </c>
      <c r="N155" s="1" t="s">
        <v>65</v>
      </c>
    </row>
    <row r="156" spans="1:14" ht="15.75" customHeight="1" x14ac:dyDescent="0.15">
      <c r="A156" s="1" t="s">
        <v>57</v>
      </c>
      <c r="B156" s="1">
        <v>2</v>
      </c>
      <c r="C156" s="1" t="s">
        <v>20</v>
      </c>
      <c r="D156" s="1" t="s">
        <v>24</v>
      </c>
      <c r="E156" s="2">
        <v>42201</v>
      </c>
      <c r="F156" s="7">
        <v>1900</v>
      </c>
      <c r="G156" s="2">
        <v>42228</v>
      </c>
      <c r="H156" s="1">
        <v>1600</v>
      </c>
      <c r="I156">
        <f t="shared" si="0"/>
        <v>27</v>
      </c>
      <c r="J156" s="1">
        <v>0</v>
      </c>
      <c r="K156" s="1"/>
      <c r="M156" s="1" t="s">
        <v>22</v>
      </c>
      <c r="N156" s="1" t="s">
        <v>65</v>
      </c>
    </row>
    <row r="157" spans="1:14" ht="15.75" customHeight="1" x14ac:dyDescent="0.15">
      <c r="A157" s="1" t="s">
        <v>57</v>
      </c>
      <c r="B157" s="1">
        <v>2</v>
      </c>
      <c r="C157" s="1" t="s">
        <v>20</v>
      </c>
      <c r="D157" s="1" t="s">
        <v>25</v>
      </c>
      <c r="E157" s="2">
        <v>42201</v>
      </c>
      <c r="F157" s="7">
        <v>1900</v>
      </c>
      <c r="G157" s="2">
        <v>42228</v>
      </c>
      <c r="H157" s="1">
        <v>1600</v>
      </c>
      <c r="I157">
        <f t="shared" si="0"/>
        <v>27</v>
      </c>
      <c r="J157" s="1">
        <v>0</v>
      </c>
      <c r="K157" s="1"/>
      <c r="M157" s="1" t="s">
        <v>22</v>
      </c>
      <c r="N157" s="1" t="s">
        <v>65</v>
      </c>
    </row>
    <row r="158" spans="1:14" ht="15.75" customHeight="1" x14ac:dyDescent="0.15">
      <c r="A158" s="1" t="s">
        <v>57</v>
      </c>
      <c r="B158" s="1">
        <v>2</v>
      </c>
      <c r="C158" s="1" t="s">
        <v>26</v>
      </c>
      <c r="D158" s="1" t="s">
        <v>21</v>
      </c>
      <c r="E158" s="2">
        <v>42201</v>
      </c>
      <c r="F158" s="7">
        <v>1930</v>
      </c>
      <c r="G158" s="2">
        <v>42228</v>
      </c>
      <c r="H158" s="1">
        <v>1632</v>
      </c>
      <c r="I158">
        <f t="shared" si="0"/>
        <v>27</v>
      </c>
      <c r="J158" s="1">
        <v>1</v>
      </c>
      <c r="K158" s="1"/>
      <c r="L158" s="1" t="s">
        <v>61</v>
      </c>
      <c r="M158" s="1" t="s">
        <v>22</v>
      </c>
      <c r="N158" s="1" t="s">
        <v>65</v>
      </c>
    </row>
    <row r="159" spans="1:14" ht="15.75" customHeight="1" x14ac:dyDescent="0.15">
      <c r="A159" s="1" t="s">
        <v>57</v>
      </c>
      <c r="B159" s="1">
        <v>2</v>
      </c>
      <c r="C159" s="1" t="s">
        <v>26</v>
      </c>
      <c r="D159" s="1" t="s">
        <v>23</v>
      </c>
      <c r="E159" s="2">
        <v>42201</v>
      </c>
      <c r="F159" s="7">
        <v>1930</v>
      </c>
      <c r="G159" s="2">
        <v>42228</v>
      </c>
      <c r="H159" s="1">
        <v>1632</v>
      </c>
      <c r="I159">
        <f t="shared" si="0"/>
        <v>27</v>
      </c>
      <c r="J159" s="1">
        <v>0</v>
      </c>
      <c r="K159" s="1"/>
      <c r="M159" s="1" t="s">
        <v>22</v>
      </c>
      <c r="N159" s="1" t="s">
        <v>65</v>
      </c>
    </row>
    <row r="160" spans="1:14" ht="15.75" customHeight="1" x14ac:dyDescent="0.15">
      <c r="A160" s="1" t="s">
        <v>57</v>
      </c>
      <c r="B160" s="1">
        <v>2</v>
      </c>
      <c r="C160" s="1" t="s">
        <v>26</v>
      </c>
      <c r="D160" s="1" t="s">
        <v>24</v>
      </c>
      <c r="E160" s="2">
        <v>42201</v>
      </c>
      <c r="F160" s="7">
        <v>1930</v>
      </c>
      <c r="G160" s="2">
        <v>42228</v>
      </c>
      <c r="H160" s="1">
        <v>1632</v>
      </c>
      <c r="I160">
        <f t="shared" si="0"/>
        <v>27</v>
      </c>
      <c r="J160" s="1">
        <v>0</v>
      </c>
      <c r="K160" s="1"/>
      <c r="M160" s="1" t="s">
        <v>22</v>
      </c>
      <c r="N160" s="1" t="s">
        <v>65</v>
      </c>
    </row>
    <row r="161" spans="1:14" ht="15.75" customHeight="1" x14ac:dyDescent="0.15">
      <c r="A161" s="1" t="s">
        <v>57</v>
      </c>
      <c r="B161" s="1">
        <v>2</v>
      </c>
      <c r="C161" s="1" t="s">
        <v>26</v>
      </c>
      <c r="D161" s="1" t="s">
        <v>25</v>
      </c>
      <c r="E161" s="2">
        <v>42201</v>
      </c>
      <c r="F161" s="7">
        <v>1930</v>
      </c>
      <c r="G161" s="2">
        <v>42228</v>
      </c>
      <c r="H161" s="1">
        <v>1632</v>
      </c>
      <c r="I161">
        <f t="shared" si="0"/>
        <v>27</v>
      </c>
      <c r="J161" s="1">
        <v>0</v>
      </c>
      <c r="K161" s="1"/>
      <c r="M161" s="1" t="s">
        <v>22</v>
      </c>
      <c r="N161" s="1" t="s">
        <v>65</v>
      </c>
    </row>
    <row r="162" spans="1:14" ht="15.75" customHeight="1" x14ac:dyDescent="0.15">
      <c r="A162" s="1" t="s">
        <v>19</v>
      </c>
      <c r="B162" s="1">
        <v>3</v>
      </c>
      <c r="C162" s="1" t="s">
        <v>20</v>
      </c>
      <c r="D162" s="1" t="s">
        <v>21</v>
      </c>
      <c r="E162" s="2">
        <v>42220</v>
      </c>
      <c r="F162" s="1">
        <v>1450</v>
      </c>
      <c r="G162" s="2">
        <v>42257</v>
      </c>
      <c r="H162" s="1">
        <v>945</v>
      </c>
      <c r="I162">
        <f t="shared" si="0"/>
        <v>37</v>
      </c>
      <c r="J162" s="1">
        <v>0</v>
      </c>
      <c r="K162" s="1"/>
      <c r="M162" s="1" t="s">
        <v>37</v>
      </c>
    </row>
    <row r="163" spans="1:14" ht="15.75" customHeight="1" x14ac:dyDescent="0.15">
      <c r="A163" s="1" t="s">
        <v>19</v>
      </c>
      <c r="B163" s="1">
        <v>3</v>
      </c>
      <c r="C163" s="1" t="s">
        <v>20</v>
      </c>
      <c r="D163" s="1" t="s">
        <v>23</v>
      </c>
      <c r="E163" s="2">
        <v>42220</v>
      </c>
      <c r="F163" s="1">
        <v>1450</v>
      </c>
      <c r="G163" s="2">
        <v>42257</v>
      </c>
      <c r="H163" s="1">
        <v>945</v>
      </c>
      <c r="I163">
        <f t="shared" si="0"/>
        <v>37</v>
      </c>
      <c r="J163" s="1">
        <v>0</v>
      </c>
      <c r="K163" s="1"/>
      <c r="L163" s="1" t="s">
        <v>67</v>
      </c>
      <c r="M163" s="1" t="s">
        <v>37</v>
      </c>
    </row>
    <row r="164" spans="1:14" ht="15.75" customHeight="1" x14ac:dyDescent="0.15">
      <c r="A164" s="1" t="s">
        <v>19</v>
      </c>
      <c r="B164" s="1">
        <v>3</v>
      </c>
      <c r="C164" s="1" t="s">
        <v>20</v>
      </c>
      <c r="D164" s="1" t="s">
        <v>24</v>
      </c>
      <c r="E164" s="2">
        <v>42220</v>
      </c>
      <c r="F164" s="1">
        <v>1450</v>
      </c>
      <c r="G164" s="2">
        <v>42257</v>
      </c>
      <c r="H164" s="1">
        <v>945</v>
      </c>
      <c r="I164">
        <f t="shared" si="0"/>
        <v>37</v>
      </c>
      <c r="J164" s="1">
        <v>0</v>
      </c>
      <c r="K164" s="1"/>
      <c r="M164" s="1" t="s">
        <v>37</v>
      </c>
    </row>
    <row r="165" spans="1:14" ht="15.75" customHeight="1" x14ac:dyDescent="0.15">
      <c r="A165" s="1" t="s">
        <v>19</v>
      </c>
      <c r="B165" s="1">
        <v>3</v>
      </c>
      <c r="C165" s="1" t="s">
        <v>20</v>
      </c>
      <c r="D165" s="1" t="s">
        <v>25</v>
      </c>
      <c r="E165" s="2">
        <v>42220</v>
      </c>
      <c r="F165" s="1">
        <v>1450</v>
      </c>
      <c r="G165" s="2">
        <v>42257</v>
      </c>
      <c r="H165" s="1">
        <v>945</v>
      </c>
      <c r="I165">
        <f t="shared" si="0"/>
        <v>37</v>
      </c>
      <c r="J165" s="1">
        <v>0</v>
      </c>
      <c r="K165" s="1"/>
      <c r="M165" s="1" t="s">
        <v>37</v>
      </c>
    </row>
    <row r="166" spans="1:14" ht="15.75" customHeight="1" x14ac:dyDescent="0.15">
      <c r="A166" s="1" t="s">
        <v>19</v>
      </c>
      <c r="B166" s="1">
        <v>3</v>
      </c>
      <c r="C166" s="1" t="s">
        <v>26</v>
      </c>
      <c r="D166" s="1" t="s">
        <v>21</v>
      </c>
      <c r="E166" s="2">
        <v>42220</v>
      </c>
      <c r="F166" s="1">
        <v>1525</v>
      </c>
      <c r="G166" s="2">
        <v>42257</v>
      </c>
      <c r="H166" s="1">
        <v>935</v>
      </c>
      <c r="I166">
        <f t="shared" si="0"/>
        <v>37</v>
      </c>
      <c r="J166" s="1">
        <v>0</v>
      </c>
      <c r="K166" s="1"/>
      <c r="M166" s="1" t="s">
        <v>37</v>
      </c>
    </row>
    <row r="167" spans="1:14" ht="15.75" customHeight="1" x14ac:dyDescent="0.15">
      <c r="A167" s="1" t="s">
        <v>19</v>
      </c>
      <c r="B167" s="1">
        <v>3</v>
      </c>
      <c r="C167" s="1" t="s">
        <v>26</v>
      </c>
      <c r="D167" s="1" t="s">
        <v>23</v>
      </c>
      <c r="E167" s="2">
        <v>42220</v>
      </c>
      <c r="F167" s="1">
        <v>1525</v>
      </c>
      <c r="G167" s="2">
        <v>42257</v>
      </c>
      <c r="H167" s="1">
        <v>935</v>
      </c>
      <c r="I167">
        <f t="shared" si="0"/>
        <v>37</v>
      </c>
      <c r="J167" s="1">
        <v>0</v>
      </c>
      <c r="K167" s="1"/>
      <c r="L167" s="1" t="s">
        <v>67</v>
      </c>
      <c r="M167" s="1" t="s">
        <v>37</v>
      </c>
    </row>
    <row r="168" spans="1:14" ht="15.75" customHeight="1" x14ac:dyDescent="0.15">
      <c r="A168" s="1" t="s">
        <v>19</v>
      </c>
      <c r="B168" s="1">
        <v>3</v>
      </c>
      <c r="C168" s="1" t="s">
        <v>26</v>
      </c>
      <c r="D168" s="1" t="s">
        <v>24</v>
      </c>
      <c r="E168" s="2">
        <v>42220</v>
      </c>
      <c r="F168" s="1">
        <v>1525</v>
      </c>
      <c r="G168" s="2">
        <v>42257</v>
      </c>
      <c r="H168" s="1">
        <v>935</v>
      </c>
      <c r="I168">
        <f t="shared" si="0"/>
        <v>37</v>
      </c>
      <c r="J168" s="1">
        <v>0</v>
      </c>
      <c r="K168" s="1"/>
      <c r="M168" s="1" t="s">
        <v>37</v>
      </c>
    </row>
    <row r="169" spans="1:14" ht="15.75" customHeight="1" x14ac:dyDescent="0.15">
      <c r="A169" s="1" t="s">
        <v>19</v>
      </c>
      <c r="B169" s="1">
        <v>3</v>
      </c>
      <c r="C169" s="1" t="s">
        <v>26</v>
      </c>
      <c r="D169" s="1" t="s">
        <v>25</v>
      </c>
      <c r="E169" s="2">
        <v>42220</v>
      </c>
      <c r="F169" s="1">
        <v>1525</v>
      </c>
      <c r="G169" s="2">
        <v>42257</v>
      </c>
      <c r="H169" s="1">
        <v>935</v>
      </c>
      <c r="I169">
        <f t="shared" si="0"/>
        <v>37</v>
      </c>
      <c r="J169" s="1">
        <v>0</v>
      </c>
      <c r="K169" s="1"/>
      <c r="L169" s="1" t="s">
        <v>67</v>
      </c>
      <c r="M169" s="1" t="s">
        <v>37</v>
      </c>
    </row>
    <row r="170" spans="1:14" ht="15.75" customHeight="1" x14ac:dyDescent="0.15">
      <c r="A170" s="1" t="s">
        <v>27</v>
      </c>
      <c r="B170" s="1">
        <v>3</v>
      </c>
      <c r="C170" s="1" t="s">
        <v>20</v>
      </c>
      <c r="D170" s="1" t="s">
        <v>21</v>
      </c>
      <c r="E170" s="2">
        <v>42220</v>
      </c>
      <c r="F170" s="1">
        <v>1240</v>
      </c>
      <c r="G170" s="2">
        <v>42257</v>
      </c>
      <c r="H170" s="7">
        <v>930</v>
      </c>
      <c r="I170">
        <f t="shared" si="0"/>
        <v>37</v>
      </c>
      <c r="J170" s="1">
        <v>0</v>
      </c>
      <c r="K170" s="1"/>
      <c r="M170" s="1" t="s">
        <v>37</v>
      </c>
    </row>
    <row r="171" spans="1:14" ht="15.75" customHeight="1" x14ac:dyDescent="0.15">
      <c r="A171" s="1" t="s">
        <v>27</v>
      </c>
      <c r="B171" s="1">
        <v>3</v>
      </c>
      <c r="C171" s="1" t="s">
        <v>20</v>
      </c>
      <c r="D171" s="1" t="s">
        <v>23</v>
      </c>
      <c r="E171" s="2">
        <v>42220</v>
      </c>
      <c r="F171" s="1">
        <v>1240</v>
      </c>
      <c r="G171" s="2">
        <v>42257</v>
      </c>
      <c r="H171" s="7">
        <v>930</v>
      </c>
      <c r="I171">
        <f t="shared" si="0"/>
        <v>37</v>
      </c>
      <c r="J171" s="1">
        <v>0</v>
      </c>
      <c r="K171" s="1"/>
      <c r="M171" s="1" t="s">
        <v>37</v>
      </c>
    </row>
    <row r="172" spans="1:14" ht="15.75" customHeight="1" x14ac:dyDescent="0.15">
      <c r="A172" s="1" t="s">
        <v>27</v>
      </c>
      <c r="B172" s="1">
        <v>3</v>
      </c>
      <c r="C172" s="1" t="s">
        <v>20</v>
      </c>
      <c r="D172" s="1" t="s">
        <v>24</v>
      </c>
      <c r="E172" s="2">
        <v>42220</v>
      </c>
      <c r="F172" s="1">
        <v>1240</v>
      </c>
      <c r="G172" s="2">
        <v>42257</v>
      </c>
      <c r="H172" s="7">
        <v>930</v>
      </c>
      <c r="I172">
        <f t="shared" si="0"/>
        <v>37</v>
      </c>
      <c r="J172" s="1">
        <v>0</v>
      </c>
      <c r="K172" s="1"/>
      <c r="M172" s="1" t="s">
        <v>37</v>
      </c>
    </row>
    <row r="173" spans="1:14" ht="15.75" customHeight="1" x14ac:dyDescent="0.15">
      <c r="A173" s="1" t="s">
        <v>27</v>
      </c>
      <c r="B173" s="1">
        <v>3</v>
      </c>
      <c r="C173" s="1" t="s">
        <v>20</v>
      </c>
      <c r="D173" s="1" t="s">
        <v>25</v>
      </c>
      <c r="E173" s="2">
        <v>42220</v>
      </c>
      <c r="F173" s="1">
        <v>1240</v>
      </c>
      <c r="G173" s="2">
        <v>42257</v>
      </c>
      <c r="H173" s="7">
        <v>930</v>
      </c>
      <c r="I173">
        <f t="shared" si="0"/>
        <v>37</v>
      </c>
      <c r="J173" s="1">
        <v>0</v>
      </c>
      <c r="K173" s="1"/>
      <c r="M173" s="1" t="s">
        <v>37</v>
      </c>
    </row>
    <row r="174" spans="1:14" ht="15.75" customHeight="1" x14ac:dyDescent="0.15">
      <c r="A174" s="1" t="s">
        <v>27</v>
      </c>
      <c r="B174" s="1">
        <v>3</v>
      </c>
      <c r="C174" s="1" t="s">
        <v>26</v>
      </c>
      <c r="D174" s="1" t="s">
        <v>21</v>
      </c>
      <c r="E174" s="2">
        <v>42220</v>
      </c>
      <c r="F174" s="1">
        <v>1310</v>
      </c>
      <c r="G174" s="2">
        <v>42257</v>
      </c>
      <c r="H174" s="7">
        <v>930</v>
      </c>
      <c r="I174">
        <f t="shared" si="0"/>
        <v>37</v>
      </c>
      <c r="J174" s="1">
        <v>0</v>
      </c>
      <c r="K174" s="1"/>
      <c r="M174" s="1" t="s">
        <v>37</v>
      </c>
    </row>
    <row r="175" spans="1:14" ht="15.75" customHeight="1" x14ac:dyDescent="0.15">
      <c r="A175" s="1" t="s">
        <v>27</v>
      </c>
      <c r="B175" s="1">
        <v>3</v>
      </c>
      <c r="C175" s="1" t="s">
        <v>26</v>
      </c>
      <c r="D175" s="1" t="s">
        <v>23</v>
      </c>
      <c r="E175" s="2">
        <v>42220</v>
      </c>
      <c r="F175" s="1">
        <v>1310</v>
      </c>
      <c r="G175" s="2">
        <v>42257</v>
      </c>
      <c r="H175" s="7">
        <v>930</v>
      </c>
      <c r="I175">
        <f t="shared" si="0"/>
        <v>37</v>
      </c>
      <c r="J175" s="1">
        <v>0</v>
      </c>
      <c r="K175" s="1"/>
      <c r="M175" s="1" t="s">
        <v>37</v>
      </c>
    </row>
    <row r="176" spans="1:14" ht="15.75" customHeight="1" x14ac:dyDescent="0.15">
      <c r="A176" s="1" t="s">
        <v>27</v>
      </c>
      <c r="B176" s="1">
        <v>3</v>
      </c>
      <c r="C176" s="1" t="s">
        <v>26</v>
      </c>
      <c r="D176" s="1" t="s">
        <v>24</v>
      </c>
      <c r="E176" s="2">
        <v>42220</v>
      </c>
      <c r="F176" s="1">
        <v>1310</v>
      </c>
      <c r="G176" s="2">
        <v>42257</v>
      </c>
      <c r="H176" s="7">
        <v>930</v>
      </c>
      <c r="I176">
        <f t="shared" si="0"/>
        <v>37</v>
      </c>
      <c r="J176" s="1">
        <v>0</v>
      </c>
      <c r="K176" s="1"/>
      <c r="M176" s="1" t="s">
        <v>37</v>
      </c>
    </row>
    <row r="177" spans="1:13" ht="15.75" customHeight="1" x14ac:dyDescent="0.15">
      <c r="A177" s="1" t="s">
        <v>27</v>
      </c>
      <c r="B177" s="1">
        <v>3</v>
      </c>
      <c r="C177" s="1" t="s">
        <v>26</v>
      </c>
      <c r="D177" s="1" t="s">
        <v>25</v>
      </c>
      <c r="E177" s="2">
        <v>42220</v>
      </c>
      <c r="F177" s="1">
        <v>1310</v>
      </c>
      <c r="G177" s="2">
        <v>42257</v>
      </c>
      <c r="H177" s="7">
        <v>930</v>
      </c>
      <c r="I177">
        <f t="shared" si="0"/>
        <v>37</v>
      </c>
      <c r="J177" s="1">
        <v>0</v>
      </c>
      <c r="K177" s="1"/>
      <c r="M177" s="1" t="s">
        <v>37</v>
      </c>
    </row>
    <row r="178" spans="1:13" ht="15.75" customHeight="1" x14ac:dyDescent="0.15">
      <c r="A178" s="1" t="s">
        <v>29</v>
      </c>
      <c r="B178" s="1">
        <v>3</v>
      </c>
      <c r="C178" s="1" t="s">
        <v>20</v>
      </c>
      <c r="D178" s="1" t="s">
        <v>21</v>
      </c>
      <c r="E178" s="2">
        <v>42233</v>
      </c>
      <c r="F178" s="1">
        <v>1516</v>
      </c>
      <c r="G178" s="2">
        <v>42250</v>
      </c>
      <c r="H178" s="1">
        <v>1330</v>
      </c>
      <c r="I178">
        <f t="shared" si="0"/>
        <v>17</v>
      </c>
      <c r="J178" s="1">
        <v>0</v>
      </c>
      <c r="K178" s="1"/>
      <c r="M178" s="1" t="s">
        <v>37</v>
      </c>
    </row>
    <row r="179" spans="1:13" ht="15.75" customHeight="1" x14ac:dyDescent="0.15">
      <c r="A179" s="1" t="s">
        <v>29</v>
      </c>
      <c r="B179" s="1">
        <v>3</v>
      </c>
      <c r="C179" s="1" t="s">
        <v>20</v>
      </c>
      <c r="D179" s="1" t="s">
        <v>23</v>
      </c>
      <c r="E179" s="2">
        <v>42233</v>
      </c>
      <c r="F179" s="1">
        <v>1516</v>
      </c>
      <c r="G179" s="2">
        <v>42250</v>
      </c>
      <c r="H179" s="1">
        <v>1330</v>
      </c>
      <c r="I179">
        <f t="shared" si="0"/>
        <v>17</v>
      </c>
      <c r="J179" s="1">
        <v>0</v>
      </c>
      <c r="K179" s="1"/>
      <c r="M179" s="1" t="s">
        <v>37</v>
      </c>
    </row>
    <row r="180" spans="1:13" ht="15.75" customHeight="1" x14ac:dyDescent="0.15">
      <c r="A180" s="1" t="s">
        <v>29</v>
      </c>
      <c r="B180" s="1">
        <v>3</v>
      </c>
      <c r="C180" s="1" t="s">
        <v>20</v>
      </c>
      <c r="D180" s="1" t="s">
        <v>24</v>
      </c>
      <c r="E180" s="2">
        <v>42233</v>
      </c>
      <c r="F180" s="1">
        <v>1516</v>
      </c>
      <c r="G180" s="2">
        <v>42250</v>
      </c>
      <c r="H180" s="1">
        <v>1330</v>
      </c>
      <c r="I180">
        <f t="shared" si="0"/>
        <v>17</v>
      </c>
      <c r="J180" s="1">
        <v>0</v>
      </c>
      <c r="K180" s="1"/>
      <c r="M180" s="1" t="s">
        <v>37</v>
      </c>
    </row>
    <row r="181" spans="1:13" ht="15.75" customHeight="1" x14ac:dyDescent="0.15">
      <c r="A181" s="1" t="s">
        <v>29</v>
      </c>
      <c r="B181" s="1">
        <v>3</v>
      </c>
      <c r="C181" s="1" t="s">
        <v>20</v>
      </c>
      <c r="D181" s="1" t="s">
        <v>25</v>
      </c>
      <c r="E181" s="2">
        <v>42233</v>
      </c>
      <c r="F181" s="1">
        <v>1516</v>
      </c>
      <c r="G181" s="2">
        <v>42250</v>
      </c>
      <c r="H181" s="1">
        <v>1330</v>
      </c>
      <c r="I181">
        <f t="shared" si="0"/>
        <v>17</v>
      </c>
      <c r="J181" s="1">
        <v>0</v>
      </c>
      <c r="K181" s="1"/>
      <c r="M181" s="1" t="s">
        <v>37</v>
      </c>
    </row>
    <row r="182" spans="1:13" ht="15.75" customHeight="1" x14ac:dyDescent="0.15">
      <c r="A182" s="1" t="s">
        <v>29</v>
      </c>
      <c r="B182" s="1">
        <v>3</v>
      </c>
      <c r="C182" s="1" t="s">
        <v>26</v>
      </c>
      <c r="D182" s="1" t="s">
        <v>21</v>
      </c>
      <c r="E182" s="2">
        <v>42233</v>
      </c>
      <c r="F182" s="1">
        <v>1514</v>
      </c>
      <c r="G182" s="2">
        <v>42250</v>
      </c>
      <c r="H182" s="1">
        <v>1330</v>
      </c>
      <c r="I182">
        <f t="shared" si="0"/>
        <v>17</v>
      </c>
      <c r="J182" s="1">
        <v>0</v>
      </c>
      <c r="K182" s="1"/>
      <c r="M182" s="1" t="s">
        <v>37</v>
      </c>
    </row>
    <row r="183" spans="1:13" ht="15.75" customHeight="1" x14ac:dyDescent="0.15">
      <c r="A183" s="1" t="s">
        <v>29</v>
      </c>
      <c r="B183" s="1">
        <v>3</v>
      </c>
      <c r="C183" s="1" t="s">
        <v>26</v>
      </c>
      <c r="D183" s="1" t="s">
        <v>23</v>
      </c>
      <c r="E183" s="2">
        <v>42233</v>
      </c>
      <c r="F183" s="1">
        <v>1514</v>
      </c>
      <c r="G183" s="2">
        <v>42250</v>
      </c>
      <c r="H183" s="1">
        <v>1330</v>
      </c>
      <c r="I183">
        <f t="shared" si="0"/>
        <v>17</v>
      </c>
      <c r="J183" s="1">
        <v>0</v>
      </c>
      <c r="K183" s="1"/>
      <c r="M183" s="1" t="s">
        <v>37</v>
      </c>
    </row>
    <row r="184" spans="1:13" ht="15.75" customHeight="1" x14ac:dyDescent="0.15">
      <c r="A184" s="1" t="s">
        <v>29</v>
      </c>
      <c r="B184" s="1">
        <v>3</v>
      </c>
      <c r="C184" s="1" t="s">
        <v>26</v>
      </c>
      <c r="D184" s="1" t="s">
        <v>24</v>
      </c>
      <c r="E184" s="2">
        <v>42233</v>
      </c>
      <c r="F184" s="1">
        <v>1514</v>
      </c>
      <c r="G184" s="2">
        <v>42250</v>
      </c>
      <c r="H184" s="1">
        <v>1330</v>
      </c>
      <c r="I184">
        <f t="shared" si="0"/>
        <v>17</v>
      </c>
      <c r="J184" s="1">
        <v>0</v>
      </c>
      <c r="K184" s="1"/>
      <c r="M184" s="1" t="s">
        <v>37</v>
      </c>
    </row>
    <row r="185" spans="1:13" ht="15.75" customHeight="1" x14ac:dyDescent="0.15">
      <c r="A185" s="1" t="s">
        <v>29</v>
      </c>
      <c r="B185" s="1">
        <v>3</v>
      </c>
      <c r="C185" s="1" t="s">
        <v>26</v>
      </c>
      <c r="D185" s="1" t="s">
        <v>25</v>
      </c>
      <c r="E185" s="2">
        <v>42233</v>
      </c>
      <c r="F185" s="1">
        <v>1514</v>
      </c>
      <c r="G185" s="2">
        <v>42250</v>
      </c>
      <c r="H185" s="1">
        <v>1330</v>
      </c>
      <c r="I185">
        <f t="shared" si="0"/>
        <v>17</v>
      </c>
      <c r="J185" s="1">
        <v>0</v>
      </c>
      <c r="K185" s="1"/>
      <c r="M185" s="1" t="s">
        <v>37</v>
      </c>
    </row>
    <row r="186" spans="1:13" ht="15.75" customHeight="1" x14ac:dyDescent="0.15">
      <c r="A186" s="1" t="s">
        <v>34</v>
      </c>
      <c r="B186" s="1">
        <v>3</v>
      </c>
      <c r="C186" s="1" t="s">
        <v>20</v>
      </c>
      <c r="D186" s="1" t="s">
        <v>21</v>
      </c>
      <c r="E186" s="2">
        <v>42233</v>
      </c>
      <c r="F186" s="1">
        <v>1321</v>
      </c>
      <c r="G186" s="2">
        <v>42250</v>
      </c>
      <c r="H186" s="1">
        <v>1500</v>
      </c>
      <c r="I186">
        <f t="shared" si="0"/>
        <v>17</v>
      </c>
      <c r="J186" s="1">
        <v>0</v>
      </c>
      <c r="K186" s="1"/>
      <c r="M186" s="1" t="s">
        <v>37</v>
      </c>
    </row>
    <row r="187" spans="1:13" ht="15.75" customHeight="1" x14ac:dyDescent="0.15">
      <c r="A187" s="1" t="s">
        <v>34</v>
      </c>
      <c r="B187" s="1">
        <v>3</v>
      </c>
      <c r="C187" s="1" t="s">
        <v>20</v>
      </c>
      <c r="D187" s="1" t="s">
        <v>23</v>
      </c>
      <c r="E187" s="2">
        <v>42233</v>
      </c>
      <c r="F187" s="1">
        <v>1321</v>
      </c>
      <c r="G187" s="2">
        <v>42250</v>
      </c>
      <c r="H187" s="1">
        <v>1500</v>
      </c>
      <c r="I187">
        <f t="shared" si="0"/>
        <v>17</v>
      </c>
      <c r="J187" s="1">
        <v>0</v>
      </c>
      <c r="K187" s="1"/>
      <c r="M187" s="1" t="s">
        <v>37</v>
      </c>
    </row>
    <row r="188" spans="1:13" ht="15.75" customHeight="1" x14ac:dyDescent="0.15">
      <c r="A188" s="1" t="s">
        <v>34</v>
      </c>
      <c r="B188" s="1">
        <v>3</v>
      </c>
      <c r="C188" s="1" t="s">
        <v>20</v>
      </c>
      <c r="D188" s="1" t="s">
        <v>24</v>
      </c>
      <c r="E188" s="2">
        <v>42233</v>
      </c>
      <c r="F188" s="1">
        <v>1321</v>
      </c>
      <c r="G188" s="2">
        <v>42250</v>
      </c>
      <c r="H188" s="1">
        <v>1500</v>
      </c>
      <c r="I188">
        <f t="shared" si="0"/>
        <v>17</v>
      </c>
      <c r="J188" s="1">
        <v>0</v>
      </c>
      <c r="K188" s="1"/>
      <c r="M188" s="1" t="s">
        <v>37</v>
      </c>
    </row>
    <row r="189" spans="1:13" ht="15.75" customHeight="1" x14ac:dyDescent="0.15">
      <c r="A189" s="1" t="s">
        <v>34</v>
      </c>
      <c r="B189" s="1">
        <v>3</v>
      </c>
      <c r="C189" s="1" t="s">
        <v>20</v>
      </c>
      <c r="D189" s="1" t="s">
        <v>25</v>
      </c>
      <c r="E189" s="2">
        <v>42233</v>
      </c>
      <c r="F189" s="1">
        <v>1321</v>
      </c>
      <c r="G189" s="2">
        <v>42250</v>
      </c>
      <c r="H189" s="1">
        <v>1500</v>
      </c>
      <c r="I189">
        <f t="shared" si="0"/>
        <v>17</v>
      </c>
      <c r="J189" s="1">
        <v>0</v>
      </c>
      <c r="K189" s="1"/>
      <c r="M189" s="1" t="s">
        <v>37</v>
      </c>
    </row>
    <row r="190" spans="1:13" ht="15.75" customHeight="1" x14ac:dyDescent="0.15">
      <c r="A190" s="1" t="s">
        <v>34</v>
      </c>
      <c r="B190" s="1">
        <v>3</v>
      </c>
      <c r="C190" s="1" t="s">
        <v>26</v>
      </c>
      <c r="D190" s="1" t="s">
        <v>21</v>
      </c>
      <c r="E190" s="2">
        <v>42233</v>
      </c>
      <c r="F190" s="1">
        <v>1304</v>
      </c>
      <c r="G190" s="2">
        <v>42250</v>
      </c>
      <c r="H190" s="1">
        <v>1500</v>
      </c>
      <c r="I190">
        <f t="shared" si="0"/>
        <v>17</v>
      </c>
      <c r="J190" s="1">
        <v>0</v>
      </c>
      <c r="K190" s="1"/>
      <c r="M190" s="1" t="s">
        <v>37</v>
      </c>
    </row>
    <row r="191" spans="1:13" ht="15.75" customHeight="1" x14ac:dyDescent="0.15">
      <c r="A191" s="1" t="s">
        <v>34</v>
      </c>
      <c r="B191" s="1">
        <v>3</v>
      </c>
      <c r="C191" s="1" t="s">
        <v>26</v>
      </c>
      <c r="D191" s="1" t="s">
        <v>23</v>
      </c>
      <c r="E191" s="2">
        <v>42233</v>
      </c>
      <c r="F191" s="1">
        <v>1304</v>
      </c>
      <c r="G191" s="2">
        <v>42250</v>
      </c>
      <c r="H191" s="1">
        <v>1500</v>
      </c>
      <c r="I191">
        <f t="shared" si="0"/>
        <v>17</v>
      </c>
      <c r="J191" s="1">
        <v>0</v>
      </c>
      <c r="K191" s="1"/>
      <c r="M191" s="1" t="s">
        <v>37</v>
      </c>
    </row>
    <row r="192" spans="1:13" ht="15.75" customHeight="1" x14ac:dyDescent="0.15">
      <c r="A192" s="1" t="s">
        <v>34</v>
      </c>
      <c r="B192" s="1">
        <v>3</v>
      </c>
      <c r="C192" s="1" t="s">
        <v>26</v>
      </c>
      <c r="D192" s="1" t="s">
        <v>24</v>
      </c>
      <c r="E192" s="2">
        <v>42233</v>
      </c>
      <c r="F192" s="1">
        <v>1304</v>
      </c>
      <c r="G192" s="2">
        <v>42250</v>
      </c>
      <c r="H192" s="1">
        <v>1500</v>
      </c>
      <c r="I192">
        <f t="shared" si="0"/>
        <v>17</v>
      </c>
      <c r="J192" s="1">
        <v>0</v>
      </c>
      <c r="K192" s="1"/>
      <c r="M192" s="1" t="s">
        <v>37</v>
      </c>
    </row>
    <row r="193" spans="1:13" ht="15.75" customHeight="1" x14ac:dyDescent="0.15">
      <c r="A193" s="1" t="s">
        <v>34</v>
      </c>
      <c r="B193" s="1">
        <v>3</v>
      </c>
      <c r="C193" s="1" t="s">
        <v>26</v>
      </c>
      <c r="D193" s="1" t="s">
        <v>25</v>
      </c>
      <c r="E193" s="2">
        <v>42233</v>
      </c>
      <c r="F193" s="1">
        <v>1304</v>
      </c>
      <c r="G193" s="2">
        <v>42250</v>
      </c>
      <c r="H193" s="1">
        <v>1500</v>
      </c>
      <c r="I193">
        <f t="shared" si="0"/>
        <v>17</v>
      </c>
      <c r="J193" s="1">
        <v>0</v>
      </c>
      <c r="K193" s="1"/>
      <c r="M193" s="1" t="s">
        <v>37</v>
      </c>
    </row>
    <row r="194" spans="1:13" ht="15.75" customHeight="1" x14ac:dyDescent="0.15">
      <c r="A194" s="1" t="s">
        <v>35</v>
      </c>
      <c r="B194" s="1">
        <v>3</v>
      </c>
      <c r="C194" s="1" t="s">
        <v>20</v>
      </c>
      <c r="D194" s="1" t="s">
        <v>21</v>
      </c>
      <c r="E194" s="2">
        <v>42230</v>
      </c>
      <c r="F194" s="1">
        <v>1039</v>
      </c>
      <c r="G194" s="2">
        <v>42252</v>
      </c>
      <c r="H194" s="1">
        <v>1030</v>
      </c>
      <c r="I194">
        <f t="shared" si="0"/>
        <v>22</v>
      </c>
      <c r="J194" s="1">
        <v>0</v>
      </c>
      <c r="K194" s="1"/>
      <c r="L194" s="1" t="s">
        <v>67</v>
      </c>
      <c r="M194" s="1" t="s">
        <v>37</v>
      </c>
    </row>
    <row r="195" spans="1:13" ht="15.75" customHeight="1" x14ac:dyDescent="0.15">
      <c r="A195" s="1" t="s">
        <v>35</v>
      </c>
      <c r="B195" s="1">
        <v>3</v>
      </c>
      <c r="C195" s="1" t="s">
        <v>20</v>
      </c>
      <c r="D195" s="1" t="s">
        <v>23</v>
      </c>
      <c r="E195" s="2">
        <v>42230</v>
      </c>
      <c r="F195" s="1">
        <v>1039</v>
      </c>
      <c r="G195" s="2">
        <v>42252</v>
      </c>
      <c r="H195" s="1">
        <v>1030</v>
      </c>
      <c r="I195">
        <f t="shared" si="0"/>
        <v>22</v>
      </c>
      <c r="J195" s="1">
        <v>0</v>
      </c>
      <c r="K195" s="1"/>
      <c r="M195" s="1" t="s">
        <v>37</v>
      </c>
    </row>
    <row r="196" spans="1:13" ht="15.75" customHeight="1" x14ac:dyDescent="0.15">
      <c r="A196" s="1" t="s">
        <v>35</v>
      </c>
      <c r="B196" s="1">
        <v>3</v>
      </c>
      <c r="C196" s="1" t="s">
        <v>20</v>
      </c>
      <c r="D196" s="1" t="s">
        <v>24</v>
      </c>
      <c r="E196" s="2">
        <v>42230</v>
      </c>
      <c r="F196" s="1">
        <v>1039</v>
      </c>
      <c r="G196" s="2">
        <v>42252</v>
      </c>
      <c r="H196" s="1">
        <v>1030</v>
      </c>
      <c r="I196">
        <f t="shared" si="0"/>
        <v>22</v>
      </c>
      <c r="J196" s="1">
        <v>0</v>
      </c>
      <c r="K196" s="1"/>
      <c r="M196" s="1" t="s">
        <v>37</v>
      </c>
    </row>
    <row r="197" spans="1:13" ht="15.75" customHeight="1" x14ac:dyDescent="0.15">
      <c r="A197" s="1" t="s">
        <v>35</v>
      </c>
      <c r="B197" s="1">
        <v>3</v>
      </c>
      <c r="C197" s="1" t="s">
        <v>20</v>
      </c>
      <c r="D197" s="1" t="s">
        <v>25</v>
      </c>
      <c r="E197" s="2">
        <v>42230</v>
      </c>
      <c r="F197" s="1">
        <v>1039</v>
      </c>
      <c r="G197" s="2">
        <v>42252</v>
      </c>
      <c r="H197" s="1">
        <v>1030</v>
      </c>
      <c r="I197">
        <f t="shared" si="0"/>
        <v>22</v>
      </c>
      <c r="J197" s="1">
        <v>0</v>
      </c>
      <c r="K197" s="1"/>
      <c r="M197" s="1" t="s">
        <v>37</v>
      </c>
    </row>
    <row r="198" spans="1:13" ht="15.75" customHeight="1" x14ac:dyDescent="0.15">
      <c r="A198" s="1" t="s">
        <v>35</v>
      </c>
      <c r="B198" s="1">
        <v>3</v>
      </c>
      <c r="C198" s="1" t="s">
        <v>26</v>
      </c>
      <c r="D198" s="1" t="s">
        <v>21</v>
      </c>
      <c r="E198" s="2">
        <v>42230</v>
      </c>
      <c r="F198" s="1">
        <v>1032</v>
      </c>
      <c r="G198" s="2">
        <v>42252</v>
      </c>
      <c r="H198" s="1">
        <v>1030</v>
      </c>
      <c r="I198">
        <f t="shared" si="0"/>
        <v>22</v>
      </c>
      <c r="J198" s="1">
        <v>0</v>
      </c>
      <c r="K198" s="1"/>
      <c r="M198" s="1" t="s">
        <v>37</v>
      </c>
    </row>
    <row r="199" spans="1:13" ht="15.75" customHeight="1" x14ac:dyDescent="0.15">
      <c r="A199" s="1" t="s">
        <v>35</v>
      </c>
      <c r="B199" s="1">
        <v>3</v>
      </c>
      <c r="C199" s="1" t="s">
        <v>26</v>
      </c>
      <c r="D199" s="1" t="s">
        <v>23</v>
      </c>
      <c r="E199" s="2">
        <v>42230</v>
      </c>
      <c r="F199" s="1">
        <v>1032</v>
      </c>
      <c r="G199" s="2">
        <v>42252</v>
      </c>
      <c r="H199" s="1">
        <v>1030</v>
      </c>
      <c r="I199">
        <f t="shared" si="0"/>
        <v>22</v>
      </c>
      <c r="J199" s="1">
        <v>0</v>
      </c>
      <c r="K199" s="1"/>
      <c r="M199" s="1" t="s">
        <v>37</v>
      </c>
    </row>
    <row r="200" spans="1:13" ht="15.75" customHeight="1" x14ac:dyDescent="0.15">
      <c r="A200" s="1" t="s">
        <v>35</v>
      </c>
      <c r="B200" s="1">
        <v>3</v>
      </c>
      <c r="C200" s="1" t="s">
        <v>26</v>
      </c>
      <c r="D200" s="1" t="s">
        <v>24</v>
      </c>
      <c r="E200" s="2">
        <v>42230</v>
      </c>
      <c r="F200" s="1">
        <v>1032</v>
      </c>
      <c r="G200" s="2">
        <v>42252</v>
      </c>
      <c r="H200" s="1">
        <v>1030</v>
      </c>
      <c r="I200">
        <f t="shared" si="0"/>
        <v>22</v>
      </c>
      <c r="J200" s="1">
        <v>0</v>
      </c>
      <c r="K200" s="1"/>
      <c r="M200" s="1" t="s">
        <v>37</v>
      </c>
    </row>
    <row r="201" spans="1:13" ht="15.75" customHeight="1" x14ac:dyDescent="0.15">
      <c r="A201" s="1" t="s">
        <v>35</v>
      </c>
      <c r="B201" s="1">
        <v>3</v>
      </c>
      <c r="C201" s="1" t="s">
        <v>26</v>
      </c>
      <c r="D201" s="1" t="s">
        <v>25</v>
      </c>
      <c r="E201" s="2">
        <v>42230</v>
      </c>
      <c r="F201" s="1">
        <v>1032</v>
      </c>
      <c r="G201" s="2">
        <v>42252</v>
      </c>
      <c r="H201" s="1">
        <v>1030</v>
      </c>
      <c r="I201">
        <f t="shared" si="0"/>
        <v>22</v>
      </c>
      <c r="J201" s="1">
        <v>0</v>
      </c>
      <c r="K201" s="1"/>
      <c r="M201" s="1" t="s">
        <v>37</v>
      </c>
    </row>
    <row r="202" spans="1:13" ht="15.75" customHeight="1" x14ac:dyDescent="0.15">
      <c r="A202" s="1" t="s">
        <v>40</v>
      </c>
      <c r="B202" s="1">
        <v>3</v>
      </c>
      <c r="C202" s="1" t="s">
        <v>20</v>
      </c>
      <c r="D202" s="1" t="s">
        <v>21</v>
      </c>
      <c r="E202" s="2">
        <v>42230</v>
      </c>
      <c r="F202" s="7">
        <v>930</v>
      </c>
      <c r="G202" s="2">
        <v>42252</v>
      </c>
      <c r="H202" s="1">
        <v>1108</v>
      </c>
      <c r="I202">
        <f t="shared" si="0"/>
        <v>22</v>
      </c>
      <c r="J202" s="1">
        <v>0</v>
      </c>
      <c r="K202" s="1"/>
      <c r="M202" s="1" t="s">
        <v>37</v>
      </c>
    </row>
    <row r="203" spans="1:13" ht="15.75" customHeight="1" x14ac:dyDescent="0.15">
      <c r="A203" s="1" t="s">
        <v>40</v>
      </c>
      <c r="B203" s="1">
        <v>3</v>
      </c>
      <c r="C203" s="1" t="s">
        <v>20</v>
      </c>
      <c r="D203" s="1" t="s">
        <v>23</v>
      </c>
      <c r="E203" s="2">
        <v>42230</v>
      </c>
      <c r="F203" s="7">
        <v>930</v>
      </c>
      <c r="G203" s="2">
        <v>42252</v>
      </c>
      <c r="H203" s="1">
        <v>1108</v>
      </c>
      <c r="I203">
        <f t="shared" si="0"/>
        <v>22</v>
      </c>
      <c r="J203" s="1">
        <v>0</v>
      </c>
      <c r="K203" s="1"/>
      <c r="M203" s="1" t="s">
        <v>37</v>
      </c>
    </row>
    <row r="204" spans="1:13" ht="15.75" customHeight="1" x14ac:dyDescent="0.15">
      <c r="A204" s="1" t="s">
        <v>40</v>
      </c>
      <c r="B204" s="1">
        <v>3</v>
      </c>
      <c r="C204" s="1" t="s">
        <v>20</v>
      </c>
      <c r="D204" s="1" t="s">
        <v>24</v>
      </c>
      <c r="E204" s="2">
        <v>42230</v>
      </c>
      <c r="F204" s="7">
        <v>930</v>
      </c>
      <c r="G204" s="2">
        <v>42252</v>
      </c>
      <c r="H204" s="1">
        <v>1108</v>
      </c>
      <c r="I204">
        <f t="shared" si="0"/>
        <v>22</v>
      </c>
      <c r="J204" s="1">
        <v>0</v>
      </c>
      <c r="K204" s="1"/>
      <c r="M204" s="1" t="s">
        <v>37</v>
      </c>
    </row>
    <row r="205" spans="1:13" ht="15.75" customHeight="1" x14ac:dyDescent="0.15">
      <c r="A205" s="1" t="s">
        <v>40</v>
      </c>
      <c r="B205" s="1">
        <v>3</v>
      </c>
      <c r="C205" s="1" t="s">
        <v>20</v>
      </c>
      <c r="D205" s="1" t="s">
        <v>25</v>
      </c>
      <c r="E205" s="2">
        <v>42230</v>
      </c>
      <c r="F205" s="7">
        <v>930</v>
      </c>
      <c r="G205" s="2">
        <v>42252</v>
      </c>
      <c r="H205" s="1">
        <v>1108</v>
      </c>
      <c r="I205">
        <f t="shared" si="0"/>
        <v>22</v>
      </c>
      <c r="J205" s="1">
        <v>0</v>
      </c>
      <c r="K205" s="1"/>
      <c r="M205" s="1" t="s">
        <v>37</v>
      </c>
    </row>
    <row r="206" spans="1:13" ht="15.75" customHeight="1" x14ac:dyDescent="0.15">
      <c r="A206" s="1" t="s">
        <v>40</v>
      </c>
      <c r="B206" s="1">
        <v>3</v>
      </c>
      <c r="C206" s="1" t="s">
        <v>26</v>
      </c>
      <c r="D206" s="1" t="s">
        <v>21</v>
      </c>
      <c r="E206" s="2">
        <v>42230</v>
      </c>
      <c r="F206" s="1">
        <v>932</v>
      </c>
      <c r="G206" s="2">
        <v>42252</v>
      </c>
      <c r="H206" s="1">
        <v>1115</v>
      </c>
      <c r="I206">
        <f t="shared" si="0"/>
        <v>22</v>
      </c>
      <c r="J206" s="1">
        <v>0</v>
      </c>
      <c r="K206" s="1"/>
      <c r="M206" s="1" t="s">
        <v>37</v>
      </c>
    </row>
    <row r="207" spans="1:13" ht="15.75" customHeight="1" x14ac:dyDescent="0.15">
      <c r="A207" s="1" t="s">
        <v>40</v>
      </c>
      <c r="B207" s="1">
        <v>3</v>
      </c>
      <c r="C207" s="1" t="s">
        <v>26</v>
      </c>
      <c r="D207" s="1" t="s">
        <v>23</v>
      </c>
      <c r="E207" s="2">
        <v>42230</v>
      </c>
      <c r="F207" s="1">
        <v>932</v>
      </c>
      <c r="G207" s="2">
        <v>42252</v>
      </c>
      <c r="H207" s="1">
        <v>1115</v>
      </c>
      <c r="I207">
        <f t="shared" si="0"/>
        <v>22</v>
      </c>
      <c r="J207" s="1">
        <v>0</v>
      </c>
      <c r="K207" s="1"/>
      <c r="L207" s="1" t="s">
        <v>68</v>
      </c>
      <c r="M207" s="1" t="s">
        <v>37</v>
      </c>
    </row>
    <row r="208" spans="1:13" ht="15.75" customHeight="1" x14ac:dyDescent="0.15">
      <c r="A208" s="1" t="s">
        <v>40</v>
      </c>
      <c r="B208" s="1">
        <v>3</v>
      </c>
      <c r="C208" s="1" t="s">
        <v>26</v>
      </c>
      <c r="D208" s="1" t="s">
        <v>24</v>
      </c>
      <c r="E208" s="2">
        <v>42230</v>
      </c>
      <c r="F208" s="1">
        <v>932</v>
      </c>
      <c r="G208" s="2">
        <v>42252</v>
      </c>
      <c r="H208" s="1">
        <v>1115</v>
      </c>
      <c r="I208">
        <f t="shared" si="0"/>
        <v>22</v>
      </c>
      <c r="J208" s="1">
        <v>0</v>
      </c>
      <c r="K208" s="1"/>
      <c r="M208" s="1" t="s">
        <v>37</v>
      </c>
    </row>
    <row r="209" spans="1:13" ht="15.75" customHeight="1" x14ac:dyDescent="0.15">
      <c r="A209" s="1" t="s">
        <v>40</v>
      </c>
      <c r="B209" s="1">
        <v>3</v>
      </c>
      <c r="C209" s="1" t="s">
        <v>26</v>
      </c>
      <c r="D209" s="1" t="s">
        <v>25</v>
      </c>
      <c r="E209" s="2">
        <v>42230</v>
      </c>
      <c r="F209" s="1">
        <v>932</v>
      </c>
      <c r="G209" s="2">
        <v>42252</v>
      </c>
      <c r="H209" s="1">
        <v>1115</v>
      </c>
      <c r="I209">
        <f t="shared" si="0"/>
        <v>22</v>
      </c>
      <c r="J209" s="1">
        <v>0</v>
      </c>
      <c r="K209" s="1"/>
      <c r="M209" s="1" t="s">
        <v>37</v>
      </c>
    </row>
    <row r="210" spans="1:13" ht="15.75" customHeight="1" x14ac:dyDescent="0.15">
      <c r="A210" s="1" t="s">
        <v>42</v>
      </c>
      <c r="B210" s="1">
        <v>3</v>
      </c>
      <c r="C210" s="1" t="s">
        <v>20</v>
      </c>
      <c r="D210" s="1" t="s">
        <v>21</v>
      </c>
      <c r="E210" s="2">
        <v>42219</v>
      </c>
      <c r="F210" s="1">
        <v>1150</v>
      </c>
      <c r="G210" s="2">
        <v>42263</v>
      </c>
      <c r="H210" s="1">
        <v>1648</v>
      </c>
      <c r="I210">
        <f t="shared" si="0"/>
        <v>44</v>
      </c>
      <c r="J210" s="1">
        <v>0</v>
      </c>
      <c r="K210" s="1"/>
      <c r="L210" s="1" t="s">
        <v>67</v>
      </c>
      <c r="M210" s="1" t="s">
        <v>69</v>
      </c>
    </row>
    <row r="211" spans="1:13" ht="15.75" customHeight="1" x14ac:dyDescent="0.15">
      <c r="A211" s="1" t="s">
        <v>42</v>
      </c>
      <c r="B211" s="1">
        <v>3</v>
      </c>
      <c r="C211" s="1" t="s">
        <v>20</v>
      </c>
      <c r="D211" s="1" t="s">
        <v>23</v>
      </c>
      <c r="E211" s="2">
        <v>42219</v>
      </c>
      <c r="F211" s="1">
        <v>1150</v>
      </c>
      <c r="G211" s="2">
        <v>42263</v>
      </c>
      <c r="H211" s="1">
        <v>1648</v>
      </c>
      <c r="I211">
        <f t="shared" si="0"/>
        <v>44</v>
      </c>
      <c r="J211" s="1">
        <v>0</v>
      </c>
      <c r="K211" s="1"/>
      <c r="M211" s="1" t="s">
        <v>69</v>
      </c>
    </row>
    <row r="212" spans="1:13" ht="15.75" customHeight="1" x14ac:dyDescent="0.15">
      <c r="A212" s="1" t="s">
        <v>42</v>
      </c>
      <c r="B212" s="1">
        <v>3</v>
      </c>
      <c r="C212" s="1" t="s">
        <v>20</v>
      </c>
      <c r="D212" s="1" t="s">
        <v>24</v>
      </c>
      <c r="E212" s="2">
        <v>42219</v>
      </c>
      <c r="F212" s="1">
        <v>1150</v>
      </c>
      <c r="G212" s="2">
        <v>42263</v>
      </c>
      <c r="H212" s="1">
        <v>1648</v>
      </c>
      <c r="I212">
        <f t="shared" si="0"/>
        <v>44</v>
      </c>
      <c r="J212" s="1">
        <v>0</v>
      </c>
      <c r="K212" s="1"/>
      <c r="M212" s="1" t="s">
        <v>69</v>
      </c>
    </row>
    <row r="213" spans="1:13" ht="15.75" customHeight="1" x14ac:dyDescent="0.15">
      <c r="A213" s="1" t="s">
        <v>42</v>
      </c>
      <c r="B213" s="1">
        <v>3</v>
      </c>
      <c r="C213" s="1" t="s">
        <v>20</v>
      </c>
      <c r="D213" s="1" t="s">
        <v>25</v>
      </c>
      <c r="E213" s="2">
        <v>42219</v>
      </c>
      <c r="F213" s="1">
        <v>1150</v>
      </c>
      <c r="G213" s="2">
        <v>42263</v>
      </c>
      <c r="H213" s="1">
        <v>1648</v>
      </c>
      <c r="I213">
        <f t="shared" si="0"/>
        <v>44</v>
      </c>
      <c r="J213" s="1">
        <v>0</v>
      </c>
      <c r="K213" s="1"/>
      <c r="M213" s="1" t="s">
        <v>69</v>
      </c>
    </row>
    <row r="214" spans="1:13" ht="15.75" customHeight="1" x14ac:dyDescent="0.15">
      <c r="A214" s="1" t="s">
        <v>42</v>
      </c>
      <c r="B214" s="1">
        <v>3</v>
      </c>
      <c r="C214" s="1" t="s">
        <v>26</v>
      </c>
      <c r="D214" s="1" t="s">
        <v>21</v>
      </c>
      <c r="E214" s="2">
        <v>42219</v>
      </c>
      <c r="F214" s="7">
        <v>1257</v>
      </c>
      <c r="G214" s="2">
        <v>42263</v>
      </c>
      <c r="H214" s="1">
        <v>1627</v>
      </c>
      <c r="I214">
        <f t="shared" si="0"/>
        <v>44</v>
      </c>
      <c r="J214" s="1">
        <v>0</v>
      </c>
      <c r="K214" s="1"/>
      <c r="M214" s="1" t="s">
        <v>69</v>
      </c>
    </row>
    <row r="215" spans="1:13" ht="15.75" customHeight="1" x14ac:dyDescent="0.15">
      <c r="A215" s="1" t="s">
        <v>42</v>
      </c>
      <c r="B215" s="1">
        <v>3</v>
      </c>
      <c r="C215" s="1" t="s">
        <v>26</v>
      </c>
      <c r="D215" s="1" t="s">
        <v>23</v>
      </c>
      <c r="E215" s="2">
        <v>42219</v>
      </c>
      <c r="F215" s="7">
        <v>1257</v>
      </c>
      <c r="G215" s="2">
        <v>42263</v>
      </c>
      <c r="H215" s="1">
        <v>1627</v>
      </c>
      <c r="I215">
        <f t="shared" si="0"/>
        <v>44</v>
      </c>
      <c r="J215" s="1">
        <v>1</v>
      </c>
      <c r="K215" s="1"/>
      <c r="M215" s="1" t="s">
        <v>69</v>
      </c>
    </row>
    <row r="216" spans="1:13" ht="15.75" customHeight="1" x14ac:dyDescent="0.15">
      <c r="A216" s="1" t="s">
        <v>42</v>
      </c>
      <c r="B216" s="1">
        <v>3</v>
      </c>
      <c r="C216" s="1" t="s">
        <v>26</v>
      </c>
      <c r="D216" s="1" t="s">
        <v>24</v>
      </c>
      <c r="E216" s="2">
        <v>42219</v>
      </c>
      <c r="F216" s="7">
        <v>1257</v>
      </c>
      <c r="G216" s="2">
        <v>42263</v>
      </c>
      <c r="H216" s="1">
        <v>1627</v>
      </c>
      <c r="I216">
        <f t="shared" si="0"/>
        <v>44</v>
      </c>
      <c r="J216" s="1">
        <v>0</v>
      </c>
      <c r="K216" s="1"/>
      <c r="M216" s="1" t="s">
        <v>69</v>
      </c>
    </row>
    <row r="217" spans="1:13" ht="15.75" customHeight="1" x14ac:dyDescent="0.15">
      <c r="A217" s="1" t="s">
        <v>42</v>
      </c>
      <c r="B217" s="1">
        <v>3</v>
      </c>
      <c r="C217" s="1" t="s">
        <v>26</v>
      </c>
      <c r="D217" s="1" t="s">
        <v>25</v>
      </c>
      <c r="E217" s="2">
        <v>42219</v>
      </c>
      <c r="F217" s="7">
        <v>1257</v>
      </c>
      <c r="G217" s="2">
        <v>42263</v>
      </c>
      <c r="H217" s="1">
        <v>1627</v>
      </c>
      <c r="I217">
        <f t="shared" si="0"/>
        <v>44</v>
      </c>
      <c r="J217" s="1">
        <v>1</v>
      </c>
      <c r="K217" s="1"/>
      <c r="M217" s="1" t="s">
        <v>69</v>
      </c>
    </row>
    <row r="218" spans="1:13" ht="15.75" customHeight="1" x14ac:dyDescent="0.15">
      <c r="A218" s="1" t="s">
        <v>50</v>
      </c>
      <c r="B218" s="1">
        <v>3</v>
      </c>
      <c r="C218" s="1" t="s">
        <v>20</v>
      </c>
      <c r="D218" s="1" t="s">
        <v>21</v>
      </c>
      <c r="E218" s="2">
        <v>42219</v>
      </c>
      <c r="F218" s="1">
        <v>1530</v>
      </c>
      <c r="G218" s="2">
        <v>42263</v>
      </c>
      <c r="H218" s="1">
        <v>1007</v>
      </c>
      <c r="I218">
        <f t="shared" si="0"/>
        <v>44</v>
      </c>
      <c r="J218" s="1">
        <v>0</v>
      </c>
      <c r="K218" s="1"/>
      <c r="L218" s="1" t="s">
        <v>67</v>
      </c>
      <c r="M218" s="1" t="s">
        <v>69</v>
      </c>
    </row>
    <row r="219" spans="1:13" ht="15.75" customHeight="1" x14ac:dyDescent="0.15">
      <c r="A219" s="1" t="s">
        <v>50</v>
      </c>
      <c r="B219" s="1">
        <v>3</v>
      </c>
      <c r="C219" s="1" t="s">
        <v>20</v>
      </c>
      <c r="D219" s="1" t="s">
        <v>23</v>
      </c>
      <c r="E219" s="2">
        <v>42219</v>
      </c>
      <c r="F219" s="1">
        <v>1530</v>
      </c>
      <c r="G219" s="2">
        <v>42263</v>
      </c>
      <c r="H219" s="1">
        <v>1007</v>
      </c>
      <c r="I219">
        <f t="shared" si="0"/>
        <v>44</v>
      </c>
      <c r="J219" s="1">
        <v>0</v>
      </c>
      <c r="K219" s="1"/>
      <c r="M219" s="1" t="s">
        <v>69</v>
      </c>
    </row>
    <row r="220" spans="1:13" ht="15.75" customHeight="1" x14ac:dyDescent="0.15">
      <c r="A220" s="1" t="s">
        <v>50</v>
      </c>
      <c r="B220" s="1">
        <v>3</v>
      </c>
      <c r="C220" s="1" t="s">
        <v>20</v>
      </c>
      <c r="D220" s="1" t="s">
        <v>24</v>
      </c>
      <c r="E220" s="2">
        <v>42219</v>
      </c>
      <c r="F220" s="1">
        <v>1530</v>
      </c>
      <c r="G220" s="2">
        <v>42263</v>
      </c>
      <c r="H220" s="1">
        <v>1007</v>
      </c>
      <c r="I220">
        <f t="shared" si="0"/>
        <v>44</v>
      </c>
      <c r="J220" s="1">
        <v>0</v>
      </c>
      <c r="K220" s="1"/>
      <c r="M220" s="1" t="s">
        <v>69</v>
      </c>
    </row>
    <row r="221" spans="1:13" ht="15.75" customHeight="1" x14ac:dyDescent="0.15">
      <c r="A221" s="1" t="s">
        <v>50</v>
      </c>
      <c r="B221" s="1">
        <v>3</v>
      </c>
      <c r="C221" s="1" t="s">
        <v>20</v>
      </c>
      <c r="D221" s="1" t="s">
        <v>25</v>
      </c>
      <c r="E221" s="2">
        <v>42219</v>
      </c>
      <c r="F221" s="1">
        <v>1530</v>
      </c>
      <c r="G221" s="2">
        <v>42263</v>
      </c>
      <c r="H221" s="1">
        <v>1007</v>
      </c>
      <c r="I221">
        <f t="shared" si="0"/>
        <v>44</v>
      </c>
      <c r="J221" s="1">
        <v>0</v>
      </c>
      <c r="K221" s="1"/>
      <c r="M221" s="1" t="s">
        <v>69</v>
      </c>
    </row>
    <row r="222" spans="1:13" ht="15.75" customHeight="1" x14ac:dyDescent="0.15">
      <c r="A222" s="1" t="s">
        <v>50</v>
      </c>
      <c r="B222" s="1">
        <v>3</v>
      </c>
      <c r="C222" s="1" t="s">
        <v>26</v>
      </c>
      <c r="D222" s="1" t="s">
        <v>21</v>
      </c>
      <c r="E222" s="2">
        <v>42219</v>
      </c>
      <c r="F222" s="1">
        <v>1445</v>
      </c>
      <c r="G222" s="2">
        <v>42274</v>
      </c>
      <c r="H222" s="1">
        <v>1800</v>
      </c>
      <c r="I222">
        <f t="shared" si="0"/>
        <v>55</v>
      </c>
      <c r="J222" s="1">
        <v>0</v>
      </c>
      <c r="K222" s="1"/>
      <c r="L222" s="1" t="s">
        <v>44</v>
      </c>
      <c r="M222" s="1" t="s">
        <v>69</v>
      </c>
    </row>
    <row r="223" spans="1:13" ht="15.75" customHeight="1" x14ac:dyDescent="0.15">
      <c r="A223" s="1" t="s">
        <v>50</v>
      </c>
      <c r="B223" s="1">
        <v>3</v>
      </c>
      <c r="C223" s="1" t="s">
        <v>26</v>
      </c>
      <c r="D223" s="1" t="s">
        <v>23</v>
      </c>
      <c r="E223" s="2">
        <v>42219</v>
      </c>
      <c r="F223" s="1">
        <v>1445</v>
      </c>
      <c r="G223" s="2">
        <v>42274</v>
      </c>
      <c r="H223" s="1">
        <v>1800</v>
      </c>
      <c r="I223">
        <f t="shared" si="0"/>
        <v>55</v>
      </c>
      <c r="J223" s="1">
        <v>0</v>
      </c>
      <c r="K223" s="1"/>
      <c r="L223" s="1" t="s">
        <v>44</v>
      </c>
      <c r="M223" s="1" t="s">
        <v>69</v>
      </c>
    </row>
    <row r="224" spans="1:13" ht="15.75" customHeight="1" x14ac:dyDescent="0.15">
      <c r="A224" s="1" t="s">
        <v>50</v>
      </c>
      <c r="B224" s="1">
        <v>3</v>
      </c>
      <c r="C224" s="1" t="s">
        <v>26</v>
      </c>
      <c r="D224" s="1" t="s">
        <v>24</v>
      </c>
      <c r="E224" s="2">
        <v>42219</v>
      </c>
      <c r="F224" s="1">
        <v>1445</v>
      </c>
      <c r="G224" s="2">
        <v>42274</v>
      </c>
      <c r="H224" s="1">
        <v>1800</v>
      </c>
      <c r="I224">
        <f t="shared" si="0"/>
        <v>55</v>
      </c>
      <c r="J224" s="1">
        <v>0</v>
      </c>
      <c r="K224" s="1"/>
      <c r="L224" s="1" t="s">
        <v>44</v>
      </c>
      <c r="M224" s="1" t="s">
        <v>69</v>
      </c>
    </row>
    <row r="225" spans="1:13" ht="15.75" customHeight="1" x14ac:dyDescent="0.15">
      <c r="A225" s="1" t="s">
        <v>50</v>
      </c>
      <c r="B225" s="1">
        <v>3</v>
      </c>
      <c r="C225" s="1" t="s">
        <v>26</v>
      </c>
      <c r="D225" s="1" t="s">
        <v>25</v>
      </c>
      <c r="E225" s="2">
        <v>42219</v>
      </c>
      <c r="F225" s="1">
        <v>1445</v>
      </c>
      <c r="G225" s="2">
        <v>42274</v>
      </c>
      <c r="H225" s="1">
        <v>1800</v>
      </c>
      <c r="I225">
        <f t="shared" si="0"/>
        <v>55</v>
      </c>
      <c r="J225" s="1">
        <v>0</v>
      </c>
      <c r="K225" s="1"/>
      <c r="L225" s="1" t="s">
        <v>44</v>
      </c>
      <c r="M225" s="1" t="s">
        <v>69</v>
      </c>
    </row>
    <row r="226" spans="1:13" ht="15.75" customHeight="1" x14ac:dyDescent="0.15">
      <c r="A226" s="1" t="s">
        <v>55</v>
      </c>
      <c r="B226" s="1">
        <v>3</v>
      </c>
      <c r="C226" s="1" t="s">
        <v>20</v>
      </c>
      <c r="D226" s="1" t="s">
        <v>21</v>
      </c>
      <c r="E226" s="2">
        <v>42228</v>
      </c>
      <c r="F226" s="1">
        <v>1659</v>
      </c>
      <c r="G226" s="8">
        <v>42250</v>
      </c>
      <c r="H226" s="1">
        <v>902</v>
      </c>
      <c r="I226">
        <f t="shared" si="0"/>
        <v>22</v>
      </c>
      <c r="J226" s="1">
        <v>0</v>
      </c>
      <c r="K226" s="1"/>
      <c r="M226" s="1" t="s">
        <v>69</v>
      </c>
    </row>
    <row r="227" spans="1:13" ht="15.75" customHeight="1" x14ac:dyDescent="0.15">
      <c r="A227" s="1" t="s">
        <v>55</v>
      </c>
      <c r="B227" s="1">
        <v>3</v>
      </c>
      <c r="C227" s="1" t="s">
        <v>20</v>
      </c>
      <c r="D227" s="1" t="s">
        <v>23</v>
      </c>
      <c r="E227" s="2">
        <v>42228</v>
      </c>
      <c r="F227" s="1">
        <v>1659</v>
      </c>
      <c r="G227" s="8">
        <v>42250</v>
      </c>
      <c r="H227" s="1">
        <v>902</v>
      </c>
      <c r="I227">
        <f t="shared" si="0"/>
        <v>22</v>
      </c>
      <c r="J227" s="1">
        <v>0</v>
      </c>
      <c r="K227" s="1"/>
      <c r="L227" s="1" t="s">
        <v>67</v>
      </c>
      <c r="M227" s="1" t="s">
        <v>69</v>
      </c>
    </row>
    <row r="228" spans="1:13" ht="15.75" customHeight="1" x14ac:dyDescent="0.15">
      <c r="A228" s="1" t="s">
        <v>55</v>
      </c>
      <c r="B228" s="1">
        <v>3</v>
      </c>
      <c r="C228" s="1" t="s">
        <v>20</v>
      </c>
      <c r="D228" s="1" t="s">
        <v>24</v>
      </c>
      <c r="E228" s="2">
        <v>42228</v>
      </c>
      <c r="F228" s="1">
        <v>1659</v>
      </c>
      <c r="G228" s="8">
        <v>42250</v>
      </c>
      <c r="H228" s="1">
        <v>902</v>
      </c>
      <c r="I228">
        <f t="shared" si="0"/>
        <v>22</v>
      </c>
      <c r="J228" s="1">
        <v>0</v>
      </c>
      <c r="K228" s="1"/>
      <c r="M228" s="1" t="s">
        <v>69</v>
      </c>
    </row>
    <row r="229" spans="1:13" ht="15.75" customHeight="1" x14ac:dyDescent="0.15">
      <c r="A229" s="1" t="s">
        <v>55</v>
      </c>
      <c r="B229" s="1">
        <v>3</v>
      </c>
      <c r="C229" s="1" t="s">
        <v>20</v>
      </c>
      <c r="D229" s="1" t="s">
        <v>25</v>
      </c>
      <c r="E229" s="2">
        <v>42228</v>
      </c>
      <c r="F229" s="1">
        <v>1659</v>
      </c>
      <c r="G229" s="8">
        <v>42250</v>
      </c>
      <c r="H229" s="1">
        <v>902</v>
      </c>
      <c r="I229">
        <f t="shared" si="0"/>
        <v>22</v>
      </c>
      <c r="J229" s="1">
        <v>0</v>
      </c>
      <c r="K229" s="1"/>
      <c r="M229" s="1" t="s">
        <v>69</v>
      </c>
    </row>
    <row r="230" spans="1:13" ht="15.75" customHeight="1" x14ac:dyDescent="0.15">
      <c r="A230" s="1" t="s">
        <v>55</v>
      </c>
      <c r="B230" s="1">
        <v>3</v>
      </c>
      <c r="C230" s="1" t="s">
        <v>26</v>
      </c>
      <c r="D230" s="1" t="s">
        <v>21</v>
      </c>
      <c r="E230" s="2">
        <v>42228</v>
      </c>
      <c r="F230" s="1">
        <v>1723</v>
      </c>
      <c r="G230" s="8">
        <v>42250</v>
      </c>
      <c r="H230" s="1">
        <v>947</v>
      </c>
      <c r="I230">
        <f t="shared" si="0"/>
        <v>22</v>
      </c>
      <c r="J230" s="1">
        <v>0</v>
      </c>
      <c r="K230" s="1"/>
      <c r="L230" s="1" t="s">
        <v>67</v>
      </c>
      <c r="M230" s="1" t="s">
        <v>69</v>
      </c>
    </row>
    <row r="231" spans="1:13" ht="15.75" customHeight="1" x14ac:dyDescent="0.15">
      <c r="A231" s="1" t="s">
        <v>55</v>
      </c>
      <c r="B231" s="1">
        <v>3</v>
      </c>
      <c r="C231" s="1" t="s">
        <v>26</v>
      </c>
      <c r="D231" s="1" t="s">
        <v>23</v>
      </c>
      <c r="E231" s="2">
        <v>42228</v>
      </c>
      <c r="F231" s="1">
        <v>1723</v>
      </c>
      <c r="G231" s="8">
        <v>42250</v>
      </c>
      <c r="H231" s="1">
        <v>947</v>
      </c>
      <c r="I231">
        <f t="shared" si="0"/>
        <v>22</v>
      </c>
      <c r="J231" s="1">
        <v>0</v>
      </c>
      <c r="K231" s="1"/>
      <c r="M231" s="1" t="s">
        <v>69</v>
      </c>
    </row>
    <row r="232" spans="1:13" ht="15.75" customHeight="1" x14ac:dyDescent="0.15">
      <c r="A232" s="1" t="s">
        <v>55</v>
      </c>
      <c r="B232" s="1">
        <v>3</v>
      </c>
      <c r="C232" s="1" t="s">
        <v>26</v>
      </c>
      <c r="D232" s="1" t="s">
        <v>24</v>
      </c>
      <c r="E232" s="2">
        <v>42228</v>
      </c>
      <c r="F232" s="1">
        <v>1723</v>
      </c>
      <c r="G232" s="8">
        <v>42250</v>
      </c>
      <c r="H232" s="1">
        <v>947</v>
      </c>
      <c r="I232">
        <f t="shared" si="0"/>
        <v>22</v>
      </c>
      <c r="J232" s="1">
        <v>1</v>
      </c>
      <c r="K232" s="1"/>
      <c r="M232" s="1" t="s">
        <v>69</v>
      </c>
    </row>
    <row r="233" spans="1:13" ht="15.75" customHeight="1" x14ac:dyDescent="0.15">
      <c r="A233" s="1" t="s">
        <v>55</v>
      </c>
      <c r="B233" s="1">
        <v>3</v>
      </c>
      <c r="C233" s="1" t="s">
        <v>26</v>
      </c>
      <c r="D233" s="1" t="s">
        <v>25</v>
      </c>
      <c r="E233" s="2">
        <v>42228</v>
      </c>
      <c r="F233" s="1">
        <v>1723</v>
      </c>
      <c r="G233" s="8">
        <v>42250</v>
      </c>
      <c r="H233" s="1">
        <v>947</v>
      </c>
      <c r="I233">
        <f t="shared" si="0"/>
        <v>22</v>
      </c>
      <c r="J233" s="1">
        <v>0</v>
      </c>
      <c r="K233" s="1"/>
      <c r="M233" s="1" t="s">
        <v>69</v>
      </c>
    </row>
    <row r="234" spans="1:13" ht="15.75" customHeight="1" x14ac:dyDescent="0.15">
      <c r="A234" s="1" t="s">
        <v>57</v>
      </c>
      <c r="B234" s="1">
        <v>3</v>
      </c>
      <c r="C234" s="1" t="s">
        <v>20</v>
      </c>
      <c r="D234" s="1" t="s">
        <v>21</v>
      </c>
      <c r="E234" s="2">
        <v>42228</v>
      </c>
      <c r="F234" s="1">
        <v>1600</v>
      </c>
      <c r="G234" s="2">
        <v>42250</v>
      </c>
      <c r="H234" s="1">
        <v>1037</v>
      </c>
      <c r="I234">
        <f t="shared" si="0"/>
        <v>22</v>
      </c>
      <c r="J234" s="1">
        <v>0</v>
      </c>
      <c r="K234" s="1"/>
      <c r="L234" s="1" t="s">
        <v>70</v>
      </c>
      <c r="M234" s="1" t="s">
        <v>37</v>
      </c>
    </row>
    <row r="235" spans="1:13" ht="15.75" customHeight="1" x14ac:dyDescent="0.15">
      <c r="A235" s="1" t="s">
        <v>57</v>
      </c>
      <c r="B235" s="1">
        <v>3</v>
      </c>
      <c r="C235" s="1" t="s">
        <v>20</v>
      </c>
      <c r="D235" s="1" t="s">
        <v>23</v>
      </c>
      <c r="E235" s="2">
        <v>42228</v>
      </c>
      <c r="F235" s="1">
        <v>1600</v>
      </c>
      <c r="G235" s="2">
        <v>42250</v>
      </c>
      <c r="H235" s="1">
        <v>1037</v>
      </c>
      <c r="I235">
        <f t="shared" si="0"/>
        <v>22</v>
      </c>
      <c r="J235" s="1">
        <v>0</v>
      </c>
      <c r="K235" s="1"/>
      <c r="M235" s="1" t="s">
        <v>37</v>
      </c>
    </row>
    <row r="236" spans="1:13" ht="15.75" customHeight="1" x14ac:dyDescent="0.15">
      <c r="A236" s="1" t="s">
        <v>57</v>
      </c>
      <c r="B236" s="1">
        <v>3</v>
      </c>
      <c r="C236" s="1" t="s">
        <v>20</v>
      </c>
      <c r="D236" s="1" t="s">
        <v>24</v>
      </c>
      <c r="E236" s="2">
        <v>42228</v>
      </c>
      <c r="F236" s="1">
        <v>1600</v>
      </c>
      <c r="G236" s="2">
        <v>42250</v>
      </c>
      <c r="H236" s="1">
        <v>1037</v>
      </c>
      <c r="I236">
        <f t="shared" si="0"/>
        <v>22</v>
      </c>
      <c r="J236" s="1">
        <v>0</v>
      </c>
      <c r="K236" s="1"/>
      <c r="M236" s="1" t="s">
        <v>37</v>
      </c>
    </row>
    <row r="237" spans="1:13" ht="15.75" customHeight="1" x14ac:dyDescent="0.15">
      <c r="A237" s="1" t="s">
        <v>57</v>
      </c>
      <c r="B237" s="1">
        <v>3</v>
      </c>
      <c r="C237" s="1" t="s">
        <v>20</v>
      </c>
      <c r="D237" s="1" t="s">
        <v>25</v>
      </c>
      <c r="E237" s="2">
        <v>42228</v>
      </c>
      <c r="F237" s="1">
        <v>1600</v>
      </c>
      <c r="G237" s="2">
        <v>42250</v>
      </c>
      <c r="H237" s="1">
        <v>1037</v>
      </c>
      <c r="I237">
        <f t="shared" si="0"/>
        <v>22</v>
      </c>
      <c r="J237" s="1">
        <v>0</v>
      </c>
      <c r="K237" s="1"/>
      <c r="M237" s="1" t="s">
        <v>37</v>
      </c>
    </row>
    <row r="238" spans="1:13" ht="15.75" customHeight="1" x14ac:dyDescent="0.15">
      <c r="A238" s="1" t="s">
        <v>57</v>
      </c>
      <c r="B238" s="1">
        <v>3</v>
      </c>
      <c r="C238" s="1" t="s">
        <v>26</v>
      </c>
      <c r="D238" s="1" t="s">
        <v>21</v>
      </c>
      <c r="E238" s="2">
        <v>42228</v>
      </c>
      <c r="F238" s="1">
        <v>1642</v>
      </c>
      <c r="G238" s="2">
        <v>42250</v>
      </c>
      <c r="H238" s="1">
        <v>1023</v>
      </c>
      <c r="I238">
        <f t="shared" si="0"/>
        <v>22</v>
      </c>
      <c r="J238" s="1">
        <v>0</v>
      </c>
      <c r="K238" s="1"/>
      <c r="M238" s="1" t="s">
        <v>37</v>
      </c>
    </row>
    <row r="239" spans="1:13" ht="15.75" customHeight="1" x14ac:dyDescent="0.15">
      <c r="A239" s="1" t="s">
        <v>57</v>
      </c>
      <c r="B239" s="1">
        <v>3</v>
      </c>
      <c r="C239" s="1" t="s">
        <v>26</v>
      </c>
      <c r="D239" s="1" t="s">
        <v>23</v>
      </c>
      <c r="E239" s="2">
        <v>42228</v>
      </c>
      <c r="F239" s="1">
        <v>1642</v>
      </c>
      <c r="G239" s="2">
        <v>42250</v>
      </c>
      <c r="H239" s="1">
        <v>1023</v>
      </c>
      <c r="I239">
        <f t="shared" si="0"/>
        <v>22</v>
      </c>
      <c r="J239" s="1">
        <v>0</v>
      </c>
      <c r="K239" s="1"/>
      <c r="M239" s="1" t="s">
        <v>37</v>
      </c>
    </row>
    <row r="240" spans="1:13" ht="15.75" customHeight="1" x14ac:dyDescent="0.15">
      <c r="A240" s="1" t="s">
        <v>57</v>
      </c>
      <c r="B240" s="1">
        <v>3</v>
      </c>
      <c r="C240" s="1" t="s">
        <v>26</v>
      </c>
      <c r="D240" s="1" t="s">
        <v>24</v>
      </c>
      <c r="E240" s="2">
        <v>42228</v>
      </c>
      <c r="F240" s="1">
        <v>1642</v>
      </c>
      <c r="G240" s="2">
        <v>42250</v>
      </c>
      <c r="H240" s="1">
        <v>1023</v>
      </c>
      <c r="I240">
        <f t="shared" si="0"/>
        <v>22</v>
      </c>
      <c r="J240" s="1">
        <v>0</v>
      </c>
      <c r="K240" s="1"/>
      <c r="L240" s="1" t="s">
        <v>68</v>
      </c>
      <c r="M240" s="1" t="s">
        <v>37</v>
      </c>
    </row>
    <row r="241" spans="1:13" ht="15.75" customHeight="1" x14ac:dyDescent="0.15">
      <c r="A241" s="1" t="s">
        <v>57</v>
      </c>
      <c r="B241" s="1">
        <v>3</v>
      </c>
      <c r="C241" s="1" t="s">
        <v>26</v>
      </c>
      <c r="D241" s="1" t="s">
        <v>25</v>
      </c>
      <c r="E241" s="2">
        <v>42228</v>
      </c>
      <c r="F241" s="1">
        <v>1642</v>
      </c>
      <c r="G241" s="2">
        <v>42250</v>
      </c>
      <c r="H241" s="1">
        <v>1023</v>
      </c>
      <c r="I241">
        <f t="shared" si="0"/>
        <v>22</v>
      </c>
      <c r="J241" s="1">
        <v>0</v>
      </c>
      <c r="K241" s="1"/>
      <c r="M241" s="1" t="s">
        <v>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baseColWidth="10" defaultColWidth="14.5" defaultRowHeight="15.75" customHeight="1" x14ac:dyDescent="0.15"/>
  <cols>
    <col min="2" max="2" width="20.1640625" customWidth="1"/>
  </cols>
  <sheetData>
    <row r="1" spans="1:2" ht="15.75" customHeight="1" x14ac:dyDescent="0.15">
      <c r="A1" s="1" t="s">
        <v>1</v>
      </c>
    </row>
    <row r="2" spans="1:2" ht="15.75" customHeight="1" x14ac:dyDescent="0.15">
      <c r="A2" s="1" t="s">
        <v>3</v>
      </c>
      <c r="B2" s="1" t="s">
        <v>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14.5" defaultRowHeight="15.75" customHeight="1" x14ac:dyDescent="0.15"/>
  <sheetData>
    <row r="1" spans="1:1" ht="15.75" customHeight="1" x14ac:dyDescent="0.15">
      <c r="A1" s="1" t="s">
        <v>0</v>
      </c>
    </row>
    <row r="2" spans="1:1" ht="15.75" customHeight="1" x14ac:dyDescent="0.15">
      <c r="A2" s="1" t="s">
        <v>2</v>
      </c>
    </row>
    <row r="3" spans="1:1" ht="15.75" customHeight="1" x14ac:dyDescent="0.15">
      <c r="A3" s="1" t="s">
        <v>4</v>
      </c>
    </row>
    <row r="4" spans="1:1" ht="15.75" customHeight="1" x14ac:dyDescent="0.15">
      <c r="A4" s="1" t="s">
        <v>5</v>
      </c>
    </row>
    <row r="5" spans="1:1" ht="15.75" customHeight="1" x14ac:dyDescent="0.15">
      <c r="A5" s="1" t="s">
        <v>15</v>
      </c>
    </row>
    <row r="6" spans="1:1" ht="15.75" customHeight="1" x14ac:dyDescent="0.15">
      <c r="A6" s="1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4.5" defaultRowHeight="15.75" customHeight="1" x14ac:dyDescent="0.15"/>
  <sheetData>
    <row r="1" spans="1:1" ht="15.75" customHeight="1" x14ac:dyDescent="0.15">
      <c r="A1" s="1" t="s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Insect Counts</vt:lpstr>
      <vt:lpstr>Metadata</vt:lpstr>
      <vt:lpstr>Insect List</vt:lpstr>
      <vt:lpstr>METHODS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2016-04-21T04:49:53Z</dcterms:modified>
</cp:coreProperties>
</file>