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maiden/Desktop/"/>
    </mc:Choice>
  </mc:AlternateContent>
  <xr:revisionPtr revIDLastSave="0" documentId="8_{D66B37E4-4701-F249-B5D7-580C6793586C}" xr6:coauthVersionLast="34" xr6:coauthVersionMax="34" xr10:uidLastSave="{00000000-0000-0000-0000-000000000000}"/>
  <bookViews>
    <workbookView xWindow="19200" yWindow="460" windowWidth="19200" windowHeight="19060" xr2:uid="{3E2F5A25-C38E-1547-9A39-407BBAD5E727}"/>
  </bookViews>
  <sheets>
    <sheet name="Sheet1" sheetId="1" r:id="rId1"/>
  </sheets>
  <definedNames>
    <definedName name="_xlchart.v1.0" hidden="1">Sheet1!$F$30</definedName>
    <definedName name="_xlchart.v1.1" hidden="1">Sheet1!$F$31:$F$35</definedName>
    <definedName name="_xlchart.v1.10" hidden="1">Sheet1!$F$31:$F$35</definedName>
    <definedName name="_xlchart.v1.11" hidden="1">Sheet1!$G$30</definedName>
    <definedName name="_xlchart.v1.12" hidden="1">Sheet1!$G$31:$G$35</definedName>
    <definedName name="_xlchart.v1.13" hidden="1">Sheet1!$F$30</definedName>
    <definedName name="_xlchart.v1.14" hidden="1">Sheet1!$F$31:$F$35</definedName>
    <definedName name="_xlchart.v1.15" hidden="1">Sheet1!$G$30</definedName>
    <definedName name="_xlchart.v1.16" hidden="1">Sheet1!$G$31:$G$35</definedName>
    <definedName name="_xlchart.v1.17" hidden="1">Sheet1!$F$31:$F$35</definedName>
    <definedName name="_xlchart.v1.18" hidden="1">Sheet1!$G$30</definedName>
    <definedName name="_xlchart.v1.19" hidden="1">Sheet1!$G$31:$G$35</definedName>
    <definedName name="_xlchart.v1.2" hidden="1">Sheet1!$G$30</definedName>
    <definedName name="_xlchart.v1.20" hidden="1">Sheet1!$F$30</definedName>
    <definedName name="_xlchart.v1.21" hidden="1">Sheet1!$F$31:$F$35</definedName>
    <definedName name="_xlchart.v1.22" hidden="1">Sheet1!$G$30</definedName>
    <definedName name="_xlchart.v1.23" hidden="1">Sheet1!$G$31:$G$35</definedName>
    <definedName name="_xlchart.v1.24" hidden="1">Sheet1!$F$30</definedName>
    <definedName name="_xlchart.v1.25" hidden="1">Sheet1!$F$31:$F$35</definedName>
    <definedName name="_xlchart.v1.26" hidden="1">Sheet1!$G$30</definedName>
    <definedName name="_xlchart.v1.27" hidden="1">Sheet1!$G$31:$G$35</definedName>
    <definedName name="_xlchart.v1.28" hidden="1">Sheet1!$F$30</definedName>
    <definedName name="_xlchart.v1.29" hidden="1">Sheet1!$F$31:$F$35</definedName>
    <definedName name="_xlchart.v1.3" hidden="1">Sheet1!$G$31:$G$35</definedName>
    <definedName name="_xlchart.v1.30" hidden="1">Sheet1!$G$30</definedName>
    <definedName name="_xlchart.v1.31" hidden="1">Sheet1!$G$31:$G$35</definedName>
    <definedName name="_xlchart.v1.4" hidden="1">Sheet1!$F$31:$F$35</definedName>
    <definedName name="_xlchart.v1.5" hidden="1">Sheet1!$G$30</definedName>
    <definedName name="_xlchart.v1.6" hidden="1">Sheet1!$G$31:$G$35</definedName>
    <definedName name="_xlchart.v1.7" hidden="1">Sheet1!$F$31:$F$35</definedName>
    <definedName name="_xlchart.v1.8" hidden="1">Sheet1!$G$30</definedName>
    <definedName name="_xlchart.v1.9" hidden="1">Sheet1!$G$31:$G$35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5" i="1"/>
  <c r="G34" i="1"/>
  <c r="D33" i="1"/>
  <c r="C32" i="1"/>
  <c r="C33" i="1"/>
  <c r="G32" i="1"/>
  <c r="G33" i="1"/>
  <c r="G35" i="1"/>
  <c r="F31" i="1"/>
  <c r="F40" i="1"/>
  <c r="F33" i="1"/>
  <c r="F34" i="1"/>
  <c r="E31" i="1"/>
  <c r="E32" i="1"/>
  <c r="E33" i="1"/>
  <c r="C31" i="1"/>
  <c r="C40" i="1" s="1"/>
  <c r="D31" i="1"/>
  <c r="D40" i="1" s="1"/>
  <c r="D32" i="1"/>
  <c r="D34" i="1"/>
  <c r="B31" i="1"/>
  <c r="B41" i="1" s="1"/>
  <c r="B32" i="1"/>
  <c r="G31" i="1"/>
  <c r="E40" i="1" l="1"/>
  <c r="G40" i="1"/>
  <c r="F41" i="1"/>
  <c r="B40" i="1"/>
  <c r="E41" i="1"/>
  <c r="D41" i="1"/>
  <c r="C41" i="1"/>
  <c r="G41" i="1"/>
</calcChain>
</file>

<file path=xl/sharedStrings.xml><?xml version="1.0" encoding="utf-8"?>
<sst xmlns="http://schemas.openxmlformats.org/spreadsheetml/2006/main" count="52" uniqueCount="24">
  <si>
    <t>Mouse</t>
  </si>
  <si>
    <t>AM</t>
  </si>
  <si>
    <t>PM</t>
  </si>
  <si>
    <t>Notes</t>
  </si>
  <si>
    <t>Died 7/26 @ 5PM (sac. Was mobi-bound)</t>
  </si>
  <si>
    <t>Treatment</t>
  </si>
  <si>
    <t>No Treatment</t>
  </si>
  <si>
    <t>Triclosan</t>
  </si>
  <si>
    <t>Tobramycin</t>
  </si>
  <si>
    <t>Exclude</t>
  </si>
  <si>
    <t>Wound too large no RO1 to compare</t>
  </si>
  <si>
    <t>Tobramycin and Triclosan</t>
  </si>
  <si>
    <t>No R01 to compare bacteria moved out from other the splint</t>
  </si>
  <si>
    <t>Melittin</t>
  </si>
  <si>
    <t>Over-Sized wound</t>
  </si>
  <si>
    <t>Melittin and Tobramycin</t>
  </si>
  <si>
    <t>Triclosan and Tobramycin</t>
  </si>
  <si>
    <t xml:space="preserve">Melittin </t>
  </si>
  <si>
    <t>average</t>
  </si>
  <si>
    <t>STDEV</t>
  </si>
  <si>
    <t xml:space="preserve">Biofilm spread out and moved up away from the wound </t>
  </si>
  <si>
    <t>AM#22</t>
  </si>
  <si>
    <t>PM#22</t>
  </si>
  <si>
    <t>Grubb's outlier test performed and found to be sig. outlier P&lt;0.05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</si>
</sst>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2" borderId="0" xfId="0" applyFont="1" applyFill="1"/>
    <xf numFmtId="11" fontId="1" fillId="2" borderId="0" xfId="0" applyNumberFormat="1" applyFont="1" applyFill="1"/>
    <xf numFmtId="2" fontId="0" fillId="0" borderId="0" xfId="0" applyNumberFormat="1"/>
    <xf numFmtId="0" fontId="2" fillId="2" borderId="0" xfId="0" applyFont="1" applyFill="1"/>
    <xf numFmtId="11" fontId="2" fillId="2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Sheet1!$B$39:$E$39</c:f>
              <c:strCache>
                <c:ptCount val="4"/>
                <c:pt idx="0">
                  <c:v>No Treatment</c:v>
                </c:pt>
                <c:pt idx="1">
                  <c:v>Triclosan</c:v>
                </c:pt>
                <c:pt idx="2">
                  <c:v>Tobramycin</c:v>
                </c:pt>
                <c:pt idx="3">
                  <c:v>Triclosan and Tobramycin</c:v>
                </c:pt>
              </c:strCache>
            </c:strRef>
          </c:cat>
          <c:val>
            <c:numRef>
              <c:f>Sheet1!$B$40:$E$40</c:f>
              <c:numCache>
                <c:formatCode>0.00</c:formatCode>
                <c:ptCount val="4"/>
                <c:pt idx="0">
                  <c:v>0.67231461005454807</c:v>
                </c:pt>
                <c:pt idx="1">
                  <c:v>0.58723445250405526</c:v>
                </c:pt>
                <c:pt idx="2">
                  <c:v>2.7358007800889088</c:v>
                </c:pt>
                <c:pt idx="3">
                  <c:v>3.8248071118414892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D-0F45-BE39-A0C48D57D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716703"/>
        <c:axId val="2051025663"/>
      </c:barChart>
      <c:catAx>
        <c:axId val="205071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025663"/>
        <c:crosses val="autoZero"/>
        <c:auto val="1"/>
        <c:lblAlgn val="ctr"/>
        <c:lblOffset val="100"/>
        <c:noMultiLvlLbl val="0"/>
      </c:catAx>
      <c:valAx>
        <c:axId val="20510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1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Sheet1!$F$39</c:f>
              <c:strCache>
                <c:ptCount val="1"/>
                <c:pt idx="0">
                  <c:v>Melittin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Sheet1!$F$40</c:f>
              <c:numCache>
                <c:formatCode>0.00</c:formatCode>
                <c:ptCount val="1"/>
                <c:pt idx="0">
                  <c:v>100.44388548167325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1-AF4A-A88F-87E103DBA31E}"/>
            </c:ext>
          </c:extLst>
        </c:ser>
        <c:ser>
          <c:idx val="3"/>
          <c:order val="1"/>
          <c:tx>
            <c:strRef>
              <c:f>Sheet1!$B$39</c:f>
              <c:strCache>
                <c:ptCount val="1"/>
                <c:pt idx="0">
                  <c:v>No Treatment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Sheet1!$B$40</c:f>
              <c:numCache>
                <c:formatCode>0.00</c:formatCode>
                <c:ptCount val="1"/>
                <c:pt idx="0">
                  <c:v>0.67231461005454807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21-AF4A-A88F-87E103DBA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716703"/>
        <c:axId val="2051025663"/>
      </c:barChart>
      <c:catAx>
        <c:axId val="205071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025663"/>
        <c:crosses val="autoZero"/>
        <c:auto val="1"/>
        <c:lblAlgn val="ctr"/>
        <c:lblOffset val="100"/>
        <c:noMultiLvlLbl val="0"/>
      </c:catAx>
      <c:valAx>
        <c:axId val="20510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1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42</xdr:row>
      <xdr:rowOff>177800</xdr:rowOff>
    </xdr:from>
    <xdr:to>
      <xdr:col>4</xdr:col>
      <xdr:colOff>2197100</xdr:colOff>
      <xdr:row>64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811D3-2EBA-A840-9E98-260F6EAFA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12</xdr:col>
      <xdr:colOff>304800</xdr:colOff>
      <xdr:row>62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75329-4C0D-734A-88DC-EA2CDE94D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63501</xdr:colOff>
      <xdr:row>20</xdr:row>
      <xdr:rowOff>48810</xdr:rowOff>
    </xdr:from>
    <xdr:to>
      <xdr:col>9</xdr:col>
      <xdr:colOff>812801</xdr:colOff>
      <xdr:row>26</xdr:row>
      <xdr:rowOff>20770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40C66B5-D28C-5344-AF95-FD60DAB10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90301" y="4112810"/>
          <a:ext cx="1574800" cy="1191160"/>
        </a:xfrm>
        <a:prstGeom prst="rect">
          <a:avLst/>
        </a:prstGeom>
      </xdr:spPr>
    </xdr:pic>
    <xdr:clientData/>
  </xdr:twoCellAnchor>
  <xdr:twoCellAnchor editAs="oneCell">
    <xdr:from>
      <xdr:col>6</xdr:col>
      <xdr:colOff>1016000</xdr:colOff>
      <xdr:row>20</xdr:row>
      <xdr:rowOff>0</xdr:rowOff>
    </xdr:from>
    <xdr:to>
      <xdr:col>7</xdr:col>
      <xdr:colOff>736600</xdr:colOff>
      <xdr:row>26</xdr:row>
      <xdr:rowOff>61011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711922E-895B-3840-AC39-B11915998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79000" y="4064000"/>
          <a:ext cx="1358900" cy="1280211"/>
        </a:xfrm>
        <a:prstGeom prst="rect">
          <a:avLst/>
        </a:prstGeom>
      </xdr:spPr>
    </xdr:pic>
    <xdr:clientData/>
  </xdr:twoCellAnchor>
  <xdr:twoCellAnchor editAs="oneCell">
    <xdr:from>
      <xdr:col>10</xdr:col>
      <xdr:colOff>84427</xdr:colOff>
      <xdr:row>17</xdr:row>
      <xdr:rowOff>89133</xdr:rowOff>
    </xdr:from>
    <xdr:to>
      <xdr:col>16</xdr:col>
      <xdr:colOff>257432</xdr:colOff>
      <xdr:row>34</xdr:row>
      <xdr:rowOff>200407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7C8682C-101C-1340-80C7-115ABE1D9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38886" y="3590214"/>
          <a:ext cx="5115708" cy="36123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A9DB7-0FD2-DD41-AF12-F229B3653D96}">
  <dimension ref="A1:I60"/>
  <sheetViews>
    <sheetView tabSelected="1" zoomScaleNormal="100" workbookViewId="0">
      <selection activeCell="B36" sqref="B36"/>
    </sheetView>
  </sheetViews>
  <sheetFormatPr baseColWidth="10" defaultRowHeight="16" x14ac:dyDescent="0.2"/>
  <cols>
    <col min="4" max="5" width="35.83203125" bestFit="1" customWidth="1"/>
    <col min="7" max="7" width="21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5</v>
      </c>
      <c r="E1" t="s">
        <v>3</v>
      </c>
    </row>
    <row r="2" spans="1:5" x14ac:dyDescent="0.2">
      <c r="A2">
        <v>1</v>
      </c>
      <c r="B2" s="1">
        <v>107200000</v>
      </c>
      <c r="C2" s="1">
        <v>105400000</v>
      </c>
      <c r="D2" t="s">
        <v>15</v>
      </c>
    </row>
    <row r="3" spans="1:5" x14ac:dyDescent="0.2">
      <c r="A3">
        <v>2</v>
      </c>
      <c r="B3" s="1">
        <v>91590000</v>
      </c>
      <c r="C3" s="1">
        <v>31320000</v>
      </c>
      <c r="D3" t="s">
        <v>15</v>
      </c>
    </row>
    <row r="4" spans="1:5" x14ac:dyDescent="0.2">
      <c r="A4">
        <v>3</v>
      </c>
      <c r="B4" s="1">
        <v>98810000</v>
      </c>
      <c r="C4" s="1">
        <v>65120000</v>
      </c>
      <c r="D4" t="s">
        <v>15</v>
      </c>
    </row>
    <row r="5" spans="1:5" x14ac:dyDescent="0.2">
      <c r="A5">
        <v>4</v>
      </c>
      <c r="B5" s="1">
        <v>149400000</v>
      </c>
      <c r="C5" s="1">
        <v>138300</v>
      </c>
      <c r="D5" t="s">
        <v>15</v>
      </c>
    </row>
    <row r="6" spans="1:5" x14ac:dyDescent="0.2">
      <c r="A6">
        <v>5</v>
      </c>
      <c r="B6" s="1">
        <v>71890000</v>
      </c>
      <c r="C6" s="1">
        <v>46530000</v>
      </c>
      <c r="D6" t="s">
        <v>15</v>
      </c>
    </row>
    <row r="7" spans="1:5" x14ac:dyDescent="0.2">
      <c r="A7">
        <v>6</v>
      </c>
      <c r="B7" s="1">
        <v>91750000</v>
      </c>
      <c r="C7" s="1">
        <v>155600000</v>
      </c>
      <c r="D7" t="s">
        <v>13</v>
      </c>
    </row>
    <row r="8" spans="1:5" x14ac:dyDescent="0.2">
      <c r="A8">
        <v>7</v>
      </c>
      <c r="B8" s="1">
        <v>87470000</v>
      </c>
      <c r="C8" s="1">
        <v>177500</v>
      </c>
      <c r="D8" t="s">
        <v>13</v>
      </c>
    </row>
    <row r="9" spans="1:5" x14ac:dyDescent="0.2">
      <c r="A9">
        <v>8</v>
      </c>
      <c r="B9" s="1">
        <v>586800000</v>
      </c>
      <c r="C9" s="1">
        <v>86340000</v>
      </c>
      <c r="D9" t="s">
        <v>13</v>
      </c>
      <c r="E9" s="5" t="s">
        <v>14</v>
      </c>
    </row>
    <row r="10" spans="1:5" x14ac:dyDescent="0.2">
      <c r="A10">
        <v>9</v>
      </c>
      <c r="B10" s="1">
        <v>104400000</v>
      </c>
      <c r="C10" s="1">
        <v>97370000</v>
      </c>
      <c r="D10" t="s">
        <v>13</v>
      </c>
    </row>
    <row r="11" spans="1:5" x14ac:dyDescent="0.2">
      <c r="A11">
        <v>10</v>
      </c>
      <c r="B11" s="1">
        <v>79440000</v>
      </c>
      <c r="C11" s="1">
        <v>81690000</v>
      </c>
      <c r="D11" t="s">
        <v>13</v>
      </c>
    </row>
    <row r="12" spans="1:5" s="2" customFormat="1" x14ac:dyDescent="0.2">
      <c r="A12" s="2">
        <v>11</v>
      </c>
      <c r="B12" s="3">
        <v>105200000</v>
      </c>
      <c r="C12" s="2" t="s">
        <v>9</v>
      </c>
      <c r="D12" s="2" t="s">
        <v>12</v>
      </c>
    </row>
    <row r="13" spans="1:5" x14ac:dyDescent="0.2">
      <c r="A13">
        <v>12</v>
      </c>
      <c r="B13" s="1">
        <v>87800000</v>
      </c>
      <c r="C13" s="1">
        <v>19200000</v>
      </c>
      <c r="D13" t="s">
        <v>11</v>
      </c>
    </row>
    <row r="14" spans="1:5" x14ac:dyDescent="0.2">
      <c r="A14">
        <v>13</v>
      </c>
      <c r="B14" s="1">
        <v>149900000</v>
      </c>
      <c r="C14" s="1">
        <v>32600000</v>
      </c>
      <c r="D14" t="s">
        <v>11</v>
      </c>
    </row>
    <row r="15" spans="1:5" x14ac:dyDescent="0.2">
      <c r="A15">
        <v>14</v>
      </c>
      <c r="B15" s="1">
        <v>90890000</v>
      </c>
      <c r="C15" s="1">
        <v>39460000</v>
      </c>
      <c r="D15" t="s">
        <v>11</v>
      </c>
    </row>
    <row r="16" spans="1:5" s="2" customFormat="1" x14ac:dyDescent="0.2">
      <c r="A16" s="2">
        <v>15</v>
      </c>
      <c r="B16" s="3">
        <v>58720000</v>
      </c>
      <c r="C16" s="2" t="s">
        <v>9</v>
      </c>
      <c r="D16" s="2" t="s">
        <v>10</v>
      </c>
      <c r="E16" s="2" t="s">
        <v>4</v>
      </c>
    </row>
    <row r="17" spans="1:9" x14ac:dyDescent="0.2">
      <c r="A17">
        <v>16</v>
      </c>
      <c r="B17" s="1">
        <v>123400000</v>
      </c>
      <c r="C17" s="1">
        <v>162100000</v>
      </c>
      <c r="D17" t="s">
        <v>7</v>
      </c>
    </row>
    <row r="18" spans="1:9" x14ac:dyDescent="0.2">
      <c r="A18">
        <v>17</v>
      </c>
      <c r="B18" s="1">
        <v>132000000</v>
      </c>
      <c r="C18" s="1">
        <v>41680000</v>
      </c>
      <c r="D18" t="s">
        <v>8</v>
      </c>
    </row>
    <row r="19" spans="1:9" x14ac:dyDescent="0.2">
      <c r="A19">
        <v>18</v>
      </c>
      <c r="B19" s="1">
        <v>99950000</v>
      </c>
      <c r="C19" s="1">
        <v>16820000</v>
      </c>
      <c r="D19" t="s">
        <v>8</v>
      </c>
    </row>
    <row r="20" spans="1:9" x14ac:dyDescent="0.2">
      <c r="A20">
        <v>19</v>
      </c>
      <c r="B20" s="1">
        <v>86800000</v>
      </c>
      <c r="C20" s="1">
        <v>106600000</v>
      </c>
      <c r="D20" t="s">
        <v>8</v>
      </c>
      <c r="G20" t="s">
        <v>21</v>
      </c>
      <c r="I20" t="s">
        <v>22</v>
      </c>
    </row>
    <row r="21" spans="1:9" x14ac:dyDescent="0.2">
      <c r="A21">
        <v>20</v>
      </c>
      <c r="B21" s="1">
        <v>103900000</v>
      </c>
      <c r="C21" s="1">
        <v>101900000</v>
      </c>
      <c r="D21" t="s">
        <v>8</v>
      </c>
    </row>
    <row r="22" spans="1:9" x14ac:dyDescent="0.2">
      <c r="A22">
        <v>21</v>
      </c>
      <c r="B22" s="1">
        <v>71030000</v>
      </c>
      <c r="C22" s="1">
        <v>99750000</v>
      </c>
      <c r="D22" t="s">
        <v>6</v>
      </c>
    </row>
    <row r="23" spans="1:9" x14ac:dyDescent="0.2">
      <c r="A23" s="5">
        <v>22</v>
      </c>
      <c r="B23" s="6">
        <v>335900000</v>
      </c>
      <c r="C23" s="6">
        <v>92570000</v>
      </c>
      <c r="D23" s="5" t="s">
        <v>6</v>
      </c>
      <c r="E23" s="5" t="s">
        <v>20</v>
      </c>
      <c r="F23" s="7"/>
    </row>
    <row r="24" spans="1:9" x14ac:dyDescent="0.2">
      <c r="A24">
        <v>23</v>
      </c>
      <c r="B24" s="1">
        <v>80650000</v>
      </c>
      <c r="C24" s="1">
        <v>127500000</v>
      </c>
      <c r="D24" t="s">
        <v>6</v>
      </c>
      <c r="E24" t="s">
        <v>23</v>
      </c>
    </row>
    <row r="25" spans="1:9" x14ac:dyDescent="0.2">
      <c r="A25">
        <v>24</v>
      </c>
      <c r="B25" s="1">
        <v>71140000</v>
      </c>
      <c r="C25" s="1">
        <v>146200000</v>
      </c>
      <c r="D25" t="s">
        <v>7</v>
      </c>
    </row>
    <row r="26" spans="1:9" x14ac:dyDescent="0.2">
      <c r="A26">
        <v>25</v>
      </c>
      <c r="B26" s="1">
        <v>94600000</v>
      </c>
      <c r="C26" s="1">
        <v>184100000</v>
      </c>
      <c r="D26" t="s">
        <v>7</v>
      </c>
    </row>
    <row r="30" spans="1:9" x14ac:dyDescent="0.2">
      <c r="B30" t="s">
        <v>6</v>
      </c>
      <c r="C30" t="s">
        <v>7</v>
      </c>
      <c r="D30" t="s">
        <v>8</v>
      </c>
      <c r="E30" t="s">
        <v>16</v>
      </c>
      <c r="F30" t="s">
        <v>17</v>
      </c>
      <c r="G30" t="s">
        <v>15</v>
      </c>
    </row>
    <row r="31" spans="1:9" x14ac:dyDescent="0.2">
      <c r="B31" s="4">
        <f>B22/C22</f>
        <v>0.71208020050125309</v>
      </c>
      <c r="C31" s="4">
        <f>B17/C17</f>
        <v>0.76125848241826033</v>
      </c>
      <c r="D31" s="4">
        <f>B18/C18</f>
        <v>3.1669865642994242</v>
      </c>
      <c r="E31" s="4">
        <f>B13/C13</f>
        <v>4.572916666666667</v>
      </c>
      <c r="F31" s="1">
        <f>B7/C7</f>
        <v>0.58965295629820047</v>
      </c>
      <c r="G31" s="1">
        <f>B2/C2</f>
        <v>1.0170777988614801</v>
      </c>
    </row>
    <row r="32" spans="1:9" x14ac:dyDescent="0.2">
      <c r="B32" s="4">
        <f>B24/C24</f>
        <v>0.63254901960784315</v>
      </c>
      <c r="C32" s="4">
        <f>B25/C25</f>
        <v>0.48659370725034201</v>
      </c>
      <c r="D32" s="4">
        <f>B19/C19</f>
        <v>5.9423305588585018</v>
      </c>
      <c r="E32" s="4">
        <f>B14/C14</f>
        <v>4.5981595092024543</v>
      </c>
      <c r="F32" s="1">
        <f>B8/C8</f>
        <v>492.78873239436621</v>
      </c>
      <c r="G32" s="1">
        <f>B3/C3</f>
        <v>2.9243295019157087</v>
      </c>
    </row>
    <row r="33" spans="1:7" x14ac:dyDescent="0.2">
      <c r="C33" s="4">
        <f>B26/C26</f>
        <v>0.51385116784356333</v>
      </c>
      <c r="D33" s="4">
        <f>B20/C20</f>
        <v>0.81425891181988741</v>
      </c>
      <c r="E33" s="4">
        <f>B15/C15</f>
        <v>2.3033451596553474</v>
      </c>
      <c r="F33" s="1">
        <f>B9/C9</f>
        <v>6.7963863794301602</v>
      </c>
      <c r="G33" s="1">
        <f>B4/C4</f>
        <v>1.5173525798525798</v>
      </c>
    </row>
    <row r="34" spans="1:7" x14ac:dyDescent="0.2">
      <c r="B34" s="4"/>
      <c r="C34" s="4"/>
      <c r="D34" s="4">
        <f>B21/C21</f>
        <v>1.0196270853778213</v>
      </c>
      <c r="E34" s="4"/>
      <c r="F34" s="1">
        <f>B10/C10</f>
        <v>1.072198829208175</v>
      </c>
      <c r="G34" s="1">
        <f>B5/C5</f>
        <v>1080.2603036876355</v>
      </c>
    </row>
    <row r="35" spans="1:7" x14ac:dyDescent="0.2">
      <c r="F35" s="1">
        <f>B11/C11</f>
        <v>0.97245684906353291</v>
      </c>
      <c r="G35" s="1">
        <f>B6/C6</f>
        <v>1.5450247152374812</v>
      </c>
    </row>
    <row r="39" spans="1:7" x14ac:dyDescent="0.2">
      <c r="B39" t="s">
        <v>6</v>
      </c>
      <c r="C39" t="s">
        <v>7</v>
      </c>
      <c r="D39" t="s">
        <v>8</v>
      </c>
      <c r="E39" t="s">
        <v>16</v>
      </c>
      <c r="F39" t="s">
        <v>17</v>
      </c>
      <c r="G39" t="s">
        <v>15</v>
      </c>
    </row>
    <row r="40" spans="1:7" x14ac:dyDescent="0.2">
      <c r="A40" t="s">
        <v>18</v>
      </c>
      <c r="B40" s="4">
        <f>AVERAGE(B31:B38)</f>
        <v>0.67231461005454807</v>
      </c>
      <c r="C40" s="4">
        <f t="shared" ref="C40:G40" si="0">AVERAGE(C31:C38)</f>
        <v>0.58723445250405526</v>
      </c>
      <c r="D40" s="4">
        <f t="shared" si="0"/>
        <v>2.7358007800889088</v>
      </c>
      <c r="E40" s="4">
        <f t="shared" si="0"/>
        <v>3.8248071118414892</v>
      </c>
      <c r="F40" s="4">
        <f t="shared" si="0"/>
        <v>100.44388548167325</v>
      </c>
      <c r="G40" s="4">
        <f t="shared" si="0"/>
        <v>217.45281765670057</v>
      </c>
    </row>
    <row r="41" spans="1:7" x14ac:dyDescent="0.2">
      <c r="A41" t="s">
        <v>19</v>
      </c>
      <c r="B41" s="4">
        <f>STDEV(B31:B38)</f>
        <v>5.6237037325504148E-2</v>
      </c>
      <c r="C41" s="4">
        <f t="shared" ref="C41:G41" si="1">STDEV(C31:C38)</f>
        <v>0.15132420338525771</v>
      </c>
      <c r="D41" s="4">
        <f t="shared" si="1"/>
        <v>2.3878393095411954</v>
      </c>
      <c r="E41" s="4">
        <f t="shared" si="1"/>
        <v>1.3176851498887625</v>
      </c>
      <c r="F41" s="4">
        <f t="shared" si="1"/>
        <v>219.34248218405438</v>
      </c>
      <c r="G41" s="4">
        <f t="shared" si="1"/>
        <v>482.3245690921255</v>
      </c>
    </row>
    <row r="45" spans="1:7" x14ac:dyDescent="0.2">
      <c r="B4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Maiden</dc:creator>
  <cp:lastModifiedBy>Michael Maiden</cp:lastModifiedBy>
  <dcterms:created xsi:type="dcterms:W3CDTF">2018-07-28T14:20:05Z</dcterms:created>
  <dcterms:modified xsi:type="dcterms:W3CDTF">2018-07-28T17:52:22Z</dcterms:modified>
</cp:coreProperties>
</file>