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aiden/Desktop/"/>
    </mc:Choice>
  </mc:AlternateContent>
  <xr:revisionPtr revIDLastSave="0" documentId="13_ncr:1_{E1E17927-2031-8947-ADCD-4353BE3281DC}" xr6:coauthVersionLast="34" xr6:coauthVersionMax="34" xr10:uidLastSave="{00000000-0000-0000-0000-000000000000}"/>
  <bookViews>
    <workbookView xWindow="0" yWindow="460" windowWidth="19200" windowHeight="19080" xr2:uid="{85B0969D-1356-4D9F-8C55-C4E3AA46B17A}"/>
  </bookViews>
  <sheets>
    <sheet name="Sheet1" sheetId="1" r:id="rId1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D32" i="1"/>
  <c r="D33" i="1"/>
  <c r="E32" i="1"/>
  <c r="E33" i="1"/>
  <c r="E34" i="1"/>
  <c r="F32" i="1"/>
  <c r="F33" i="1"/>
  <c r="F38" i="1"/>
  <c r="F39" i="1"/>
  <c r="F40" i="1"/>
  <c r="E38" i="1"/>
  <c r="E39" i="1"/>
  <c r="E40" i="1"/>
  <c r="E41" i="1"/>
  <c r="D34" i="1"/>
  <c r="D35" i="1"/>
  <c r="D36" i="1"/>
  <c r="D37" i="1"/>
  <c r="C36" i="1"/>
  <c r="C37" i="1"/>
  <c r="D26" i="1"/>
  <c r="G26" i="1"/>
  <c r="H26" i="1"/>
  <c r="K26" i="1"/>
  <c r="L26" i="1"/>
  <c r="O26" i="1"/>
  <c r="P26" i="1"/>
  <c r="D27" i="1"/>
  <c r="G27" i="1"/>
  <c r="H27" i="1"/>
  <c r="K27" i="1"/>
  <c r="L27" i="1"/>
  <c r="O27" i="1"/>
  <c r="P27" i="1"/>
  <c r="C27" i="1"/>
  <c r="C26" i="1"/>
  <c r="D43" i="1" l="1"/>
  <c r="F37" i="1"/>
  <c r="E35" i="1"/>
  <c r="C44" i="1"/>
  <c r="C45" i="1" s="1"/>
  <c r="C35" i="1"/>
  <c r="C43" i="1"/>
  <c r="F34" i="1"/>
  <c r="F35" i="1"/>
  <c r="F36" i="1"/>
  <c r="E37" i="1"/>
  <c r="E36" i="1"/>
  <c r="D44" i="1"/>
  <c r="D45" i="1" s="1"/>
  <c r="F44" i="1" l="1"/>
  <c r="F45" i="1" s="1"/>
  <c r="F43" i="1"/>
  <c r="E44" i="1"/>
  <c r="E45" i="1" s="1"/>
  <c r="E43" i="1"/>
</calcChain>
</file>

<file path=xl/sharedStrings.xml><?xml version="1.0" encoding="utf-8"?>
<sst xmlns="http://schemas.openxmlformats.org/spreadsheetml/2006/main" count="31" uniqueCount="23">
  <si>
    <t>NOTX</t>
  </si>
  <si>
    <t>Morning</t>
  </si>
  <si>
    <t>Evening</t>
  </si>
  <si>
    <t>Triclosan</t>
  </si>
  <si>
    <t>Tobramycin</t>
  </si>
  <si>
    <t>TT</t>
  </si>
  <si>
    <t>AVG</t>
  </si>
  <si>
    <t>STD</t>
  </si>
  <si>
    <t>TRI</t>
  </si>
  <si>
    <t>TOB</t>
  </si>
  <si>
    <t>TRI/TOB</t>
  </si>
  <si>
    <t>average</t>
  </si>
  <si>
    <t>stdev</t>
  </si>
  <si>
    <t>N</t>
  </si>
  <si>
    <t>Wound Model Summer 2018 Pilot #1, #2, #3</t>
  </si>
  <si>
    <t>Expeimen 3</t>
  </si>
  <si>
    <t>Experiment 1</t>
  </si>
  <si>
    <t>Experiment 2</t>
  </si>
  <si>
    <t>KEY</t>
  </si>
  <si>
    <t>SEM</t>
  </si>
  <si>
    <t>7_26_18</t>
  </si>
  <si>
    <t>7_15_18</t>
  </si>
  <si>
    <t>7_6_18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</si>
</sst>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sto MT"/>
      <family val="2"/>
    </font>
    <font>
      <sz val="12"/>
      <name val="Calisto MT"/>
      <family val="2"/>
    </font>
    <font>
      <b/>
      <sz val="12"/>
      <color theme="1"/>
      <name val="Calisto MT"/>
      <family val="1"/>
    </font>
    <font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2" borderId="0" xfId="0" applyNumberFormat="1" applyFont="1" applyFill="1"/>
    <xf numFmtId="0" fontId="0" fillId="3" borderId="0" xfId="0" applyFill="1"/>
    <xf numFmtId="11" fontId="0" fillId="3" borderId="0" xfId="0" applyNumberFormat="1" applyFill="1"/>
    <xf numFmtId="11" fontId="0" fillId="4" borderId="0" xfId="0" applyNumberFormat="1" applyFill="1"/>
    <xf numFmtId="0" fontId="1" fillId="0" borderId="0" xfId="0" applyFont="1" applyFill="1"/>
    <xf numFmtId="2" fontId="0" fillId="0" borderId="0" xfId="0" applyNumberFormat="1" applyFill="1"/>
    <xf numFmtId="0" fontId="0" fillId="4" borderId="0" xfId="0" applyFill="1"/>
    <xf numFmtId="0" fontId="2" fillId="0" borderId="0" xfId="0" applyFont="1"/>
    <xf numFmtId="11" fontId="3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Treatment of mouse wounds-4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Sheet1!$C$45:$F$45</c:f>
                <c:numCache>
                  <c:formatCode>General</c:formatCode>
                  <c:ptCount val="4"/>
                  <c:pt idx="0">
                    <c:v>0.19016787697768828</c:v>
                  </c:pt>
                  <c:pt idx="1">
                    <c:v>0.10178061471180636</c:v>
                  </c:pt>
                  <c:pt idx="2">
                    <c:v>0.53542108027623303</c:v>
                  </c:pt>
                  <c:pt idx="3">
                    <c:v>1.0613488423483615</c:v>
                  </c:pt>
                </c:numCache>
              </c:numRef>
            </c:plus>
            <c:minus>
              <c:numRef>
                <c:f>Sheet1!$C$45:$F$45</c:f>
                <c:numCache>
                  <c:formatCode>General</c:formatCode>
                  <c:ptCount val="4"/>
                  <c:pt idx="0">
                    <c:v>0.19016787697768828</c:v>
                  </c:pt>
                  <c:pt idx="1">
                    <c:v>0.10178061471180636</c:v>
                  </c:pt>
                  <c:pt idx="2">
                    <c:v>0.53542108027623303</c:v>
                  </c:pt>
                  <c:pt idx="3">
                    <c:v>1.0613488423483615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Sheet1!$C$31:$F$31</c:f>
              <c:strCache>
                <c:ptCount val="4"/>
                <c:pt idx="0">
                  <c:v>NOTX</c:v>
                </c:pt>
                <c:pt idx="1">
                  <c:v>TRI</c:v>
                </c:pt>
                <c:pt idx="2">
                  <c:v>TOB</c:v>
                </c:pt>
                <c:pt idx="3">
                  <c:v>TRI/TOB</c:v>
                </c:pt>
              </c:strCache>
            </c:strRef>
          </c:cat>
          <c:val>
            <c:numRef>
              <c:f>Sheet1!$C$43:$F$43</c:f>
              <c:numCache>
                <c:formatCode>0.00</c:formatCode>
                <c:ptCount val="4"/>
                <c:pt idx="0">
                  <c:v>0.82722851167140821</c:v>
                </c:pt>
                <c:pt idx="1">
                  <c:v>0.7641359249431553</c:v>
                </c:pt>
                <c:pt idx="2">
                  <c:v>2.5488938126855536</c:v>
                </c:pt>
                <c:pt idx="3">
                  <c:v>4.7012511612842669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4EC4-8143-6450A355D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82392"/>
        <c:axId val="506382720"/>
      </c:barChart>
      <c:catAx>
        <c:axId val="50638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Treatment, triclosan (100 uM), tobramycin (500 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720"/>
        <c:crosses val="autoZero"/>
        <c:auto val="1"/>
        <c:lblAlgn val="ctr"/>
        <c:lblOffset val="100"/>
        <c:noMultiLvlLbl val="0"/>
      </c:catAx>
      <c:valAx>
        <c:axId val="5063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Reduction 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469899</xdr:colOff>
      <xdr:row>30</xdr:row>
      <xdr:rowOff>92073</xdr:rowOff>
    </xdr:from>
    <xdr:to>
      <xdr:col>13</xdr:col>
      <xdr:colOff>257175</xdr:colOff>
      <xdr:row>46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42371-A505-4D3D-BF1D-7157B22D8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457A2-9382-43C0-9ED5-4E1EC8FDACD9}">
  <dimension ref="A1:S47"/>
  <sheetViews>
    <sheetView tabSelected="1" zoomScaleNormal="100" workbookViewId="0">
      <selection activeCell="D11" sqref="D11"/>
    </sheetView>
  </sheetViews>
  <sheetFormatPr baseColWidth="10" defaultColWidth="8.83203125" defaultRowHeight="16" x14ac:dyDescent="0.2"/>
  <cols>
    <col min="3" max="4" width="12.6640625" bestFit="1" customWidth="1"/>
    <col min="5" max="5" width="11.1640625" customWidth="1"/>
    <col min="6" max="6" width="12.33203125" bestFit="1" customWidth="1"/>
    <col min="7" max="8" width="12.6640625" bestFit="1" customWidth="1"/>
    <col min="9" max="9" width="9.1640625" bestFit="1" customWidth="1"/>
    <col min="10" max="10" width="14.1640625" customWidth="1"/>
    <col min="11" max="12" width="12.6640625" bestFit="1" customWidth="1"/>
    <col min="13" max="13" width="10.33203125" customWidth="1"/>
    <col min="15" max="15" width="12.6640625" bestFit="1" customWidth="1"/>
    <col min="16" max="16" width="11.6640625" bestFit="1" customWidth="1"/>
    <col min="17" max="17" width="9.1640625" bestFit="1" customWidth="1"/>
    <col min="18" max="18" width="12.33203125" bestFit="1" customWidth="1"/>
  </cols>
  <sheetData>
    <row r="1" spans="1:19" ht="16.5" x14ac:dyDescent="0.2">
      <c r="B1" t="s">
        <v>14</v>
      </c>
    </row>
    <row r="2" spans="1:19" ht="16.5" x14ac:dyDescent="0.2"/>
    <row r="3" spans="1:19" ht="16.5" x14ac:dyDescent="0.2"/>
    <row r="5" spans="1:19" ht="17" x14ac:dyDescent="0.25">
      <c r="A5" t="s">
        <v>13</v>
      </c>
      <c r="B5" s="12" t="s">
        <v>0</v>
      </c>
      <c r="C5" s="12" t="s">
        <v>1</v>
      </c>
      <c r="D5" s="12" t="s">
        <v>2</v>
      </c>
      <c r="E5" s="12"/>
      <c r="F5" s="12" t="s">
        <v>3</v>
      </c>
      <c r="G5" s="12" t="s">
        <v>1</v>
      </c>
      <c r="H5" s="12" t="s">
        <v>2</v>
      </c>
      <c r="I5" s="12"/>
      <c r="J5" s="12" t="s">
        <v>4</v>
      </c>
      <c r="K5" s="12" t="s">
        <v>1</v>
      </c>
      <c r="L5" s="12" t="s">
        <v>2</v>
      </c>
      <c r="M5" s="12"/>
      <c r="N5" s="12" t="s">
        <v>5</v>
      </c>
      <c r="O5" s="12" t="s">
        <v>1</v>
      </c>
      <c r="P5" s="12" t="s">
        <v>2</v>
      </c>
      <c r="R5" s="12" t="s">
        <v>18</v>
      </c>
    </row>
    <row r="6" spans="1:19" ht="16.5" x14ac:dyDescent="0.2">
      <c r="A6" s="9">
        <v>1</v>
      </c>
      <c r="C6" s="4">
        <v>320500000</v>
      </c>
      <c r="D6" s="4">
        <v>189700000</v>
      </c>
      <c r="E6" s="1"/>
      <c r="F6" s="1"/>
      <c r="G6" s="4">
        <v>123000000</v>
      </c>
      <c r="H6" s="4">
        <v>120500000</v>
      </c>
      <c r="I6" s="1"/>
      <c r="J6" s="1"/>
      <c r="K6" s="5">
        <v>1370000000</v>
      </c>
      <c r="L6" s="5">
        <v>467100000</v>
      </c>
      <c r="M6" s="1"/>
      <c r="O6" s="4">
        <v>1053000000</v>
      </c>
      <c r="P6" s="4">
        <v>111200000</v>
      </c>
      <c r="Q6" s="1"/>
      <c r="R6" s="3" t="s">
        <v>16</v>
      </c>
      <c r="S6" t="s">
        <v>22</v>
      </c>
    </row>
    <row r="7" spans="1:19" ht="16.5" x14ac:dyDescent="0.2">
      <c r="A7" s="9">
        <v>2</v>
      </c>
      <c r="C7" s="4">
        <v>50680000</v>
      </c>
      <c r="D7" s="4">
        <v>152000000</v>
      </c>
      <c r="E7" s="1"/>
      <c r="G7" s="4">
        <v>857700000</v>
      </c>
      <c r="H7" s="4">
        <v>790400000</v>
      </c>
      <c r="I7" s="1"/>
      <c r="K7" s="4">
        <v>657900000</v>
      </c>
      <c r="L7" s="4">
        <v>305700000</v>
      </c>
      <c r="M7" s="1"/>
      <c r="O7" s="4">
        <v>423600000</v>
      </c>
      <c r="P7" s="4">
        <v>50770000</v>
      </c>
      <c r="Q7" s="1"/>
      <c r="R7" s="6" t="s">
        <v>17</v>
      </c>
      <c r="S7" t="s">
        <v>21</v>
      </c>
    </row>
    <row r="8" spans="1:19" ht="16.5" x14ac:dyDescent="0.2">
      <c r="A8" s="9">
        <v>3</v>
      </c>
      <c r="C8" s="4">
        <v>859900000</v>
      </c>
      <c r="D8" s="4">
        <v>907700000</v>
      </c>
      <c r="E8" s="1"/>
      <c r="G8" s="7">
        <v>108300000</v>
      </c>
      <c r="H8" s="7">
        <v>151000000</v>
      </c>
      <c r="I8" s="1"/>
      <c r="K8" s="4">
        <v>191400000</v>
      </c>
      <c r="L8" s="4">
        <v>60130000</v>
      </c>
      <c r="M8" s="1"/>
      <c r="O8" s="7">
        <v>190400000</v>
      </c>
      <c r="P8" s="7">
        <v>87950000</v>
      </c>
      <c r="R8" s="11" t="s">
        <v>15</v>
      </c>
      <c r="S8" t="s">
        <v>20</v>
      </c>
    </row>
    <row r="9" spans="1:19" ht="16.5" x14ac:dyDescent="0.2">
      <c r="A9" s="9">
        <v>4</v>
      </c>
      <c r="C9" s="7">
        <v>118800000</v>
      </c>
      <c r="D9" s="7">
        <v>183200000</v>
      </c>
      <c r="G9" s="8">
        <v>71140000</v>
      </c>
      <c r="H9" s="8">
        <v>146200000</v>
      </c>
      <c r="K9" s="7">
        <v>96610000</v>
      </c>
      <c r="L9" s="7">
        <v>431700000</v>
      </c>
      <c r="O9" s="7">
        <v>627000000</v>
      </c>
      <c r="P9" s="7">
        <v>265400000</v>
      </c>
    </row>
    <row r="10" spans="1:19" ht="16.5" x14ac:dyDescent="0.2">
      <c r="A10" s="9">
        <v>5</v>
      </c>
      <c r="C10" s="8">
        <v>71030000</v>
      </c>
      <c r="D10" s="8">
        <v>99750000</v>
      </c>
      <c r="G10" s="8">
        <v>94600000</v>
      </c>
      <c r="H10" s="8">
        <v>184100000</v>
      </c>
      <c r="K10" s="7">
        <v>93460000</v>
      </c>
      <c r="L10" s="7">
        <v>23230000</v>
      </c>
      <c r="O10" s="7">
        <v>509000000</v>
      </c>
      <c r="P10" s="7">
        <v>64240000</v>
      </c>
    </row>
    <row r="11" spans="1:19" ht="16.5" x14ac:dyDescent="0.2">
      <c r="A11" s="9">
        <v>6</v>
      </c>
      <c r="C11" s="8">
        <v>80650000</v>
      </c>
      <c r="D11" s="8">
        <v>127500000</v>
      </c>
      <c r="G11" s="8">
        <v>123400000</v>
      </c>
      <c r="H11" s="8">
        <v>162100000</v>
      </c>
      <c r="K11" s="7">
        <v>159800000</v>
      </c>
      <c r="L11" s="7">
        <v>78700000</v>
      </c>
      <c r="O11" s="7">
        <v>76860000</v>
      </c>
      <c r="P11" s="7">
        <v>134100000</v>
      </c>
    </row>
    <row r="12" spans="1:19" x14ac:dyDescent="0.2">
      <c r="A12" s="9">
        <v>7</v>
      </c>
      <c r="C12" s="13"/>
      <c r="D12" s="13"/>
      <c r="K12" s="8">
        <v>132000000</v>
      </c>
      <c r="L12" s="8">
        <v>41680000</v>
      </c>
      <c r="O12" s="8">
        <v>87800000</v>
      </c>
      <c r="P12" s="8">
        <v>19200000</v>
      </c>
    </row>
    <row r="13" spans="1:19" x14ac:dyDescent="0.2">
      <c r="A13" s="9">
        <v>8</v>
      </c>
      <c r="K13" s="8">
        <v>99950000</v>
      </c>
      <c r="L13" s="8">
        <v>16820000</v>
      </c>
      <c r="O13" s="8">
        <v>149900000</v>
      </c>
      <c r="P13" s="8">
        <v>32600000</v>
      </c>
    </row>
    <row r="14" spans="1:19" x14ac:dyDescent="0.2">
      <c r="A14" s="9">
        <v>9</v>
      </c>
      <c r="K14" s="8">
        <v>86800000</v>
      </c>
      <c r="L14" s="8">
        <v>106600000</v>
      </c>
      <c r="O14" s="8">
        <v>90890000</v>
      </c>
      <c r="P14" s="8">
        <v>39460000</v>
      </c>
    </row>
    <row r="15" spans="1:19" ht="16.5" x14ac:dyDescent="0.2">
      <c r="A15" s="9">
        <v>10</v>
      </c>
      <c r="K15" s="8">
        <v>103900000</v>
      </c>
      <c r="L15" s="8">
        <v>101900000</v>
      </c>
    </row>
    <row r="16" spans="1:19" ht="16.5" x14ac:dyDescent="0.2"/>
    <row r="20" spans="2:17" ht="16.5" x14ac:dyDescent="0.2"/>
    <row r="21" spans="2:17" ht="16.5" x14ac:dyDescent="0.2"/>
    <row r="22" spans="2:17" ht="16.5" x14ac:dyDescent="0.2"/>
    <row r="23" spans="2:17" ht="16.5" x14ac:dyDescent="0.2"/>
    <row r="24" spans="2:17" ht="17" x14ac:dyDescent="0.25">
      <c r="B24" s="1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r="25" spans="2:17" ht="17" x14ac:dyDescent="0.25">
      <c r="B25" s="1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r="26" spans="2:17" ht="17" x14ac:dyDescent="0.25">
      <c r="B26" s="12" t="s">
        <v>6</v>
      </c>
      <c r="C26" s="1">
        <f>AVERAGE(C6:C15)</f>
        <v>250260000</v>
      </c>
      <c r="D26" s="1">
        <f t="shared" ref="D26:P26" si="0">AVERAGE(D6:D15)</f>
        <v>276641666.66666669</v>
      </c>
      <c r="E26" s="1"/>
      <c r="F26" s="1"/>
      <c r="G26" s="1">
        <f t="shared" si="0"/>
        <v>229690000</v>
      </c>
      <c r="H26" s="1">
        <f t="shared" si="0"/>
        <v>259050000</v>
      </c>
      <c r="I26" s="1"/>
      <c r="J26" s="1"/>
      <c r="K26" s="1">
        <f t="shared" si="0"/>
        <v>299182000</v>
      </c>
      <c r="L26" s="1">
        <f t="shared" si="0"/>
        <v>163356000</v>
      </c>
      <c r="M26" s="1"/>
      <c r="N26" s="1"/>
      <c r="O26" s="1">
        <f t="shared" si="0"/>
        <v>356494444.44444442</v>
      </c>
      <c r="P26" s="1">
        <f t="shared" si="0"/>
        <v>89435555.555555552</v>
      </c>
      <c r="Q26" s="2"/>
    </row>
    <row r="27" spans="2:17" ht="17" x14ac:dyDescent="0.25">
      <c r="B27" s="12" t="s">
        <v>7</v>
      </c>
      <c r="C27" s="1">
        <f>STDEV(C6:C15)</f>
        <v>314515322.4248383</v>
      </c>
      <c r="D27" s="1">
        <f t="shared" ref="D27:P27" si="1">STDEV(D6:D15)</f>
        <v>310996547.2745102</v>
      </c>
      <c r="E27" s="1"/>
      <c r="F27" s="1"/>
      <c r="G27" s="1">
        <f t="shared" si="1"/>
        <v>308285524.47366065</v>
      </c>
      <c r="H27" s="1">
        <f t="shared" si="1"/>
        <v>261134316.01380926</v>
      </c>
      <c r="I27" s="1"/>
      <c r="J27" s="1"/>
      <c r="K27" s="1">
        <f t="shared" si="1"/>
        <v>413738435.21400481</v>
      </c>
      <c r="L27" s="1">
        <f t="shared" si="1"/>
        <v>171679354.62496486</v>
      </c>
      <c r="M27" s="1"/>
      <c r="N27" s="1"/>
      <c r="O27" s="1">
        <f t="shared" si="1"/>
        <v>331145893.34276479</v>
      </c>
      <c r="P27" s="1">
        <f t="shared" si="1"/>
        <v>76013984.915788874</v>
      </c>
      <c r="Q27" s="2"/>
    </row>
    <row r="28" spans="2:17" ht="17" x14ac:dyDescent="0.25">
      <c r="B28" s="1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2:17" ht="16.5" x14ac:dyDescent="0.2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1" spans="2:17" ht="17" x14ac:dyDescent="0.25">
      <c r="B31" t="s">
        <v>13</v>
      </c>
      <c r="C31" s="12" t="s">
        <v>0</v>
      </c>
      <c r="D31" s="12" t="s">
        <v>8</v>
      </c>
      <c r="E31" s="12" t="s">
        <v>9</v>
      </c>
      <c r="F31" s="12" t="s">
        <v>10</v>
      </c>
    </row>
    <row r="32" spans="2:17" ht="16.5" x14ac:dyDescent="0.2">
      <c r="B32">
        <v>1</v>
      </c>
      <c r="C32" s="2">
        <f>C6/D6</f>
        <v>1.6895097522403795</v>
      </c>
      <c r="D32" s="2">
        <f>G6/H6</f>
        <v>1.0207468879668049</v>
      </c>
      <c r="E32" s="2">
        <f>K6/L6</f>
        <v>2.9329907942624707</v>
      </c>
      <c r="F32" s="2">
        <f>O6/P6</f>
        <v>9.4694244604316555</v>
      </c>
      <c r="G32" s="2"/>
    </row>
    <row r="33" spans="2:7" ht="16.5" x14ac:dyDescent="0.2">
      <c r="B33">
        <v>2</v>
      </c>
      <c r="C33" s="2">
        <f>C7/D7</f>
        <v>0.33342105263157895</v>
      </c>
      <c r="D33" s="2">
        <f>G7/H7</f>
        <v>1.0851467611336032</v>
      </c>
      <c r="E33" s="2">
        <f>K7/L7</f>
        <v>2.1521099116781159</v>
      </c>
      <c r="F33" s="2">
        <f>O7/P7</f>
        <v>8.3435099468189868</v>
      </c>
      <c r="G33" s="2"/>
    </row>
    <row r="34" spans="2:7" x14ac:dyDescent="0.2">
      <c r="B34">
        <v>3</v>
      </c>
      <c r="C34" s="2">
        <f>C8/D8</f>
        <v>0.9473394293268701</v>
      </c>
      <c r="D34" s="2">
        <f t="shared" ref="D34:D40" si="2">G8/H8</f>
        <v>0.71721854304635757</v>
      </c>
      <c r="E34" s="2">
        <f>K8/L8</f>
        <v>3.1831032762348244</v>
      </c>
      <c r="F34" s="2">
        <f>O8/P8</f>
        <v>2.1648664013644114</v>
      </c>
      <c r="G34" s="2"/>
    </row>
    <row r="35" spans="2:7" x14ac:dyDescent="0.2">
      <c r="B35">
        <v>4</v>
      </c>
      <c r="C35" s="2">
        <f>C9/D9</f>
        <v>0.64847161572052403</v>
      </c>
      <c r="D35" s="2">
        <f t="shared" si="2"/>
        <v>0.48659370725034201</v>
      </c>
      <c r="E35" s="10">
        <f>K9/L9</f>
        <v>0.22378966875144776</v>
      </c>
      <c r="F35" s="2">
        <f>O9/P9</f>
        <v>2.3624717407686511</v>
      </c>
      <c r="G35" s="2"/>
    </row>
    <row r="36" spans="2:7" x14ac:dyDescent="0.2">
      <c r="B36">
        <v>5</v>
      </c>
      <c r="C36" s="2">
        <f t="shared" ref="C36:C41" si="3">C10/D10</f>
        <v>0.71208020050125309</v>
      </c>
      <c r="D36" s="2">
        <f t="shared" si="2"/>
        <v>0.51385116784356333</v>
      </c>
      <c r="E36" s="2">
        <f>K10/L10</f>
        <v>4.0232458028411537</v>
      </c>
      <c r="F36" s="2">
        <f>O10/P10</f>
        <v>7.923412204234122</v>
      </c>
      <c r="G36" s="2"/>
    </row>
    <row r="37" spans="2:7" x14ac:dyDescent="0.2">
      <c r="B37">
        <v>6</v>
      </c>
      <c r="C37" s="2">
        <f t="shared" si="3"/>
        <v>0.63254901960784315</v>
      </c>
      <c r="D37" s="2">
        <f t="shared" si="2"/>
        <v>0.76125848241826033</v>
      </c>
      <c r="E37" s="2">
        <f>K11/L11</f>
        <v>2.0304955527318933</v>
      </c>
      <c r="F37" s="10">
        <f>O11/P11</f>
        <v>0.5731543624161074</v>
      </c>
      <c r="G37" s="2"/>
    </row>
    <row r="38" spans="2:7" x14ac:dyDescent="0.2">
      <c r="B38">
        <v>7</v>
      </c>
      <c r="C38" s="2"/>
      <c r="D38" s="2"/>
      <c r="E38" s="2">
        <f t="shared" ref="E38:E41" si="4">K12/L12</f>
        <v>3.1669865642994242</v>
      </c>
      <c r="F38" s="2">
        <f>O12/P12</f>
        <v>4.572916666666667</v>
      </c>
      <c r="G38" s="2"/>
    </row>
    <row r="39" spans="2:7" x14ac:dyDescent="0.2">
      <c r="B39">
        <v>8</v>
      </c>
      <c r="C39" s="2"/>
      <c r="D39" s="2"/>
      <c r="E39" s="2">
        <f t="shared" si="4"/>
        <v>5.9423305588585018</v>
      </c>
      <c r="F39" s="2">
        <f>O13/P13</f>
        <v>4.5981595092024543</v>
      </c>
      <c r="G39" s="2"/>
    </row>
    <row r="40" spans="2:7" x14ac:dyDescent="0.2">
      <c r="B40">
        <v>9</v>
      </c>
      <c r="C40" s="2"/>
      <c r="D40" s="2"/>
      <c r="E40" s="2">
        <f t="shared" si="4"/>
        <v>0.81425891181988741</v>
      </c>
      <c r="F40" s="2">
        <f>O14/P14</f>
        <v>2.3033451596553474</v>
      </c>
      <c r="G40" s="2"/>
    </row>
    <row r="41" spans="2:7" x14ac:dyDescent="0.2">
      <c r="B41">
        <v>10</v>
      </c>
      <c r="C41" s="2"/>
      <c r="D41" s="2"/>
      <c r="E41" s="2">
        <f t="shared" si="4"/>
        <v>1.0196270853778213</v>
      </c>
      <c r="F41" s="2"/>
      <c r="G41" s="2"/>
    </row>
    <row r="42" spans="2:7" x14ac:dyDescent="0.2">
      <c r="C42" s="2"/>
      <c r="D42" s="2"/>
      <c r="E42" s="2"/>
      <c r="F42" s="2"/>
      <c r="G42" s="2"/>
    </row>
    <row r="43" spans="2:7" ht="17" x14ac:dyDescent="0.25">
      <c r="B43" s="12" t="s">
        <v>11</v>
      </c>
      <c r="C43" s="2">
        <f>AVERAGE(C32:C41)</f>
        <v>0.82722851167140821</v>
      </c>
      <c r="D43" s="2">
        <f t="shared" ref="D43:F43" si="5">AVERAGE(D32:D41)</f>
        <v>0.7641359249431553</v>
      </c>
      <c r="E43" s="2">
        <f t="shared" si="5"/>
        <v>2.5488938126855536</v>
      </c>
      <c r="F43" s="2">
        <f t="shared" si="5"/>
        <v>4.7012511612842669</v>
      </c>
      <c r="G43" s="2"/>
    </row>
    <row r="44" spans="2:7" ht="17" x14ac:dyDescent="0.25">
      <c r="B44" s="12" t="s">
        <v>12</v>
      </c>
      <c r="C44" s="2">
        <f>STDEV(C32:C42)</f>
        <v>0.46581426406370069</v>
      </c>
      <c r="D44" s="2">
        <f t="shared" ref="D44:F44" si="6">STDEV(D32:D42)</f>
        <v>0.24931057175073629</v>
      </c>
      <c r="E44" s="2">
        <f t="shared" si="6"/>
        <v>1.6931501209407525</v>
      </c>
      <c r="F44" s="2">
        <f t="shared" si="6"/>
        <v>3.1840465270450844</v>
      </c>
      <c r="G44" s="2"/>
    </row>
    <row r="45" spans="2:7" ht="17" x14ac:dyDescent="0.25">
      <c r="B45" s="12" t="s">
        <v>19</v>
      </c>
      <c r="C45" s="2">
        <f>C44/(SQRT(COUNT(C32:C41)))</f>
        <v>0.19016787697768828</v>
      </c>
      <c r="D45" s="2">
        <f>D44/(SQRT(COUNT(D32:D41)))</f>
        <v>0.10178061471180636</v>
      </c>
      <c r="E45" s="2">
        <f t="shared" ref="D45:F45" si="7">E44/(SQRT(COUNT(E32:E41)))</f>
        <v>0.53542108027623303</v>
      </c>
      <c r="F45" s="2">
        <f t="shared" si="7"/>
        <v>1.0613488423483615</v>
      </c>
      <c r="G45" s="2"/>
    </row>
    <row r="46" spans="2:7" x14ac:dyDescent="0.2">
      <c r="C46" s="2"/>
      <c r="D46" s="2"/>
      <c r="E46" s="2"/>
      <c r="F46" s="2"/>
      <c r="G46" s="2"/>
    </row>
    <row r="47" spans="2:7" x14ac:dyDescent="0.2">
      <c r="C47" s="2"/>
      <c r="D47" s="2"/>
      <c r="E47" s="2"/>
      <c r="F47" s="2"/>
      <c r="G47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Zachos</dc:creator>
  <cp:lastModifiedBy>Michael Maiden</cp:lastModifiedBy>
  <dcterms:created xsi:type="dcterms:W3CDTF">2018-07-10T14:37:13Z</dcterms:created>
  <dcterms:modified xsi:type="dcterms:W3CDTF">2018-07-28T17:51:49Z</dcterms:modified>
</cp:coreProperties>
</file>