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4200" tabRatio="767" activeTab="4"/>
  </bookViews>
  <sheets>
    <sheet name="SetB-CQsRaw" sheetId="1" r:id="rId1"/>
    <sheet name="SetB-CQsAnnotated" sheetId="2" r:id="rId2"/>
    <sheet name="SetA-CQsRaw" sheetId="3" r:id="rId3"/>
    <sheet name="SetA-CQsAnnotated" sheetId="4" r:id="rId4"/>
    <sheet name="FInalList" sheetId="7" r:id="rId5"/>
    <sheet name="testsetCQs.csv" sheetId="8"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58" i="2" l="1"/>
  <c r="I59" i="2"/>
  <c r="I53" i="2"/>
  <c r="N50" i="2"/>
  <c r="L55" i="2"/>
  <c r="M55" i="2"/>
  <c r="L53" i="2"/>
  <c r="M53" i="2"/>
  <c r="H53" i="2"/>
  <c r="G55" i="2"/>
  <c r="N53" i="2"/>
  <c r="L59" i="2"/>
  <c r="N59" i="2"/>
  <c r="L61" i="2"/>
  <c r="N61" i="2"/>
  <c r="N60" i="2"/>
  <c r="L58" i="2"/>
  <c r="N58" i="2"/>
  <c r="M61" i="2"/>
  <c r="M59" i="2"/>
  <c r="L60" i="2"/>
  <c r="L57" i="2"/>
  <c r="N56" i="2"/>
  <c r="L56" i="2"/>
  <c r="M60" i="2"/>
  <c r="M58" i="2"/>
  <c r="M57" i="2"/>
  <c r="K60" i="2"/>
  <c r="K59" i="2"/>
  <c r="K58" i="2"/>
  <c r="K53" i="2"/>
  <c r="J59" i="2"/>
  <c r="J53" i="2"/>
  <c r="H55" i="2"/>
  <c r="G53" i="2"/>
  <c r="F53" i="2"/>
  <c r="J60" i="2"/>
  <c r="J58" i="2"/>
  <c r="J57" i="2"/>
  <c r="I60" i="2"/>
  <c r="K56" i="2"/>
  <c r="N55" i="2"/>
  <c r="N54" i="2"/>
  <c r="L52" i="2"/>
  <c r="N52" i="2"/>
  <c r="M54" i="2"/>
  <c r="M52" i="2"/>
  <c r="M51" i="2"/>
  <c r="L51" i="2"/>
  <c r="L54" i="2"/>
  <c r="L50" i="2"/>
  <c r="K54" i="2"/>
  <c r="K52" i="2"/>
  <c r="K50" i="2"/>
  <c r="J54" i="2"/>
  <c r="J52" i="2"/>
  <c r="J51" i="2"/>
  <c r="H54" i="2"/>
  <c r="H52" i="2"/>
  <c r="G52" i="2"/>
  <c r="G54" i="2"/>
  <c r="G51" i="2"/>
  <c r="I30" i="4"/>
  <c r="I28" i="4"/>
  <c r="I33" i="4"/>
  <c r="I32" i="4"/>
  <c r="F33" i="4"/>
  <c r="F32" i="4"/>
  <c r="F28" i="4"/>
  <c r="F30" i="4"/>
</calcChain>
</file>

<file path=xl/sharedStrings.xml><?xml version="1.0" encoding="utf-8"?>
<sst xmlns="http://schemas.openxmlformats.org/spreadsheetml/2006/main" count="1043" uniqueCount="602">
  <si>
    <t>Ontology name:</t>
  </si>
  <si>
    <t>Stuff Ontology</t>
  </si>
  <si>
    <t xml:space="preserve">URI: </t>
  </si>
  <si>
    <t>http://www.meteck.org/files/ontologies/stuff.owl</t>
  </si>
  <si>
    <t>Publication:</t>
  </si>
  <si>
    <t>v2 with more relations: Keet, C.M. Relating some stuff to other stuff. 20th International Conference on Knowledge Engineering and Knowledge Management (EKAW'16). Springer LNAI, 19-23 November 2016, Bologna, Italy. 
v1, main categories: Keet, C.M. A core ontology of macroscopic stuff. 19th International Conference on Knowledge Engineering and Knowledge Management (EKAW'14). K. Janowicz et al. (Eds.). 24-28 Nov, 2014, Linkoping, Sweden. Springer LNAI vol. 8876, 209-224.</t>
  </si>
  <si>
    <t>CQs URI:</t>
  </si>
  <si>
    <t>N/A</t>
  </si>
  <si>
    <t>Comments</t>
  </si>
  <si>
    <t>CQs constructed after the development of the ontology, and dematerialised components highlighted</t>
  </si>
  <si>
    <t>ID</t>
  </si>
  <si>
    <t>CQ</t>
  </si>
  <si>
    <t>stuff_03</t>
  </si>
  <si>
    <r>
      <t xml:space="preserve">In which phases are the stuffs in </t>
    </r>
    <r>
      <rPr>
        <b/>
        <sz val="10"/>
        <rFont val="Arial"/>
      </rPr>
      <t>[this colloid]</t>
    </r>
    <r>
      <rPr>
        <sz val="12"/>
        <color theme="1"/>
        <rFont val="Calibri"/>
        <family val="2"/>
        <scheme val="minor"/>
      </rPr>
      <t>?</t>
    </r>
  </si>
  <si>
    <t>y</t>
  </si>
  <si>
    <t>CQ59.What is a Credit?</t>
  </si>
  <si>
    <t>CQ3. Must a university teacher be a researcher?</t>
  </si>
  <si>
    <t>CQ44. What average size and duration have governing board?</t>
  </si>
  <si>
    <t>CQ1. What are the possible academic ranks of a teacher?</t>
  </si>
  <si>
    <t>CQ41.Why universities are organized into departments?</t>
  </si>
  <si>
    <t>no CQs online, so only those that are included in the paper are listed here</t>
  </si>
  <si>
    <t>HERO (Higher Education Reference Ontology)</t>
  </si>
  <si>
    <t>https://sourceforge.net/projects/heronto/?source=directory</t>
  </si>
  <si>
    <t>Translating%20natural%20language%20competency%20questions%20into%20SPARQL%20Queries%20%20A%20case%20study</t>
  </si>
  <si>
    <t>hero1</t>
  </si>
  <si>
    <t>hero2</t>
  </si>
  <si>
    <t>hero3</t>
  </si>
  <si>
    <t>hero4</t>
  </si>
  <si>
    <t>hero5</t>
  </si>
  <si>
    <t>What is an ECG device and how it is composed (mereology)?</t>
  </si>
  <si>
    <t>What are the elements participating in an ECG recording session?</t>
  </si>
  <si>
    <t>What is an ECG lead, what are the types of ECG leads, what type of property an ECG lead measures and what type of measurement an ECG lead can measure?</t>
  </si>
  <si>
    <t>What is an ECG sample sequence?</t>
  </si>
  <si>
    <t>What is a time series of measurements?</t>
  </si>
  <si>
    <t>What is frequency (rate)measurement of an ECG sample sequence?</t>
  </si>
  <si>
    <t>How to represent tri-axial acceleration data from accelerometers of an ECG device?</t>
  </si>
  <si>
    <t>How to integrate measurements from multiple sensors (e.g., ECG leads, accelerometer and battery monitor) of an ECG device for near real-time (frequency-based) monitoring?</t>
  </si>
  <si>
    <t>saref</t>
  </si>
  <si>
    <t>n/a</t>
  </si>
  <si>
    <t>FOIS2018 paper</t>
  </si>
  <si>
    <t>saref1</t>
  </si>
  <si>
    <t>saref2</t>
  </si>
  <si>
    <t>saref3</t>
  </si>
  <si>
    <t>saref4</t>
  </si>
  <si>
    <t>saref5</t>
  </si>
  <si>
    <t>saref6</t>
  </si>
  <si>
    <t>saref7</t>
  </si>
  <si>
    <t>saref8</t>
  </si>
  <si>
    <t>vicinity</t>
  </si>
  <si>
    <t>http://vicinity.iot.linkeddata.es/vicinity/requirements/report-core.html</t>
  </si>
  <si>
    <t>EKAE18 paper??</t>
  </si>
  <si>
    <t>http://vicinity.iot.linkeddata.es/vicinity/</t>
  </si>
  <si>
    <t>vic1</t>
  </si>
  <si>
    <t>vic2</t>
  </si>
  <si>
    <t>vic3</t>
  </si>
  <si>
    <t>vic4</t>
  </si>
  <si>
    <t>vic5</t>
  </si>
  <si>
    <t>vic6</t>
  </si>
  <si>
    <t>vic7</t>
  </si>
  <si>
    <t>n</t>
  </si>
  <si>
    <t>What is an organization?</t>
  </si>
  <si>
    <t>What is an IoT device?</t>
  </si>
  <si>
    <t>What is an add-value service?</t>
  </si>
  <si>
    <t>What is a partnership?</t>
  </si>
  <si>
    <t>What attributes has a partnership?</t>
  </si>
  <si>
    <t>Which are the relationships a partnership is involved in ?</t>
  </si>
  <si>
    <t>How many organizations can have a partnership?</t>
  </si>
  <si>
    <t>I took the first 7 questions only, to make it to 20 CQs overall (platform1-9, minus 6 and 7 that are not there)</t>
  </si>
  <si>
    <t>Pattern</t>
  </si>
  <si>
    <t>Materialised?</t>
  </si>
  <si>
    <t>answerable by an ontology?</t>
  </si>
  <si>
    <t>saref3a</t>
  </si>
  <si>
    <t>What is an ECG lead?</t>
  </si>
  <si>
    <t>What are the types of ECG leads?</t>
  </si>
  <si>
    <t>saref3b</t>
  </si>
  <si>
    <t>saref3c</t>
  </si>
  <si>
    <t>saref3d</t>
  </si>
  <si>
    <t>reworded the fragment into a sentence</t>
  </si>
  <si>
    <t xml:space="preserve">What type of property does an ECG lead measure? </t>
  </si>
  <si>
    <t>What type of measurement can an ECG lead measure?</t>
  </si>
  <si>
    <t>Software Ontology</t>
  </si>
  <si>
    <t>https://sourceforge.net/projects/theswo/files/</t>
  </si>
  <si>
    <t>https://doi.org/10.1186/2041-1480-5-25</t>
  </si>
  <si>
    <t>https://softwareontology.wordpress.com/2011/04/01/user-sourced-competency-questions-for-software/</t>
  </si>
  <si>
    <t>deduplicated cf original of the blog post, and dematerialised components highlighted</t>
  </si>
  <si>
    <t>swo01</t>
  </si>
  <si>
    <r>
      <t xml:space="preserve">What is the algorithm used to process </t>
    </r>
    <r>
      <rPr>
        <b/>
        <sz val="10"/>
        <rFont val="Arial"/>
      </rPr>
      <t>[this data]</t>
    </r>
    <r>
      <rPr>
        <sz val="12"/>
        <color theme="1"/>
        <rFont val="Calibri"/>
        <family val="2"/>
        <scheme val="minor"/>
      </rPr>
      <t>?</t>
    </r>
  </si>
  <si>
    <t>swo11</t>
  </si>
  <si>
    <r>
      <t xml:space="preserve">Which visualisation software is there for </t>
    </r>
    <r>
      <rPr>
        <b/>
        <sz val="10"/>
        <rFont val="Arial"/>
      </rPr>
      <t>[this data]</t>
    </r>
    <r>
      <rPr>
        <sz val="12"/>
        <color theme="1"/>
        <rFont val="Calibri"/>
        <family val="2"/>
        <scheme val="minor"/>
      </rPr>
      <t xml:space="preserve"> and what will it cost?</t>
    </r>
  </si>
  <si>
    <t>swo21</t>
  </si>
  <si>
    <r>
      <t xml:space="preserve">Can </t>
    </r>
    <r>
      <rPr>
        <b/>
        <sz val="10"/>
        <rFont val="Arial"/>
      </rPr>
      <t>[this software]</t>
    </r>
    <r>
      <rPr>
        <sz val="12"/>
        <color theme="1"/>
        <rFont val="Calibri"/>
        <family val="2"/>
        <scheme val="minor"/>
      </rPr>
      <t xml:space="preserve"> export from its proprietary data format to an open format such as csv, txt?</t>
    </r>
  </si>
  <si>
    <t>swo31</t>
  </si>
  <si>
    <r>
      <t xml:space="preserve">How do I get help with </t>
    </r>
    <r>
      <rPr>
        <b/>
        <sz val="10"/>
        <rFont val="Arial"/>
      </rPr>
      <t>[it]</t>
    </r>
    <r>
      <rPr>
        <sz val="12"/>
        <color theme="1"/>
        <rFont val="Calibri"/>
        <family val="2"/>
        <scheme val="minor"/>
      </rPr>
      <t>?</t>
    </r>
  </si>
  <si>
    <t>swo41</t>
  </si>
  <si>
    <r>
      <t xml:space="preserve">Does </t>
    </r>
    <r>
      <rPr>
        <b/>
        <sz val="10"/>
        <rFont val="Arial"/>
      </rPr>
      <t>[this software]</t>
    </r>
    <r>
      <rPr>
        <sz val="12"/>
        <color theme="1"/>
        <rFont val="Calibri"/>
        <family val="2"/>
        <scheme val="minor"/>
      </rPr>
      <t xml:space="preserve"> meet the ISO-4 standard?</t>
    </r>
  </si>
  <si>
    <t>swo51</t>
  </si>
  <si>
    <r>
      <t xml:space="preserve">How popular is </t>
    </r>
    <r>
      <rPr>
        <b/>
        <sz val="10"/>
        <rFont val="Arial"/>
      </rPr>
      <t>[it]</t>
    </r>
    <r>
      <rPr>
        <sz val="12"/>
        <color theme="1"/>
        <rFont val="Calibri"/>
        <family val="2"/>
        <scheme val="minor"/>
      </rPr>
      <t>?</t>
    </r>
  </si>
  <si>
    <t>swo61</t>
  </si>
  <si>
    <r>
      <t xml:space="preserve">At what point did the license type of </t>
    </r>
    <r>
      <rPr>
        <b/>
        <sz val="10"/>
        <rFont val="Arial"/>
      </rPr>
      <t>[it]</t>
    </r>
    <r>
      <rPr>
        <sz val="12"/>
        <color theme="1"/>
        <rFont val="Calibri"/>
        <family val="2"/>
        <scheme val="minor"/>
      </rPr>
      <t xml:space="preserve"> change?</t>
    </r>
  </si>
  <si>
    <t>swo71</t>
  </si>
  <si>
    <r>
      <t xml:space="preserve">Does </t>
    </r>
    <r>
      <rPr>
        <b/>
        <sz val="10"/>
        <rFont val="Arial"/>
      </rPr>
      <t>[it]</t>
    </r>
    <r>
      <rPr>
        <sz val="12"/>
        <color theme="1"/>
        <rFont val="Calibri"/>
        <family val="2"/>
        <scheme val="minor"/>
      </rPr>
      <t xml:space="preserve"> have a tutorial?</t>
    </r>
  </si>
  <si>
    <t>swo81</t>
  </si>
  <si>
    <r>
      <t xml:space="preserve">What hardware do I need to run </t>
    </r>
    <r>
      <rPr>
        <b/>
        <sz val="10"/>
        <rFont val="Arial"/>
      </rPr>
      <t>[this software]</t>
    </r>
    <r>
      <rPr>
        <sz val="12"/>
        <color theme="1"/>
        <rFont val="Calibri"/>
        <family val="2"/>
        <scheme val="minor"/>
      </rPr>
      <t>?</t>
    </r>
  </si>
  <si>
    <t xml:space="preserve">Ontology name: </t>
  </si>
  <si>
    <t>Animal Wildlife Ontology</t>
  </si>
  <si>
    <t>https://people.cs.uct.ac.za/~mkeet/OEbook/ontologies/AfricanWildlifeOntology1.owl</t>
  </si>
  <si>
    <t>C. M. Keet, An introduction to ontology engineering, Vol. 20 of Computing, College Publications, 2018.</t>
  </si>
  <si>
    <t>https://people.cs.uct.ac.za/~mkeet/OEbook/</t>
  </si>
  <si>
    <t>From Exercise 5.1 in the textbook, and dematerialised components highlighted</t>
  </si>
  <si>
    <t>awo_2</t>
  </si>
  <si>
    <r>
      <t xml:space="preserve">Is </t>
    </r>
    <r>
      <rPr>
        <b/>
        <sz val="10"/>
        <rFont val="Arial"/>
      </rPr>
      <t>[this animal]</t>
    </r>
    <r>
      <rPr>
        <sz val="12"/>
        <color theme="1"/>
        <rFont val="Calibri"/>
        <family val="2"/>
        <scheme val="minor"/>
      </rPr>
      <t xml:space="preserve"> a herbivore?</t>
    </r>
  </si>
  <si>
    <t>awo_12</t>
  </si>
  <si>
    <t>Which animals are endangered?</t>
  </si>
  <si>
    <t>Dem@Care</t>
  </si>
  <si>
    <t>http://www.demcare.eu/results/ontologies</t>
  </si>
  <si>
    <t>S. Dasiopoulou, G. Meditskos, V. Efstathiou, Semantic knowledge structures and representation, Tech. Rep. D5.1, FP7-288199 Dem@Care: Dementia Ambient Care: Multi-Sensing Monitoring for Intelligence Remote Management and Decision Support. URL http://www.demcare.eu/downloads/D5.1SemanticKnowledgeStructures_andRepresentation.pdf</t>
  </si>
  <si>
    <t>http://www.demcare.eu/results/deliverables/61-semantic-knowledge-structures-and-representation</t>
  </si>
  <si>
    <t>there are only materialised CQs in this dataset</t>
  </si>
  <si>
    <t>DemCare_CQ_9</t>
  </si>
  <si>
    <t>What types of cognitive abilities assessment data are collected?</t>
  </si>
  <si>
    <t>DemCare_CQ_19</t>
  </si>
  <si>
    <t>What types of motricity abilities assessment data are collected?</t>
  </si>
  <si>
    <t>DemCare_CQ_29</t>
  </si>
  <si>
    <t>Which are the tasks of the semi-directed step?</t>
  </si>
  <si>
    <t>DemCare_CQ_39</t>
  </si>
  <si>
    <t>What is assessed in the tasks of the discussion with clinician step?</t>
  </si>
  <si>
    <t>DemCare_CQ_49</t>
  </si>
  <si>
    <t>What data are measured for affective state assessment?</t>
  </si>
  <si>
    <t>DemCare_CQ_59</t>
  </si>
  <si>
    <t>What information is of clinical interest regarding night sleep?</t>
  </si>
  <si>
    <t>DemCare_CQ_69</t>
  </si>
  <si>
    <t>What information is of clinical interest regarding housekeeping?</t>
  </si>
  <si>
    <t>DemCare_CQ_79</t>
  </si>
  <si>
    <t>What information is clinically relevant for walking?</t>
  </si>
  <si>
    <t>DemCare_CQ_89</t>
  </si>
  <si>
    <t>What are the main types of information describing an event?</t>
  </si>
  <si>
    <t>DemCare_CQ_99</t>
  </si>
  <si>
    <t xml:space="preserve">What types of descriptive information are relevant to an observation? </t>
  </si>
  <si>
    <t>OntoDT</t>
  </si>
  <si>
    <t>http://ontodm.com/ontodt/OntoDT.owl</t>
  </si>
  <si>
    <t>P.Panov, L.N.Soldatova, S.Dzeroski,Generic ontology of datatypes, Inf. Sci. 329 (C) (2016) 900–920. doi:10.1016/j.ins.2015.08.006. URL https://doi.org/10.1016/j.ins.2015.08.006</t>
  </si>
  <si>
    <t>http://www.ontodm.com/doku.php?id=ontodt</t>
  </si>
  <si>
    <t>dematerialised components highlighted</t>
  </si>
  <si>
    <t>ontodt_02</t>
  </si>
  <si>
    <r>
      <t xml:space="preserve">What is the set of datatype qualities for </t>
    </r>
    <r>
      <rPr>
        <b/>
        <sz val="10"/>
        <rFont val="Arial"/>
      </rPr>
      <t>[a datatype X]</t>
    </r>
    <r>
      <rPr>
        <sz val="12"/>
        <color theme="1"/>
        <rFont val="Calibri"/>
        <family val="2"/>
        <scheme val="minor"/>
      </rPr>
      <t>?</t>
    </r>
  </si>
  <si>
    <t>ontodt_12</t>
  </si>
  <si>
    <r>
      <t xml:space="preserve">What is the subtype generator for </t>
    </r>
    <r>
      <rPr>
        <b/>
        <sz val="10"/>
        <rFont val="Arial"/>
      </rPr>
      <t>[an extended datatype X]</t>
    </r>
    <r>
      <rPr>
        <sz val="12"/>
        <color theme="1"/>
        <rFont val="Calibri"/>
        <family val="2"/>
        <scheme val="minor"/>
      </rPr>
      <t>?</t>
    </r>
  </si>
  <si>
    <t>explainer question not for ontologies</t>
  </si>
  <si>
    <t>how-to question</t>
  </si>
  <si>
    <t>What is EC1 PC1 EC2</t>
  </si>
  <si>
    <t>What are EC1 to EC2</t>
  </si>
  <si>
    <t>What EC1 to EC2 are there</t>
  </si>
  <si>
    <t>Which of the EC1 and EC2 PC1 EC3 PC1</t>
  </si>
  <si>
    <t>Are there any EC1 to EC2 EC3 PC1</t>
  </si>
  <si>
    <t>PC1 EC1 PC1 EC2</t>
  </si>
  <si>
    <t>What type of EC1 is EC2</t>
  </si>
  <si>
    <t>What EC1 PC1 EC2</t>
  </si>
  <si>
    <t>Is EC1 EC2 for EC3</t>
  </si>
  <si>
    <t>What are EC1 and EC2 of EC3</t>
  </si>
  <si>
    <t>Which EC1 is there for EC2 and what PC1 EC3 PC1</t>
  </si>
  <si>
    <t>Which EC1 PC1 EC2</t>
  </si>
  <si>
    <t>What EC1 PC1 I PC1 EC2 PC1 EC3</t>
  </si>
  <si>
    <t>What are EC1 and EC2 for EC3</t>
  </si>
  <si>
    <t>What EC1 from EC2 PC1 EC3, EC4</t>
  </si>
  <si>
    <t>What are EC1 for EC2</t>
  </si>
  <si>
    <t>What is EC1 for EC2</t>
  </si>
  <si>
    <t>PC1 EC1 PC1 EC2 to EC3</t>
  </si>
  <si>
    <t>PC1 EC1 PC1 EC2 that are EC3 from EC4</t>
  </si>
  <si>
    <t>To what extent PC1 EC1 PC1 EC2</t>
  </si>
  <si>
    <t>What EC1 PC1 I PC1 EC2 in EC3</t>
  </si>
  <si>
    <t>Is EC1 of EC2 EC3</t>
  </si>
  <si>
    <t>PC1 I PC1 EC1 if EC2 PC2 EC3</t>
  </si>
  <si>
    <t>Given EC1, what are EC2 for EC3 of EC4</t>
  </si>
  <si>
    <t>Where PC1 I PC1 EC1</t>
  </si>
  <si>
    <t>Is there EC1 for EC2</t>
  </si>
  <si>
    <t>How PC1 I PC1 EC1</t>
  </si>
  <si>
    <t>Are there any EC1 PC1 EC2 PC1</t>
  </si>
  <si>
    <t>Where PC1 I PC1 EC1 for EC2</t>
  </si>
  <si>
    <t>Who PC1 EC1</t>
  </si>
  <si>
    <t>What is EC1 of EC2</t>
  </si>
  <si>
    <t>Can we PC1 EC1 of EC2</t>
  </si>
  <si>
    <t>Where PC1 I PC1 EC1 PC1</t>
  </si>
  <si>
    <t>Which EC1 PC1 I PC1 EC2 PC1</t>
  </si>
  <si>
    <t>Which is EC1 PC1 EC2</t>
  </si>
  <si>
    <t>Do I know EC1 who PC1 EC2 or PC1 EC3</t>
  </si>
  <si>
    <t>How and where PC1 EC1 PC1 in the past</t>
  </si>
  <si>
    <t>How long PC1 EC1 PC1</t>
  </si>
  <si>
    <t>How EC1 is EC2</t>
  </si>
  <si>
    <t>What do EC1 PC1 EC2 EC3</t>
  </si>
  <si>
    <t>What EC1 PC1 EC2 given EC3</t>
  </si>
  <si>
    <t>Who are EC1 of EC2</t>
  </si>
  <si>
    <t>Who else PC1 EC1 EC2</t>
  </si>
  <si>
    <t>How many EC1 PC1 I PC1 EC2</t>
  </si>
  <si>
    <t>PC1 EC1 PC2 EC2</t>
  </si>
  <si>
    <t>What EC1 are in EC2 of EC3</t>
  </si>
  <si>
    <t>What are the differences between EC1 of EC2</t>
  </si>
  <si>
    <t>When PC1 EC1 of EC2 PC1</t>
  </si>
  <si>
    <t>Is EC1 EC2</t>
  </si>
  <si>
    <t>What EC1 does EC2 have, and what is its EC3</t>
  </si>
  <si>
    <t>Is EC1 EC2 or not</t>
  </si>
  <si>
    <t>At what EC1 PC1 EC2 of EC3 PC1</t>
  </si>
  <si>
    <t>Who PC1 EC1 for EC2</t>
  </si>
  <si>
    <t>How many EC1 PC1 we PC1 EC2 EC3</t>
  </si>
  <si>
    <t>PC1 I PC1 EC1 PC1 EC2</t>
  </si>
  <si>
    <t>Are there any EC1 for EC2</t>
  </si>
  <si>
    <t>Is there any EC1 for EC2 and where PC1 I PC1 EC3</t>
  </si>
  <si>
    <t>Does EC1 have EC2</t>
  </si>
  <si>
    <t>Where is EC1 of EC2</t>
  </si>
  <si>
    <t>Where's EC1 of EC2</t>
  </si>
  <si>
    <t>How EC1 PC1 is EC2 for EC3</t>
  </si>
  <si>
    <t>Is there EC1 with EC2</t>
  </si>
  <si>
    <t>How PC1 I PC1 EC1 PC1 EC2</t>
  </si>
  <si>
    <t>PC1 I PC1 some EC1 of EC2 for EC3</t>
  </si>
  <si>
    <t>What EC1 PC1 I PC1 EC2</t>
  </si>
  <si>
    <t>What EC1 PC1 EC2 PC1</t>
  </si>
  <si>
    <t>In what EC1 PC1 EC2 PC2</t>
  </si>
  <si>
    <t>PC1 I PC1 EC1 on EC2</t>
  </si>
  <si>
    <t>What EC1 PC1 I PC1 EC2 on EC3</t>
  </si>
  <si>
    <t>Is EC1 EC2 or EC3</t>
  </si>
  <si>
    <t>What is the difference between EC1 and EC2</t>
  </si>
  <si>
    <t>In which EC1 are EC2 in EC3</t>
  </si>
  <si>
    <t>Which kind of EC1 are EC2</t>
  </si>
  <si>
    <t>What kind of EC1 is EC2</t>
  </si>
  <si>
    <t>Where do I categorise EC1 like EC2</t>
  </si>
  <si>
    <t>Which EC1 PC1 EC2 PC1</t>
  </si>
  <si>
    <t>Which EC1 are EC2 of EC3</t>
  </si>
  <si>
    <t>Are there EC1 in EC2</t>
  </si>
  <si>
    <t>Which EC1 PC1 I PC1 to PC2 EC2</t>
  </si>
  <si>
    <t>In what kind of EC1 PC1 EC2 PC1</t>
  </si>
  <si>
    <t>Which EC1 are EC2</t>
  </si>
  <si>
    <t>PC1 EC1 and EC2 PC1 EC3</t>
  </si>
  <si>
    <t>What types of EC1 are EC2</t>
  </si>
  <si>
    <t>What are the main types of EC1</t>
  </si>
  <si>
    <t>What are the types of EC1</t>
  </si>
  <si>
    <t>Which are EC1</t>
  </si>
  <si>
    <t>What PC1 EC1</t>
  </si>
  <si>
    <t>What PC1 EC1 of EC2</t>
  </si>
  <si>
    <t>What EC1 are of EC2 with respect to EC3</t>
  </si>
  <si>
    <t>What EC1 is of EC2 regarding EC3</t>
  </si>
  <si>
    <t>What EC1 PC1 EC1 or EC2 that PC2 EC3</t>
  </si>
  <si>
    <t>What EC1 is of EC2 regarding EC3 and EC4</t>
  </si>
  <si>
    <t>What are the main categories of EC1</t>
  </si>
  <si>
    <t>What EC1 are EC2</t>
  </si>
  <si>
    <t>What are the main types of EC1 EC2 PC1</t>
  </si>
  <si>
    <t>What types of EC1 PC1 EC1</t>
  </si>
  <si>
    <t>What are the possible types of EC1</t>
  </si>
  <si>
    <t>What is EC1 of EC2 for EC3</t>
  </si>
  <si>
    <t>What is EC1 of EC2 that have EC3</t>
  </si>
  <si>
    <t>What is EC1 of EC2 that have EC3 and EC4</t>
  </si>
  <si>
    <t>What are EC1 that have EC2</t>
  </si>
  <si>
    <t>What is EC1 of EC2 that have EC3 as EC4</t>
  </si>
  <si>
    <t>What is EC1 of EC2 that PC1 EC3</t>
  </si>
  <si>
    <t>What is EC1</t>
  </si>
  <si>
    <t>Is there EC1 PC1 EC2 PC1</t>
  </si>
  <si>
    <t>Is there EC1 to EC2 EC3 PC1</t>
  </si>
  <si>
    <t>Is there EC1 in EC2</t>
  </si>
  <si>
    <t>PC1 EC1 of EC2</t>
  </si>
  <si>
    <t>Who PC1 EC1 or PC2 EC2</t>
  </si>
  <si>
    <t>Does EC1 of EC2 PC1 EC3</t>
  </si>
  <si>
    <t>Where PC1 EC1 PC1</t>
  </si>
  <si>
    <t>Which EC1 is EC2</t>
  </si>
  <si>
    <t>Who PC1 EC1 EC2</t>
  </si>
  <si>
    <t>Who is EC1 of EC2</t>
  </si>
  <si>
    <t>Which EC1 PC1 to PC2 EC2</t>
  </si>
  <si>
    <t>Where PC1 EC1</t>
  </si>
  <si>
    <t>Where PC1 EC1 for EC2</t>
  </si>
  <si>
    <t>What EC1 PC1 EC2 in EC3</t>
  </si>
  <si>
    <t>What EC1 PC1 EC2 on EC3</t>
  </si>
  <si>
    <t>What EC1 PC1 EC2 PC1 EC3</t>
  </si>
  <si>
    <t>PC1 EC1 if EC2 PC2 EC3</t>
  </si>
  <si>
    <t>PC1 EC1 on EC2</t>
  </si>
  <si>
    <t>PC1 some EC1 of EC2 for EC3</t>
  </si>
  <si>
    <t>Is there EC1 for EC2 and where PC1 EC3</t>
  </si>
  <si>
    <t>How PC1 EC1</t>
  </si>
  <si>
    <t>How PC1 EC1 PC1 EC2</t>
  </si>
  <si>
    <t>How PC1 EC1 with EC2 PC1</t>
  </si>
  <si>
    <t>Which EC1 is EC2 of EC3</t>
  </si>
  <si>
    <t>new IDs</t>
  </si>
  <si>
    <t>1a</t>
  </si>
  <si>
    <t>7a</t>
  </si>
  <si>
    <t>11a</t>
  </si>
  <si>
    <t>How many EC1 PC1 EC2</t>
  </si>
  <si>
    <t>15a</t>
  </si>
  <si>
    <t>15b</t>
  </si>
  <si>
    <t>17a</t>
  </si>
  <si>
    <t>18a</t>
  </si>
  <si>
    <t>16a</t>
  </si>
  <si>
    <t>22a</t>
  </si>
  <si>
    <t>2a</t>
  </si>
  <si>
    <t>3a</t>
  </si>
  <si>
    <t>4a</t>
  </si>
  <si>
    <t>6a</t>
  </si>
  <si>
    <t>26a</t>
  </si>
  <si>
    <t>33a</t>
  </si>
  <si>
    <t>29a</t>
  </si>
  <si>
    <t>29b</t>
  </si>
  <si>
    <t>34a</t>
  </si>
  <si>
    <t>35a</t>
  </si>
  <si>
    <t>38a</t>
  </si>
  <si>
    <t>42a</t>
  </si>
  <si>
    <t>44a</t>
  </si>
  <si>
    <t>53a</t>
  </si>
  <si>
    <t>56a</t>
  </si>
  <si>
    <t>57a</t>
  </si>
  <si>
    <t>58a</t>
  </si>
  <si>
    <t>70a</t>
  </si>
  <si>
    <t>70b</t>
  </si>
  <si>
    <t>74a</t>
  </si>
  <si>
    <t>75a</t>
  </si>
  <si>
    <t>75b</t>
  </si>
  <si>
    <t>76a</t>
  </si>
  <si>
    <t>78a</t>
  </si>
  <si>
    <t>78b</t>
  </si>
  <si>
    <t>78c</t>
  </si>
  <si>
    <t>79a</t>
  </si>
  <si>
    <t>82a</t>
  </si>
  <si>
    <t>83a</t>
  </si>
  <si>
    <t>86a</t>
  </si>
  <si>
    <t>final patterns and their variants</t>
  </si>
  <si>
    <t>What are the main types of [EC1]</t>
  </si>
  <si>
    <t>What are the main categories of [EC1]</t>
  </si>
  <si>
    <t>What are the types of [EC1]</t>
  </si>
  <si>
    <t>What are the possible types of [EC1]</t>
  </si>
  <si>
    <t>Which are [EC1]</t>
  </si>
  <si>
    <t>Is there [EC1] for [EC2]</t>
  </si>
  <si>
    <t>Are there any [EC1] for [EC2]</t>
  </si>
  <si>
    <t>Is there [EC1] in [EC2]</t>
  </si>
  <si>
    <t>Are there [EC1] in [EC2]</t>
  </si>
  <si>
    <t>Does [EC1] have [EC2]</t>
  </si>
  <si>
    <t>How [EC1] is [EC2]</t>
  </si>
  <si>
    <t>Is [EC1] [EC2]</t>
  </si>
  <si>
    <t>Is [EC1] [EC2] or not</t>
  </si>
  <si>
    <t>Is there [EC1] with [EC2]</t>
  </si>
  <si>
    <t>What is [EC1] for [EC2]</t>
  </si>
  <si>
    <t>What are [EC1] for [EC2]</t>
  </si>
  <si>
    <t>What are [EC1] that have [EC2]</t>
  </si>
  <si>
    <t>What are [EC1] to [EC2]</t>
  </si>
  <si>
    <t>What are the differences between [EC1] of [EC2]</t>
  </si>
  <si>
    <t>What [EC1] to [EC2] are there</t>
  </si>
  <si>
    <t>What is [EC1] of [EC2]</t>
  </si>
  <si>
    <t>What is the difference between [EC1] and [EC2]</t>
  </si>
  <si>
    <t>What type of [EC1] is [EC2]</t>
  </si>
  <si>
    <t>What types of [EC1] are [EC2]</t>
  </si>
  <si>
    <t>What kind of [EC1] is [EC2]</t>
  </si>
  <si>
    <t>Where do I categorise [EC1] like [EC2]</t>
  </si>
  <si>
    <t>Where is [EC1] of [EC2]</t>
  </si>
  <si>
    <t>Where's [EC1] of [EC2]</t>
  </si>
  <si>
    <t>Which [EC1] is [EC2]</t>
  </si>
  <si>
    <t>Which [EC1] are [EC2]</t>
  </si>
  <si>
    <t>What [EC1] are [EC2]</t>
  </si>
  <si>
    <t>Which kind of [EC1] are [EC2]</t>
  </si>
  <si>
    <t>Who is [EC1] of [EC2]</t>
  </si>
  <si>
    <t>Who are [EC1] of [EC2]</t>
  </si>
  <si>
    <t>In which [EC1] are [EC2] in [EC3]</t>
  </si>
  <si>
    <t>Is [EC1] [EC2] for [EC3]</t>
  </si>
  <si>
    <t>Is [EC1] [EC2] or [EC3]</t>
  </si>
  <si>
    <t>Is [EC1] of [EC2] [EC3]</t>
  </si>
  <si>
    <t>What are [EC1] and [EC2] for [EC3]</t>
  </si>
  <si>
    <t>What are [EC1] and [EC2] of [EC3]</t>
  </si>
  <si>
    <t>What [EC1] are in [EC2] of [EC3]</t>
  </si>
  <si>
    <t>What [EC1] are of [EC2] with respect to [EC3]</t>
  </si>
  <si>
    <t>What [EC1] does [EC2] have, and what is its [EC3]</t>
  </si>
  <si>
    <t>What [EC1] is of [EC2] regarding [EC3]</t>
  </si>
  <si>
    <t>What is [EC1] of [EC2] for [EC3]</t>
  </si>
  <si>
    <t>What is [EC1] of [EC2] that have [EC3]</t>
  </si>
  <si>
    <t>Which [EC1] is [EC2] of [EC3]</t>
  </si>
  <si>
    <t>Which [EC1] are [EC2] of [EC3]</t>
  </si>
  <si>
    <t>Given [EC1], what are [EC2] for [EC3] of [EC4]</t>
  </si>
  <si>
    <t>What [EC1] is of [EC2] regarding [EC3] and [EC4]</t>
  </si>
  <si>
    <t>What is [EC1] of [EC2] that have [EC3] and [EC4]</t>
  </si>
  <si>
    <t>What is [EC1] of [EC2] that have [EC3] as [EC4]</t>
  </si>
  <si>
    <t>Is there [EC1] [PC1] [EC2] [PC1]</t>
  </si>
  <si>
    <t>Are there any [EC1] [PC1] [EC2] [PC1]</t>
  </si>
  <si>
    <t>Is there [EC1] to [EC2] [EC3] [PC1]</t>
  </si>
  <si>
    <t>Are there any [EC1] to [EC2] [EC3] [PC1]</t>
  </si>
  <si>
    <t>At what [EC1] [PC1] [EC2] of [EC3] [PC1]</t>
  </si>
  <si>
    <t>[PC1] [EC1] of [EC2]</t>
  </si>
  <si>
    <t>Can we [PC1] [EC1] of [EC2]</t>
  </si>
  <si>
    <t>Do I know [EC1] who [PC1] [EC2] or [PC1] [EC3]</t>
  </si>
  <si>
    <t>Does [EC1] of [EC2] [PC1] [EC3]</t>
  </si>
  <si>
    <t>Where [PC1] [EC1] [PC1]</t>
  </si>
  <si>
    <t>How and where [PC1] [EC1] [PC1] in the past</t>
  </si>
  <si>
    <t>How [EC1] [PC1] is [EC2] for [EC3]</t>
  </si>
  <si>
    <t>How long [PC1] [EC1] [PC1]</t>
  </si>
  <si>
    <t>How many [EC1] [PC1] [EC2]</t>
  </si>
  <si>
    <t>How many [EC1] [PC1] I [PC1] [EC2]</t>
  </si>
  <si>
    <t>How many [EC1] [PC1] we [PC1] [EC2] [EC3]</t>
  </si>
  <si>
    <t>How [PC1] [EC1]</t>
  </si>
  <si>
    <t>How [PC1] I [PC1] [EC1]</t>
  </si>
  <si>
    <t>How [PC1] [EC1] [PC1] [EC2]</t>
  </si>
  <si>
    <t>How [PC1] I [PC1] [EC1] [PC1] [EC2]</t>
  </si>
  <si>
    <t>How [PC1] [EC1] with [EC2] [PC1]</t>
  </si>
  <si>
    <t>In what kind of [EC1] [PC1] [EC2] [PC1]</t>
  </si>
  <si>
    <t>Is there [EC1] for [EC2] and where [PC1] [EC3]</t>
  </si>
  <si>
    <t>Is there any [EC1] for [EC2] and where [PC1] I [PC1] [EC3]</t>
  </si>
  <si>
    <t>[PC1] [EC1] and [EC2] [PC1] [EC3]</t>
  </si>
  <si>
    <t>[PC1] [EC1] [PC1] [EC2]</t>
  </si>
  <si>
    <t>[PC1] I [PC1] [EC1] [PC1] [EC2]</t>
  </si>
  <si>
    <t>To what extent [PC1] [EC1] [PC1] [EC2]</t>
  </si>
  <si>
    <t>[PC1] [EC1] [PC1] [EC2] that are [EC3] from [EC4]</t>
  </si>
  <si>
    <t>[PC1] [EC1] [PC1] [EC2] to [EC3]</t>
  </si>
  <si>
    <t>[PC1] [EC1] on [EC2]</t>
  </si>
  <si>
    <t>[PC1] I [PC1] [EC1] on [EC2]</t>
  </si>
  <si>
    <t>[PC1] some [EC1] of [EC2] for [EC3]</t>
  </si>
  <si>
    <t>[PC1] I [PC1] some [EC1] of [EC2] for [EC3]</t>
  </si>
  <si>
    <t>What are the main types of [EC1] [EC2] [PC1]</t>
  </si>
  <si>
    <t>What do [EC1] [PC1] [EC2] [EC3]</t>
  </si>
  <si>
    <t>What [EC1] from [EC2] [PC1] [EC3], [EC4]</t>
  </si>
  <si>
    <t>What [EC1] [PC1] [EC2]</t>
  </si>
  <si>
    <t>What [EC1] [PC1] I [PC1] [EC2]</t>
  </si>
  <si>
    <t>What [EC1] [PC1] [EC2] given [EC3]</t>
  </si>
  <si>
    <t>What [EC1] [PC1] [EC2] [PC1]</t>
  </si>
  <si>
    <t>What [EC1] [PC1] [EC2] in [EC3]</t>
  </si>
  <si>
    <t>What [EC1] [PC1] I [PC1] [EC2] in [EC3]</t>
  </si>
  <si>
    <t>What [EC1] [PC1] [EC2] on [EC3]</t>
  </si>
  <si>
    <t>What [EC1] [PC1] I [PC1] [EC2] on [EC3]</t>
  </si>
  <si>
    <t>What [EC1] [PC1] [EC2] [PC1] [EC3]</t>
  </si>
  <si>
    <t>What [EC1] [PC1] I [PC1] [EC2] [PC1] [EC3]</t>
  </si>
  <si>
    <t>What is [EC1] of [EC2] that [PC1] [EC3]</t>
  </si>
  <si>
    <t>What is [EC1] [PC1] [EC2]</t>
  </si>
  <si>
    <t>What [PC1] [EC1]</t>
  </si>
  <si>
    <t>What [PC1] [EC1] of [EC2]</t>
  </si>
  <si>
    <t>What types of [EC1] [PC1] [EC1]</t>
  </si>
  <si>
    <t>When [PC1] [EC1] of [EC2] [PC1]</t>
  </si>
  <si>
    <t>Where [PC1] [EC1]</t>
  </si>
  <si>
    <t>Where [PC1] I [PC1] [EC1]</t>
  </si>
  <si>
    <t>Where [PC1] I [PC1] [EC1] [PC1]</t>
  </si>
  <si>
    <t>Where [PC1] [EC1] for [EC2]</t>
  </si>
  <si>
    <t>Where [PC1] I [PC1] [EC1] for [EC2]</t>
  </si>
  <si>
    <t>Which [EC1] is there for [EC2] and what [PC1] [EC3] [PC1]</t>
  </si>
  <si>
    <t>Which [EC1] [PC1] [EC2]</t>
  </si>
  <si>
    <t>Which [EC1] [PC1] [EC2] [PC1]</t>
  </si>
  <si>
    <t>Which [EC1] [PC1] I [PC1] [EC2] [PC1]</t>
  </si>
  <si>
    <t>Which is [EC1] [PC1] [EC2]</t>
  </si>
  <si>
    <t>Which of the [EC1] and [EC2] [PC1] [EC3] [PC1]</t>
  </si>
  <si>
    <t>Who [PC1] [EC1] [EC2]</t>
  </si>
  <si>
    <t>Who else [PC1] [EC1] [EC2]</t>
  </si>
  <si>
    <t>Who [PC1] [EC1]</t>
  </si>
  <si>
    <t>Who [PC1] [EC1] for [EC2]</t>
  </si>
  <si>
    <t>Who [PC1] [EC1] or [PC2] [EC2]</t>
  </si>
  <si>
    <t>In what [EC1] [PC1] [EC2] [PC2]</t>
  </si>
  <si>
    <t>[PC1] [EC1] [PC2] [EC2]</t>
  </si>
  <si>
    <t>[PC1] [EC1] if [EC2] [PC2] [EC3]</t>
  </si>
  <si>
    <t>[PC1] I [PC1] [EC1] if [EC2] [PC2] [EC3]</t>
  </si>
  <si>
    <t>What [EC1] [PC1] [EC1] or [EC2] that [PC2] [EC3]</t>
  </si>
  <si>
    <t>Which [EC1] [PC1] to [PC2] [EC2]</t>
  </si>
  <si>
    <t>Which [EC1] [PC1] I [PC1] to [PC2] [EC2]</t>
  </si>
  <si>
    <t>87a</t>
  </si>
  <si>
    <t>template number</t>
  </si>
  <si>
    <r>
      <t xml:space="preserve">PC1 </t>
    </r>
    <r>
      <rPr>
        <b/>
        <sz val="10"/>
        <rFont val="Arial"/>
      </rPr>
      <t>EC1</t>
    </r>
    <r>
      <rPr>
        <sz val="12"/>
        <color theme="1"/>
        <rFont val="Calibri"/>
        <family val="2"/>
        <scheme val="minor"/>
      </rPr>
      <t xml:space="preserve"> PC1 EC2 to EC3</t>
    </r>
  </si>
  <si>
    <r>
      <t xml:space="preserve">PC1 </t>
    </r>
    <r>
      <rPr>
        <b/>
        <sz val="10"/>
        <rFont val="Arial"/>
      </rPr>
      <t>EC1</t>
    </r>
    <r>
      <rPr>
        <sz val="12"/>
        <color theme="1"/>
        <rFont val="Calibri"/>
        <family val="2"/>
        <scheme val="minor"/>
      </rPr>
      <t xml:space="preserve"> PC1 EC2?</t>
    </r>
  </si>
  <si>
    <r>
      <t xml:space="preserve">How EC1 is </t>
    </r>
    <r>
      <rPr>
        <b/>
        <sz val="10"/>
        <rFont val="Arial"/>
      </rPr>
      <t>EC2</t>
    </r>
    <r>
      <rPr>
        <sz val="12"/>
        <color theme="1"/>
        <rFont val="Calibri"/>
        <family val="2"/>
        <scheme val="minor"/>
      </rPr>
      <t>?</t>
    </r>
  </si>
  <si>
    <r>
      <t xml:space="preserve">Is </t>
    </r>
    <r>
      <rPr>
        <b/>
        <sz val="10"/>
        <rFont val="Arial"/>
      </rPr>
      <t>EC1</t>
    </r>
    <r>
      <rPr>
        <sz val="12"/>
        <color theme="1"/>
        <rFont val="Calibri"/>
        <family val="2"/>
        <scheme val="minor"/>
      </rPr>
      <t xml:space="preserve"> EC2?</t>
    </r>
  </si>
  <si>
    <t>Which are EC1 of EC2?</t>
  </si>
  <si>
    <t>What PC1 EC1 of EC2 with EC3?</t>
  </si>
  <si>
    <t>What EC1 is EC2 regarding EC3?</t>
  </si>
  <si>
    <t>What EC1 is EC2 for EC3?</t>
  </si>
  <si>
    <r>
      <t xml:space="preserve">What is EC1 for </t>
    </r>
    <r>
      <rPr>
        <b/>
        <sz val="10"/>
        <rFont val="Arial"/>
      </rPr>
      <t>EC2</t>
    </r>
    <r>
      <rPr>
        <sz val="12"/>
        <color theme="1"/>
        <rFont val="Calibri"/>
        <family val="2"/>
        <scheme val="minor"/>
      </rPr>
      <t>?</t>
    </r>
  </si>
  <si>
    <t>Pattern (manually generated from reading the CQs)</t>
  </si>
  <si>
    <t>What is EC1?</t>
  </si>
  <si>
    <t>PC1 EC1 PC1 EC2?</t>
  </si>
  <si>
    <t>What EC1 and EC2 PC1 EC3?</t>
  </si>
  <si>
    <t>What are EC1 of EC2?</t>
  </si>
  <si>
    <t>What is EC1 and how PC1 EC1 PC1?</t>
  </si>
  <si>
    <t>What are EC1 PC1 EC2?</t>
  </si>
  <si>
    <t>What is EC1 of EC2?</t>
  </si>
  <si>
    <t>What EC1 PC1 EC2?</t>
  </si>
  <si>
    <t>Which are EC1 EC2 PC1?</t>
  </si>
  <si>
    <t>How many EC1 PC1 EC2?</t>
  </si>
  <si>
    <t>What are the types of EC1?</t>
  </si>
  <si>
    <t xml:space="preserve">What type of property PC1 EC1 PC1? </t>
  </si>
  <si>
    <t>What type of EC1 PC1 EC2 PC1?</t>
  </si>
  <si>
    <r>
      <t>What is EC1 PC1 EC2</t>
    </r>
    <r>
      <rPr>
        <sz val="12"/>
        <color theme="1"/>
        <rFont val="Calibri"/>
        <family val="2"/>
        <scheme val="minor"/>
      </rPr>
      <t>?</t>
    </r>
  </si>
  <si>
    <r>
      <t xml:space="preserve">Which EC1 is there for </t>
    </r>
    <r>
      <rPr>
        <b/>
        <sz val="10"/>
        <rFont val="Arial"/>
      </rPr>
      <t>EC2</t>
    </r>
    <r>
      <rPr>
        <sz val="12"/>
        <color theme="1"/>
        <rFont val="Calibri"/>
        <family val="2"/>
        <scheme val="minor"/>
      </rPr>
      <t xml:space="preserve"> and what PC1 EC1 PC1?</t>
    </r>
  </si>
  <si>
    <r>
      <t xml:space="preserve">At what EC1 PC1 EC2 of </t>
    </r>
    <r>
      <rPr>
        <b/>
        <sz val="10"/>
        <rFont val="Arial"/>
      </rPr>
      <t>EC3</t>
    </r>
    <r>
      <rPr>
        <sz val="12"/>
        <color theme="1"/>
        <rFont val="Calibri"/>
        <family val="2"/>
        <scheme val="minor"/>
      </rPr>
      <t xml:space="preserve"> PC1?</t>
    </r>
  </si>
  <si>
    <r>
      <t xml:space="preserve">What EC1 PC1 I PC1 </t>
    </r>
    <r>
      <rPr>
        <b/>
        <sz val="10"/>
        <rFont val="Arial"/>
      </rPr>
      <t>EC1</t>
    </r>
    <r>
      <rPr>
        <sz val="12"/>
        <color theme="1"/>
        <rFont val="Calibri"/>
        <family val="2"/>
        <scheme val="minor"/>
      </rPr>
      <t>?</t>
    </r>
  </si>
  <si>
    <r>
      <t xml:space="preserve">What EC1 PC1 I PC1 </t>
    </r>
    <r>
      <rPr>
        <b/>
        <sz val="10"/>
        <rFont val="Arial"/>
      </rPr>
      <t>EC2</t>
    </r>
    <r>
      <rPr>
        <sz val="12"/>
        <color theme="1"/>
        <rFont val="Calibri"/>
        <family val="2"/>
        <scheme val="minor"/>
      </rPr>
      <t>?</t>
    </r>
  </si>
  <si>
    <r>
      <t xml:space="preserve">In which EC1 are EC2 in </t>
    </r>
    <r>
      <rPr>
        <b/>
        <sz val="10"/>
        <rFont val="Arial"/>
      </rPr>
      <t>EC3</t>
    </r>
    <r>
      <rPr>
        <sz val="12"/>
        <color theme="1"/>
        <rFont val="Calibri"/>
        <family val="2"/>
        <scheme val="minor"/>
      </rPr>
      <t>?</t>
    </r>
  </si>
  <si>
    <t>Which EC1 are EC2?</t>
  </si>
  <si>
    <t>What types of EC1 are EC2?</t>
  </si>
  <si>
    <t>well, 50 has 'is of' and I didn't chunk it that way</t>
  </si>
  <si>
    <t>NONE (its not a pattern, because its unique and is dematerialized)</t>
  </si>
  <si>
    <t>What are the main types of EC1 PC1 EC2? Or What are the main types of EC1?</t>
  </si>
  <si>
    <t>What types of EC1 PC1 EC2? Or What is EC1?</t>
  </si>
  <si>
    <t>where 'of information' is considered redundant words</t>
  </si>
  <si>
    <t>if 'information' is redundant, then What PC1 EC2? Or What is EC1? Turns out that my manual chunking couldn't figure it out</t>
  </si>
  <si>
    <t>I did a more fine-grained chunking…</t>
  </si>
  <si>
    <t>Grammatically, sentence should be 'what' not 'which'. Then the pattern would have been "what are EC1 of EC2?" which isn't there as such, but the singular, "What is EC1 of EC2?" is. Template number 60.</t>
  </si>
  <si>
    <t>well, 80 has an EC3, but the 'it' is a referring expression to EC1, which the algorithm did not consider. If the temaplte had just an 'EC slot' then it wouldn't matter; if it has a slot for 'this must be the third N/NP and different from EC1 and EC2' then it'd be a mismatch.</t>
  </si>
  <si>
    <t>n - y:60</t>
  </si>
  <si>
    <t>n - y:50</t>
  </si>
  <si>
    <t>70a or 71 comes closest. If 'information' is redundant here as well, then  What is EC1? But doesn't appear in the template list either</t>
  </si>
  <si>
    <t>totals:</t>
  </si>
  <si>
    <t>yes after analysis</t>
  </si>
  <si>
    <t>yes on first pass</t>
  </si>
  <si>
    <t>no</t>
  </si>
  <si>
    <t>totals</t>
  </si>
  <si>
    <t>pct coverage simple</t>
  </si>
  <si>
    <t>pct coverage with a bit of effort (still manual chunking)</t>
  </si>
  <si>
    <t>pattern generated by Dawid's algorithm</t>
  </si>
  <si>
    <t>n - y:42</t>
  </si>
  <si>
    <t>in singular, with 'what is'</t>
  </si>
  <si>
    <t>two questions into one: What is … and How is it… (not "how it is...")</t>
  </si>
  <si>
    <t>in singular</t>
  </si>
  <si>
    <t>three Qs into one</t>
  </si>
  <si>
    <t>Which relationships are involved in a partnership? Which EC1 PC1 EC2</t>
  </si>
  <si>
    <t>n - y:81</t>
  </si>
  <si>
    <t>-</t>
  </si>
  <si>
    <t>n - y:66</t>
  </si>
  <si>
    <t>reworded the fragment into a sentence. Rewording: What does an ECG lead measure? What PC1 EC1 PC1</t>
  </si>
  <si>
    <t>totals original 20:</t>
  </si>
  <si>
    <t>when adding the template What is [EC1]?</t>
  </si>
  <si>
    <t>inappropriate/not CQs:</t>
  </si>
  <si>
    <t>pct of total</t>
  </si>
  <si>
    <t>pct of CQs</t>
  </si>
  <si>
    <t>60a</t>
  </si>
  <si>
    <t>What are EC1 of EC2</t>
  </si>
  <si>
    <t>What are [EC1] of [EC2]</t>
  </si>
  <si>
    <t>What is [EC1]</t>
  </si>
  <si>
    <t xml:space="preserve">better english: "what is the average size and duration of the governing board?" What is EC1 and EC2 of EC3? Which is an extended version of tempalte number 60. or split it up into two CQs: What is the average size of the governing board. What is the average duration of the governing board? </t>
  </si>
  <si>
    <t>How many pizzas are available?</t>
  </si>
  <si>
    <t>Are there any children's pizzas?</t>
  </si>
  <si>
    <t>What kind of bases are possible?</t>
  </si>
  <si>
    <t>Is it thin or thick bread?</t>
  </si>
  <si>
    <t>Is it stuffed crust and what is it stuffed with?</t>
  </si>
  <si>
    <t>Which pizzas are spicy?</t>
  </si>
  <si>
    <t>What sauces are available?</t>
  </si>
  <si>
    <t>Find all vegetarian pizzas</t>
  </si>
  <si>
    <t>Find pizzas with a single meat ingredient</t>
  </si>
  <si>
    <t>Find all the nut free pizzas</t>
  </si>
  <si>
    <t>How many pizzas have either ham or chicken topping?</t>
  </si>
  <si>
    <t>What is the most popular (used) topping?</t>
  </si>
  <si>
    <t>Which toppings are allowed for customisation purposes?</t>
  </si>
  <si>
    <t>Are toppings organic?</t>
  </si>
  <si>
    <t>Can you have a pizza with any combination of toppings?</t>
  </si>
  <si>
    <t>Find all the pizzas with less than 3 toppings</t>
  </si>
  <si>
    <t>Find all pizzas which are sharing 3 or more ingredients</t>
  </si>
  <si>
    <t>Should we include the oven type in the pizza definition? (e.g. wood fired vs. electric oven)</t>
  </si>
  <si>
    <t>How much it will cost me to order all pizzas in the menu?</t>
  </si>
  <si>
    <t>How many pizzas did I eat last week?</t>
  </si>
  <si>
    <t>Can I have a menu without pizzas please?</t>
  </si>
  <si>
    <t>pizza1</t>
  </si>
  <si>
    <t>pizza2</t>
  </si>
  <si>
    <t>pizza3</t>
  </si>
  <si>
    <t>pizza4</t>
  </si>
  <si>
    <t>pizza5</t>
  </si>
  <si>
    <t>pizza6</t>
  </si>
  <si>
    <t>pizza7</t>
  </si>
  <si>
    <t>pizza8</t>
  </si>
  <si>
    <t>pizza9</t>
  </si>
  <si>
    <t>pizza10</t>
  </si>
  <si>
    <t>pizza11</t>
  </si>
  <si>
    <t>pizza12</t>
  </si>
  <si>
    <t>pizza13</t>
  </si>
  <si>
    <t>pizza14</t>
  </si>
  <si>
    <t>pizza15</t>
  </si>
  <si>
    <t>pizza16</t>
  </si>
  <si>
    <t>pizza17</t>
  </si>
  <si>
    <t>pizza18</t>
  </si>
  <si>
    <t>pizza19</t>
  </si>
  <si>
    <t>pizza20</t>
  </si>
  <si>
    <t>pizza21</t>
  </si>
  <si>
    <t>first 20, setB</t>
  </si>
  <si>
    <t>count</t>
  </si>
  <si>
    <t>half of the pizza CQs</t>
  </si>
  <si>
    <t>combined</t>
  </si>
  <si>
    <t>information request outside scope</t>
  </si>
  <si>
    <t>Abox CQ</t>
  </si>
  <si>
    <t>modeller discussion</t>
  </si>
  <si>
    <t>imperative</t>
  </si>
  <si>
    <t>How many EC1 are EC2?</t>
  </si>
  <si>
    <t>Are there any EC1?</t>
  </si>
  <si>
    <t>What kind of EC1 are EC2?</t>
  </si>
  <si>
    <t>What EC1 are EC2?</t>
  </si>
  <si>
    <t>How many EC1 have either EC2 or EC3?</t>
  </si>
  <si>
    <t>What is EC1 PC1 EC2?</t>
  </si>
  <si>
    <t>Which EC1 PC1 for EC2?</t>
  </si>
  <si>
    <t>Are EC1 EC2?</t>
  </si>
  <si>
    <t>Can you have EC1 with any EC2 of EC3?</t>
  </si>
  <si>
    <t>n - y:15</t>
  </si>
  <si>
    <t>if 'are' is filled in in the PC1 slot</t>
  </si>
  <si>
    <t>n - y:1a</t>
  </si>
  <si>
    <t>if reworded as "are there any pizzas for children?"</t>
  </si>
  <si>
    <t>n - y:70.70a,70b</t>
  </si>
  <si>
    <t>after rewite to singular and or type</t>
  </si>
  <si>
    <t>different chunking, if for goes with allowed:  Which EC1 PC1 EC2?</t>
  </si>
  <si>
    <t>n - y:22</t>
  </si>
  <si>
    <t>in singualr: is EC1 EC2</t>
  </si>
  <si>
    <t>rewrite:Are there pizzas with a combination of toppings? Is there EC1 with EC2?</t>
  </si>
  <si>
    <t>n - y:27</t>
  </si>
  <si>
    <t>Is EC1 EC2 and what is EC1 PC1?</t>
  </si>
  <si>
    <t>n - y:22 first Q</t>
  </si>
  <si>
    <t>Which pizzas are vegetarian pizzas? Which EC1 are EC2?</t>
  </si>
  <si>
    <t>Which pizza has only one meat ingredient? Which EC1 PC1 EC2?</t>
  </si>
  <si>
    <t>Which pizzas do not have nut ingredients? Which EC1 PC1 EC2?</t>
  </si>
  <si>
    <t>Which pizzas have less than 3 toppings? Which EC1 PC1 EC2?</t>
  </si>
  <si>
    <t>Which pizzas have 3 or more ingredients in common? Which EC1 PC1 EC2?</t>
  </si>
  <si>
    <t>after converting the imperatives to questions</t>
  </si>
  <si>
    <t>yes on first pass + yes after analysis</t>
  </si>
  <si>
    <t xml:space="preserve">doesn't looked chunked right manually. Also: two questions, sort of, as the second part can only reasonably be answered if the first part is a 'yes'. Corrected the chunking (forgot it). If split into "Is EC1 EC2?" and "What is EC1 PC1?", then the first one is accepted. </t>
  </si>
  <si>
    <t>Is EC1 EC2 or EC3?</t>
  </si>
  <si>
    <t>note: this oen was corrected, as I forgot the 'it' in the chunking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</si>
</sst>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2"/>
      <color theme="1"/>
      <name val="Calibri"/>
      <family val="2"/>
      <scheme val="minor"/>
    </font>
    <font>
      <sz val="12"/>
      <name val="Calibri"/>
    </font>
    <font>
      <sz val="12"/>
      <color rgb="FF000000"/>
      <name val="Calibri"/>
    </font>
    <font>
      <b/>
      <sz val="10"/>
      <name val="Arial"/>
    </font>
    <font>
      <u/>
      <sz val="12"/>
      <color theme="10"/>
      <name val="Calibri"/>
      <family val="2"/>
      <scheme val="minor"/>
    </font>
    <font>
      <u/>
      <sz val="12"/>
      <color theme="11"/>
      <name val="Calibri"/>
      <family val="2"/>
      <scheme val="minor"/>
    </font>
    <font>
      <u/>
      <sz val="12"/>
      <color rgb="FF0000FF"/>
      <name val="Calibri"/>
    </font>
    <font>
      <sz val="10"/>
      <name val="Arial"/>
    </font>
    <font>
      <u/>
      <sz val="10"/>
      <color theme="10"/>
      <name val="Arial"/>
    </font>
    <font>
      <sz val="12"/>
      <name val="Arial"/>
    </font>
    <font>
      <sz val="12"/>
      <color rgb="FF000000"/>
      <name val="Calibri"/>
      <family val="2"/>
      <scheme val="minor"/>
    </font>
    <font>
      <sz val="13"/>
      <color rgb="FF000000"/>
      <name val="Arial"/>
    </font>
    <font>
      <sz val="12"/>
      <color rgb="FF006100"/>
      <name val="Calibri"/>
      <family val="2"/>
      <scheme val="minor"/>
    </font>
    <font>
      <b/>
      <sz val="12"/>
      <color theme="1"/>
      <name val="Calibri"/>
      <family val="2"/>
      <scheme val="minor"/>
    </font>
  </fonts>
  <fills count="8">
    <fill>
      <patternFill patternType="none"/>
    </fill>
    <fill>
      <patternFill patternType="gray125"/>
    </fill>
    <fill>
      <patternFill patternType="solid">
        <fgColor rgb="FFB6D7A8"/>
        <bgColor rgb="FFB6D7A8"/>
      </patternFill>
    </fill>
    <fill>
      <patternFill patternType="solid">
        <fgColor rgb="FFFF9900"/>
        <bgColor rgb="FFFF9900"/>
      </patternFill>
    </fill>
    <fill>
      <patternFill patternType="solid">
        <fgColor theme="9" tint="0.39997558519241921"/>
        <bgColor indexed="64"/>
      </patternFill>
    </fill>
    <fill>
      <patternFill patternType="solid">
        <fgColor rgb="FFFFFFFF"/>
        <bgColor rgb="FFFFFFFF"/>
      </patternFill>
    </fill>
    <fill>
      <patternFill patternType="solid">
        <fgColor rgb="FFFFFF00"/>
        <bgColor indexed="64"/>
      </patternFill>
    </fill>
    <fill>
      <patternFill patternType="solid">
        <fgColor rgb="FFC6EFCE"/>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AAAAAA"/>
      </left>
      <right style="thin">
        <color rgb="FFAAAAAA"/>
      </right>
      <top/>
      <bottom style="thin">
        <color rgb="FFAAAAAA"/>
      </bottom>
      <diagonal/>
    </border>
  </borders>
  <cellStyleXfs count="18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2" fillId="7"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8">
    <xf numFmtId="0" fontId="0" fillId="0" borderId="0" xfId="0"/>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Fill="1" applyBorder="1" applyAlignment="1">
      <alignment horizontal="left" vertical="top" wrapText="1"/>
    </xf>
    <xf numFmtId="0" fontId="0" fillId="0" borderId="0" xfId="0" applyAlignment="1">
      <alignment vertical="center" wrapText="1"/>
    </xf>
    <xf numFmtId="0" fontId="0" fillId="4" borderId="0" xfId="0" applyFill="1"/>
    <xf numFmtId="0" fontId="6" fillId="2" borderId="1" xfId="0" applyFont="1" applyFill="1" applyBorder="1" applyAlignment="1">
      <alignment horizontal="left" vertical="top" wrapText="1"/>
    </xf>
    <xf numFmtId="0" fontId="7" fillId="0" borderId="0" xfId="0" applyFont="1" applyAlignment="1">
      <alignment horizontal="left" vertical="top" wrapText="1"/>
    </xf>
    <xf numFmtId="0" fontId="1" fillId="5"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0" fillId="0" borderId="0" xfId="0" applyFont="1" applyAlignment="1">
      <alignment horizontal="left" vertical="top" wrapText="1"/>
    </xf>
    <xf numFmtId="0" fontId="1" fillId="5" borderId="0" xfId="0" applyFont="1" applyFill="1" applyAlignment="1">
      <alignment horizontal="left" vertical="top" wrapText="1"/>
    </xf>
    <xf numFmtId="0" fontId="8" fillId="2" borderId="1" xfId="11" applyFill="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0" fillId="4" borderId="0" xfId="0" applyFill="1" applyAlignment="1">
      <alignment horizontal="center"/>
    </xf>
    <xf numFmtId="0" fontId="0" fillId="0" borderId="0" xfId="0" applyAlignment="1">
      <alignment horizontal="center"/>
    </xf>
    <xf numFmtId="0" fontId="2" fillId="0" borderId="0" xfId="0" applyFont="1" applyAlignment="1">
      <alignment horizontal="center" vertical="top" wrapText="1"/>
    </xf>
    <xf numFmtId="0" fontId="0" fillId="0" borderId="0" xfId="0" applyAlignment="1">
      <alignment horizontal="center" vertical="center" wrapText="1"/>
    </xf>
    <xf numFmtId="0" fontId="2" fillId="0" borderId="0" xfId="0" applyFont="1" applyAlignment="1">
      <alignment horizontal="left" vertical="top"/>
    </xf>
    <xf numFmtId="0" fontId="0" fillId="0" borderId="0" xfId="0" applyFill="1" applyBorder="1" applyAlignment="1">
      <alignment horizontal="left"/>
    </xf>
    <xf numFmtId="0" fontId="9" fillId="0" borderId="0" xfId="0" applyFont="1"/>
    <xf numFmtId="0" fontId="1" fillId="5" borderId="0" xfId="0" applyFont="1" applyFill="1" applyBorder="1" applyAlignment="1">
      <alignment horizontal="left" vertical="top" wrapText="1"/>
    </xf>
    <xf numFmtId="49" fontId="11" fillId="0" borderId="2" xfId="0" applyNumberFormat="1" applyFont="1" applyBorder="1"/>
    <xf numFmtId="49" fontId="10" fillId="0" borderId="2" xfId="0" applyNumberFormat="1" applyFont="1" applyBorder="1"/>
    <xf numFmtId="49" fontId="10" fillId="0" borderId="2" xfId="0" applyNumberFormat="1" applyFont="1" applyBorder="1" applyAlignment="1">
      <alignment horizontal="left"/>
    </xf>
    <xf numFmtId="49" fontId="10" fillId="0" borderId="0" xfId="0" applyNumberFormat="1" applyFont="1" applyFill="1" applyBorder="1"/>
    <xf numFmtId="0" fontId="0" fillId="6" borderId="0" xfId="0" applyFill="1"/>
    <xf numFmtId="0" fontId="10" fillId="6" borderId="0" xfId="0" applyFont="1" applyFill="1"/>
    <xf numFmtId="0" fontId="0" fillId="0" borderId="0" xfId="0" applyAlignment="1">
      <alignment horizontal="left"/>
    </xf>
    <xf numFmtId="164" fontId="0" fillId="0" borderId="0" xfId="0" applyNumberFormat="1"/>
    <xf numFmtId="0" fontId="0" fillId="0" borderId="0" xfId="0" applyAlignment="1"/>
    <xf numFmtId="0" fontId="0" fillId="0" borderId="0" xfId="0" quotePrefix="1" applyAlignment="1">
      <alignment horizontal="center"/>
    </xf>
    <xf numFmtId="164" fontId="13" fillId="0" borderId="0" xfId="0" applyNumberFormat="1" applyFont="1"/>
    <xf numFmtId="164" fontId="12" fillId="7" borderId="0" xfId="144" applyNumberFormat="1"/>
    <xf numFmtId="0" fontId="0" fillId="0" borderId="0" xfId="0" applyAlignment="1">
      <alignment horizontal="center"/>
    </xf>
  </cellXfs>
  <cellStyles count="1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Good" xfId="14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softwareontology.wordpress.com/2011/04/01/user-sourced-competency-questions-for-software/" TargetMode="External"/><Relationship Id="rId4" Type="http://schemas.openxmlformats.org/officeDocument/2006/relationships/hyperlink" Target="https://doi.org/10.1186/2041-1480-5-25" TargetMode="External"/><Relationship Id="rId5" Type="http://schemas.openxmlformats.org/officeDocument/2006/relationships/hyperlink" Target="https://sourceforge.net/projects/theswo/files/" TargetMode="External"/><Relationship Id="rId1" Type="http://schemas.openxmlformats.org/officeDocument/2006/relationships/hyperlink" Target="https://people.cs.uct.ac.za/~mkeet/OEbook/" TargetMode="External"/><Relationship Id="rId2" Type="http://schemas.openxmlformats.org/officeDocument/2006/relationships/hyperlink" Target="https://people.cs.uct.ac.za/~mkeet/OEbook/ontologies/AfricanWildlifeOntology1.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workbookViewId="0">
      <selection activeCell="B10" sqref="B10"/>
    </sheetView>
  </sheetViews>
  <sheetFormatPr baseColWidth="10" defaultRowHeight="15" x14ac:dyDescent="0"/>
  <cols>
    <col min="1" max="1" width="28" customWidth="1"/>
    <col min="2" max="2" width="64.83203125" customWidth="1"/>
    <col min="3" max="3" width="9" customWidth="1"/>
  </cols>
  <sheetData>
    <row r="1" spans="1:2">
      <c r="A1" s="1" t="s">
        <v>0</v>
      </c>
      <c r="B1" s="1" t="s">
        <v>21</v>
      </c>
    </row>
    <row r="2" spans="1:2">
      <c r="A2" s="1" t="s">
        <v>2</v>
      </c>
      <c r="B2" s="1" t="s">
        <v>22</v>
      </c>
    </row>
    <row r="3" spans="1:2" ht="30">
      <c r="A3" s="1" t="s">
        <v>4</v>
      </c>
      <c r="B3" s="1" t="s">
        <v>23</v>
      </c>
    </row>
    <row r="4" spans="1:2">
      <c r="A4" s="1" t="s">
        <v>6</v>
      </c>
      <c r="B4" s="1" t="s">
        <v>7</v>
      </c>
    </row>
    <row r="5" spans="1:2">
      <c r="A5" s="1" t="s">
        <v>8</v>
      </c>
      <c r="B5" s="1" t="s">
        <v>20</v>
      </c>
    </row>
    <row r="6" spans="1:2">
      <c r="A6" s="2" t="s">
        <v>10</v>
      </c>
      <c r="B6" s="2" t="s">
        <v>11</v>
      </c>
    </row>
    <row r="7" spans="1:2">
      <c r="A7" s="3" t="s">
        <v>24</v>
      </c>
      <c r="B7" s="4" t="s">
        <v>15</v>
      </c>
    </row>
    <row r="8" spans="1:2">
      <c r="A8" s="3" t="s">
        <v>25</v>
      </c>
      <c r="B8" s="4" t="s">
        <v>16</v>
      </c>
    </row>
    <row r="9" spans="1:2">
      <c r="A9" s="3" t="s">
        <v>26</v>
      </c>
      <c r="B9" s="4" t="s">
        <v>17</v>
      </c>
    </row>
    <row r="10" spans="1:2">
      <c r="A10" s="3" t="s">
        <v>27</v>
      </c>
      <c r="B10" s="4" t="s">
        <v>18</v>
      </c>
    </row>
    <row r="11" spans="1:2">
      <c r="A11" s="3" t="s">
        <v>28</v>
      </c>
      <c r="B11" s="4" t="s">
        <v>19</v>
      </c>
    </row>
    <row r="12" spans="1:2">
      <c r="A12" s="3"/>
      <c r="B12" s="4"/>
    </row>
    <row r="13" spans="1:2">
      <c r="A13" s="3"/>
      <c r="B13" s="4"/>
    </row>
    <row r="14" spans="1:2">
      <c r="A14" s="3"/>
      <c r="B14" s="4"/>
    </row>
    <row r="15" spans="1:2">
      <c r="A15" s="1" t="s">
        <v>0</v>
      </c>
      <c r="B15" s="1" t="s">
        <v>37</v>
      </c>
    </row>
    <row r="16" spans="1:2">
      <c r="A16" s="1" t="s">
        <v>2</v>
      </c>
      <c r="B16" s="1" t="s">
        <v>38</v>
      </c>
    </row>
    <row r="17" spans="1:2">
      <c r="A17" s="1" t="s">
        <v>4</v>
      </c>
      <c r="B17" s="1" t="s">
        <v>39</v>
      </c>
    </row>
    <row r="18" spans="1:2">
      <c r="A18" s="1" t="s">
        <v>6</v>
      </c>
      <c r="B18" s="1" t="s">
        <v>7</v>
      </c>
    </row>
    <row r="19" spans="1:2">
      <c r="A19" s="1" t="s">
        <v>8</v>
      </c>
      <c r="B19" s="1" t="s">
        <v>20</v>
      </c>
    </row>
    <row r="20" spans="1:2">
      <c r="A20" s="2" t="s">
        <v>10</v>
      </c>
      <c r="B20" s="2" t="s">
        <v>11</v>
      </c>
    </row>
    <row r="21" spans="1:2">
      <c r="A21" s="3" t="s">
        <v>40</v>
      </c>
      <c r="B21" s="4" t="s">
        <v>29</v>
      </c>
    </row>
    <row r="22" spans="1:2">
      <c r="A22" s="5" t="s">
        <v>41</v>
      </c>
      <c r="B22" t="s">
        <v>30</v>
      </c>
    </row>
    <row r="23" spans="1:2">
      <c r="A23" s="5" t="s">
        <v>42</v>
      </c>
      <c r="B23" t="s">
        <v>31</v>
      </c>
    </row>
    <row r="24" spans="1:2">
      <c r="A24" s="5" t="s">
        <v>43</v>
      </c>
      <c r="B24" t="s">
        <v>32</v>
      </c>
    </row>
    <row r="25" spans="1:2">
      <c r="A25" s="5" t="s">
        <v>44</v>
      </c>
      <c r="B25" t="s">
        <v>33</v>
      </c>
    </row>
    <row r="26" spans="1:2">
      <c r="A26" s="5" t="s">
        <v>45</v>
      </c>
      <c r="B26" t="s">
        <v>34</v>
      </c>
    </row>
    <row r="27" spans="1:2">
      <c r="A27" s="5" t="s">
        <v>46</v>
      </c>
      <c r="B27" t="s">
        <v>35</v>
      </c>
    </row>
    <row r="28" spans="1:2">
      <c r="A28" s="5" t="s">
        <v>47</v>
      </c>
      <c r="B28" t="s">
        <v>36</v>
      </c>
    </row>
    <row r="32" spans="1:2">
      <c r="A32" s="1" t="s">
        <v>0</v>
      </c>
      <c r="B32" s="1" t="s">
        <v>48</v>
      </c>
    </row>
    <row r="33" spans="1:2">
      <c r="A33" s="1" t="s">
        <v>2</v>
      </c>
      <c r="B33" s="1" t="s">
        <v>51</v>
      </c>
    </row>
    <row r="34" spans="1:2">
      <c r="A34" s="1" t="s">
        <v>4</v>
      </c>
      <c r="B34" s="1" t="s">
        <v>50</v>
      </c>
    </row>
    <row r="35" spans="1:2">
      <c r="A35" s="1" t="s">
        <v>6</v>
      </c>
      <c r="B35" s="1" t="s">
        <v>49</v>
      </c>
    </row>
    <row r="36" spans="1:2" ht="30">
      <c r="A36" s="1" t="s">
        <v>8</v>
      </c>
      <c r="B36" s="1" t="s">
        <v>67</v>
      </c>
    </row>
    <row r="37" spans="1:2">
      <c r="A37" s="2" t="s">
        <v>10</v>
      </c>
      <c r="B37" s="2" t="s">
        <v>11</v>
      </c>
    </row>
    <row r="38" spans="1:2">
      <c r="A38" s="3" t="s">
        <v>52</v>
      </c>
      <c r="B38" t="s">
        <v>60</v>
      </c>
    </row>
    <row r="39" spans="1:2">
      <c r="A39" s="5" t="s">
        <v>53</v>
      </c>
      <c r="B39" s="6" t="s">
        <v>61</v>
      </c>
    </row>
    <row r="40" spans="1:2">
      <c r="A40" s="5" t="s">
        <v>54</v>
      </c>
      <c r="B40" t="s">
        <v>62</v>
      </c>
    </row>
    <row r="41" spans="1:2">
      <c r="A41" s="5" t="s">
        <v>55</v>
      </c>
      <c r="B41" t="s">
        <v>63</v>
      </c>
    </row>
    <row r="42" spans="1:2">
      <c r="A42" s="5" t="s">
        <v>56</v>
      </c>
      <c r="B42" t="s">
        <v>64</v>
      </c>
    </row>
    <row r="43" spans="1:2">
      <c r="A43" s="5" t="s">
        <v>57</v>
      </c>
      <c r="B43" t="s">
        <v>65</v>
      </c>
    </row>
    <row r="44" spans="1:2">
      <c r="A44" s="5" t="s">
        <v>58</v>
      </c>
      <c r="B44" s="6" t="s">
        <v>66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zoomScale="125" zoomScaleNormal="125" zoomScalePageLayoutView="125" workbookViewId="0">
      <pane ySplit="1" topLeftCell="A45" activePane="bottomLeft" state="frozen"/>
      <selection pane="bottomLeft" activeCell="H53" sqref="H53"/>
    </sheetView>
  </sheetViews>
  <sheetFormatPr baseColWidth="10" defaultRowHeight="15" x14ac:dyDescent="0"/>
  <cols>
    <col min="1" max="1" width="9.6640625" customWidth="1"/>
    <col min="2" max="2" width="47.1640625" customWidth="1"/>
    <col min="3" max="3" width="8.83203125" style="18" customWidth="1"/>
    <col min="4" max="4" width="8.6640625" style="18" customWidth="1"/>
    <col min="5" max="5" width="40.83203125" style="18" customWidth="1"/>
    <col min="6" max="6" width="11" style="18" customWidth="1"/>
  </cols>
  <sheetData>
    <row r="1" spans="1:7">
      <c r="A1" s="7" t="s">
        <v>10</v>
      </c>
      <c r="B1" s="7" t="s">
        <v>11</v>
      </c>
      <c r="C1" s="17" t="s">
        <v>69</v>
      </c>
      <c r="D1" s="17" t="s">
        <v>70</v>
      </c>
      <c r="E1" s="17" t="s">
        <v>68</v>
      </c>
      <c r="F1" s="7" t="s">
        <v>448</v>
      </c>
      <c r="G1" s="7" t="s">
        <v>8</v>
      </c>
    </row>
    <row r="2" spans="1:7">
      <c r="A2" s="3" t="s">
        <v>24</v>
      </c>
      <c r="B2" s="4" t="s">
        <v>15</v>
      </c>
      <c r="C2" s="19" t="s">
        <v>14</v>
      </c>
      <c r="D2" s="19" t="s">
        <v>14</v>
      </c>
      <c r="E2" s="4" t="s">
        <v>459</v>
      </c>
      <c r="F2" s="18" t="s">
        <v>59</v>
      </c>
    </row>
    <row r="3" spans="1:7">
      <c r="A3" s="3" t="s">
        <v>25</v>
      </c>
      <c r="B3" s="4" t="s">
        <v>16</v>
      </c>
      <c r="C3" s="19" t="s">
        <v>14</v>
      </c>
      <c r="D3" s="19" t="s">
        <v>14</v>
      </c>
      <c r="E3" s="4" t="s">
        <v>460</v>
      </c>
      <c r="F3" s="18">
        <v>29</v>
      </c>
    </row>
    <row r="4" spans="1:7" ht="30">
      <c r="A4" s="3" t="s">
        <v>26</v>
      </c>
      <c r="B4" s="4" t="s">
        <v>17</v>
      </c>
      <c r="C4" s="19" t="s">
        <v>14</v>
      </c>
      <c r="D4" s="19" t="s">
        <v>14</v>
      </c>
      <c r="E4" s="4" t="s">
        <v>461</v>
      </c>
      <c r="F4" s="18" t="s">
        <v>59</v>
      </c>
      <c r="G4" t="s">
        <v>519</v>
      </c>
    </row>
    <row r="5" spans="1:7" ht="30">
      <c r="A5" s="3" t="s">
        <v>27</v>
      </c>
      <c r="B5" s="4" t="s">
        <v>18</v>
      </c>
      <c r="C5" s="19" t="s">
        <v>14</v>
      </c>
      <c r="D5" s="19" t="s">
        <v>14</v>
      </c>
      <c r="E5" s="4" t="s">
        <v>462</v>
      </c>
      <c r="F5" s="18" t="s">
        <v>489</v>
      </c>
      <c r="G5" t="s">
        <v>501</v>
      </c>
    </row>
    <row r="6" spans="1:7" ht="30">
      <c r="A6" s="3" t="s">
        <v>28</v>
      </c>
      <c r="B6" s="4" t="s">
        <v>19</v>
      </c>
      <c r="C6" s="19" t="s">
        <v>14</v>
      </c>
      <c r="D6" s="19" t="s">
        <v>59</v>
      </c>
      <c r="E6" s="4" t="s">
        <v>19</v>
      </c>
      <c r="F6" s="19" t="s">
        <v>507</v>
      </c>
      <c r="G6" s="21" t="s">
        <v>147</v>
      </c>
    </row>
    <row r="7" spans="1:7" ht="30">
      <c r="A7" s="3" t="s">
        <v>40</v>
      </c>
      <c r="B7" s="4" t="s">
        <v>29</v>
      </c>
      <c r="C7" s="19" t="s">
        <v>14</v>
      </c>
      <c r="D7" s="19" t="s">
        <v>14</v>
      </c>
      <c r="E7" s="4" t="s">
        <v>463</v>
      </c>
      <c r="F7" s="18" t="s">
        <v>507</v>
      </c>
      <c r="G7" t="s">
        <v>502</v>
      </c>
    </row>
    <row r="8" spans="1:7">
      <c r="A8" s="5" t="s">
        <v>41</v>
      </c>
      <c r="B8" t="s">
        <v>30</v>
      </c>
      <c r="C8" s="19" t="s">
        <v>14</v>
      </c>
      <c r="D8" s="19" t="s">
        <v>14</v>
      </c>
      <c r="E8" t="s">
        <v>464</v>
      </c>
      <c r="F8" s="18" t="s">
        <v>508</v>
      </c>
      <c r="G8" t="s">
        <v>503</v>
      </c>
    </row>
    <row r="9" spans="1:7">
      <c r="A9" s="5" t="s">
        <v>42</v>
      </c>
      <c r="B9" t="s">
        <v>31</v>
      </c>
      <c r="C9" s="19" t="s">
        <v>14</v>
      </c>
      <c r="D9" s="19" t="s">
        <v>14</v>
      </c>
      <c r="E9" t="s">
        <v>31</v>
      </c>
      <c r="F9" s="18" t="s">
        <v>507</v>
      </c>
      <c r="G9" t="s">
        <v>504</v>
      </c>
    </row>
    <row r="10" spans="1:7">
      <c r="A10" s="5" t="s">
        <v>43</v>
      </c>
      <c r="B10" t="s">
        <v>32</v>
      </c>
      <c r="C10" s="19" t="s">
        <v>14</v>
      </c>
      <c r="D10" s="19" t="s">
        <v>14</v>
      </c>
      <c r="E10" t="s">
        <v>459</v>
      </c>
      <c r="F10" s="18" t="s">
        <v>59</v>
      </c>
    </row>
    <row r="11" spans="1:7">
      <c r="A11" s="5" t="s">
        <v>44</v>
      </c>
      <c r="B11" t="s">
        <v>33</v>
      </c>
      <c r="C11" s="19" t="s">
        <v>14</v>
      </c>
      <c r="D11" s="19" t="s">
        <v>14</v>
      </c>
      <c r="E11" t="s">
        <v>465</v>
      </c>
      <c r="F11" s="18">
        <v>60</v>
      </c>
    </row>
    <row r="12" spans="1:7">
      <c r="A12" s="5" t="s">
        <v>45</v>
      </c>
      <c r="B12" t="s">
        <v>34</v>
      </c>
      <c r="C12" s="19" t="s">
        <v>14</v>
      </c>
      <c r="D12" s="19" t="s">
        <v>14</v>
      </c>
      <c r="E12" t="s">
        <v>465</v>
      </c>
      <c r="F12" s="18">
        <v>60</v>
      </c>
    </row>
    <row r="13" spans="1:7">
      <c r="A13" s="5" t="s">
        <v>46</v>
      </c>
      <c r="B13" t="s">
        <v>35</v>
      </c>
      <c r="C13" s="19" t="s">
        <v>14</v>
      </c>
      <c r="D13" s="19" t="s">
        <v>59</v>
      </c>
      <c r="E13" t="s">
        <v>35</v>
      </c>
      <c r="F13" s="18" t="s">
        <v>507</v>
      </c>
      <c r="G13" s="22" t="s">
        <v>148</v>
      </c>
    </row>
    <row r="14" spans="1:7">
      <c r="A14" s="5" t="s">
        <v>47</v>
      </c>
      <c r="B14" t="s">
        <v>36</v>
      </c>
      <c r="C14" s="19" t="s">
        <v>59</v>
      </c>
      <c r="D14" s="19" t="s">
        <v>59</v>
      </c>
      <c r="E14" t="s">
        <v>36</v>
      </c>
      <c r="F14" s="18" t="s">
        <v>507</v>
      </c>
      <c r="G14" s="22" t="s">
        <v>148</v>
      </c>
    </row>
    <row r="15" spans="1:7">
      <c r="A15" s="3" t="s">
        <v>52</v>
      </c>
      <c r="B15" t="s">
        <v>60</v>
      </c>
      <c r="C15" s="19" t="s">
        <v>14</v>
      </c>
      <c r="D15" s="19" t="s">
        <v>14</v>
      </c>
      <c r="E15" t="s">
        <v>459</v>
      </c>
      <c r="F15" s="18" t="s">
        <v>59</v>
      </c>
    </row>
    <row r="16" spans="1:7">
      <c r="A16" s="5" t="s">
        <v>53</v>
      </c>
      <c r="B16" s="6" t="s">
        <v>61</v>
      </c>
      <c r="C16" s="20" t="s">
        <v>14</v>
      </c>
      <c r="D16" s="20" t="s">
        <v>14</v>
      </c>
      <c r="E16" s="6" t="s">
        <v>459</v>
      </c>
      <c r="F16" s="18" t="s">
        <v>59</v>
      </c>
    </row>
    <row r="17" spans="1:7">
      <c r="A17" s="5" t="s">
        <v>54</v>
      </c>
      <c r="B17" t="s">
        <v>62</v>
      </c>
      <c r="C17" s="19" t="s">
        <v>14</v>
      </c>
      <c r="D17" s="19" t="s">
        <v>14</v>
      </c>
      <c r="E17" t="s">
        <v>459</v>
      </c>
      <c r="F17" s="18" t="s">
        <v>59</v>
      </c>
    </row>
    <row r="18" spans="1:7">
      <c r="A18" s="5" t="s">
        <v>55</v>
      </c>
      <c r="B18" t="s">
        <v>63</v>
      </c>
      <c r="C18" s="19" t="s">
        <v>14</v>
      </c>
      <c r="D18" s="19" t="s">
        <v>14</v>
      </c>
      <c r="E18" t="s">
        <v>459</v>
      </c>
      <c r="F18" s="18" t="s">
        <v>59</v>
      </c>
    </row>
    <row r="19" spans="1:7">
      <c r="A19" s="5" t="s">
        <v>56</v>
      </c>
      <c r="B19" t="s">
        <v>64</v>
      </c>
      <c r="C19" s="19" t="s">
        <v>14</v>
      </c>
      <c r="D19" s="19" t="s">
        <v>14</v>
      </c>
      <c r="E19" t="s">
        <v>466</v>
      </c>
      <c r="F19" s="18">
        <v>53</v>
      </c>
    </row>
    <row r="20" spans="1:7">
      <c r="A20" s="5" t="s">
        <v>57</v>
      </c>
      <c r="B20" t="s">
        <v>65</v>
      </c>
      <c r="C20" s="19" t="s">
        <v>14</v>
      </c>
      <c r="D20" s="19" t="s">
        <v>14</v>
      </c>
      <c r="E20" t="s">
        <v>467</v>
      </c>
      <c r="F20" s="18" t="s">
        <v>506</v>
      </c>
      <c r="G20" t="s">
        <v>505</v>
      </c>
    </row>
    <row r="21" spans="1:7">
      <c r="A21" s="5" t="s">
        <v>58</v>
      </c>
      <c r="B21" s="6" t="s">
        <v>66</v>
      </c>
      <c r="C21" s="20" t="s">
        <v>14</v>
      </c>
      <c r="D21" s="20" t="s">
        <v>14</v>
      </c>
      <c r="E21" s="6" t="s">
        <v>468</v>
      </c>
      <c r="F21" s="18">
        <v>15</v>
      </c>
    </row>
    <row r="22" spans="1:7">
      <c r="A22" s="5" t="s">
        <v>71</v>
      </c>
      <c r="B22" t="s">
        <v>72</v>
      </c>
      <c r="C22" s="19" t="s">
        <v>14</v>
      </c>
      <c r="D22" s="19" t="s">
        <v>14</v>
      </c>
      <c r="E22" t="s">
        <v>459</v>
      </c>
      <c r="F22" s="18" t="s">
        <v>59</v>
      </c>
    </row>
    <row r="23" spans="1:7">
      <c r="A23" s="5" t="s">
        <v>74</v>
      </c>
      <c r="B23" t="s">
        <v>73</v>
      </c>
      <c r="C23" s="19" t="s">
        <v>14</v>
      </c>
      <c r="D23" s="19" t="s">
        <v>14</v>
      </c>
      <c r="E23" t="s">
        <v>469</v>
      </c>
      <c r="F23" s="18">
        <v>44</v>
      </c>
      <c r="G23" t="s">
        <v>77</v>
      </c>
    </row>
    <row r="24" spans="1:7">
      <c r="A24" s="5" t="s">
        <v>75</v>
      </c>
      <c r="B24" t="s">
        <v>78</v>
      </c>
      <c r="C24" s="19" t="s">
        <v>14</v>
      </c>
      <c r="D24" s="19" t="s">
        <v>14</v>
      </c>
      <c r="E24" t="s">
        <v>470</v>
      </c>
      <c r="F24" s="18" t="s">
        <v>59</v>
      </c>
      <c r="G24" t="s">
        <v>509</v>
      </c>
    </row>
    <row r="25" spans="1:7">
      <c r="A25" s="5" t="s">
        <v>76</v>
      </c>
      <c r="B25" t="s">
        <v>79</v>
      </c>
      <c r="C25" s="19" t="s">
        <v>14</v>
      </c>
      <c r="D25" s="19" t="s">
        <v>14</v>
      </c>
      <c r="E25" t="s">
        <v>471</v>
      </c>
      <c r="F25" s="18" t="s">
        <v>59</v>
      </c>
      <c r="G25" t="s">
        <v>77</v>
      </c>
    </row>
    <row r="26" spans="1:7">
      <c r="A26" s="5" t="s">
        <v>541</v>
      </c>
      <c r="B26" t="s">
        <v>520</v>
      </c>
      <c r="C26" s="18" t="s">
        <v>14</v>
      </c>
      <c r="D26" s="18" t="s">
        <v>14</v>
      </c>
      <c r="E26" s="31" t="s">
        <v>570</v>
      </c>
      <c r="F26" s="18" t="s">
        <v>579</v>
      </c>
      <c r="G26" s="31" t="s">
        <v>580</v>
      </c>
    </row>
    <row r="27" spans="1:7">
      <c r="A27" s="5" t="s">
        <v>542</v>
      </c>
      <c r="B27" t="s">
        <v>521</v>
      </c>
      <c r="C27" s="18" t="s">
        <v>14</v>
      </c>
      <c r="D27" s="18" t="s">
        <v>14</v>
      </c>
      <c r="E27" s="31" t="s">
        <v>571</v>
      </c>
      <c r="F27" s="18" t="s">
        <v>581</v>
      </c>
      <c r="G27" s="31" t="s">
        <v>582</v>
      </c>
    </row>
    <row r="28" spans="1:7">
      <c r="A28" t="s">
        <v>543</v>
      </c>
      <c r="B28" t="s">
        <v>522</v>
      </c>
      <c r="C28" s="18" t="s">
        <v>14</v>
      </c>
      <c r="D28" s="18" t="s">
        <v>14</v>
      </c>
      <c r="E28" s="31" t="s">
        <v>572</v>
      </c>
      <c r="F28" s="31" t="s">
        <v>583</v>
      </c>
      <c r="G28" s="31" t="s">
        <v>584</v>
      </c>
    </row>
    <row r="29" spans="1:7">
      <c r="A29" t="s">
        <v>544</v>
      </c>
      <c r="B29" t="s">
        <v>523</v>
      </c>
      <c r="C29" s="18" t="s">
        <v>14</v>
      </c>
      <c r="D29" s="18" t="s">
        <v>14</v>
      </c>
      <c r="E29" s="31" t="s">
        <v>600</v>
      </c>
      <c r="F29" s="18">
        <v>24</v>
      </c>
      <c r="G29" s="31" t="s">
        <v>601</v>
      </c>
    </row>
    <row r="30" spans="1:7">
      <c r="A30" t="s">
        <v>545</v>
      </c>
      <c r="B30" t="s">
        <v>524</v>
      </c>
      <c r="C30" s="18" t="s">
        <v>14</v>
      </c>
      <c r="D30" s="18" t="s">
        <v>14</v>
      </c>
      <c r="E30" s="31" t="s">
        <v>590</v>
      </c>
      <c r="F30" s="18" t="s">
        <v>591</v>
      </c>
      <c r="G30" s="31" t="s">
        <v>599</v>
      </c>
    </row>
    <row r="31" spans="1:7">
      <c r="A31" t="s">
        <v>546</v>
      </c>
      <c r="B31" t="s">
        <v>525</v>
      </c>
      <c r="C31" s="18" t="s">
        <v>14</v>
      </c>
      <c r="D31" s="18" t="s">
        <v>14</v>
      </c>
      <c r="E31" s="31" t="s">
        <v>478</v>
      </c>
      <c r="F31" s="18" t="s">
        <v>311</v>
      </c>
      <c r="G31" s="33"/>
    </row>
    <row r="32" spans="1:7">
      <c r="A32" t="s">
        <v>547</v>
      </c>
      <c r="B32" t="s">
        <v>526</v>
      </c>
      <c r="C32" s="18" t="s">
        <v>14</v>
      </c>
      <c r="D32" s="18" t="s">
        <v>14</v>
      </c>
      <c r="E32" s="31" t="s">
        <v>573</v>
      </c>
      <c r="F32" s="18" t="s">
        <v>312</v>
      </c>
      <c r="G32" s="33"/>
    </row>
    <row r="33" spans="1:14">
      <c r="A33" t="s">
        <v>548</v>
      </c>
      <c r="B33" t="s">
        <v>527</v>
      </c>
      <c r="C33" s="18" t="s">
        <v>14</v>
      </c>
      <c r="D33" s="18" t="s">
        <v>14</v>
      </c>
      <c r="E33" s="31"/>
      <c r="F33" s="34" t="s">
        <v>507</v>
      </c>
      <c r="G33" s="31" t="s">
        <v>569</v>
      </c>
      <c r="H33" t="s">
        <v>592</v>
      </c>
      <c r="M33" t="s">
        <v>311</v>
      </c>
    </row>
    <row r="34" spans="1:14">
      <c r="A34" t="s">
        <v>549</v>
      </c>
      <c r="B34" t="s">
        <v>528</v>
      </c>
      <c r="C34" s="18" t="s">
        <v>14</v>
      </c>
      <c r="D34" s="18" t="s">
        <v>14</v>
      </c>
      <c r="E34" s="31"/>
      <c r="F34" s="34" t="s">
        <v>507</v>
      </c>
      <c r="G34" s="31" t="s">
        <v>569</v>
      </c>
      <c r="H34" t="s">
        <v>593</v>
      </c>
      <c r="M34">
        <v>81</v>
      </c>
    </row>
    <row r="35" spans="1:14">
      <c r="A35" t="s">
        <v>550</v>
      </c>
      <c r="B35" t="s">
        <v>529</v>
      </c>
      <c r="C35" s="18" t="s">
        <v>14</v>
      </c>
      <c r="D35" s="18" t="s">
        <v>14</v>
      </c>
      <c r="E35" s="31"/>
      <c r="F35" s="34" t="s">
        <v>507</v>
      </c>
      <c r="G35" s="31" t="s">
        <v>569</v>
      </c>
      <c r="H35" t="s">
        <v>594</v>
      </c>
      <c r="M35">
        <v>81</v>
      </c>
    </row>
    <row r="36" spans="1:14">
      <c r="A36" t="s">
        <v>551</v>
      </c>
      <c r="B36" t="s">
        <v>530</v>
      </c>
      <c r="C36" s="18" t="s">
        <v>14</v>
      </c>
      <c r="D36" s="18" t="s">
        <v>14</v>
      </c>
      <c r="E36" s="31" t="s">
        <v>574</v>
      </c>
      <c r="F36" s="18" t="s">
        <v>59</v>
      </c>
      <c r="G36" s="33"/>
    </row>
    <row r="37" spans="1:14">
      <c r="A37" t="s">
        <v>552</v>
      </c>
      <c r="B37" t="s">
        <v>531</v>
      </c>
      <c r="C37" s="18" t="s">
        <v>14</v>
      </c>
      <c r="D37" s="18" t="s">
        <v>14</v>
      </c>
      <c r="E37" s="31" t="s">
        <v>575</v>
      </c>
      <c r="F37" s="18">
        <v>66</v>
      </c>
      <c r="G37" s="33"/>
    </row>
    <row r="38" spans="1:14">
      <c r="A38" t="s">
        <v>553</v>
      </c>
      <c r="B38" t="s">
        <v>532</v>
      </c>
      <c r="C38" s="18" t="s">
        <v>14</v>
      </c>
      <c r="D38" s="18" t="s">
        <v>14</v>
      </c>
      <c r="E38" s="31" t="s">
        <v>576</v>
      </c>
      <c r="F38" s="18" t="s">
        <v>506</v>
      </c>
      <c r="G38" s="31" t="s">
        <v>585</v>
      </c>
    </row>
    <row r="39" spans="1:14">
      <c r="A39" t="s">
        <v>554</v>
      </c>
      <c r="B39" t="s">
        <v>533</v>
      </c>
      <c r="C39" s="18" t="s">
        <v>14</v>
      </c>
      <c r="D39" s="18" t="s">
        <v>14</v>
      </c>
      <c r="E39" s="31" t="s">
        <v>577</v>
      </c>
      <c r="F39" s="18" t="s">
        <v>586</v>
      </c>
      <c r="G39" s="31" t="s">
        <v>587</v>
      </c>
    </row>
    <row r="40" spans="1:14">
      <c r="A40" t="s">
        <v>555</v>
      </c>
      <c r="B40" t="s">
        <v>534</v>
      </c>
      <c r="C40" s="18" t="s">
        <v>14</v>
      </c>
      <c r="D40" s="18" t="s">
        <v>14</v>
      </c>
      <c r="E40" s="31" t="s">
        <v>578</v>
      </c>
      <c r="F40" s="18" t="s">
        <v>589</v>
      </c>
      <c r="G40" s="31" t="s">
        <v>588</v>
      </c>
    </row>
    <row r="41" spans="1:14">
      <c r="A41" t="s">
        <v>556</v>
      </c>
      <c r="B41" t="s">
        <v>535</v>
      </c>
      <c r="C41" s="18" t="s">
        <v>14</v>
      </c>
      <c r="D41" s="18" t="s">
        <v>14</v>
      </c>
      <c r="E41" s="31"/>
      <c r="F41" s="34" t="s">
        <v>507</v>
      </c>
      <c r="G41" s="31" t="s">
        <v>569</v>
      </c>
      <c r="H41" t="s">
        <v>595</v>
      </c>
      <c r="M41">
        <v>81</v>
      </c>
    </row>
    <row r="42" spans="1:14">
      <c r="A42" t="s">
        <v>557</v>
      </c>
      <c r="B42" t="s">
        <v>536</v>
      </c>
      <c r="C42" s="18" t="s">
        <v>14</v>
      </c>
      <c r="D42" s="18" t="s">
        <v>14</v>
      </c>
      <c r="E42" s="31"/>
      <c r="F42" s="34" t="s">
        <v>507</v>
      </c>
      <c r="G42" s="33" t="s">
        <v>569</v>
      </c>
      <c r="H42" t="s">
        <v>596</v>
      </c>
      <c r="M42">
        <v>81</v>
      </c>
    </row>
    <row r="43" spans="1:14">
      <c r="A43" t="s">
        <v>558</v>
      </c>
      <c r="B43" t="s">
        <v>537</v>
      </c>
      <c r="C43" s="18" t="s">
        <v>14</v>
      </c>
      <c r="D43" s="18" t="s">
        <v>59</v>
      </c>
      <c r="E43" s="31"/>
      <c r="F43" s="34" t="s">
        <v>507</v>
      </c>
      <c r="G43" s="31" t="s">
        <v>568</v>
      </c>
    </row>
    <row r="44" spans="1:14">
      <c r="A44" t="s">
        <v>559</v>
      </c>
      <c r="B44" t="s">
        <v>538</v>
      </c>
      <c r="C44" s="18" t="s">
        <v>14</v>
      </c>
      <c r="D44" s="18" t="s">
        <v>59</v>
      </c>
      <c r="E44" s="31"/>
      <c r="F44" s="34" t="s">
        <v>507</v>
      </c>
      <c r="G44" s="31" t="s">
        <v>567</v>
      </c>
    </row>
    <row r="45" spans="1:14">
      <c r="A45" t="s">
        <v>560</v>
      </c>
      <c r="B45" t="s">
        <v>539</v>
      </c>
      <c r="C45" s="18" t="s">
        <v>14</v>
      </c>
      <c r="D45" s="18" t="s">
        <v>59</v>
      </c>
      <c r="E45" s="31"/>
      <c r="F45" s="34" t="s">
        <v>507</v>
      </c>
      <c r="G45" s="31" t="s">
        <v>567</v>
      </c>
    </row>
    <row r="46" spans="1:14">
      <c r="A46" t="s">
        <v>561</v>
      </c>
      <c r="B46" t="s">
        <v>540</v>
      </c>
      <c r="C46" s="18" t="s">
        <v>14</v>
      </c>
      <c r="D46" s="18" t="s">
        <v>59</v>
      </c>
      <c r="E46" s="31"/>
      <c r="F46" s="34" t="s">
        <v>507</v>
      </c>
      <c r="G46" s="33" t="s">
        <v>566</v>
      </c>
    </row>
    <row r="48" spans="1:14">
      <c r="F48" s="37" t="s">
        <v>562</v>
      </c>
      <c r="G48" s="37"/>
      <c r="H48" s="37"/>
      <c r="I48" s="37" t="s">
        <v>564</v>
      </c>
      <c r="J48" s="37"/>
      <c r="K48" s="37"/>
      <c r="L48" s="37" t="s">
        <v>565</v>
      </c>
      <c r="M48" s="37"/>
      <c r="N48" s="37"/>
    </row>
    <row r="49" spans="5:14">
      <c r="F49" s="18" t="s">
        <v>563</v>
      </c>
      <c r="G49" t="s">
        <v>513</v>
      </c>
      <c r="H49" t="s">
        <v>514</v>
      </c>
      <c r="I49" s="18" t="s">
        <v>563</v>
      </c>
      <c r="J49" t="s">
        <v>513</v>
      </c>
      <c r="K49" t="s">
        <v>514</v>
      </c>
      <c r="L49" s="18" t="s">
        <v>563</v>
      </c>
      <c r="M49" t="s">
        <v>513</v>
      </c>
      <c r="N49" t="s">
        <v>514</v>
      </c>
    </row>
    <row r="50" spans="5:14">
      <c r="E50" s="31" t="s">
        <v>510</v>
      </c>
      <c r="F50" s="18">
        <v>20</v>
      </c>
      <c r="H50">
        <v>15</v>
      </c>
      <c r="I50">
        <v>21</v>
      </c>
      <c r="K50">
        <f>21-9</f>
        <v>12</v>
      </c>
      <c r="L50">
        <f>F50+I50</f>
        <v>41</v>
      </c>
      <c r="N50">
        <f>L50-L51</f>
        <v>27</v>
      </c>
    </row>
    <row r="51" spans="5:14">
      <c r="E51" s="31" t="s">
        <v>512</v>
      </c>
      <c r="F51" s="18">
        <v>5</v>
      </c>
      <c r="G51">
        <f>F51/$F$50*100</f>
        <v>25</v>
      </c>
      <c r="H51" s="32"/>
      <c r="I51">
        <v>9</v>
      </c>
      <c r="J51" s="32">
        <f>I51/$I$50*100</f>
        <v>42.857142857142854</v>
      </c>
      <c r="L51">
        <f t="shared" ref="L51:L54" si="0">F51+I51</f>
        <v>14</v>
      </c>
      <c r="M51" s="32">
        <f>L51/$L$50*100</f>
        <v>34.146341463414636</v>
      </c>
      <c r="N51" s="32"/>
    </row>
    <row r="52" spans="5:14">
      <c r="E52" t="s">
        <v>494</v>
      </c>
      <c r="F52" s="18">
        <v>5</v>
      </c>
      <c r="G52">
        <f>F52/$F$50*100</f>
        <v>25</v>
      </c>
      <c r="H52" s="32">
        <f>F52/$H$50*100</f>
        <v>33.333333333333329</v>
      </c>
      <c r="I52">
        <v>4</v>
      </c>
      <c r="J52" s="32">
        <f>I52/$I$50*100</f>
        <v>19.047619047619047</v>
      </c>
      <c r="K52" s="32">
        <f>I52/$K$50*100</f>
        <v>33.333333333333329</v>
      </c>
      <c r="L52">
        <f t="shared" si="0"/>
        <v>9</v>
      </c>
      <c r="M52" s="32">
        <f>L52/$L$50*100</f>
        <v>21.951219512195124</v>
      </c>
      <c r="N52" s="32">
        <f>L52/$N$50*100</f>
        <v>33.333333333333329</v>
      </c>
    </row>
    <row r="53" spans="5:14">
      <c r="E53" t="s">
        <v>598</v>
      </c>
      <c r="F53" s="18">
        <f>F52+3</f>
        <v>8</v>
      </c>
      <c r="G53">
        <f>(F53)/$F$50*100</f>
        <v>40</v>
      </c>
      <c r="H53" s="35">
        <f>(F53)/$H$50*100</f>
        <v>53.333333333333336</v>
      </c>
      <c r="I53">
        <f>I52+6</f>
        <v>10</v>
      </c>
      <c r="J53" s="32">
        <f>(I53)/$I$50*100</f>
        <v>47.619047619047613</v>
      </c>
      <c r="K53" s="35">
        <f>(I53)/$K$50*100</f>
        <v>83.333333333333343</v>
      </c>
      <c r="L53">
        <f t="shared" si="0"/>
        <v>18</v>
      </c>
      <c r="M53" s="32">
        <f>(L53)/$L$50*100</f>
        <v>43.902439024390247</v>
      </c>
      <c r="N53" s="35">
        <f>(L53)/$N$50*100</f>
        <v>66.666666666666657</v>
      </c>
    </row>
    <row r="54" spans="5:14">
      <c r="E54" t="s">
        <v>495</v>
      </c>
      <c r="F54" s="18">
        <v>7</v>
      </c>
      <c r="G54">
        <f>F54/$F$50*100</f>
        <v>35</v>
      </c>
      <c r="H54" s="32">
        <f>F54/$H$50*100</f>
        <v>46.666666666666664</v>
      </c>
      <c r="I54">
        <v>3</v>
      </c>
      <c r="J54" s="32">
        <f>I54/$I$50*100</f>
        <v>14.285714285714285</v>
      </c>
      <c r="K54">
        <f>I54/$K$50*100</f>
        <v>25</v>
      </c>
      <c r="L54">
        <f t="shared" si="0"/>
        <v>10</v>
      </c>
      <c r="M54" s="32">
        <f>L54/$L$50*100</f>
        <v>24.390243902439025</v>
      </c>
      <c r="N54" s="32">
        <f>L54/$N$50*100</f>
        <v>37.037037037037038</v>
      </c>
    </row>
    <row r="55" spans="5:14">
      <c r="E55" s="31" t="s">
        <v>511</v>
      </c>
      <c r="F55" s="18">
        <v>6</v>
      </c>
      <c r="G55">
        <f>(F53+F55)/$F$50*100</f>
        <v>70</v>
      </c>
      <c r="H55" s="36">
        <f>(F53+F55)/$H$50*100</f>
        <v>93.333333333333329</v>
      </c>
      <c r="I55" t="s">
        <v>7</v>
      </c>
      <c r="L55">
        <f>F53+F55+I53</f>
        <v>24</v>
      </c>
      <c r="M55" s="32">
        <f>(L55)/$L$50*100</f>
        <v>58.536585365853654</v>
      </c>
      <c r="N55" s="35">
        <f>L55/$N$50*100</f>
        <v>88.888888888888886</v>
      </c>
    </row>
    <row r="56" spans="5:14">
      <c r="E56" s="31" t="s">
        <v>597</v>
      </c>
      <c r="I56">
        <v>5</v>
      </c>
      <c r="K56">
        <f>K50+I56</f>
        <v>17</v>
      </c>
      <c r="L56">
        <f>F50+I50</f>
        <v>41</v>
      </c>
      <c r="N56">
        <f>41-F51-I57</f>
        <v>32</v>
      </c>
    </row>
    <row r="57" spans="5:14">
      <c r="E57" s="31" t="s">
        <v>512</v>
      </c>
      <c r="I57">
        <v>4</v>
      </c>
      <c r="J57" s="32">
        <f>I57/$I$50*100</f>
        <v>19.047619047619047</v>
      </c>
      <c r="K57" s="32"/>
      <c r="L57">
        <f>F51+I57</f>
        <v>9</v>
      </c>
      <c r="M57" s="32">
        <f>L57/$L$50*100</f>
        <v>21.951219512195124</v>
      </c>
      <c r="N57" s="32"/>
    </row>
    <row r="58" spans="5:14">
      <c r="E58" t="s">
        <v>494</v>
      </c>
      <c r="I58">
        <f>I52+I56</f>
        <v>9</v>
      </c>
      <c r="J58" s="32">
        <f>I58/$I$50*100</f>
        <v>42.857142857142854</v>
      </c>
      <c r="K58" s="32">
        <f>I58/$K$56*100</f>
        <v>52.941176470588239</v>
      </c>
      <c r="L58">
        <f>F52+I58</f>
        <v>14</v>
      </c>
      <c r="M58" s="32">
        <f>L58/$L$50*100</f>
        <v>34.146341463414636</v>
      </c>
      <c r="N58" s="32">
        <f>L58/$N$56*100</f>
        <v>43.75</v>
      </c>
    </row>
    <row r="59" spans="5:14">
      <c r="E59" t="s">
        <v>598</v>
      </c>
      <c r="I59">
        <f>I58+6</f>
        <v>15</v>
      </c>
      <c r="J59" s="32">
        <f>(I59)/$I$50*100</f>
        <v>71.428571428571431</v>
      </c>
      <c r="K59" s="35">
        <f>(I59)/$K$56*100</f>
        <v>88.235294117647058</v>
      </c>
      <c r="L59">
        <f>F53+I59</f>
        <v>23</v>
      </c>
      <c r="M59" s="32">
        <f>(L59)/$L$50*100</f>
        <v>56.09756097560976</v>
      </c>
      <c r="N59" s="35">
        <f>(L59)/$N$56*100</f>
        <v>71.875</v>
      </c>
    </row>
    <row r="60" spans="5:14">
      <c r="E60" s="31" t="s">
        <v>495</v>
      </c>
      <c r="I60">
        <f>I54</f>
        <v>3</v>
      </c>
      <c r="J60" s="32">
        <f>I60/$I$50*100</f>
        <v>14.285714285714285</v>
      </c>
      <c r="K60" s="32">
        <f>I60/$K$56*100</f>
        <v>17.647058823529413</v>
      </c>
      <c r="L60">
        <f>F54+I60</f>
        <v>10</v>
      </c>
      <c r="M60" s="32">
        <f>L60/$L$50*100</f>
        <v>24.390243902439025</v>
      </c>
      <c r="N60" s="32">
        <f>L60/$N$56*100</f>
        <v>31.25</v>
      </c>
    </row>
    <row r="61" spans="5:14">
      <c r="E61" s="31" t="s">
        <v>511</v>
      </c>
      <c r="L61">
        <f>L59+F55</f>
        <v>29</v>
      </c>
      <c r="M61" s="32">
        <f>(L61)/$L$50*100</f>
        <v>70.731707317073173</v>
      </c>
      <c r="N61" s="36">
        <f>L61/$N$56*100</f>
        <v>90.625</v>
      </c>
    </row>
  </sheetData>
  <mergeCells count="3">
    <mergeCell ref="F48:H48"/>
    <mergeCell ref="I48:K48"/>
    <mergeCell ref="L48:N4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workbookViewId="0">
      <selection activeCell="B23" sqref="B23"/>
    </sheetView>
  </sheetViews>
  <sheetFormatPr baseColWidth="10" defaultRowHeight="15" x14ac:dyDescent="0"/>
  <cols>
    <col min="1" max="1" width="16.1640625" style="12" customWidth="1"/>
    <col min="2" max="2" width="63.5" style="12" customWidth="1"/>
  </cols>
  <sheetData>
    <row r="1" spans="1:2">
      <c r="A1" s="1" t="s">
        <v>0</v>
      </c>
      <c r="B1" s="1" t="s">
        <v>80</v>
      </c>
    </row>
    <row r="2" spans="1:2">
      <c r="A2" s="1" t="s">
        <v>2</v>
      </c>
      <c r="B2" s="8" t="s">
        <v>81</v>
      </c>
    </row>
    <row r="3" spans="1:2">
      <c r="A3" s="1" t="s">
        <v>4</v>
      </c>
      <c r="B3" s="8" t="s">
        <v>82</v>
      </c>
    </row>
    <row r="4" spans="1:2" ht="30">
      <c r="A4" s="1" t="s">
        <v>6</v>
      </c>
      <c r="B4" s="8" t="s">
        <v>83</v>
      </c>
    </row>
    <row r="5" spans="1:2" ht="30">
      <c r="A5" s="1" t="s">
        <v>8</v>
      </c>
      <c r="B5" s="1" t="s">
        <v>84</v>
      </c>
    </row>
    <row r="6" spans="1:2">
      <c r="A6" s="2" t="s">
        <v>10</v>
      </c>
      <c r="B6" s="2" t="s">
        <v>11</v>
      </c>
    </row>
    <row r="7" spans="1:2">
      <c r="A7" s="9" t="s">
        <v>85</v>
      </c>
      <c r="B7" s="10" t="s">
        <v>86</v>
      </c>
    </row>
    <row r="8" spans="1:2">
      <c r="A8" s="9" t="s">
        <v>87</v>
      </c>
      <c r="B8" s="10" t="s">
        <v>88</v>
      </c>
    </row>
    <row r="9" spans="1:2" ht="30">
      <c r="A9" s="9" t="s">
        <v>89</v>
      </c>
      <c r="B9" s="11" t="s">
        <v>90</v>
      </c>
    </row>
    <row r="10" spans="1:2">
      <c r="A10" s="9" t="s">
        <v>91</v>
      </c>
      <c r="B10" s="11" t="s">
        <v>92</v>
      </c>
    </row>
    <row r="11" spans="1:2">
      <c r="A11" s="9" t="s">
        <v>93</v>
      </c>
      <c r="B11" s="11" t="s">
        <v>94</v>
      </c>
    </row>
    <row r="12" spans="1:2">
      <c r="A12" s="9" t="s">
        <v>95</v>
      </c>
      <c r="B12" s="11" t="s">
        <v>96</v>
      </c>
    </row>
    <row r="13" spans="1:2">
      <c r="A13" s="9" t="s">
        <v>97</v>
      </c>
      <c r="B13" s="11" t="s">
        <v>98</v>
      </c>
    </row>
    <row r="14" spans="1:2">
      <c r="A14" s="9" t="s">
        <v>99</v>
      </c>
      <c r="B14" s="11" t="s">
        <v>100</v>
      </c>
    </row>
    <row r="15" spans="1:2">
      <c r="A15" s="9" t="s">
        <v>101</v>
      </c>
      <c r="B15" s="11" t="s">
        <v>102</v>
      </c>
    </row>
    <row r="16" spans="1:2">
      <c r="A16" s="13"/>
      <c r="B16" s="13"/>
    </row>
    <row r="17" spans="1:2">
      <c r="A17" s="13"/>
      <c r="B17" s="13"/>
    </row>
    <row r="18" spans="1:2">
      <c r="A18" s="1" t="s">
        <v>0</v>
      </c>
      <c r="B18" s="1" t="s">
        <v>1</v>
      </c>
    </row>
    <row r="19" spans="1:2">
      <c r="A19" s="1" t="s">
        <v>2</v>
      </c>
      <c r="B19" s="1" t="s">
        <v>3</v>
      </c>
    </row>
    <row r="20" spans="1:2" ht="120">
      <c r="A20" s="1" t="s">
        <v>4</v>
      </c>
      <c r="B20" s="1" t="s">
        <v>5</v>
      </c>
    </row>
    <row r="21" spans="1:2">
      <c r="A21" s="1" t="s">
        <v>6</v>
      </c>
      <c r="B21" s="1" t="s">
        <v>7</v>
      </c>
    </row>
    <row r="22" spans="1:2" ht="30">
      <c r="A22" s="1" t="s">
        <v>8</v>
      </c>
      <c r="B22" s="1" t="s">
        <v>9</v>
      </c>
    </row>
    <row r="23" spans="1:2">
      <c r="A23" s="2" t="s">
        <v>10</v>
      </c>
      <c r="B23" s="2" t="s">
        <v>11</v>
      </c>
    </row>
    <row r="24" spans="1:2">
      <c r="A24" s="3" t="s">
        <v>12</v>
      </c>
      <c r="B24" s="4" t="s">
        <v>13</v>
      </c>
    </row>
    <row r="25" spans="1:2">
      <c r="A25" s="3"/>
      <c r="B25" s="3"/>
    </row>
    <row r="26" spans="1:2">
      <c r="A26" s="3"/>
      <c r="B26" s="3"/>
    </row>
    <row r="27" spans="1:2">
      <c r="A27" s="3"/>
      <c r="B27" s="3"/>
    </row>
    <row r="28" spans="1:2">
      <c r="A28" s="1" t="s">
        <v>103</v>
      </c>
      <c r="B28" s="1" t="s">
        <v>104</v>
      </c>
    </row>
    <row r="29" spans="1:2">
      <c r="A29" s="1" t="s">
        <v>2</v>
      </c>
      <c r="B29" s="14" t="s">
        <v>105</v>
      </c>
    </row>
    <row r="30" spans="1:2" ht="30">
      <c r="A30" s="1" t="s">
        <v>4</v>
      </c>
      <c r="B30" s="1" t="s">
        <v>106</v>
      </c>
    </row>
    <row r="31" spans="1:2">
      <c r="A31" s="1" t="s">
        <v>6</v>
      </c>
      <c r="B31" s="14" t="s">
        <v>107</v>
      </c>
    </row>
    <row r="32" spans="1:2" ht="30">
      <c r="A32" s="1" t="s">
        <v>8</v>
      </c>
      <c r="B32" s="1" t="s">
        <v>108</v>
      </c>
    </row>
    <row r="33" spans="1:2">
      <c r="A33" s="2" t="s">
        <v>10</v>
      </c>
      <c r="B33" s="2" t="s">
        <v>11</v>
      </c>
    </row>
    <row r="34" spans="1:2">
      <c r="A34" s="15" t="s">
        <v>109</v>
      </c>
      <c r="B34" s="15" t="s">
        <v>110</v>
      </c>
    </row>
    <row r="35" spans="1:2">
      <c r="A35" s="15" t="s">
        <v>111</v>
      </c>
      <c r="B35" s="15" t="s">
        <v>112</v>
      </c>
    </row>
    <row r="36" spans="1:2">
      <c r="A36" s="3"/>
      <c r="B36" s="3"/>
    </row>
    <row r="37" spans="1:2">
      <c r="A37" s="3"/>
      <c r="B37" s="3"/>
    </row>
    <row r="38" spans="1:2">
      <c r="A38" s="3"/>
      <c r="B38" s="3"/>
    </row>
    <row r="39" spans="1:2">
      <c r="A39" s="1" t="s">
        <v>103</v>
      </c>
      <c r="B39" s="1" t="s">
        <v>113</v>
      </c>
    </row>
    <row r="40" spans="1:2">
      <c r="A40" s="1" t="s">
        <v>2</v>
      </c>
      <c r="B40" s="1" t="s">
        <v>114</v>
      </c>
    </row>
    <row r="41" spans="1:2" ht="90">
      <c r="A41" s="1" t="s">
        <v>4</v>
      </c>
      <c r="B41" s="1" t="s">
        <v>115</v>
      </c>
    </row>
    <row r="42" spans="1:2" ht="30">
      <c r="A42" s="1" t="s">
        <v>6</v>
      </c>
      <c r="B42" s="1" t="s">
        <v>116</v>
      </c>
    </row>
    <row r="43" spans="1:2">
      <c r="A43" s="1" t="s">
        <v>8</v>
      </c>
      <c r="B43" s="1" t="s">
        <v>117</v>
      </c>
    </row>
    <row r="44" spans="1:2">
      <c r="A44" s="2" t="s">
        <v>10</v>
      </c>
      <c r="B44" s="2" t="s">
        <v>11</v>
      </c>
    </row>
    <row r="45" spans="1:2">
      <c r="A45" s="16" t="s">
        <v>118</v>
      </c>
      <c r="B45" s="16" t="s">
        <v>119</v>
      </c>
    </row>
    <row r="46" spans="1:2">
      <c r="A46" s="16" t="s">
        <v>120</v>
      </c>
      <c r="B46" s="16" t="s">
        <v>121</v>
      </c>
    </row>
    <row r="47" spans="1:2">
      <c r="A47" s="16" t="s">
        <v>122</v>
      </c>
      <c r="B47" s="16" t="s">
        <v>123</v>
      </c>
    </row>
    <row r="48" spans="1:2">
      <c r="A48" s="10" t="s">
        <v>124</v>
      </c>
      <c r="B48" s="10" t="s">
        <v>125</v>
      </c>
    </row>
    <row r="49" spans="1:2">
      <c r="A49" s="10" t="s">
        <v>126</v>
      </c>
      <c r="B49" s="10" t="s">
        <v>127</v>
      </c>
    </row>
    <row r="50" spans="1:2">
      <c r="A50" s="10" t="s">
        <v>128</v>
      </c>
      <c r="B50" s="10" t="s">
        <v>129</v>
      </c>
    </row>
    <row r="51" spans="1:2">
      <c r="A51" s="10" t="s">
        <v>130</v>
      </c>
      <c r="B51" s="10" t="s">
        <v>131</v>
      </c>
    </row>
    <row r="52" spans="1:2">
      <c r="A52" s="10" t="s">
        <v>132</v>
      </c>
      <c r="B52" s="10" t="s">
        <v>133</v>
      </c>
    </row>
    <row r="53" spans="1:2">
      <c r="A53" s="10" t="s">
        <v>134</v>
      </c>
      <c r="B53" s="10" t="s">
        <v>135</v>
      </c>
    </row>
    <row r="54" spans="1:2">
      <c r="A54" s="10" t="s">
        <v>136</v>
      </c>
      <c r="B54" s="10" t="s">
        <v>137</v>
      </c>
    </row>
    <row r="55" spans="1:2">
      <c r="A55" s="13"/>
      <c r="B55" s="13"/>
    </row>
    <row r="56" spans="1:2">
      <c r="A56" s="13"/>
      <c r="B56" s="13"/>
    </row>
    <row r="57" spans="1:2">
      <c r="A57" s="13"/>
      <c r="B57" s="13"/>
    </row>
    <row r="58" spans="1:2">
      <c r="A58" s="1" t="s">
        <v>0</v>
      </c>
      <c r="B58" s="1" t="s">
        <v>138</v>
      </c>
    </row>
    <row r="59" spans="1:2">
      <c r="A59" s="1" t="s">
        <v>2</v>
      </c>
      <c r="B59" s="1" t="s">
        <v>139</v>
      </c>
    </row>
    <row r="60" spans="1:2" ht="45">
      <c r="A60" s="1" t="s">
        <v>4</v>
      </c>
      <c r="B60" s="1" t="s">
        <v>140</v>
      </c>
    </row>
    <row r="61" spans="1:2">
      <c r="A61" s="1" t="s">
        <v>6</v>
      </c>
      <c r="B61" s="1" t="s">
        <v>141</v>
      </c>
    </row>
    <row r="62" spans="1:2">
      <c r="A62" s="1" t="s">
        <v>8</v>
      </c>
      <c r="B62" s="1" t="s">
        <v>142</v>
      </c>
    </row>
    <row r="63" spans="1:2">
      <c r="A63" s="2" t="s">
        <v>10</v>
      </c>
      <c r="B63" s="2" t="s">
        <v>11</v>
      </c>
    </row>
    <row r="64" spans="1:2">
      <c r="A64" s="15" t="s">
        <v>143</v>
      </c>
      <c r="B64" s="15" t="s">
        <v>144</v>
      </c>
    </row>
    <row r="65" spans="1:2">
      <c r="A65" s="15" t="s">
        <v>145</v>
      </c>
      <c r="B65" s="15" t="s">
        <v>146</v>
      </c>
    </row>
    <row r="66" spans="1:2">
      <c r="A66" s="13"/>
      <c r="B66" s="13"/>
    </row>
  </sheetData>
  <hyperlinks>
    <hyperlink ref="B31" r:id="rId1"/>
    <hyperlink ref="B29" r:id="rId2"/>
    <hyperlink ref="B4" r:id="rId3"/>
    <hyperlink ref="B3" r:id="rId4"/>
    <hyperlink ref="B2"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8" workbookViewId="0">
      <selection activeCell="G16" sqref="G16"/>
    </sheetView>
  </sheetViews>
  <sheetFormatPr baseColWidth="10" defaultRowHeight="15" x14ac:dyDescent="0"/>
  <cols>
    <col min="1" max="1" width="16.1640625" style="12" customWidth="1"/>
    <col min="2" max="2" width="59.83203125" style="12" customWidth="1"/>
    <col min="3" max="3" width="10.83203125" style="18"/>
    <col min="4" max="4" width="8.83203125" style="18" customWidth="1"/>
    <col min="5" max="5" width="47.1640625" customWidth="1"/>
    <col min="6" max="6" width="11.83203125" customWidth="1"/>
    <col min="7" max="7" width="36" customWidth="1"/>
    <col min="8" max="8" width="23.33203125" customWidth="1"/>
  </cols>
  <sheetData>
    <row r="1" spans="1:9">
      <c r="A1" s="7" t="s">
        <v>10</v>
      </c>
      <c r="B1" s="7" t="s">
        <v>11</v>
      </c>
      <c r="C1" s="17" t="s">
        <v>69</v>
      </c>
      <c r="D1" s="17" t="s">
        <v>70</v>
      </c>
      <c r="E1" s="7" t="s">
        <v>458</v>
      </c>
      <c r="F1" s="7" t="s">
        <v>448</v>
      </c>
      <c r="G1" s="7" t="s">
        <v>8</v>
      </c>
      <c r="H1" s="7" t="s">
        <v>499</v>
      </c>
      <c r="I1" s="7" t="s">
        <v>448</v>
      </c>
    </row>
    <row r="2" spans="1:9" ht="16">
      <c r="A2" s="9" t="s">
        <v>85</v>
      </c>
      <c r="B2" s="10" t="s">
        <v>86</v>
      </c>
      <c r="C2" s="18" t="s">
        <v>59</v>
      </c>
      <c r="D2" s="18" t="s">
        <v>14</v>
      </c>
      <c r="E2" s="10" t="s">
        <v>472</v>
      </c>
      <c r="F2">
        <v>66</v>
      </c>
      <c r="H2" s="25" t="s">
        <v>149</v>
      </c>
      <c r="I2">
        <v>66</v>
      </c>
    </row>
    <row r="3" spans="1:9" ht="16" customHeight="1">
      <c r="A3" s="9" t="s">
        <v>87</v>
      </c>
      <c r="B3" s="10" t="s">
        <v>88</v>
      </c>
      <c r="C3" s="18" t="s">
        <v>59</v>
      </c>
      <c r="D3" s="18" t="s">
        <v>14</v>
      </c>
      <c r="E3" s="10" t="s">
        <v>473</v>
      </c>
      <c r="F3" t="s">
        <v>59</v>
      </c>
      <c r="G3" t="s">
        <v>488</v>
      </c>
      <c r="H3" s="26" t="s">
        <v>159</v>
      </c>
      <c r="I3">
        <v>80</v>
      </c>
    </row>
    <row r="4" spans="1:9" ht="30">
      <c r="A4" s="9" t="s">
        <v>89</v>
      </c>
      <c r="B4" s="11" t="s">
        <v>90</v>
      </c>
      <c r="C4" s="18" t="s">
        <v>59</v>
      </c>
      <c r="D4" s="18" t="s">
        <v>14</v>
      </c>
      <c r="E4" s="11" t="s">
        <v>449</v>
      </c>
      <c r="F4">
        <v>31</v>
      </c>
      <c r="H4" s="26" t="s">
        <v>166</v>
      </c>
      <c r="I4">
        <v>31</v>
      </c>
    </row>
    <row r="5" spans="1:9">
      <c r="A5" s="9" t="s">
        <v>91</v>
      </c>
      <c r="B5" s="11" t="s">
        <v>92</v>
      </c>
      <c r="C5" s="18" t="s">
        <v>59</v>
      </c>
      <c r="D5" s="18" t="s">
        <v>59</v>
      </c>
      <c r="E5" s="11" t="s">
        <v>273</v>
      </c>
      <c r="F5" s="18">
        <v>16</v>
      </c>
      <c r="G5" s="22"/>
      <c r="H5" s="27" t="s">
        <v>175</v>
      </c>
      <c r="I5" t="s">
        <v>286</v>
      </c>
    </row>
    <row r="6" spans="1:9">
      <c r="A6" s="9" t="s">
        <v>93</v>
      </c>
      <c r="B6" s="11" t="s">
        <v>94</v>
      </c>
      <c r="C6" s="18" t="s">
        <v>59</v>
      </c>
      <c r="D6" s="18" t="s">
        <v>14</v>
      </c>
      <c r="E6" s="11" t="s">
        <v>450</v>
      </c>
      <c r="F6">
        <v>29</v>
      </c>
      <c r="H6" s="26" t="s">
        <v>154</v>
      </c>
      <c r="I6">
        <v>29</v>
      </c>
    </row>
    <row r="7" spans="1:9">
      <c r="A7" s="9" t="s">
        <v>95</v>
      </c>
      <c r="B7" s="11" t="s">
        <v>96</v>
      </c>
      <c r="C7" s="18" t="s">
        <v>59</v>
      </c>
      <c r="D7" s="18" t="s">
        <v>14</v>
      </c>
      <c r="E7" s="11" t="s">
        <v>451</v>
      </c>
      <c r="F7">
        <v>12</v>
      </c>
      <c r="H7" s="26" t="s">
        <v>187</v>
      </c>
      <c r="I7">
        <v>12</v>
      </c>
    </row>
    <row r="8" spans="1:9">
      <c r="A8" s="9" t="s">
        <v>97</v>
      </c>
      <c r="B8" s="11" t="s">
        <v>98</v>
      </c>
      <c r="C8" s="18" t="s">
        <v>59</v>
      </c>
      <c r="D8" s="18" t="s">
        <v>14</v>
      </c>
      <c r="E8" s="11" t="s">
        <v>474</v>
      </c>
      <c r="F8">
        <v>5</v>
      </c>
      <c r="H8" s="26" t="s">
        <v>200</v>
      </c>
      <c r="I8">
        <v>5</v>
      </c>
    </row>
    <row r="9" spans="1:9">
      <c r="A9" s="9" t="s">
        <v>99</v>
      </c>
      <c r="B9" s="11" t="s">
        <v>100</v>
      </c>
      <c r="C9" s="18" t="s">
        <v>59</v>
      </c>
      <c r="D9" s="18" t="s">
        <v>14</v>
      </c>
      <c r="E9" s="11" t="s">
        <v>450</v>
      </c>
      <c r="F9">
        <v>29</v>
      </c>
      <c r="H9" s="26" t="s">
        <v>206</v>
      </c>
      <c r="I9">
        <v>8</v>
      </c>
    </row>
    <row r="10" spans="1:9">
      <c r="A10" s="9" t="s">
        <v>101</v>
      </c>
      <c r="B10" s="11" t="s">
        <v>102</v>
      </c>
      <c r="C10" s="18" t="s">
        <v>59</v>
      </c>
      <c r="D10" s="18" t="s">
        <v>14</v>
      </c>
      <c r="E10" s="11" t="s">
        <v>476</v>
      </c>
      <c r="F10" t="s">
        <v>301</v>
      </c>
      <c r="H10" s="26" t="s">
        <v>213</v>
      </c>
      <c r="I10" t="s">
        <v>301</v>
      </c>
    </row>
    <row r="11" spans="1:9">
      <c r="A11" s="3" t="s">
        <v>12</v>
      </c>
      <c r="B11" s="4" t="s">
        <v>13</v>
      </c>
      <c r="C11" s="18" t="s">
        <v>59</v>
      </c>
      <c r="D11" s="18" t="s">
        <v>14</v>
      </c>
      <c r="E11" s="4" t="s">
        <v>477</v>
      </c>
      <c r="F11">
        <v>21</v>
      </c>
      <c r="H11" s="26" t="s">
        <v>220</v>
      </c>
      <c r="I11">
        <v>21</v>
      </c>
    </row>
    <row r="12" spans="1:9">
      <c r="A12" s="15" t="s">
        <v>109</v>
      </c>
      <c r="B12" s="15" t="s">
        <v>110</v>
      </c>
      <c r="C12" s="18" t="s">
        <v>59</v>
      </c>
      <c r="D12" s="18" t="s">
        <v>14</v>
      </c>
      <c r="E12" s="15" t="s">
        <v>452</v>
      </c>
      <c r="F12">
        <v>22</v>
      </c>
      <c r="H12" s="26" t="s">
        <v>197</v>
      </c>
      <c r="I12">
        <v>22</v>
      </c>
    </row>
    <row r="13" spans="1:9">
      <c r="A13" s="15" t="s">
        <v>111</v>
      </c>
      <c r="B13" s="15" t="s">
        <v>112</v>
      </c>
      <c r="C13" s="18" t="s">
        <v>14</v>
      </c>
      <c r="D13" s="18" t="s">
        <v>14</v>
      </c>
      <c r="E13" s="15" t="s">
        <v>478</v>
      </c>
      <c r="F13" t="s">
        <v>311</v>
      </c>
      <c r="H13" s="26" t="s">
        <v>229</v>
      </c>
      <c r="I13" t="s">
        <v>311</v>
      </c>
    </row>
    <row r="14" spans="1:9">
      <c r="A14" s="16" t="s">
        <v>118</v>
      </c>
      <c r="B14" s="16" t="s">
        <v>119</v>
      </c>
      <c r="C14" s="18" t="s">
        <v>14</v>
      </c>
      <c r="D14" s="18" t="s">
        <v>14</v>
      </c>
      <c r="E14" s="16" t="s">
        <v>479</v>
      </c>
      <c r="F14" t="s">
        <v>305</v>
      </c>
      <c r="H14" s="26" t="s">
        <v>231</v>
      </c>
      <c r="I14" t="s">
        <v>305</v>
      </c>
    </row>
    <row r="15" spans="1:9">
      <c r="A15" s="16" t="s">
        <v>120</v>
      </c>
      <c r="B15" s="16" t="s">
        <v>121</v>
      </c>
      <c r="C15" s="18" t="s">
        <v>14</v>
      </c>
      <c r="D15" s="18" t="s">
        <v>14</v>
      </c>
      <c r="E15" s="16" t="s">
        <v>479</v>
      </c>
      <c r="F15" t="s">
        <v>305</v>
      </c>
      <c r="H15" s="26" t="s">
        <v>231</v>
      </c>
      <c r="I15" t="s">
        <v>305</v>
      </c>
    </row>
    <row r="16" spans="1:9">
      <c r="A16" s="16" t="s">
        <v>122</v>
      </c>
      <c r="B16" s="16" t="s">
        <v>123</v>
      </c>
      <c r="C16" s="18" t="s">
        <v>14</v>
      </c>
      <c r="D16" s="18" t="s">
        <v>14</v>
      </c>
      <c r="E16" s="16" t="s">
        <v>453</v>
      </c>
      <c r="F16" s="5" t="s">
        <v>489</v>
      </c>
      <c r="G16" t="s">
        <v>487</v>
      </c>
      <c r="H16" s="26" t="s">
        <v>481</v>
      </c>
      <c r="I16" t="s">
        <v>489</v>
      </c>
    </row>
    <row r="17" spans="1:9">
      <c r="A17" s="10" t="s">
        <v>124</v>
      </c>
      <c r="B17" s="10" t="s">
        <v>125</v>
      </c>
      <c r="C17" s="18" t="s">
        <v>14</v>
      </c>
      <c r="D17" s="18" t="s">
        <v>14</v>
      </c>
      <c r="E17" s="10" t="s">
        <v>454</v>
      </c>
      <c r="F17" s="24" t="s">
        <v>59</v>
      </c>
      <c r="G17" t="s">
        <v>486</v>
      </c>
      <c r="H17" s="26" t="s">
        <v>236</v>
      </c>
      <c r="I17">
        <v>69</v>
      </c>
    </row>
    <row r="18" spans="1:9">
      <c r="A18" s="10" t="s">
        <v>126</v>
      </c>
      <c r="B18" s="10" t="s">
        <v>127</v>
      </c>
      <c r="C18" s="18" t="s">
        <v>14</v>
      </c>
      <c r="D18" s="18" t="s">
        <v>14</v>
      </c>
      <c r="E18" s="10" t="s">
        <v>466</v>
      </c>
      <c r="F18">
        <v>53</v>
      </c>
      <c r="H18" s="26" t="s">
        <v>156</v>
      </c>
      <c r="I18">
        <v>53</v>
      </c>
    </row>
    <row r="19" spans="1:9">
      <c r="A19" s="10" t="s">
        <v>128</v>
      </c>
      <c r="B19" s="10" t="s">
        <v>129</v>
      </c>
      <c r="C19" s="18" t="s">
        <v>14</v>
      </c>
      <c r="D19" s="18" t="s">
        <v>14</v>
      </c>
      <c r="E19" s="10" t="s">
        <v>455</v>
      </c>
      <c r="F19" t="s">
        <v>490</v>
      </c>
      <c r="G19" t="s">
        <v>480</v>
      </c>
      <c r="H19" s="26" t="s">
        <v>238</v>
      </c>
      <c r="I19">
        <v>50</v>
      </c>
    </row>
    <row r="20" spans="1:9">
      <c r="A20" s="10" t="s">
        <v>130</v>
      </c>
      <c r="B20" s="10" t="s">
        <v>131</v>
      </c>
      <c r="C20" s="18" t="s">
        <v>14</v>
      </c>
      <c r="D20" s="18" t="s">
        <v>14</v>
      </c>
      <c r="E20" s="10" t="s">
        <v>455</v>
      </c>
      <c r="F20" t="s">
        <v>490</v>
      </c>
      <c r="G20" t="s">
        <v>480</v>
      </c>
      <c r="H20" s="26" t="s">
        <v>238</v>
      </c>
      <c r="I20">
        <v>50</v>
      </c>
    </row>
    <row r="21" spans="1:9">
      <c r="A21" s="10" t="s">
        <v>132</v>
      </c>
      <c r="B21" s="10" t="s">
        <v>133</v>
      </c>
      <c r="C21" s="18" t="s">
        <v>14</v>
      </c>
      <c r="D21" s="18" t="s">
        <v>14</v>
      </c>
      <c r="E21" s="10" t="s">
        <v>456</v>
      </c>
      <c r="F21" s="24" t="s">
        <v>59</v>
      </c>
      <c r="G21" t="s">
        <v>485</v>
      </c>
      <c r="H21" s="26" t="s">
        <v>156</v>
      </c>
      <c r="I21">
        <v>53</v>
      </c>
    </row>
    <row r="22" spans="1:9" ht="30">
      <c r="A22" s="10" t="s">
        <v>134</v>
      </c>
      <c r="B22" s="10" t="s">
        <v>135</v>
      </c>
      <c r="C22" s="18" t="s">
        <v>14</v>
      </c>
      <c r="D22" s="18" t="s">
        <v>14</v>
      </c>
      <c r="E22" s="10" t="s">
        <v>482</v>
      </c>
      <c r="F22" s="24">
        <v>42</v>
      </c>
      <c r="G22" t="s">
        <v>484</v>
      </c>
      <c r="H22" s="26" t="s">
        <v>481</v>
      </c>
      <c r="I22" t="s">
        <v>500</v>
      </c>
    </row>
    <row r="23" spans="1:9">
      <c r="A23" s="10" t="s">
        <v>136</v>
      </c>
      <c r="B23" s="10" t="s">
        <v>137</v>
      </c>
      <c r="C23" s="18" t="s">
        <v>14</v>
      </c>
      <c r="D23" s="18" t="s">
        <v>14</v>
      </c>
      <c r="E23" s="10" t="s">
        <v>483</v>
      </c>
      <c r="F23" s="24" t="s">
        <v>59</v>
      </c>
      <c r="G23" t="s">
        <v>491</v>
      </c>
      <c r="H23" s="26" t="s">
        <v>244</v>
      </c>
      <c r="I23">
        <v>71</v>
      </c>
    </row>
    <row r="24" spans="1:9">
      <c r="A24" s="15" t="s">
        <v>143</v>
      </c>
      <c r="B24" s="15" t="s">
        <v>144</v>
      </c>
      <c r="C24" s="18" t="s">
        <v>59</v>
      </c>
      <c r="D24" s="18" t="s">
        <v>14</v>
      </c>
      <c r="E24" s="15" t="s">
        <v>457</v>
      </c>
      <c r="F24">
        <v>38</v>
      </c>
      <c r="H24" s="26" t="s">
        <v>246</v>
      </c>
      <c r="I24">
        <v>61</v>
      </c>
    </row>
    <row r="25" spans="1:9">
      <c r="A25" s="15" t="s">
        <v>145</v>
      </c>
      <c r="B25" s="15" t="s">
        <v>146</v>
      </c>
      <c r="C25" s="18" t="s">
        <v>59</v>
      </c>
      <c r="D25" s="18" t="s">
        <v>14</v>
      </c>
      <c r="E25" s="15" t="s">
        <v>457</v>
      </c>
      <c r="F25">
        <v>38</v>
      </c>
      <c r="H25" s="26" t="s">
        <v>165</v>
      </c>
      <c r="I25">
        <v>38</v>
      </c>
    </row>
    <row r="26" spans="1:9">
      <c r="A26" s="13"/>
      <c r="B26" s="13"/>
    </row>
    <row r="27" spans="1:9">
      <c r="E27" t="s">
        <v>492</v>
      </c>
      <c r="H27" s="28" t="s">
        <v>496</v>
      </c>
    </row>
    <row r="28" spans="1:9">
      <c r="E28" t="s">
        <v>494</v>
      </c>
      <c r="F28">
        <f>24-F29-F30</f>
        <v>17</v>
      </c>
      <c r="H28" t="s">
        <v>494</v>
      </c>
      <c r="I28">
        <f>24-I29-I30</f>
        <v>22</v>
      </c>
    </row>
    <row r="29" spans="1:9">
      <c r="E29" t="s">
        <v>493</v>
      </c>
      <c r="F29">
        <v>3</v>
      </c>
      <c r="H29" t="s">
        <v>493</v>
      </c>
      <c r="I29">
        <v>2</v>
      </c>
    </row>
    <row r="30" spans="1:9">
      <c r="E30" t="s">
        <v>495</v>
      </c>
      <c r="F30">
        <f>COUNTIF(F2:F25,"n")</f>
        <v>4</v>
      </c>
      <c r="H30" t="s">
        <v>495</v>
      </c>
      <c r="I30">
        <f>COUNTIF(I2:I25,"n")</f>
        <v>0</v>
      </c>
    </row>
    <row r="32" spans="1:9">
      <c r="E32" t="s">
        <v>497</v>
      </c>
      <c r="F32">
        <f>F28/24*100</f>
        <v>70.833333333333343</v>
      </c>
      <c r="H32" t="s">
        <v>497</v>
      </c>
      <c r="I32">
        <f>I28/24*100</f>
        <v>91.666666666666657</v>
      </c>
    </row>
    <row r="33" spans="5:9">
      <c r="E33" t="s">
        <v>498</v>
      </c>
      <c r="F33">
        <f>(F28+F29)/24*100</f>
        <v>83.333333333333343</v>
      </c>
      <c r="H33" t="s">
        <v>498</v>
      </c>
      <c r="I33">
        <f>(I28+I29)/24*100</f>
        <v>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abSelected="1" zoomScale="125" zoomScaleNormal="125" zoomScalePageLayoutView="125" workbookViewId="0">
      <selection activeCell="B38" sqref="B38"/>
    </sheetView>
  </sheetViews>
  <sheetFormatPr baseColWidth="10" defaultRowHeight="15" x14ac:dyDescent="0"/>
  <cols>
    <col min="2" max="2" width="59.5" customWidth="1"/>
    <col min="7" max="7" width="31.1640625" customWidth="1"/>
    <col min="8" max="8" width="10.83203125" customWidth="1"/>
  </cols>
  <sheetData>
    <row r="1" spans="1:2">
      <c r="A1" t="s">
        <v>277</v>
      </c>
      <c r="B1" t="s">
        <v>318</v>
      </c>
    </row>
    <row r="2" spans="1:2">
      <c r="A2">
        <v>1</v>
      </c>
      <c r="B2" s="23" t="s">
        <v>174</v>
      </c>
    </row>
    <row r="3" spans="1:2">
      <c r="A3" t="s">
        <v>278</v>
      </c>
      <c r="B3" s="23" t="s">
        <v>204</v>
      </c>
    </row>
    <row r="4" spans="1:2">
      <c r="A4">
        <v>2</v>
      </c>
      <c r="B4" s="23" t="s">
        <v>253</v>
      </c>
    </row>
    <row r="5" spans="1:2">
      <c r="A5" t="s">
        <v>288</v>
      </c>
      <c r="B5" s="23" t="s">
        <v>176</v>
      </c>
    </row>
    <row r="6" spans="1:2">
      <c r="A6">
        <v>3</v>
      </c>
      <c r="B6" s="23" t="s">
        <v>254</v>
      </c>
    </row>
    <row r="7" spans="1:2">
      <c r="A7" t="s">
        <v>289</v>
      </c>
      <c r="B7" s="23" t="s">
        <v>153</v>
      </c>
    </row>
    <row r="8" spans="1:2">
      <c r="A8">
        <v>4</v>
      </c>
      <c r="B8" s="23" t="s">
        <v>255</v>
      </c>
    </row>
    <row r="9" spans="1:2">
      <c r="A9" t="s">
        <v>290</v>
      </c>
      <c r="B9" s="23" t="s">
        <v>226</v>
      </c>
    </row>
    <row r="10" spans="1:2">
      <c r="A10">
        <v>5</v>
      </c>
      <c r="B10" s="23" t="s">
        <v>200</v>
      </c>
    </row>
    <row r="11" spans="1:2">
      <c r="A11">
        <v>6</v>
      </c>
      <c r="B11" s="23" t="s">
        <v>256</v>
      </c>
    </row>
    <row r="12" spans="1:2">
      <c r="A12" t="s">
        <v>291</v>
      </c>
      <c r="B12" s="23" t="s">
        <v>180</v>
      </c>
    </row>
    <row r="13" spans="1:2">
      <c r="A13">
        <v>7</v>
      </c>
      <c r="B13" s="23" t="s">
        <v>257</v>
      </c>
    </row>
    <row r="14" spans="1:2">
      <c r="A14" t="s">
        <v>279</v>
      </c>
      <c r="B14" s="23" t="s">
        <v>184</v>
      </c>
    </row>
    <row r="15" spans="1:2">
      <c r="A15">
        <v>8</v>
      </c>
      <c r="B15" s="23" t="s">
        <v>206</v>
      </c>
    </row>
    <row r="16" spans="1:2">
      <c r="A16">
        <v>9</v>
      </c>
      <c r="B16" s="23" t="s">
        <v>258</v>
      </c>
    </row>
    <row r="17" spans="1:2">
      <c r="A17">
        <v>10</v>
      </c>
      <c r="B17" s="23" t="s">
        <v>172</v>
      </c>
    </row>
    <row r="18" spans="1:2">
      <c r="A18">
        <v>11</v>
      </c>
      <c r="B18" s="23" t="s">
        <v>259</v>
      </c>
    </row>
    <row r="19" spans="1:2">
      <c r="A19" t="s">
        <v>280</v>
      </c>
      <c r="B19" s="23" t="s">
        <v>185</v>
      </c>
    </row>
    <row r="20" spans="1:2">
      <c r="A20">
        <v>12</v>
      </c>
      <c r="B20" s="23" t="s">
        <v>187</v>
      </c>
    </row>
    <row r="21" spans="1:2">
      <c r="A21">
        <v>13</v>
      </c>
      <c r="B21" s="23" t="s">
        <v>209</v>
      </c>
    </row>
    <row r="22" spans="1:2">
      <c r="A22">
        <v>14</v>
      </c>
      <c r="B22" s="23" t="s">
        <v>186</v>
      </c>
    </row>
    <row r="23" spans="1:2">
      <c r="A23">
        <v>15</v>
      </c>
      <c r="B23" s="23" t="s">
        <v>281</v>
      </c>
    </row>
    <row r="24" spans="1:2">
      <c r="A24" t="s">
        <v>282</v>
      </c>
      <c r="B24" s="23" t="s">
        <v>192</v>
      </c>
    </row>
    <row r="25" spans="1:2">
      <c r="A25" t="s">
        <v>283</v>
      </c>
      <c r="B25" s="23" t="s">
        <v>202</v>
      </c>
    </row>
    <row r="26" spans="1:2">
      <c r="A26">
        <v>16</v>
      </c>
      <c r="B26" s="23" t="s">
        <v>273</v>
      </c>
    </row>
    <row r="27" spans="1:2">
      <c r="A27" t="s">
        <v>286</v>
      </c>
      <c r="B27" s="23" t="s">
        <v>175</v>
      </c>
    </row>
    <row r="28" spans="1:2">
      <c r="A28">
        <v>17</v>
      </c>
      <c r="B28" s="23" t="s">
        <v>274</v>
      </c>
    </row>
    <row r="29" spans="1:2">
      <c r="A29" t="s">
        <v>284</v>
      </c>
      <c r="B29" s="23" t="s">
        <v>211</v>
      </c>
    </row>
    <row r="30" spans="1:2">
      <c r="A30">
        <v>18</v>
      </c>
      <c r="B30" s="23" t="s">
        <v>275</v>
      </c>
    </row>
    <row r="31" spans="1:2">
      <c r="A31" t="s">
        <v>285</v>
      </c>
      <c r="B31" s="23" t="s">
        <v>211</v>
      </c>
    </row>
    <row r="32" spans="1:2">
      <c r="A32">
        <v>19</v>
      </c>
      <c r="B32" s="23" t="s">
        <v>215</v>
      </c>
    </row>
    <row r="33" spans="1:7">
      <c r="A33">
        <v>20</v>
      </c>
      <c r="B33" s="23" t="s">
        <v>228</v>
      </c>
    </row>
    <row r="34" spans="1:7">
      <c r="A34">
        <v>21</v>
      </c>
      <c r="B34" s="23" t="s">
        <v>220</v>
      </c>
      <c r="G34" s="4"/>
    </row>
    <row r="35" spans="1:7">
      <c r="A35">
        <v>22</v>
      </c>
      <c r="B35" s="23" t="s">
        <v>197</v>
      </c>
    </row>
    <row r="36" spans="1:7">
      <c r="A36" t="s">
        <v>287</v>
      </c>
      <c r="B36" s="23" t="s">
        <v>199</v>
      </c>
    </row>
    <row r="37" spans="1:7">
      <c r="A37">
        <v>23</v>
      </c>
      <c r="B37" s="23" t="s">
        <v>157</v>
      </c>
    </row>
    <row r="38" spans="1:7">
      <c r="A38">
        <v>24</v>
      </c>
      <c r="B38" s="23" t="s">
        <v>218</v>
      </c>
    </row>
    <row r="39" spans="1:7">
      <c r="A39">
        <v>25</v>
      </c>
      <c r="B39" s="23" t="s">
        <v>170</v>
      </c>
    </row>
    <row r="40" spans="1:7">
      <c r="A40">
        <v>26</v>
      </c>
      <c r="B40" s="23" t="s">
        <v>272</v>
      </c>
    </row>
    <row r="41" spans="1:7">
      <c r="A41" t="s">
        <v>292</v>
      </c>
      <c r="B41" s="23" t="s">
        <v>205</v>
      </c>
    </row>
    <row r="42" spans="1:7">
      <c r="A42">
        <v>27</v>
      </c>
      <c r="B42" s="23" t="s">
        <v>210</v>
      </c>
    </row>
    <row r="43" spans="1:7">
      <c r="A43">
        <v>28</v>
      </c>
      <c r="B43" s="23" t="s">
        <v>230</v>
      </c>
    </row>
    <row r="44" spans="1:7">
      <c r="A44">
        <v>29</v>
      </c>
      <c r="B44" s="23" t="s">
        <v>154</v>
      </c>
    </row>
    <row r="45" spans="1:7">
      <c r="A45" t="s">
        <v>294</v>
      </c>
      <c r="B45" s="23" t="s">
        <v>203</v>
      </c>
    </row>
    <row r="46" spans="1:7">
      <c r="A46" t="s">
        <v>295</v>
      </c>
      <c r="B46" s="23" t="s">
        <v>168</v>
      </c>
    </row>
    <row r="47" spans="1:7">
      <c r="A47">
        <v>30</v>
      </c>
      <c r="B47" s="23" t="s">
        <v>167</v>
      </c>
    </row>
    <row r="48" spans="1:7">
      <c r="A48">
        <v>31</v>
      </c>
      <c r="B48" s="23" t="s">
        <v>166</v>
      </c>
    </row>
    <row r="49" spans="1:2">
      <c r="A49">
        <v>32</v>
      </c>
      <c r="B49" s="23" t="s">
        <v>193</v>
      </c>
    </row>
    <row r="50" spans="1:2">
      <c r="A50">
        <v>33</v>
      </c>
      <c r="B50" s="23" t="s">
        <v>269</v>
      </c>
    </row>
    <row r="51" spans="1:2">
      <c r="A51" t="s">
        <v>293</v>
      </c>
      <c r="B51" s="23" t="s">
        <v>171</v>
      </c>
    </row>
    <row r="52" spans="1:2">
      <c r="A52">
        <v>34</v>
      </c>
      <c r="B52" s="23" t="s">
        <v>270</v>
      </c>
    </row>
    <row r="53" spans="1:2">
      <c r="A53" t="s">
        <v>296</v>
      </c>
      <c r="B53" s="23" t="s">
        <v>216</v>
      </c>
    </row>
    <row r="54" spans="1:2">
      <c r="A54">
        <v>35</v>
      </c>
      <c r="B54" s="23" t="s">
        <v>271</v>
      </c>
    </row>
    <row r="55" spans="1:2">
      <c r="A55" t="s">
        <v>297</v>
      </c>
      <c r="B55" s="23" t="s">
        <v>212</v>
      </c>
    </row>
    <row r="56" spans="1:2">
      <c r="A56">
        <v>36</v>
      </c>
      <c r="B56" s="23" t="s">
        <v>162</v>
      </c>
    </row>
    <row r="57" spans="1:2">
      <c r="A57">
        <v>37</v>
      </c>
      <c r="B57" s="23" t="s">
        <v>158</v>
      </c>
    </row>
    <row r="58" spans="1:2">
      <c r="A58">
        <v>38</v>
      </c>
      <c r="B58" s="23" t="s">
        <v>165</v>
      </c>
    </row>
    <row r="59" spans="1:2">
      <c r="A59" t="s">
        <v>298</v>
      </c>
      <c r="B59" s="23" t="s">
        <v>164</v>
      </c>
    </row>
    <row r="60" spans="1:2">
      <c r="A60">
        <v>39</v>
      </c>
      <c r="B60" s="23" t="s">
        <v>249</v>
      </c>
    </row>
    <row r="61" spans="1:2">
      <c r="A61">
        <v>40</v>
      </c>
      <c r="B61" s="23" t="s">
        <v>150</v>
      </c>
    </row>
    <row r="62" spans="1:2">
      <c r="A62">
        <v>41</v>
      </c>
      <c r="B62" s="23" t="s">
        <v>195</v>
      </c>
    </row>
    <row r="63" spans="1:2">
      <c r="A63">
        <v>42</v>
      </c>
      <c r="B63" s="23" t="s">
        <v>232</v>
      </c>
    </row>
    <row r="64" spans="1:2">
      <c r="A64" t="s">
        <v>299</v>
      </c>
      <c r="B64" s="23" t="s">
        <v>241</v>
      </c>
    </row>
    <row r="65" spans="1:2">
      <c r="A65">
        <v>43</v>
      </c>
      <c r="B65" s="23" t="s">
        <v>243</v>
      </c>
    </row>
    <row r="66" spans="1:2">
      <c r="A66">
        <v>44</v>
      </c>
      <c r="B66" s="23" t="s">
        <v>233</v>
      </c>
    </row>
    <row r="67" spans="1:2">
      <c r="A67" t="s">
        <v>300</v>
      </c>
      <c r="B67" s="23" t="s">
        <v>245</v>
      </c>
    </row>
    <row r="68" spans="1:2">
      <c r="A68">
        <v>45</v>
      </c>
      <c r="B68" s="23" t="s">
        <v>188</v>
      </c>
    </row>
    <row r="69" spans="1:2">
      <c r="A69">
        <v>46</v>
      </c>
      <c r="B69" s="23" t="s">
        <v>194</v>
      </c>
    </row>
    <row r="70" spans="1:2">
      <c r="A70">
        <v>47</v>
      </c>
      <c r="B70" s="23" t="s">
        <v>237</v>
      </c>
    </row>
    <row r="71" spans="1:2">
      <c r="A71">
        <v>48</v>
      </c>
      <c r="B71" s="23" t="s">
        <v>198</v>
      </c>
    </row>
    <row r="72" spans="1:2">
      <c r="A72">
        <v>49</v>
      </c>
      <c r="B72" s="23" t="s">
        <v>163</v>
      </c>
    </row>
    <row r="73" spans="1:2">
      <c r="A73">
        <v>50</v>
      </c>
      <c r="B73" s="23" t="s">
        <v>238</v>
      </c>
    </row>
    <row r="74" spans="1:2">
      <c r="A74">
        <v>51</v>
      </c>
      <c r="B74" s="23" t="s">
        <v>240</v>
      </c>
    </row>
    <row r="75" spans="1:2">
      <c r="A75">
        <v>52</v>
      </c>
      <c r="B75" s="23" t="s">
        <v>239</v>
      </c>
    </row>
    <row r="76" spans="1:2">
      <c r="A76">
        <v>53</v>
      </c>
      <c r="B76" s="23" t="s">
        <v>156</v>
      </c>
    </row>
    <row r="77" spans="1:2">
      <c r="A77" t="s">
        <v>301</v>
      </c>
      <c r="B77" s="23" t="s">
        <v>213</v>
      </c>
    </row>
    <row r="78" spans="1:2">
      <c r="A78">
        <v>54</v>
      </c>
      <c r="B78" s="23" t="s">
        <v>189</v>
      </c>
    </row>
    <row r="79" spans="1:2">
      <c r="A79">
        <v>55</v>
      </c>
      <c r="B79" s="23" t="s">
        <v>214</v>
      </c>
    </row>
    <row r="80" spans="1:2">
      <c r="A80">
        <v>56</v>
      </c>
      <c r="B80" s="23" t="s">
        <v>266</v>
      </c>
    </row>
    <row r="81" spans="1:2">
      <c r="A81" t="s">
        <v>302</v>
      </c>
      <c r="B81" s="23" t="s">
        <v>169</v>
      </c>
    </row>
    <row r="82" spans="1:2">
      <c r="A82">
        <v>57</v>
      </c>
      <c r="B82" s="23" t="s">
        <v>267</v>
      </c>
    </row>
    <row r="83" spans="1:2">
      <c r="A83" t="s">
        <v>303</v>
      </c>
      <c r="B83" s="23" t="s">
        <v>217</v>
      </c>
    </row>
    <row r="84" spans="1:2">
      <c r="A84">
        <v>58</v>
      </c>
      <c r="B84" s="23" t="s">
        <v>268</v>
      </c>
    </row>
    <row r="85" spans="1:2">
      <c r="A85" t="s">
        <v>304</v>
      </c>
      <c r="B85" s="23" t="s">
        <v>161</v>
      </c>
    </row>
    <row r="86" spans="1:2">
      <c r="A86">
        <v>59</v>
      </c>
      <c r="B86" s="23" t="s">
        <v>151</v>
      </c>
    </row>
    <row r="87" spans="1:2">
      <c r="A87">
        <v>60</v>
      </c>
      <c r="B87" s="23" t="s">
        <v>179</v>
      </c>
    </row>
    <row r="88" spans="1:2">
      <c r="A88" s="29" t="s">
        <v>515</v>
      </c>
      <c r="B88" s="29" t="s">
        <v>516</v>
      </c>
    </row>
    <row r="89" spans="1:2">
      <c r="A89">
        <v>61</v>
      </c>
      <c r="B89" s="23" t="s">
        <v>246</v>
      </c>
    </row>
    <row r="90" spans="1:2">
      <c r="A90">
        <v>62</v>
      </c>
      <c r="B90" s="23" t="s">
        <v>247</v>
      </c>
    </row>
    <row r="91" spans="1:2">
      <c r="A91">
        <v>63</v>
      </c>
      <c r="B91" s="23" t="s">
        <v>248</v>
      </c>
    </row>
    <row r="92" spans="1:2">
      <c r="A92">
        <v>64</v>
      </c>
      <c r="B92" s="23" t="s">
        <v>250</v>
      </c>
    </row>
    <row r="93" spans="1:2">
      <c r="A93">
        <v>65</v>
      </c>
      <c r="B93" s="23" t="s">
        <v>251</v>
      </c>
    </row>
    <row r="94" spans="1:2">
      <c r="A94">
        <v>66</v>
      </c>
      <c r="B94" s="23" t="s">
        <v>149</v>
      </c>
    </row>
    <row r="95" spans="1:2">
      <c r="A95">
        <v>67</v>
      </c>
      <c r="B95" s="23" t="s">
        <v>219</v>
      </c>
    </row>
    <row r="96" spans="1:2">
      <c r="A96">
        <v>68</v>
      </c>
      <c r="B96" s="23" t="s">
        <v>235</v>
      </c>
    </row>
    <row r="97" spans="1:7">
      <c r="A97">
        <v>69</v>
      </c>
      <c r="B97" s="23" t="s">
        <v>236</v>
      </c>
    </row>
    <row r="98" spans="1:7">
      <c r="A98">
        <v>70</v>
      </c>
      <c r="B98" s="23" t="s">
        <v>155</v>
      </c>
    </row>
    <row r="99" spans="1:7">
      <c r="A99" t="s">
        <v>305</v>
      </c>
      <c r="B99" s="23" t="s">
        <v>231</v>
      </c>
    </row>
    <row r="100" spans="1:7">
      <c r="A100" t="s">
        <v>306</v>
      </c>
      <c r="B100" s="23" t="s">
        <v>222</v>
      </c>
    </row>
    <row r="101" spans="1:7">
      <c r="A101">
        <v>71</v>
      </c>
      <c r="B101" s="23" t="s">
        <v>244</v>
      </c>
      <c r="G101" s="16"/>
    </row>
    <row r="102" spans="1:7">
      <c r="A102">
        <v>72</v>
      </c>
      <c r="B102" s="23" t="s">
        <v>196</v>
      </c>
    </row>
    <row r="103" spans="1:7">
      <c r="A103">
        <v>73</v>
      </c>
      <c r="B103" s="23" t="s">
        <v>223</v>
      </c>
    </row>
    <row r="104" spans="1:7">
      <c r="A104">
        <v>74</v>
      </c>
      <c r="B104" s="23" t="s">
        <v>207</v>
      </c>
    </row>
    <row r="105" spans="1:7">
      <c r="A105" t="s">
        <v>307</v>
      </c>
      <c r="B105" s="23" t="s">
        <v>208</v>
      </c>
    </row>
    <row r="106" spans="1:7">
      <c r="A106">
        <v>75</v>
      </c>
      <c r="B106" s="23" t="s">
        <v>264</v>
      </c>
    </row>
    <row r="107" spans="1:7">
      <c r="A107" t="s">
        <v>308</v>
      </c>
      <c r="B107" s="23" t="s">
        <v>173</v>
      </c>
    </row>
    <row r="108" spans="1:7">
      <c r="A108" t="s">
        <v>309</v>
      </c>
      <c r="B108" s="23" t="s">
        <v>181</v>
      </c>
    </row>
    <row r="109" spans="1:7">
      <c r="A109">
        <v>76</v>
      </c>
      <c r="B109" s="23" t="s">
        <v>265</v>
      </c>
    </row>
    <row r="110" spans="1:7">
      <c r="A110" t="s">
        <v>310</v>
      </c>
      <c r="B110" s="23" t="s">
        <v>177</v>
      </c>
    </row>
    <row r="111" spans="1:7">
      <c r="A111">
        <v>77</v>
      </c>
      <c r="B111" s="23" t="s">
        <v>234</v>
      </c>
    </row>
    <row r="112" spans="1:7">
      <c r="A112">
        <v>78</v>
      </c>
      <c r="B112" s="23" t="s">
        <v>260</v>
      </c>
    </row>
    <row r="113" spans="1:2">
      <c r="A113" t="s">
        <v>311</v>
      </c>
      <c r="B113" s="23" t="s">
        <v>229</v>
      </c>
    </row>
    <row r="114" spans="1:2">
      <c r="A114" t="s">
        <v>312</v>
      </c>
      <c r="B114" s="23" t="s">
        <v>242</v>
      </c>
    </row>
    <row r="115" spans="1:2">
      <c r="A115" t="s">
        <v>313</v>
      </c>
      <c r="B115" s="23" t="s">
        <v>221</v>
      </c>
    </row>
    <row r="116" spans="1:2">
      <c r="A116">
        <v>79</v>
      </c>
      <c r="B116" s="23" t="s">
        <v>276</v>
      </c>
    </row>
    <row r="117" spans="1:2">
      <c r="A117" t="s">
        <v>314</v>
      </c>
      <c r="B117" s="23" t="s">
        <v>225</v>
      </c>
    </row>
    <row r="118" spans="1:2">
      <c r="A118">
        <v>80</v>
      </c>
      <c r="B118" s="23" t="s">
        <v>159</v>
      </c>
    </row>
    <row r="119" spans="1:2">
      <c r="A119">
        <v>81</v>
      </c>
      <c r="B119" s="23" t="s">
        <v>160</v>
      </c>
    </row>
    <row r="120" spans="1:2">
      <c r="A120">
        <v>82</v>
      </c>
      <c r="B120" s="23" t="s">
        <v>224</v>
      </c>
    </row>
    <row r="121" spans="1:2">
      <c r="A121" t="s">
        <v>315</v>
      </c>
      <c r="B121" s="23" t="s">
        <v>182</v>
      </c>
    </row>
    <row r="122" spans="1:2">
      <c r="A122">
        <v>83</v>
      </c>
      <c r="B122" s="23" t="s">
        <v>263</v>
      </c>
    </row>
    <row r="123" spans="1:2">
      <c r="A123" t="s">
        <v>316</v>
      </c>
      <c r="B123" s="23" t="s">
        <v>227</v>
      </c>
    </row>
    <row r="124" spans="1:2">
      <c r="A124">
        <v>84</v>
      </c>
      <c r="B124" s="23" t="s">
        <v>183</v>
      </c>
    </row>
    <row r="125" spans="1:2">
      <c r="A125">
        <v>85</v>
      </c>
      <c r="B125" s="23" t="s">
        <v>152</v>
      </c>
    </row>
    <row r="126" spans="1:2">
      <c r="A126">
        <v>86</v>
      </c>
      <c r="B126" s="23" t="s">
        <v>262</v>
      </c>
    </row>
    <row r="127" spans="1:2">
      <c r="A127" t="s">
        <v>317</v>
      </c>
      <c r="B127" s="23" t="s">
        <v>190</v>
      </c>
    </row>
    <row r="128" spans="1:2">
      <c r="A128">
        <v>87</v>
      </c>
      <c r="B128" s="23" t="s">
        <v>261</v>
      </c>
    </row>
    <row r="129" spans="1:2">
      <c r="B129" s="23" t="s">
        <v>191</v>
      </c>
    </row>
    <row r="130" spans="1:2">
      <c r="A130">
        <v>88</v>
      </c>
      <c r="B130" s="23" t="s">
        <v>178</v>
      </c>
    </row>
    <row r="131" spans="1:2">
      <c r="A131">
        <v>89</v>
      </c>
      <c r="B131" s="23" t="s">
        <v>201</v>
      </c>
    </row>
    <row r="132" spans="1:2">
      <c r="A132" s="29">
        <v>90</v>
      </c>
      <c r="B132" s="30" t="s">
        <v>252</v>
      </c>
    </row>
  </sheetData>
  <sortState ref="A1:A106">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opLeftCell="A90" zoomScale="125" zoomScaleNormal="125" zoomScalePageLayoutView="125" workbookViewId="0">
      <selection activeCell="B89" sqref="B89"/>
    </sheetView>
  </sheetViews>
  <sheetFormatPr baseColWidth="10" defaultRowHeight="15" x14ac:dyDescent="0"/>
  <cols>
    <col min="2" max="2" width="47.83203125" customWidth="1"/>
    <col min="8" max="8" width="36" customWidth="1"/>
  </cols>
  <sheetData>
    <row r="1" spans="1:2">
      <c r="A1" t="s">
        <v>277</v>
      </c>
      <c r="B1" t="s">
        <v>318</v>
      </c>
    </row>
    <row r="2" spans="1:2">
      <c r="A2">
        <v>29</v>
      </c>
      <c r="B2" s="23" t="s">
        <v>396</v>
      </c>
    </row>
    <row r="3" spans="1:2">
      <c r="A3">
        <v>30</v>
      </c>
      <c r="B3" s="23" t="s">
        <v>399</v>
      </c>
    </row>
    <row r="4" spans="1:2">
      <c r="A4">
        <v>31</v>
      </c>
      <c r="B4" s="23" t="s">
        <v>400</v>
      </c>
    </row>
    <row r="5" spans="1:2">
      <c r="A5">
        <v>32</v>
      </c>
      <c r="B5" s="23" t="s">
        <v>441</v>
      </c>
    </row>
    <row r="6" spans="1:2">
      <c r="A6">
        <v>28</v>
      </c>
      <c r="B6" s="23" t="s">
        <v>395</v>
      </c>
    </row>
    <row r="7" spans="1:2">
      <c r="A7">
        <v>33</v>
      </c>
      <c r="B7" s="23" t="s">
        <v>442</v>
      </c>
    </row>
    <row r="8" spans="1:2">
      <c r="A8">
        <v>6</v>
      </c>
      <c r="B8" s="23" t="s">
        <v>376</v>
      </c>
    </row>
    <row r="9" spans="1:2">
      <c r="A9">
        <v>34</v>
      </c>
      <c r="B9" s="23" t="s">
        <v>401</v>
      </c>
    </row>
    <row r="10" spans="1:2">
      <c r="A10" t="s">
        <v>294</v>
      </c>
      <c r="B10" s="23" t="s">
        <v>397</v>
      </c>
    </row>
    <row r="11" spans="1:2">
      <c r="A11" t="s">
        <v>293</v>
      </c>
      <c r="B11" s="23" t="s">
        <v>443</v>
      </c>
    </row>
    <row r="12" spans="1:2">
      <c r="A12" t="s">
        <v>296</v>
      </c>
      <c r="B12" s="23" t="s">
        <v>402</v>
      </c>
    </row>
    <row r="13" spans="1:2">
      <c r="A13" t="s">
        <v>297</v>
      </c>
      <c r="B13" s="23" t="s">
        <v>404</v>
      </c>
    </row>
    <row r="14" spans="1:2">
      <c r="A14">
        <v>35</v>
      </c>
      <c r="B14" s="23" t="s">
        <v>403</v>
      </c>
    </row>
    <row r="15" spans="1:2">
      <c r="A15" t="s">
        <v>290</v>
      </c>
      <c r="B15" s="23" t="s">
        <v>327</v>
      </c>
    </row>
    <row r="16" spans="1:2">
      <c r="A16" t="s">
        <v>288</v>
      </c>
      <c r="B16" s="23" t="s">
        <v>372</v>
      </c>
    </row>
    <row r="17" spans="1:2">
      <c r="A17" t="s">
        <v>278</v>
      </c>
      <c r="B17" s="23" t="s">
        <v>325</v>
      </c>
    </row>
    <row r="18" spans="1:2">
      <c r="A18" t="s">
        <v>289</v>
      </c>
      <c r="B18" s="23" t="s">
        <v>374</v>
      </c>
    </row>
    <row r="19" spans="1:2">
      <c r="A19">
        <v>5</v>
      </c>
      <c r="B19" s="23" t="s">
        <v>375</v>
      </c>
    </row>
    <row r="20" spans="1:2">
      <c r="A20" t="s">
        <v>291</v>
      </c>
      <c r="B20" s="23" t="s">
        <v>377</v>
      </c>
    </row>
    <row r="21" spans="1:2">
      <c r="A21" t="s">
        <v>279</v>
      </c>
      <c r="B21" s="23" t="s">
        <v>378</v>
      </c>
    </row>
    <row r="22" spans="1:2">
      <c r="A22">
        <v>8</v>
      </c>
      <c r="B22" s="23" t="s">
        <v>328</v>
      </c>
    </row>
    <row r="23" spans="1:2">
      <c r="A23">
        <v>9</v>
      </c>
      <c r="B23" s="23" t="s">
        <v>379</v>
      </c>
    </row>
    <row r="24" spans="1:2">
      <c r="A24">
        <v>10</v>
      </c>
      <c r="B24" s="23" t="s">
        <v>367</v>
      </c>
    </row>
    <row r="25" spans="1:2">
      <c r="A25">
        <v>13</v>
      </c>
      <c r="B25" s="23" t="s">
        <v>382</v>
      </c>
    </row>
    <row r="26" spans="1:2">
      <c r="A26">
        <v>12</v>
      </c>
      <c r="B26" s="23" t="s">
        <v>329</v>
      </c>
    </row>
    <row r="27" spans="1:2">
      <c r="A27">
        <v>16</v>
      </c>
      <c r="B27" s="23" t="s">
        <v>387</v>
      </c>
    </row>
    <row r="28" spans="1:2">
      <c r="A28">
        <v>17</v>
      </c>
      <c r="B28" s="23" t="s">
        <v>389</v>
      </c>
    </row>
    <row r="29" spans="1:2">
      <c r="A29">
        <v>18</v>
      </c>
      <c r="B29" s="23" t="s">
        <v>391</v>
      </c>
    </row>
    <row r="30" spans="1:2">
      <c r="A30" t="s">
        <v>286</v>
      </c>
      <c r="B30" s="23" t="s">
        <v>388</v>
      </c>
    </row>
    <row r="31" spans="1:2">
      <c r="A31" t="s">
        <v>284</v>
      </c>
      <c r="B31" s="23" t="s">
        <v>390</v>
      </c>
    </row>
    <row r="32" spans="1:2">
      <c r="A32" t="s">
        <v>285</v>
      </c>
      <c r="B32" s="23" t="s">
        <v>390</v>
      </c>
    </row>
    <row r="33" spans="1:2">
      <c r="A33" t="s">
        <v>280</v>
      </c>
      <c r="B33" s="23" t="s">
        <v>381</v>
      </c>
    </row>
    <row r="34" spans="1:2">
      <c r="A34">
        <v>14</v>
      </c>
      <c r="B34" s="23" t="s">
        <v>383</v>
      </c>
    </row>
    <row r="35" spans="1:2">
      <c r="A35">
        <v>15</v>
      </c>
      <c r="B35" s="23" t="s">
        <v>384</v>
      </c>
    </row>
    <row r="36" spans="1:2">
      <c r="A36" t="s">
        <v>282</v>
      </c>
      <c r="B36" s="23" t="s">
        <v>385</v>
      </c>
    </row>
    <row r="37" spans="1:2">
      <c r="A37" t="s">
        <v>283</v>
      </c>
      <c r="B37" s="23" t="s">
        <v>386</v>
      </c>
    </row>
    <row r="38" spans="1:2">
      <c r="A38">
        <v>19</v>
      </c>
      <c r="B38" s="23" t="s">
        <v>440</v>
      </c>
    </row>
    <row r="39" spans="1:2">
      <c r="A39">
        <v>20</v>
      </c>
      <c r="B39" s="23" t="s">
        <v>392</v>
      </c>
    </row>
    <row r="40" spans="1:2">
      <c r="A40">
        <v>21</v>
      </c>
      <c r="B40" s="23" t="s">
        <v>353</v>
      </c>
    </row>
    <row r="41" spans="1:2">
      <c r="A41">
        <v>22</v>
      </c>
      <c r="B41" s="23" t="s">
        <v>330</v>
      </c>
    </row>
    <row r="42" spans="1:2">
      <c r="A42">
        <v>23</v>
      </c>
      <c r="B42" s="23" t="s">
        <v>354</v>
      </c>
    </row>
    <row r="43" spans="1:2">
      <c r="A43">
        <v>24</v>
      </c>
      <c r="B43" s="23" t="s">
        <v>355</v>
      </c>
    </row>
    <row r="44" spans="1:2">
      <c r="A44" t="s">
        <v>287</v>
      </c>
      <c r="B44" s="23" t="s">
        <v>331</v>
      </c>
    </row>
    <row r="45" spans="1:2">
      <c r="A45">
        <v>25</v>
      </c>
      <c r="B45" s="23" t="s">
        <v>356</v>
      </c>
    </row>
    <row r="46" spans="1:2">
      <c r="A46">
        <v>2</v>
      </c>
      <c r="B46" s="23" t="s">
        <v>371</v>
      </c>
    </row>
    <row r="47" spans="1:2">
      <c r="A47">
        <v>1</v>
      </c>
      <c r="B47" s="23" t="s">
        <v>324</v>
      </c>
    </row>
    <row r="48" spans="1:2">
      <c r="A48">
        <v>26</v>
      </c>
      <c r="B48" s="23" t="s">
        <v>393</v>
      </c>
    </row>
    <row r="49" spans="1:8">
      <c r="A49">
        <v>4</v>
      </c>
      <c r="B49" s="23" t="s">
        <v>326</v>
      </c>
    </row>
    <row r="50" spans="1:8">
      <c r="A50">
        <v>3</v>
      </c>
      <c r="B50" s="23" t="s">
        <v>373</v>
      </c>
    </row>
    <row r="51" spans="1:8">
      <c r="A51">
        <v>27</v>
      </c>
      <c r="B51" s="23" t="s">
        <v>332</v>
      </c>
    </row>
    <row r="52" spans="1:8">
      <c r="A52" t="s">
        <v>292</v>
      </c>
      <c r="B52" s="23" t="s">
        <v>394</v>
      </c>
    </row>
    <row r="53" spans="1:8">
      <c r="A53" t="s">
        <v>295</v>
      </c>
      <c r="B53" s="23" t="s">
        <v>398</v>
      </c>
    </row>
    <row r="54" spans="1:8">
      <c r="A54">
        <v>52</v>
      </c>
      <c r="B54" s="23" t="s">
        <v>444</v>
      </c>
    </row>
    <row r="55" spans="1:8">
      <c r="A55">
        <v>53</v>
      </c>
      <c r="B55" s="23" t="s">
        <v>408</v>
      </c>
    </row>
    <row r="56" spans="1:8">
      <c r="A56">
        <v>55</v>
      </c>
      <c r="B56" s="23" t="s">
        <v>411</v>
      </c>
    </row>
    <row r="57" spans="1:8">
      <c r="A57">
        <v>58</v>
      </c>
      <c r="B57" s="23" t="s">
        <v>416</v>
      </c>
    </row>
    <row r="58" spans="1:8">
      <c r="A58">
        <v>54</v>
      </c>
      <c r="B58" s="23" t="s">
        <v>410</v>
      </c>
    </row>
    <row r="59" spans="1:8">
      <c r="A59">
        <v>56</v>
      </c>
      <c r="B59" s="23" t="s">
        <v>412</v>
      </c>
    </row>
    <row r="60" spans="1:8">
      <c r="A60">
        <v>57</v>
      </c>
      <c r="B60" s="23" t="s">
        <v>414</v>
      </c>
    </row>
    <row r="61" spans="1:8">
      <c r="A61" t="s">
        <v>301</v>
      </c>
      <c r="B61" s="23" t="s">
        <v>409</v>
      </c>
      <c r="H61" s="11" t="s">
        <v>475</v>
      </c>
    </row>
    <row r="62" spans="1:8">
      <c r="A62" t="s">
        <v>304</v>
      </c>
      <c r="B62" s="23" t="s">
        <v>417</v>
      </c>
    </row>
    <row r="63" spans="1:8">
      <c r="A63" t="s">
        <v>302</v>
      </c>
      <c r="B63" s="23" t="s">
        <v>413</v>
      </c>
    </row>
    <row r="64" spans="1:8">
      <c r="A64" t="s">
        <v>303</v>
      </c>
      <c r="B64" s="23" t="s">
        <v>415</v>
      </c>
    </row>
    <row r="65" spans="1:2">
      <c r="A65" t="s">
        <v>312</v>
      </c>
      <c r="B65" s="23" t="s">
        <v>349</v>
      </c>
    </row>
    <row r="66" spans="1:2">
      <c r="A66">
        <v>46</v>
      </c>
      <c r="B66" s="23" t="s">
        <v>359</v>
      </c>
    </row>
    <row r="67" spans="1:2">
      <c r="A67">
        <v>47</v>
      </c>
      <c r="B67" s="23" t="s">
        <v>360</v>
      </c>
    </row>
    <row r="68" spans="1:2">
      <c r="A68">
        <v>48</v>
      </c>
      <c r="B68" s="23" t="s">
        <v>361</v>
      </c>
    </row>
    <row r="69" spans="1:2">
      <c r="A69">
        <v>49</v>
      </c>
      <c r="B69" s="23" t="s">
        <v>407</v>
      </c>
    </row>
    <row r="70" spans="1:2">
      <c r="A70">
        <v>50</v>
      </c>
      <c r="B70" s="23" t="s">
        <v>362</v>
      </c>
    </row>
    <row r="71" spans="1:2">
      <c r="A71">
        <v>51</v>
      </c>
      <c r="B71" s="23" t="s">
        <v>368</v>
      </c>
    </row>
    <row r="72" spans="1:2">
      <c r="A72">
        <v>59</v>
      </c>
      <c r="B72" s="23" t="s">
        <v>338</v>
      </c>
    </row>
    <row r="73" spans="1:2">
      <c r="A73">
        <v>68</v>
      </c>
      <c r="B73" s="23" t="s">
        <v>420</v>
      </c>
    </row>
    <row r="74" spans="1:2">
      <c r="A74">
        <v>69</v>
      </c>
      <c r="B74" s="23" t="s">
        <v>421</v>
      </c>
    </row>
    <row r="75" spans="1:2">
      <c r="A75">
        <v>36</v>
      </c>
      <c r="B75" s="23" t="s">
        <v>357</v>
      </c>
    </row>
    <row r="76" spans="1:2">
      <c r="A76">
        <v>37</v>
      </c>
      <c r="B76" s="23" t="s">
        <v>358</v>
      </c>
    </row>
    <row r="77" spans="1:2">
      <c r="A77" t="s">
        <v>298</v>
      </c>
      <c r="B77" s="23" t="s">
        <v>334</v>
      </c>
    </row>
    <row r="78" spans="1:2">
      <c r="A78" s="29" t="s">
        <v>515</v>
      </c>
      <c r="B78" s="29" t="s">
        <v>517</v>
      </c>
    </row>
    <row r="79" spans="1:2">
      <c r="A79">
        <v>39</v>
      </c>
      <c r="B79" s="23" t="s">
        <v>335</v>
      </c>
    </row>
    <row r="80" spans="1:2">
      <c r="A80">
        <v>40</v>
      </c>
      <c r="B80" s="23" t="s">
        <v>336</v>
      </c>
    </row>
    <row r="81" spans="1:2">
      <c r="A81">
        <v>41</v>
      </c>
      <c r="B81" s="23" t="s">
        <v>337</v>
      </c>
    </row>
    <row r="82" spans="1:2">
      <c r="A82" t="s">
        <v>299</v>
      </c>
      <c r="B82" s="23" t="s">
        <v>320</v>
      </c>
    </row>
    <row r="83" spans="1:2">
      <c r="A83">
        <v>42</v>
      </c>
      <c r="B83" s="23" t="s">
        <v>319</v>
      </c>
    </row>
    <row r="84" spans="1:2">
      <c r="A84">
        <v>43</v>
      </c>
      <c r="B84" s="23" t="s">
        <v>405</v>
      </c>
    </row>
    <row r="85" spans="1:2">
      <c r="A85" t="s">
        <v>300</v>
      </c>
      <c r="B85" s="23" t="s">
        <v>322</v>
      </c>
    </row>
    <row r="86" spans="1:2">
      <c r="A86">
        <v>44</v>
      </c>
      <c r="B86" s="23" t="s">
        <v>321</v>
      </c>
    </row>
    <row r="87" spans="1:2">
      <c r="A87">
        <v>45</v>
      </c>
      <c r="B87" s="23" t="s">
        <v>406</v>
      </c>
    </row>
    <row r="88" spans="1:2">
      <c r="A88" s="29">
        <v>90</v>
      </c>
      <c r="B88" s="30" t="s">
        <v>518</v>
      </c>
    </row>
    <row r="89" spans="1:2">
      <c r="A89">
        <v>66</v>
      </c>
      <c r="B89" s="23" t="s">
        <v>419</v>
      </c>
    </row>
    <row r="90" spans="1:2">
      <c r="A90">
        <v>38</v>
      </c>
      <c r="B90" s="23" t="s">
        <v>333</v>
      </c>
    </row>
    <row r="91" spans="1:2">
      <c r="A91">
        <v>60</v>
      </c>
      <c r="B91" s="23" t="s">
        <v>339</v>
      </c>
    </row>
    <row r="92" spans="1:2">
      <c r="A92">
        <v>61</v>
      </c>
      <c r="B92" s="23" t="s">
        <v>363</v>
      </c>
    </row>
    <row r="93" spans="1:2">
      <c r="A93">
        <v>65</v>
      </c>
      <c r="B93" s="23" t="s">
        <v>418</v>
      </c>
    </row>
    <row r="94" spans="1:2">
      <c r="A94">
        <v>62</v>
      </c>
      <c r="B94" s="23" t="s">
        <v>364</v>
      </c>
    </row>
    <row r="95" spans="1:2">
      <c r="A95">
        <v>63</v>
      </c>
      <c r="B95" s="23" t="s">
        <v>369</v>
      </c>
    </row>
    <row r="96" spans="1:2">
      <c r="A96">
        <v>64</v>
      </c>
      <c r="B96" s="23" t="s">
        <v>370</v>
      </c>
    </row>
    <row r="97" spans="1:2">
      <c r="A97">
        <v>67</v>
      </c>
      <c r="B97" s="23" t="s">
        <v>340</v>
      </c>
    </row>
    <row r="98" spans="1:2">
      <c r="A98" t="s">
        <v>306</v>
      </c>
      <c r="B98" s="23" t="s">
        <v>343</v>
      </c>
    </row>
    <row r="99" spans="1:2">
      <c r="A99">
        <v>70</v>
      </c>
      <c r="B99" s="23" t="s">
        <v>341</v>
      </c>
    </row>
    <row r="100" spans="1:2">
      <c r="A100">
        <v>71</v>
      </c>
      <c r="B100" s="23" t="s">
        <v>422</v>
      </c>
    </row>
    <row r="101" spans="1:2">
      <c r="A101" t="s">
        <v>305</v>
      </c>
      <c r="B101" s="23" t="s">
        <v>342</v>
      </c>
    </row>
    <row r="102" spans="1:2">
      <c r="A102">
        <v>72</v>
      </c>
      <c r="B102" s="23" t="s">
        <v>423</v>
      </c>
    </row>
    <row r="103" spans="1:2">
      <c r="A103">
        <v>75</v>
      </c>
      <c r="B103" s="23" t="s">
        <v>424</v>
      </c>
    </row>
    <row r="104" spans="1:2">
      <c r="A104">
        <v>11</v>
      </c>
      <c r="B104" s="23" t="s">
        <v>380</v>
      </c>
    </row>
    <row r="105" spans="1:2">
      <c r="A105">
        <v>76</v>
      </c>
      <c r="B105" s="23" t="s">
        <v>427</v>
      </c>
    </row>
    <row r="106" spans="1:2">
      <c r="A106" t="s">
        <v>308</v>
      </c>
      <c r="B106" s="23" t="s">
        <v>425</v>
      </c>
    </row>
    <row r="107" spans="1:2">
      <c r="A107" t="s">
        <v>309</v>
      </c>
      <c r="B107" s="23" t="s">
        <v>426</v>
      </c>
    </row>
    <row r="108" spans="1:2">
      <c r="A108" t="s">
        <v>310</v>
      </c>
      <c r="B108" s="23" t="s">
        <v>428</v>
      </c>
    </row>
    <row r="109" spans="1:2">
      <c r="A109">
        <v>73</v>
      </c>
      <c r="B109" s="23" t="s">
        <v>344</v>
      </c>
    </row>
    <row r="110" spans="1:2">
      <c r="A110">
        <v>74</v>
      </c>
      <c r="B110" s="23" t="s">
        <v>345</v>
      </c>
    </row>
    <row r="111" spans="1:2">
      <c r="A111" t="s">
        <v>307</v>
      </c>
      <c r="B111" s="23" t="s">
        <v>346</v>
      </c>
    </row>
    <row r="112" spans="1:2">
      <c r="A112">
        <v>81</v>
      </c>
      <c r="B112" s="23" t="s">
        <v>430</v>
      </c>
    </row>
    <row r="113" spans="1:2">
      <c r="A113">
        <v>82</v>
      </c>
      <c r="B113" s="23" t="s">
        <v>431</v>
      </c>
    </row>
    <row r="114" spans="1:2">
      <c r="A114" t="s">
        <v>315</v>
      </c>
      <c r="B114" s="23" t="s">
        <v>432</v>
      </c>
    </row>
    <row r="115" spans="1:2">
      <c r="A115" t="s">
        <v>316</v>
      </c>
      <c r="B115" s="23" t="s">
        <v>446</v>
      </c>
    </row>
    <row r="116" spans="1:2">
      <c r="A116">
        <v>83</v>
      </c>
      <c r="B116" s="23" t="s">
        <v>445</v>
      </c>
    </row>
    <row r="117" spans="1:2">
      <c r="A117" t="s">
        <v>311</v>
      </c>
      <c r="B117" s="23" t="s">
        <v>348</v>
      </c>
    </row>
    <row r="118" spans="1:2">
      <c r="A118" t="s">
        <v>314</v>
      </c>
      <c r="B118" s="23" t="s">
        <v>366</v>
      </c>
    </row>
    <row r="119" spans="1:2">
      <c r="A119">
        <v>78</v>
      </c>
      <c r="B119" s="23" t="s">
        <v>347</v>
      </c>
    </row>
    <row r="120" spans="1:2">
      <c r="A120">
        <v>79</v>
      </c>
      <c r="B120" s="23" t="s">
        <v>365</v>
      </c>
    </row>
    <row r="121" spans="1:2">
      <c r="A121">
        <v>80</v>
      </c>
      <c r="B121" s="23" t="s">
        <v>429</v>
      </c>
    </row>
    <row r="122" spans="1:2">
      <c r="A122">
        <v>77</v>
      </c>
      <c r="B122" s="23" t="s">
        <v>323</v>
      </c>
    </row>
    <row r="123" spans="1:2">
      <c r="A123">
        <v>84</v>
      </c>
      <c r="B123" s="23" t="s">
        <v>433</v>
      </c>
    </row>
    <row r="124" spans="1:2">
      <c r="A124" t="s">
        <v>313</v>
      </c>
      <c r="B124" s="23" t="s">
        <v>350</v>
      </c>
    </row>
    <row r="125" spans="1:2">
      <c r="A125">
        <v>85</v>
      </c>
      <c r="B125" s="23" t="s">
        <v>434</v>
      </c>
    </row>
    <row r="126" spans="1:2">
      <c r="A126">
        <v>88</v>
      </c>
      <c r="B126" s="23" t="s">
        <v>437</v>
      </c>
    </row>
    <row r="127" spans="1:2">
      <c r="A127">
        <v>87</v>
      </c>
      <c r="B127" s="23" t="s">
        <v>435</v>
      </c>
    </row>
    <row r="128" spans="1:2">
      <c r="A128">
        <v>89</v>
      </c>
      <c r="B128" s="23" t="s">
        <v>438</v>
      </c>
    </row>
    <row r="129" spans="1:2">
      <c r="A129">
        <v>7</v>
      </c>
      <c r="B129" s="23" t="s">
        <v>439</v>
      </c>
    </row>
    <row r="130" spans="1:2">
      <c r="A130" t="s">
        <v>317</v>
      </c>
      <c r="B130" s="23" t="s">
        <v>352</v>
      </c>
    </row>
    <row r="131" spans="1:2">
      <c r="A131" t="s">
        <v>447</v>
      </c>
      <c r="B131" s="23" t="s">
        <v>436</v>
      </c>
    </row>
    <row r="132" spans="1:2">
      <c r="A132">
        <v>86</v>
      </c>
      <c r="B132" s="23" t="s">
        <v>351</v>
      </c>
    </row>
  </sheetData>
  <sortState ref="A2:B130">
    <sortCondition ref="B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SetB-CQsRaw</vt:lpstr>
      <vt:lpstr>SetB-CQsAnnotated</vt:lpstr>
      <vt:lpstr>SetA-CQsRaw</vt:lpstr>
      <vt:lpstr>SetA-CQsAnnotated</vt:lpstr>
      <vt:lpstr>FInalList</vt:lpstr>
      <vt:lpstr>testsetCQs.csv</vt:lpstr>
    </vt:vector>
  </TitlesOfParts>
  <Company>UCT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Keet</dc:creator>
  <cp:lastModifiedBy>Maria Keet</cp:lastModifiedBy>
  <dcterms:created xsi:type="dcterms:W3CDTF">2018-12-18T10:30:43Z</dcterms:created>
  <dcterms:modified xsi:type="dcterms:W3CDTF">2019-04-02T14:53:36Z</dcterms:modified>
</cp:coreProperties>
</file>