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wbishop\Documents\SNR-ERP\data analysis\"/>
    </mc:Choice>
  </mc:AlternateContent>
  <bookViews>
    <workbookView xWindow="0" yWindow="0" windowWidth="23016" windowHeight="6564"/>
  </bookViews>
  <sheets>
    <sheet name="alphapower_Master" sheetId="1" r:id="rId1"/>
    <sheet name="plots" sheetId="2" r:id="rId2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17" i="1"/>
  <c r="H17" i="1"/>
  <c r="H2" i="1"/>
  <c r="O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<sst xmlns="http://schemas.openxmlformats.org/spreadsheetml/2006/main" count="51" uniqueCount="41">
  <si>
    <t>O1_AOC_open</t>
  </si>
  <si>
    <t>O2_AOC_open</t>
  </si>
  <si>
    <t>O1_AOC_closed</t>
  </si>
  <si>
    <t>O2_AOC_closed</t>
  </si>
  <si>
    <t>SNR_50_OLD</t>
  </si>
  <si>
    <t>SNR_80_OLD</t>
  </si>
  <si>
    <t>SNR 50 (new)</t>
  </si>
  <si>
    <t>SNR 80 (new)</t>
  </si>
  <si>
    <t>PTA</t>
  </si>
  <si>
    <t>PTA_Code</t>
  </si>
  <si>
    <t>DEGREE OF HEARING DIFFICULTY  (without wearing a hearing aid) (SADL)</t>
  </si>
  <si>
    <t>Categorical</t>
  </si>
  <si>
    <t>Global Score (Aided)</t>
  </si>
  <si>
    <t>Global Score (Unaided)</t>
  </si>
  <si>
    <t>SADL</t>
  </si>
  <si>
    <t>DOSO (Global Score)</t>
  </si>
  <si>
    <t>DOSO (Listening Effort)</t>
  </si>
  <si>
    <t>Demand Score</t>
  </si>
  <si>
    <t>Directed Listening Subscale (Unaided)</t>
  </si>
  <si>
    <t>Complex Listening Subscale (Unaided)</t>
  </si>
  <si>
    <t>Overall Listening Self-Efficacy (Unaided)</t>
  </si>
  <si>
    <t>HHIE (aided)</t>
  </si>
  <si>
    <t>HHIE (unaided)</t>
  </si>
  <si>
    <t>SSQ12</t>
  </si>
  <si>
    <t>Age</t>
  </si>
  <si>
    <t>Moderate-Severe</t>
  </si>
  <si>
    <t>Severe</t>
  </si>
  <si>
    <t>Mild</t>
  </si>
  <si>
    <t>Moderate</t>
  </si>
  <si>
    <t>Row</t>
  </si>
  <si>
    <t>OZ_AOC_open</t>
  </si>
  <si>
    <t>POZ_AOC_open</t>
  </si>
  <si>
    <t>PO3_AOC_open</t>
  </si>
  <si>
    <t>PO4_AOC_open</t>
  </si>
  <si>
    <t>OZ_AOC_closed</t>
  </si>
  <si>
    <t>POZ_AOC_closed</t>
  </si>
  <si>
    <t>PO3_AOC_closed</t>
  </si>
  <si>
    <t>PO4_AOC_closed</t>
  </si>
  <si>
    <t>Avg_open</t>
  </si>
  <si>
    <t>Avg_closed</t>
  </si>
  <si>
    <t>Open_closed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</si>
</sst>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Eyes Open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alphapower_Master!$H$3:$H$17</c:f>
              <c:numCache>
                <c:formatCode>General</c:formatCode>
                <c:ptCount val="15"/>
                <c:pt idx="0">
                  <c:v>0.13927759165352613</c:v>
                </c:pt>
                <c:pt idx="1">
                  <c:v>0.1702476711069337</c:v>
                </c:pt>
                <c:pt idx="2">
                  <c:v>0.24315913907422362</c:v>
                </c:pt>
                <c:pt idx="3">
                  <c:v>6.1655096782819614E-2</c:v>
                </c:pt>
                <c:pt idx="4">
                  <c:v>0.3376096964172603</c:v>
                </c:pt>
                <c:pt idx="5">
                  <c:v>0.34582602270174645</c:v>
                </c:pt>
                <c:pt idx="6">
                  <c:v>0.26277996679820548</c:v>
                </c:pt>
                <c:pt idx="7">
                  <c:v>0.14907322340662618</c:v>
                </c:pt>
                <c:pt idx="8">
                  <c:v>0.19347862321317966</c:v>
                </c:pt>
                <c:pt idx="9">
                  <c:v>0.11985195409461374</c:v>
                </c:pt>
                <c:pt idx="10">
                  <c:v>0.36489708686497302</c:v>
                </c:pt>
                <c:pt idx="11">
                  <c:v>0.28455682602121701</c:v>
                </c:pt>
                <c:pt idx="12">
                  <c:v>0.13136640217809681</c:v>
                </c:pt>
                <c:pt idx="13">
                  <c:v>0.3478541480052349</c:v>
                </c:pt>
                <c:pt idx="14">
                  <c:v>0.22346356560570338</c:v>
                </c:pt>
              </c:numCache>
            </c:numRef>
          </c:xVal>
          <c:yVal>
            <c:numRef>
              <c:f>alphapower_Master!$S$3:$S$17</c:f>
              <c:numCache>
                <c:formatCode>General</c:formatCode>
                <c:ptCount val="15"/>
                <c:pt idx="0">
                  <c:v>24</c:v>
                </c:pt>
                <c:pt idx="1">
                  <c:v>9.3000000000000007</c:v>
                </c:pt>
                <c:pt idx="2">
                  <c:v>16.16</c:v>
                </c:pt>
                <c:pt idx="3">
                  <c:v>19.82</c:v>
                </c:pt>
                <c:pt idx="4">
                  <c:v>7.23</c:v>
                </c:pt>
                <c:pt idx="5">
                  <c:v>7.78</c:v>
                </c:pt>
                <c:pt idx="6">
                  <c:v>8.52</c:v>
                </c:pt>
                <c:pt idx="7">
                  <c:v>18.45</c:v>
                </c:pt>
                <c:pt idx="8">
                  <c:v>4.68</c:v>
                </c:pt>
                <c:pt idx="9">
                  <c:v>7.62</c:v>
                </c:pt>
                <c:pt idx="10">
                  <c:v>6.33</c:v>
                </c:pt>
                <c:pt idx="11">
                  <c:v>10.27</c:v>
                </c:pt>
                <c:pt idx="12">
                  <c:v>11.41</c:v>
                </c:pt>
                <c:pt idx="13">
                  <c:v>3.24</c:v>
                </c:pt>
                <c:pt idx="14">
                  <c:v>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01536"/>
        <c:axId val="464001928"/>
      </c:scatterChart>
      <c:valAx>
        <c:axId val="4640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1928"/>
        <c:crosses val="autoZero"/>
        <c:crossBetween val="midCat"/>
      </c:valAx>
      <c:valAx>
        <c:axId val="4640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Eyes Closed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alphapower_Master!$O$3:$O$17</c:f>
              <c:numCache>
                <c:formatCode>General</c:formatCode>
                <c:ptCount val="15"/>
                <c:pt idx="0">
                  <c:v>0.52496105471762156</c:v>
                </c:pt>
                <c:pt idx="1">
                  <c:v>9.4077591396811613E-2</c:v>
                </c:pt>
                <c:pt idx="2">
                  <c:v>0.39739329070625057</c:v>
                </c:pt>
                <c:pt idx="3">
                  <c:v>9.4864306778482441E-2</c:v>
                </c:pt>
                <c:pt idx="4">
                  <c:v>0.46758389163714459</c:v>
                </c:pt>
                <c:pt idx="5">
                  <c:v>0.22152299462160149</c:v>
                </c:pt>
                <c:pt idx="6">
                  <c:v>0.17223823830470167</c:v>
                </c:pt>
                <c:pt idx="7">
                  <c:v>0.14575762349553448</c:v>
                </c:pt>
                <c:pt idx="8">
                  <c:v>0.15887257221932102</c:v>
                </c:pt>
                <c:pt idx="9">
                  <c:v>8.7303934582447562E-2</c:v>
                </c:pt>
                <c:pt idx="10">
                  <c:v>0.41446304812312662</c:v>
                </c:pt>
                <c:pt idx="11">
                  <c:v>0.35369932727003639</c:v>
                </c:pt>
                <c:pt idx="12">
                  <c:v>0.14647979618962678</c:v>
                </c:pt>
                <c:pt idx="13">
                  <c:v>0.71399358133842783</c:v>
                </c:pt>
                <c:pt idx="14">
                  <c:v>0.1489063404185709</c:v>
                </c:pt>
              </c:numCache>
            </c:numRef>
          </c:xVal>
          <c:yVal>
            <c:numRef>
              <c:f>alphapower_Master!$S$3:$S$17</c:f>
              <c:numCache>
                <c:formatCode>General</c:formatCode>
                <c:ptCount val="15"/>
                <c:pt idx="0">
                  <c:v>24</c:v>
                </c:pt>
                <c:pt idx="1">
                  <c:v>9.3000000000000007</c:v>
                </c:pt>
                <c:pt idx="2">
                  <c:v>16.16</c:v>
                </c:pt>
                <c:pt idx="3">
                  <c:v>19.82</c:v>
                </c:pt>
                <c:pt idx="4">
                  <c:v>7.23</c:v>
                </c:pt>
                <c:pt idx="5">
                  <c:v>7.78</c:v>
                </c:pt>
                <c:pt idx="6">
                  <c:v>8.52</c:v>
                </c:pt>
                <c:pt idx="7">
                  <c:v>18.45</c:v>
                </c:pt>
                <c:pt idx="8">
                  <c:v>4.68</c:v>
                </c:pt>
                <c:pt idx="9">
                  <c:v>7.62</c:v>
                </c:pt>
                <c:pt idx="10">
                  <c:v>6.33</c:v>
                </c:pt>
                <c:pt idx="11">
                  <c:v>10.27</c:v>
                </c:pt>
                <c:pt idx="12">
                  <c:v>11.41</c:v>
                </c:pt>
                <c:pt idx="13">
                  <c:v>3.24</c:v>
                </c:pt>
                <c:pt idx="14">
                  <c:v>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02712"/>
        <c:axId val="464003104"/>
      </c:scatterChart>
      <c:valAx>
        <c:axId val="46400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3104"/>
        <c:crosses val="autoZero"/>
        <c:crossBetween val="midCat"/>
      </c:valAx>
      <c:valAx>
        <c:axId val="4640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Open/closed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alphapower_Master!$P$3:$P$17</c:f>
              <c:numCache>
                <c:formatCode>General</c:formatCode>
                <c:ptCount val="15"/>
                <c:pt idx="0">
                  <c:v>0.26531033188441766</c:v>
                </c:pt>
                <c:pt idx="1">
                  <c:v>1.8096516777182665</c:v>
                </c:pt>
                <c:pt idx="2">
                  <c:v>0.6118853658603024</c:v>
                </c:pt>
                <c:pt idx="3">
                  <c:v>0.64992934515181122</c:v>
                </c:pt>
                <c:pt idx="4">
                  <c:v>0.72203021202290019</c:v>
                </c:pt>
                <c:pt idx="5">
                  <c:v>1.5611292330734126</c:v>
                </c:pt>
                <c:pt idx="6">
                  <c:v>1.5256772792423077</c:v>
                </c:pt>
                <c:pt idx="7">
                  <c:v>1.0227473516072612</c:v>
                </c:pt>
                <c:pt idx="8">
                  <c:v>1.2178226896590152</c:v>
                </c:pt>
                <c:pt idx="9">
                  <c:v>1.3728127451280983</c:v>
                </c:pt>
                <c:pt idx="10">
                  <c:v>0.88040921504918146</c:v>
                </c:pt>
                <c:pt idx="11">
                  <c:v>0.80451616410332716</c:v>
                </c:pt>
                <c:pt idx="12">
                  <c:v>0.89682267176310926</c:v>
                </c:pt>
                <c:pt idx="13">
                  <c:v>0.48719506322894313</c:v>
                </c:pt>
                <c:pt idx="14">
                  <c:v>1.5006987948099089</c:v>
                </c:pt>
              </c:numCache>
            </c:numRef>
          </c:xVal>
          <c:yVal>
            <c:numRef>
              <c:f>alphapower_Master!$S$3:$S$17</c:f>
              <c:numCache>
                <c:formatCode>General</c:formatCode>
                <c:ptCount val="15"/>
                <c:pt idx="0">
                  <c:v>24</c:v>
                </c:pt>
                <c:pt idx="1">
                  <c:v>9.3000000000000007</c:v>
                </c:pt>
                <c:pt idx="2">
                  <c:v>16.16</c:v>
                </c:pt>
                <c:pt idx="3">
                  <c:v>19.82</c:v>
                </c:pt>
                <c:pt idx="4">
                  <c:v>7.23</c:v>
                </c:pt>
                <c:pt idx="5">
                  <c:v>7.78</c:v>
                </c:pt>
                <c:pt idx="6">
                  <c:v>8.52</c:v>
                </c:pt>
                <c:pt idx="7">
                  <c:v>18.45</c:v>
                </c:pt>
                <c:pt idx="8">
                  <c:v>4.68</c:v>
                </c:pt>
                <c:pt idx="9">
                  <c:v>7.62</c:v>
                </c:pt>
                <c:pt idx="10">
                  <c:v>6.33</c:v>
                </c:pt>
                <c:pt idx="11">
                  <c:v>10.27</c:v>
                </c:pt>
                <c:pt idx="12">
                  <c:v>11.41</c:v>
                </c:pt>
                <c:pt idx="13">
                  <c:v>3.24</c:v>
                </c:pt>
                <c:pt idx="14">
                  <c:v>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59464"/>
        <c:axId val="470561032"/>
      </c:scatterChart>
      <c:valAx>
        <c:axId val="4705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61032"/>
        <c:crosses val="autoZero"/>
        <c:crossBetween val="midCat"/>
      </c:valAx>
      <c:valAx>
        <c:axId val="4705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5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57150</xdr:rowOff>
    </xdr:from>
    <xdr:to>
      <xdr:col>8</xdr:col>
      <xdr:colOff>304800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</xdr:row>
      <xdr:rowOff>22860</xdr:rowOff>
    </xdr:from>
    <xdr:to>
      <xdr:col>16</xdr:col>
      <xdr:colOff>30480</xdr:colOff>
      <xdr:row>16</xdr:row>
      <xdr:rowOff>22860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160020</xdr:colOff>
      <xdr:row>1</xdr:row>
      <xdr:rowOff>45720</xdr:rowOff>
    </xdr:from>
    <xdr:to>
      <xdr:col>23</xdr:col>
      <xdr:colOff>464820</xdr:colOff>
      <xdr:row>16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topLeftCell="A10" workbookViewId="0">
      <selection activeCell="D21" sqref="D21"/>
    </sheetView>
  </sheetViews>
  <sheetFormatPr defaultRowHeight="14.4" x14ac:dyDescent="0.3"/>
  <sheetData>
    <row r="1" spans="1:38" x14ac:dyDescent="0.3">
      <c r="A1" t="s">
        <v>29</v>
      </c>
      <c r="B1" t="s">
        <v>0</v>
      </c>
      <c r="C1" t="s">
        <v>1</v>
      </c>
      <c r="D1" t="s">
        <v>30</v>
      </c>
      <c r="E1" t="s">
        <v>31</v>
      </c>
      <c r="F1" t="s">
        <v>32</v>
      </c>
      <c r="G1" t="s">
        <v>33</v>
      </c>
      <c r="H1" t="s">
        <v>38</v>
      </c>
      <c r="I1" t="s">
        <v>2</v>
      </c>
      <c r="J1" t="s">
        <v>3</v>
      </c>
      <c r="K1" t="s">
        <v>34</v>
      </c>
      <c r="L1" t="s">
        <v>35</v>
      </c>
      <c r="M1" t="s">
        <v>36</v>
      </c>
      <c r="N1" t="s">
        <v>37</v>
      </c>
      <c r="O1" t="s">
        <v>39</v>
      </c>
      <c r="P1" t="s">
        <v>40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</row>
    <row r="2" spans="1:38" x14ac:dyDescent="0.3">
      <c r="A2">
        <v>1015</v>
      </c>
      <c r="B2">
        <v>0.48687061168414197</v>
      </c>
      <c r="C2">
        <v>0.45902817110446897</v>
      </c>
      <c r="D2">
        <v>0.44964595741804902</v>
      </c>
      <c r="E2">
        <v>0.170568400927429</v>
      </c>
      <c r="F2">
        <v>0.32693609311791599</v>
      </c>
      <c r="G2">
        <v>0.33584926039073598</v>
      </c>
      <c r="H2">
        <f>AVERAGE(B2:G2)</f>
        <v>0.37148308244045686</v>
      </c>
      <c r="I2">
        <v>0.35107866450734299</v>
      </c>
      <c r="J2">
        <v>0.31849946597618101</v>
      </c>
      <c r="K2">
        <v>0.309019902368046</v>
      </c>
      <c r="L2">
        <v>0.15008723563735499</v>
      </c>
      <c r="M2">
        <v>0.245067325069527</v>
      </c>
      <c r="N2">
        <v>0.20797449122922501</v>
      </c>
      <c r="O2">
        <f>AVERAGE(I2:N2)</f>
        <v>0.26362118079794616</v>
      </c>
      <c r="P2">
        <f>H2/O2</f>
        <v>1.40915491432072</v>
      </c>
      <c r="R2">
        <v>18.82</v>
      </c>
      <c r="S2">
        <v>22</v>
      </c>
      <c r="T2">
        <v>11.2</v>
      </c>
      <c r="U2">
        <v>21.43</v>
      </c>
      <c r="V2">
        <v>70</v>
      </c>
      <c r="X2" t="s">
        <v>25</v>
      </c>
      <c r="Y2">
        <v>3</v>
      </c>
      <c r="Z2">
        <v>16.125</v>
      </c>
      <c r="AA2">
        <v>60.416666669999998</v>
      </c>
      <c r="AB2">
        <v>4.93</v>
      </c>
      <c r="AC2">
        <v>4.72</v>
      </c>
      <c r="AD2">
        <v>5.4</v>
      </c>
      <c r="AE2">
        <v>50</v>
      </c>
      <c r="AF2">
        <v>21.25</v>
      </c>
      <c r="AG2">
        <v>13.75</v>
      </c>
      <c r="AH2">
        <v>17.777777780000001</v>
      </c>
      <c r="AI2">
        <v>30</v>
      </c>
      <c r="AJ2">
        <v>70</v>
      </c>
      <c r="AK2">
        <v>6.92</v>
      </c>
      <c r="AL2">
        <v>34</v>
      </c>
    </row>
    <row r="3" spans="1:38" x14ac:dyDescent="0.3">
      <c r="A3">
        <v>1018</v>
      </c>
      <c r="B3">
        <v>0.140263027172707</v>
      </c>
      <c r="C3">
        <v>0.18893429032790601</v>
      </c>
      <c r="D3">
        <v>0.15896790925754001</v>
      </c>
      <c r="E3">
        <v>7.9987718757714807E-2</v>
      </c>
      <c r="F3">
        <v>0.10761142799741399</v>
      </c>
      <c r="G3">
        <v>0.15990117640787499</v>
      </c>
      <c r="H3">
        <f t="shared" ref="H3:H17" si="0">AVERAGE(B3:G3)</f>
        <v>0.13927759165352613</v>
      </c>
      <c r="I3">
        <v>0.68140613247329396</v>
      </c>
      <c r="J3">
        <v>0.65363052709755998</v>
      </c>
      <c r="K3">
        <v>0.66327232939551095</v>
      </c>
      <c r="L3">
        <v>0.17027687043163001</v>
      </c>
      <c r="M3">
        <v>0.48454951081632203</v>
      </c>
      <c r="N3">
        <v>0.496630958091412</v>
      </c>
      <c r="O3">
        <f t="shared" ref="O3:O17" si="1">AVERAGE(I3:N3)</f>
        <v>0.52496105471762156</v>
      </c>
      <c r="P3">
        <f t="shared" ref="P3:P17" si="2">H3/O3</f>
        <v>0.26531033188441766</v>
      </c>
      <c r="R3">
        <v>20.3</v>
      </c>
      <c r="S3">
        <v>24</v>
      </c>
      <c r="T3">
        <v>13.45</v>
      </c>
      <c r="U3">
        <v>22</v>
      </c>
      <c r="V3">
        <v>39.200000000000003</v>
      </c>
      <c r="X3" t="s">
        <v>25</v>
      </c>
      <c r="Y3">
        <v>3</v>
      </c>
      <c r="Z3">
        <v>28.375</v>
      </c>
      <c r="AA3">
        <v>53.625</v>
      </c>
      <c r="AB3">
        <v>5.0599999999999996</v>
      </c>
      <c r="AC3">
        <v>3.88</v>
      </c>
      <c r="AD3">
        <v>3.8</v>
      </c>
      <c r="AE3">
        <v>33</v>
      </c>
      <c r="AF3">
        <v>68.75</v>
      </c>
      <c r="AG3">
        <v>30</v>
      </c>
      <c r="AH3">
        <v>52.777777780000001</v>
      </c>
      <c r="AI3">
        <v>30</v>
      </c>
      <c r="AJ3">
        <v>42</v>
      </c>
      <c r="AK3">
        <v>5.08</v>
      </c>
      <c r="AL3">
        <v>73</v>
      </c>
    </row>
    <row r="4" spans="1:38" x14ac:dyDescent="0.3">
      <c r="A4">
        <v>1020</v>
      </c>
      <c r="B4">
        <v>0.21880969891455099</v>
      </c>
      <c r="C4">
        <v>0.21948239267285699</v>
      </c>
      <c r="D4">
        <v>0.22298486838307499</v>
      </c>
      <c r="E4">
        <v>4.6129095086385297E-2</v>
      </c>
      <c r="F4">
        <v>0.150825754403805</v>
      </c>
      <c r="G4">
        <v>0.163254217180929</v>
      </c>
      <c r="H4">
        <f t="shared" si="0"/>
        <v>0.1702476711069337</v>
      </c>
      <c r="I4">
        <v>0.108745856541778</v>
      </c>
      <c r="J4">
        <v>0.120839882270305</v>
      </c>
      <c r="K4">
        <v>0.110125240450079</v>
      </c>
      <c r="L4">
        <v>3.88268997735347E-2</v>
      </c>
      <c r="M4">
        <v>8.2656455312115004E-2</v>
      </c>
      <c r="N4">
        <v>0.103271214033058</v>
      </c>
      <c r="O4">
        <f t="shared" si="1"/>
        <v>9.4077591396811613E-2</v>
      </c>
      <c r="P4">
        <f t="shared" si="2"/>
        <v>1.8096516777182665</v>
      </c>
      <c r="R4">
        <v>5.25</v>
      </c>
      <c r="S4">
        <v>9.3000000000000007</v>
      </c>
      <c r="V4">
        <v>31.666666666666668</v>
      </c>
    </row>
    <row r="5" spans="1:38" x14ac:dyDescent="0.3">
      <c r="A5">
        <v>1021</v>
      </c>
      <c r="B5">
        <v>0.26517482692649202</v>
      </c>
      <c r="C5">
        <v>0.36203410262922597</v>
      </c>
      <c r="D5">
        <v>0.35204643203047797</v>
      </c>
      <c r="E5">
        <v>0.107407361433374</v>
      </c>
      <c r="F5">
        <v>0.18171337457136999</v>
      </c>
      <c r="G5">
        <v>0.19057873685440199</v>
      </c>
      <c r="H5">
        <f t="shared" si="0"/>
        <v>0.24315913907422362</v>
      </c>
      <c r="I5">
        <v>0.47448389728189699</v>
      </c>
      <c r="J5">
        <v>0.51142231826807205</v>
      </c>
      <c r="K5">
        <v>0.50917819735471803</v>
      </c>
      <c r="L5">
        <v>0.16921862500886301</v>
      </c>
      <c r="M5">
        <v>0.317095263069196</v>
      </c>
      <c r="N5">
        <v>0.40296144325475702</v>
      </c>
      <c r="O5">
        <f t="shared" si="1"/>
        <v>0.39739329070625057</v>
      </c>
      <c r="P5">
        <f t="shared" si="2"/>
        <v>0.6118853658603024</v>
      </c>
      <c r="R5">
        <v>12.32</v>
      </c>
      <c r="S5">
        <v>16.16</v>
      </c>
      <c r="T5">
        <v>6.55</v>
      </c>
      <c r="U5">
        <v>11.08</v>
      </c>
      <c r="V5">
        <v>35.83</v>
      </c>
      <c r="X5" t="s">
        <v>25</v>
      </c>
      <c r="Y5">
        <v>3</v>
      </c>
      <c r="Z5">
        <v>29.041666670000001</v>
      </c>
      <c r="AA5">
        <v>66.875</v>
      </c>
      <c r="AB5">
        <v>4.47</v>
      </c>
      <c r="AC5">
        <v>3.3913043479999998</v>
      </c>
      <c r="AD5">
        <v>3.2</v>
      </c>
      <c r="AE5">
        <v>56</v>
      </c>
      <c r="AF5">
        <v>78.75</v>
      </c>
      <c r="AG5">
        <v>17.5</v>
      </c>
      <c r="AH5">
        <v>51.666666669999998</v>
      </c>
      <c r="AI5">
        <v>54</v>
      </c>
      <c r="AJ5">
        <v>74</v>
      </c>
      <c r="AK5">
        <v>2.76</v>
      </c>
      <c r="AL5">
        <v>81</v>
      </c>
    </row>
    <row r="6" spans="1:38" x14ac:dyDescent="0.3">
      <c r="A6">
        <v>1026</v>
      </c>
      <c r="B6">
        <v>7.0400921887012094E-2</v>
      </c>
      <c r="C6">
        <v>8.3316044949291401E-2</v>
      </c>
      <c r="D6">
        <v>8.4334537630805201E-2</v>
      </c>
      <c r="E6">
        <v>2.71491119211449E-2</v>
      </c>
      <c r="F6">
        <v>4.8335926117584603E-2</v>
      </c>
      <c r="G6">
        <v>5.63940381910795E-2</v>
      </c>
      <c r="H6">
        <f t="shared" si="0"/>
        <v>6.1655096782819614E-2</v>
      </c>
      <c r="I6">
        <v>0.1050455062901</v>
      </c>
      <c r="J6">
        <v>0.122016784052042</v>
      </c>
      <c r="K6">
        <v>0.124541365096889</v>
      </c>
      <c r="L6">
        <v>2.22278256244638E-2</v>
      </c>
      <c r="M6">
        <v>8.1090763012362801E-2</v>
      </c>
      <c r="N6">
        <v>0.114263596595037</v>
      </c>
      <c r="O6">
        <f t="shared" si="1"/>
        <v>9.4864306778482441E-2</v>
      </c>
      <c r="P6">
        <f t="shared" si="2"/>
        <v>0.64992934515181122</v>
      </c>
      <c r="R6">
        <v>11.6</v>
      </c>
      <c r="S6">
        <v>19.82</v>
      </c>
      <c r="V6">
        <v>30.833333329999999</v>
      </c>
      <c r="X6" t="s">
        <v>26</v>
      </c>
      <c r="Y6">
        <v>4</v>
      </c>
      <c r="Z6">
        <v>27.916666670000001</v>
      </c>
      <c r="AA6">
        <v>51.166666669999998</v>
      </c>
      <c r="AL6">
        <v>71</v>
      </c>
    </row>
    <row r="7" spans="1:38" x14ac:dyDescent="0.3">
      <c r="A7">
        <v>1027</v>
      </c>
      <c r="B7">
        <v>0.45609403610868698</v>
      </c>
      <c r="C7">
        <v>0.46923287390514901</v>
      </c>
      <c r="D7">
        <v>0.46843422142271801</v>
      </c>
      <c r="E7">
        <v>7.7266621612495603E-2</v>
      </c>
      <c r="F7">
        <v>0.25140822919422601</v>
      </c>
      <c r="G7">
        <v>0.30322219626028601</v>
      </c>
      <c r="H7">
        <f t="shared" si="0"/>
        <v>0.3376096964172603</v>
      </c>
      <c r="I7">
        <v>0.62873220228421001</v>
      </c>
      <c r="J7">
        <v>0.64390362608054597</v>
      </c>
      <c r="K7">
        <v>0.60441041992311795</v>
      </c>
      <c r="L7">
        <v>0.12700802633497299</v>
      </c>
      <c r="M7">
        <v>0.39663142183795402</v>
      </c>
      <c r="N7">
        <v>0.40481765336206599</v>
      </c>
      <c r="O7">
        <f t="shared" si="1"/>
        <v>0.46758389163714459</v>
      </c>
      <c r="P7">
        <f t="shared" si="2"/>
        <v>0.72203021202290019</v>
      </c>
      <c r="R7">
        <v>3.52</v>
      </c>
      <c r="S7">
        <v>7.23</v>
      </c>
      <c r="T7">
        <v>0.48</v>
      </c>
      <c r="U7">
        <v>4.72</v>
      </c>
      <c r="V7">
        <v>30.83</v>
      </c>
      <c r="X7" t="s">
        <v>27</v>
      </c>
      <c r="Y7">
        <v>1</v>
      </c>
      <c r="Z7">
        <v>32.625</v>
      </c>
      <c r="AA7">
        <v>28.625</v>
      </c>
      <c r="AB7">
        <v>5.21</v>
      </c>
      <c r="AC7">
        <v>4.12</v>
      </c>
      <c r="AD7">
        <v>4.2</v>
      </c>
      <c r="AE7">
        <v>31</v>
      </c>
      <c r="AF7">
        <v>87.5</v>
      </c>
      <c r="AG7">
        <v>62.5</v>
      </c>
      <c r="AH7">
        <v>76.666666669999998</v>
      </c>
      <c r="AI7">
        <v>4</v>
      </c>
      <c r="AJ7">
        <v>16</v>
      </c>
      <c r="AK7">
        <v>6.3</v>
      </c>
      <c r="AL7">
        <v>68</v>
      </c>
    </row>
    <row r="8" spans="1:38" x14ac:dyDescent="0.3">
      <c r="A8">
        <v>1030</v>
      </c>
      <c r="B8">
        <v>0.476581495460354</v>
      </c>
      <c r="C8">
        <v>0.464637945735692</v>
      </c>
      <c r="D8">
        <v>0.49914887077702103</v>
      </c>
      <c r="E8">
        <v>8.1575238024113803E-2</v>
      </c>
      <c r="F8">
        <v>0.29527891090122299</v>
      </c>
      <c r="G8">
        <v>0.25773367531207497</v>
      </c>
      <c r="H8">
        <f t="shared" si="0"/>
        <v>0.34582602270174645</v>
      </c>
      <c r="I8">
        <v>0.31353683900749102</v>
      </c>
      <c r="J8">
        <v>0.25947415899003801</v>
      </c>
      <c r="K8">
        <v>0.28172287554396003</v>
      </c>
      <c r="L8">
        <v>0.10300106089847599</v>
      </c>
      <c r="M8">
        <v>0.21981382653640699</v>
      </c>
      <c r="N8">
        <v>0.151589206753237</v>
      </c>
      <c r="O8">
        <f t="shared" si="1"/>
        <v>0.22152299462160149</v>
      </c>
      <c r="P8">
        <f t="shared" si="2"/>
        <v>1.5611292330734126</v>
      </c>
      <c r="R8">
        <v>3.6</v>
      </c>
      <c r="S8">
        <v>7.78</v>
      </c>
      <c r="T8">
        <v>1.21</v>
      </c>
      <c r="U8">
        <v>4.32</v>
      </c>
      <c r="V8">
        <v>32.5</v>
      </c>
      <c r="X8" t="s">
        <v>28</v>
      </c>
      <c r="Y8">
        <v>2</v>
      </c>
      <c r="Z8">
        <v>42.541666669999998</v>
      </c>
      <c r="AA8">
        <v>56.666666669999998</v>
      </c>
      <c r="AB8">
        <v>5.6</v>
      </c>
      <c r="AC8">
        <v>4.68</v>
      </c>
      <c r="AD8">
        <v>4.8</v>
      </c>
      <c r="AE8">
        <v>43</v>
      </c>
      <c r="AF8">
        <v>66.25</v>
      </c>
      <c r="AG8">
        <v>32.5</v>
      </c>
      <c r="AH8">
        <v>48.888888889999997</v>
      </c>
      <c r="AI8">
        <v>10</v>
      </c>
      <c r="AJ8">
        <v>20</v>
      </c>
      <c r="AK8">
        <v>4.88</v>
      </c>
      <c r="AL8">
        <v>68</v>
      </c>
    </row>
    <row r="9" spans="1:38" x14ac:dyDescent="0.3">
      <c r="A9">
        <v>1033</v>
      </c>
      <c r="B9">
        <v>0.29972767672857298</v>
      </c>
      <c r="C9">
        <v>0.30905462749158402</v>
      </c>
      <c r="D9">
        <v>0.29030725406611502</v>
      </c>
      <c r="E9">
        <v>0.17727141993437001</v>
      </c>
      <c r="F9">
        <v>0.241667562663299</v>
      </c>
      <c r="G9">
        <v>0.25865125990529197</v>
      </c>
      <c r="H9">
        <f t="shared" si="0"/>
        <v>0.26277996679820548</v>
      </c>
      <c r="I9">
        <v>0.224852149313885</v>
      </c>
      <c r="J9">
        <v>0.179616050978368</v>
      </c>
      <c r="K9">
        <v>0.188659202278323</v>
      </c>
      <c r="L9">
        <v>0.103509613109053</v>
      </c>
      <c r="M9">
        <v>0.192508750771855</v>
      </c>
      <c r="N9">
        <v>0.14428366337672599</v>
      </c>
      <c r="O9">
        <f t="shared" si="1"/>
        <v>0.17223823830470167</v>
      </c>
      <c r="P9">
        <f t="shared" si="2"/>
        <v>1.5256772792423077</v>
      </c>
      <c r="R9">
        <v>3.35</v>
      </c>
      <c r="S9">
        <v>8.52</v>
      </c>
      <c r="V9">
        <v>34.166666669999998</v>
      </c>
      <c r="X9" t="s">
        <v>28</v>
      </c>
      <c r="Y9">
        <v>2</v>
      </c>
      <c r="AL9">
        <v>66</v>
      </c>
    </row>
    <row r="10" spans="1:38" x14ac:dyDescent="0.3">
      <c r="A10">
        <v>1045</v>
      </c>
      <c r="B10">
        <v>0.18556309785203701</v>
      </c>
      <c r="C10">
        <v>0.181721634064125</v>
      </c>
      <c r="D10">
        <v>0.194667969245093</v>
      </c>
      <c r="E10">
        <v>5.29382018714371E-2</v>
      </c>
      <c r="F10">
        <v>0.14126141593345901</v>
      </c>
      <c r="G10">
        <v>0.138287021473606</v>
      </c>
      <c r="H10">
        <f t="shared" si="0"/>
        <v>0.14907322340662618</v>
      </c>
      <c r="I10">
        <v>0.18135058233614701</v>
      </c>
      <c r="J10">
        <v>0.18240852007168601</v>
      </c>
      <c r="K10">
        <v>0.18191597450194899</v>
      </c>
      <c r="L10">
        <v>6.7746538329918699E-2</v>
      </c>
      <c r="M10">
        <v>0.137647944380168</v>
      </c>
      <c r="N10">
        <v>0.123476181353338</v>
      </c>
      <c r="O10">
        <f t="shared" si="1"/>
        <v>0.14575762349553448</v>
      </c>
      <c r="P10">
        <f t="shared" si="2"/>
        <v>1.0227473516072612</v>
      </c>
      <c r="R10">
        <v>9.94</v>
      </c>
      <c r="S10">
        <v>18.45</v>
      </c>
      <c r="V10">
        <v>38.333333330000002</v>
      </c>
      <c r="X10" t="s">
        <v>28</v>
      </c>
      <c r="Y10">
        <v>2</v>
      </c>
      <c r="AL10">
        <v>59</v>
      </c>
    </row>
    <row r="11" spans="1:38" x14ac:dyDescent="0.3">
      <c r="A11">
        <v>1046</v>
      </c>
      <c r="B11">
        <v>0.20676047268676401</v>
      </c>
      <c r="C11">
        <v>0.25018996783942798</v>
      </c>
      <c r="D11">
        <v>0.22614647792714099</v>
      </c>
      <c r="E11">
        <v>0.154741325621891</v>
      </c>
      <c r="F11">
        <v>0.158302129629733</v>
      </c>
      <c r="G11">
        <v>0.16473136557412099</v>
      </c>
      <c r="H11">
        <f t="shared" si="0"/>
        <v>0.19347862321317966</v>
      </c>
      <c r="I11">
        <v>0.17359891031232599</v>
      </c>
      <c r="J11">
        <v>0.176889393949414</v>
      </c>
      <c r="K11">
        <v>0.163882890859533</v>
      </c>
      <c r="L11">
        <v>0.158458010160199</v>
      </c>
      <c r="M11">
        <v>0.14193889194345199</v>
      </c>
      <c r="N11">
        <v>0.13846733609100201</v>
      </c>
      <c r="O11">
        <f t="shared" si="1"/>
        <v>0.15887257221932102</v>
      </c>
      <c r="P11">
        <f t="shared" si="2"/>
        <v>1.2178226896590152</v>
      </c>
      <c r="R11">
        <v>2.76</v>
      </c>
      <c r="S11">
        <v>4.68</v>
      </c>
      <c r="T11">
        <v>0.15</v>
      </c>
      <c r="U11">
        <v>2.2000000000000002</v>
      </c>
      <c r="V11">
        <v>27.5</v>
      </c>
      <c r="X11" t="s">
        <v>28</v>
      </c>
      <c r="Y11">
        <v>2</v>
      </c>
      <c r="Z11">
        <v>30.583333329999999</v>
      </c>
      <c r="AA11">
        <v>51.375</v>
      </c>
      <c r="AB11">
        <v>6.7</v>
      </c>
      <c r="AC11">
        <v>5.52</v>
      </c>
      <c r="AD11">
        <v>5.8</v>
      </c>
      <c r="AE11">
        <v>67</v>
      </c>
      <c r="AF11">
        <v>73.75</v>
      </c>
      <c r="AG11">
        <v>3.75</v>
      </c>
      <c r="AH11">
        <v>41.111111110000003</v>
      </c>
      <c r="AI11">
        <v>30</v>
      </c>
      <c r="AJ11">
        <v>48</v>
      </c>
      <c r="AK11">
        <v>7.17</v>
      </c>
      <c r="AL11">
        <v>60</v>
      </c>
    </row>
    <row r="12" spans="1:38" x14ac:dyDescent="0.3">
      <c r="A12">
        <v>1055</v>
      </c>
      <c r="B12">
        <v>0.141082382372613</v>
      </c>
      <c r="C12">
        <v>0.157358958452778</v>
      </c>
      <c r="D12">
        <v>0.155155641763432</v>
      </c>
      <c r="E12">
        <v>6.8318756528260804E-2</v>
      </c>
      <c r="F12">
        <v>0.101360552535812</v>
      </c>
      <c r="G12">
        <v>9.5835432914786703E-2</v>
      </c>
      <c r="H12">
        <f t="shared" si="0"/>
        <v>0.11985195409461374</v>
      </c>
      <c r="I12">
        <v>0.103328026413191</v>
      </c>
      <c r="J12">
        <v>9.8405621005971403E-2</v>
      </c>
      <c r="K12">
        <v>0.104062736458552</v>
      </c>
      <c r="L12">
        <v>6.3453637298582805E-2</v>
      </c>
      <c r="M12">
        <v>9.0045684919264193E-2</v>
      </c>
      <c r="N12">
        <v>6.4527901399123996E-2</v>
      </c>
      <c r="O12">
        <f t="shared" si="1"/>
        <v>8.7303934582447562E-2</v>
      </c>
      <c r="P12">
        <f t="shared" si="2"/>
        <v>1.3728127451280983</v>
      </c>
      <c r="R12">
        <v>5.59</v>
      </c>
      <c r="S12">
        <v>7.62</v>
      </c>
      <c r="T12">
        <v>3.91</v>
      </c>
      <c r="U12">
        <v>6.19</v>
      </c>
      <c r="V12">
        <v>34.17</v>
      </c>
      <c r="X12" t="s">
        <v>26</v>
      </c>
      <c r="Y12">
        <v>4</v>
      </c>
      <c r="Z12">
        <v>37.25</v>
      </c>
      <c r="AA12">
        <v>61.75</v>
      </c>
      <c r="AB12">
        <v>6.13</v>
      </c>
      <c r="AC12">
        <v>5.88</v>
      </c>
      <c r="AD12">
        <v>6.2</v>
      </c>
      <c r="AE12">
        <v>58</v>
      </c>
      <c r="AF12">
        <v>60</v>
      </c>
      <c r="AG12">
        <v>26.25</v>
      </c>
      <c r="AH12">
        <v>44.444444439999998</v>
      </c>
      <c r="AI12">
        <v>38</v>
      </c>
      <c r="AJ12">
        <v>94</v>
      </c>
      <c r="AK12">
        <v>7.36</v>
      </c>
      <c r="AL12">
        <v>61</v>
      </c>
    </row>
    <row r="13" spans="1:38" x14ac:dyDescent="0.3">
      <c r="A13">
        <v>1061</v>
      </c>
      <c r="B13">
        <v>0.52962186566582203</v>
      </c>
      <c r="C13">
        <v>0.34970595651082897</v>
      </c>
      <c r="D13">
        <v>0.39032800511133797</v>
      </c>
      <c r="E13">
        <v>0.19791011624267699</v>
      </c>
      <c r="F13">
        <v>0.45586283819015599</v>
      </c>
      <c r="G13">
        <v>0.26595373946901602</v>
      </c>
      <c r="H13">
        <f t="shared" si="0"/>
        <v>0.36489708686497302</v>
      </c>
      <c r="I13">
        <v>0.520489177859358</v>
      </c>
      <c r="J13">
        <v>0.55977735700000597</v>
      </c>
      <c r="K13">
        <v>0.53021769825315501</v>
      </c>
      <c r="L13">
        <v>0.12104713700887899</v>
      </c>
      <c r="M13">
        <v>0.339393781906491</v>
      </c>
      <c r="N13">
        <v>0.41585313671087099</v>
      </c>
      <c r="O13">
        <f t="shared" si="1"/>
        <v>0.41446304812312662</v>
      </c>
      <c r="P13">
        <f t="shared" si="2"/>
        <v>0.88040921504918146</v>
      </c>
      <c r="R13">
        <v>3.84</v>
      </c>
      <c r="S13">
        <v>6.33</v>
      </c>
      <c r="T13">
        <v>2</v>
      </c>
      <c r="U13">
        <v>3.89</v>
      </c>
      <c r="V13">
        <v>38.299999999999997</v>
      </c>
      <c r="X13" t="s">
        <v>28</v>
      </c>
      <c r="Y13">
        <v>2</v>
      </c>
      <c r="Z13">
        <v>31.625</v>
      </c>
      <c r="AA13">
        <v>51.833333330000002</v>
      </c>
      <c r="AB13">
        <v>4.8</v>
      </c>
      <c r="AC13">
        <v>3.8695652169999999</v>
      </c>
      <c r="AD13">
        <v>5.4</v>
      </c>
      <c r="AE13">
        <v>74</v>
      </c>
      <c r="AF13">
        <v>46.25</v>
      </c>
      <c r="AG13">
        <v>7.5</v>
      </c>
      <c r="AH13">
        <v>33.333333330000002</v>
      </c>
      <c r="AI13">
        <v>36</v>
      </c>
      <c r="AJ13">
        <v>50</v>
      </c>
      <c r="AK13">
        <v>5</v>
      </c>
      <c r="AL13">
        <v>65</v>
      </c>
    </row>
    <row r="14" spans="1:38" x14ac:dyDescent="0.3">
      <c r="A14">
        <v>1063</v>
      </c>
      <c r="B14">
        <v>0.355053680431762</v>
      </c>
      <c r="C14">
        <v>0.34142025102870499</v>
      </c>
      <c r="D14">
        <v>0.34077341755706397</v>
      </c>
      <c r="E14">
        <v>0.101097449908263</v>
      </c>
      <c r="F14">
        <v>0.29654676201507701</v>
      </c>
      <c r="G14">
        <v>0.27244939518643102</v>
      </c>
      <c r="H14">
        <f t="shared" si="0"/>
        <v>0.28455682602121701</v>
      </c>
      <c r="I14">
        <v>0.42364767672806303</v>
      </c>
      <c r="J14">
        <v>0.47031047664372999</v>
      </c>
      <c r="K14">
        <v>0.38990348394813401</v>
      </c>
      <c r="L14">
        <v>8.3606562092477493E-2</v>
      </c>
      <c r="M14">
        <v>0.35536751308091402</v>
      </c>
      <c r="N14">
        <v>0.39936025112689999</v>
      </c>
      <c r="O14">
        <f t="shared" si="1"/>
        <v>0.35369932727003639</v>
      </c>
      <c r="P14">
        <f t="shared" si="2"/>
        <v>0.80451616410332716</v>
      </c>
      <c r="R14">
        <v>5.94</v>
      </c>
      <c r="S14">
        <v>10.27</v>
      </c>
      <c r="T14">
        <v>1.31</v>
      </c>
      <c r="U14">
        <v>7.9</v>
      </c>
      <c r="V14">
        <v>34.200000000000003</v>
      </c>
      <c r="X14" t="s">
        <v>28</v>
      </c>
      <c r="Y14">
        <v>2</v>
      </c>
      <c r="Z14">
        <v>38.333333330000002</v>
      </c>
      <c r="AA14">
        <v>48.333333330000002</v>
      </c>
      <c r="AB14">
        <v>4.07</v>
      </c>
      <c r="AC14">
        <v>2.72</v>
      </c>
      <c r="AD14">
        <v>2.4</v>
      </c>
      <c r="AE14">
        <v>53</v>
      </c>
      <c r="AF14">
        <v>60</v>
      </c>
      <c r="AG14">
        <v>20</v>
      </c>
      <c r="AH14">
        <v>43.333333330000002</v>
      </c>
      <c r="AI14">
        <v>40</v>
      </c>
      <c r="AJ14">
        <v>52</v>
      </c>
      <c r="AK14">
        <v>5</v>
      </c>
      <c r="AL14">
        <v>66</v>
      </c>
    </row>
    <row r="15" spans="1:38" x14ac:dyDescent="0.3">
      <c r="A15">
        <v>1071</v>
      </c>
      <c r="B15">
        <v>0.18071198662190799</v>
      </c>
      <c r="C15">
        <v>0.175171030032788</v>
      </c>
      <c r="D15">
        <v>0.140847598264011</v>
      </c>
      <c r="E15">
        <v>7.2164314751130804E-2</v>
      </c>
      <c r="F15">
        <v>0.11403083066712</v>
      </c>
      <c r="G15">
        <v>0.10527265273162301</v>
      </c>
      <c r="H15">
        <f t="shared" si="0"/>
        <v>0.13136640217809681</v>
      </c>
      <c r="I15">
        <v>0.18946433344869501</v>
      </c>
      <c r="J15">
        <v>0.20459626967036601</v>
      </c>
      <c r="K15">
        <v>0.15807439925692501</v>
      </c>
      <c r="L15">
        <v>6.7168605006972706E-2</v>
      </c>
      <c r="M15">
        <v>0.12692063425573399</v>
      </c>
      <c r="N15">
        <v>0.132654535499068</v>
      </c>
      <c r="O15">
        <f t="shared" si="1"/>
        <v>0.14647979618962678</v>
      </c>
      <c r="P15">
        <f t="shared" si="2"/>
        <v>0.89682267176310926</v>
      </c>
      <c r="R15">
        <v>5.63</v>
      </c>
      <c r="S15">
        <v>11.41</v>
      </c>
      <c r="T15">
        <v>3.59</v>
      </c>
      <c r="U15">
        <v>6.3</v>
      </c>
      <c r="V15">
        <v>40</v>
      </c>
      <c r="X15" t="s">
        <v>28</v>
      </c>
      <c r="Y15">
        <v>2</v>
      </c>
      <c r="Z15">
        <v>17</v>
      </c>
      <c r="AA15">
        <v>39</v>
      </c>
      <c r="AB15">
        <v>5.9</v>
      </c>
      <c r="AC15">
        <v>4.5199999999999996</v>
      </c>
      <c r="AD15">
        <v>5</v>
      </c>
      <c r="AE15">
        <v>51</v>
      </c>
      <c r="AF15">
        <v>75</v>
      </c>
      <c r="AG15">
        <v>51.25</v>
      </c>
      <c r="AH15">
        <v>64.444444439999998</v>
      </c>
      <c r="AI15">
        <v>2</v>
      </c>
      <c r="AJ15">
        <v>16</v>
      </c>
      <c r="AK15">
        <v>6.46</v>
      </c>
      <c r="AL15">
        <v>75</v>
      </c>
    </row>
    <row r="16" spans="1:38" x14ac:dyDescent="0.3">
      <c r="A16">
        <v>1076</v>
      </c>
      <c r="B16">
        <v>0.38715629458478701</v>
      </c>
      <c r="C16">
        <v>0.49268251322520301</v>
      </c>
      <c r="D16">
        <v>0.43474375216005701</v>
      </c>
      <c r="E16">
        <v>9.7571659130348501E-2</v>
      </c>
      <c r="F16">
        <v>0.28360631730021801</v>
      </c>
      <c r="G16">
        <v>0.39136435163079603</v>
      </c>
      <c r="H16">
        <f t="shared" si="0"/>
        <v>0.3478541480052349</v>
      </c>
      <c r="I16">
        <v>0.813405148549879</v>
      </c>
      <c r="J16">
        <v>0.96449857783923898</v>
      </c>
      <c r="K16">
        <v>0.91942842847794903</v>
      </c>
      <c r="L16">
        <v>0.21348923107034201</v>
      </c>
      <c r="M16">
        <v>0.56031037510878501</v>
      </c>
      <c r="N16">
        <v>0.81282972698437295</v>
      </c>
      <c r="O16">
        <f t="shared" si="1"/>
        <v>0.71399358133842783</v>
      </c>
      <c r="P16">
        <f t="shared" si="2"/>
        <v>0.48719506322894313</v>
      </c>
      <c r="R16">
        <v>0.64</v>
      </c>
      <c r="S16">
        <v>3.24</v>
      </c>
      <c r="V16">
        <v>26.666666670000001</v>
      </c>
      <c r="X16" t="s">
        <v>28</v>
      </c>
      <c r="AL16">
        <v>75</v>
      </c>
    </row>
    <row r="17" spans="1:38" x14ac:dyDescent="0.3">
      <c r="A17">
        <v>1089</v>
      </c>
      <c r="B17">
        <v>0.30026880035868903</v>
      </c>
      <c r="C17">
        <v>0.30035036301128198</v>
      </c>
      <c r="D17">
        <v>0.310471100944198</v>
      </c>
      <c r="E17">
        <v>4.4855002989169203E-2</v>
      </c>
      <c r="F17">
        <v>0.18785173212539999</v>
      </c>
      <c r="G17">
        <v>0.196984394205482</v>
      </c>
      <c r="H17">
        <f>AVERAGE(B17:G17)</f>
        <v>0.22346356560570338</v>
      </c>
      <c r="I17">
        <v>0.184491022520202</v>
      </c>
      <c r="J17">
        <v>0.19062478780520101</v>
      </c>
      <c r="K17">
        <v>0.189425665565358</v>
      </c>
      <c r="L17">
        <v>6.1009461195224497E-2</v>
      </c>
      <c r="M17">
        <v>0.129817365970536</v>
      </c>
      <c r="N17">
        <v>0.138069739454904</v>
      </c>
      <c r="O17">
        <f>AVERAGE(I17:N17)</f>
        <v>0.1489063404185709</v>
      </c>
      <c r="P17">
        <f t="shared" si="2"/>
        <v>1.5006987948099089</v>
      </c>
      <c r="R17">
        <v>5.48</v>
      </c>
      <c r="S17">
        <v>8.6</v>
      </c>
      <c r="V17">
        <v>40.833333333333336</v>
      </c>
      <c r="AL17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33" sqref="V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alphapower_Master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mlee</dc:creator>
  <cp:lastModifiedBy>Lee</cp:lastModifiedBy>
  <dcterms:created xsi:type="dcterms:W3CDTF">2017-02-01T23:41:43Z</dcterms:created>
  <dcterms:modified xsi:type="dcterms:W3CDTF">2017-02-01T23:52:05Z</dcterms:modified>
</cp:coreProperties>
</file>