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wbishop\Documents\SNR-ERP\data analysis\"/>
    </mc:Choice>
  </mc:AlternateContent>
  <bookViews>
    <workbookView xWindow="0" yWindow="0" windowWidth="23040" windowHeight="9408" activeTab="2"/>
  </bookViews>
  <sheets>
    <sheet name="Uncleaned" sheetId="1" r:id="rId1"/>
    <sheet name="ICA" sheetId="2" r:id="rId2"/>
    <sheet name="AAT added" sheetId="3" r:id="rId3"/>
  </sheets>
  <definedNames>
    <definedName name="_xlnm._FilterDatabase" localSheetId="1" hidden="1">ICA!$A$1:$G$11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3" l="1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J4" i="3"/>
  <c r="J5" i="3"/>
  <c r="J6" i="3"/>
  <c r="J7" i="3"/>
  <c r="J8" i="3"/>
  <c r="J9" i="3"/>
  <c r="J10" i="3"/>
  <c r="J11" i="3"/>
  <c r="J12" i="3"/>
  <c r="J3" i="3"/>
  <c r="I4" i="3"/>
  <c r="I5" i="3"/>
  <c r="I6" i="3"/>
  <c r="I7" i="3"/>
  <c r="I8" i="3"/>
  <c r="I9" i="3"/>
  <c r="I10" i="3"/>
  <c r="I11" i="3"/>
  <c r="I12" i="3"/>
  <c r="I3" i="3"/>
  <c r="E3" i="3" l="1"/>
  <c r="M3" i="3" s="1"/>
  <c r="E12" i="3"/>
  <c r="M12" i="3" s="1"/>
  <c r="E11" i="3"/>
  <c r="M11" i="3" s="1"/>
  <c r="E10" i="3"/>
  <c r="M10" i="3" s="1"/>
  <c r="E9" i="3"/>
  <c r="M9" i="3" s="1"/>
  <c r="E8" i="3"/>
  <c r="M8" i="3" s="1"/>
  <c r="E7" i="3"/>
  <c r="M7" i="3" s="1"/>
  <c r="E6" i="3"/>
  <c r="M6" i="3" s="1"/>
  <c r="E5" i="3"/>
  <c r="M5" i="3" s="1"/>
  <c r="E4" i="3"/>
  <c r="M4" i="3" s="1"/>
  <c r="E3" i="2" l="1"/>
  <c r="E4" i="2"/>
  <c r="E5" i="2"/>
  <c r="E6" i="2"/>
  <c r="E7" i="2"/>
  <c r="E8" i="2"/>
  <c r="E9" i="2"/>
  <c r="E10" i="2"/>
  <c r="E11" i="2"/>
  <c r="E2" i="2"/>
  <c r="C5" i="1" l="1"/>
  <c r="D5" i="1"/>
  <c r="E5" i="1"/>
  <c r="F5" i="1"/>
  <c r="G5" i="1"/>
  <c r="B5" i="1"/>
</calcChain>
</file>

<file path=xl/sharedStrings.xml><?xml version="1.0" encoding="utf-8"?>
<sst xmlns="http://schemas.openxmlformats.org/spreadsheetml/2006/main" count="74" uniqueCount="40">
  <si>
    <t>Oz</t>
  </si>
  <si>
    <t>O1</t>
  </si>
  <si>
    <t>O2</t>
  </si>
  <si>
    <t>SNR 50 Staircase</t>
  </si>
  <si>
    <t>SNR 50 psycho</t>
  </si>
  <si>
    <t>SNR 80 psycho</t>
  </si>
  <si>
    <t>Age</t>
  </si>
  <si>
    <t>KSS</t>
  </si>
  <si>
    <t>Avg O</t>
  </si>
  <si>
    <t>SNR 50</t>
  </si>
  <si>
    <t>SNR 80</t>
  </si>
  <si>
    <t>PTA</t>
  </si>
  <si>
    <t>HHIE (aided)</t>
  </si>
  <si>
    <t>HHIE (unaided)</t>
  </si>
  <si>
    <t>SSQ12</t>
  </si>
  <si>
    <t>SADL</t>
  </si>
  <si>
    <t>Eyes closed</t>
  </si>
  <si>
    <t>Eyes open</t>
  </si>
  <si>
    <t>AAT Ratio</t>
  </si>
  <si>
    <t>Oz_AOC =</t>
  </si>
  <si>
    <t>O1_AOC =</t>
  </si>
  <si>
    <t>O2_AOC =</t>
  </si>
  <si>
    <t>Moderate</t>
  </si>
  <si>
    <t>Severe</t>
  </si>
  <si>
    <t>Mild</t>
  </si>
  <si>
    <t>Global Score (Aided)</t>
  </si>
  <si>
    <t>Global Score (Unaided)</t>
  </si>
  <si>
    <t>Moderate-Severe</t>
  </si>
  <si>
    <t>Categorical</t>
  </si>
  <si>
    <t>DOSO (Global Score)</t>
  </si>
  <si>
    <t>DOSO (Listening Effort)</t>
  </si>
  <si>
    <t>Demand Score</t>
  </si>
  <si>
    <t>Overall Listening Self-Efficacy (Unaided)</t>
  </si>
  <si>
    <t>Directed Listening Subscale (Unaided)</t>
  </si>
  <si>
    <t>Complex Listening Subscale (Unaided)</t>
  </si>
  <si>
    <t>DEGREE OF HEARING DIFFICULTY  (without wearing a hearing aid) (SADL)</t>
  </si>
  <si>
    <t>SNR 50 (OLD)</t>
  </si>
  <si>
    <t>SNR 80 (OLD)</t>
  </si>
  <si>
    <t>SNR 50 (new)</t>
  </si>
  <si>
    <t>SNR 80 (new)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</si>
</sst>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Alpha power vs SNR</a:t>
            </a:r>
            <a:r>
              <a:rPr lang="en-US" baseline="0"/>
              <a:t> 80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Uncleaned!$B$9:$G$9</c:f>
              <c:numCache>
                <c:formatCode>General</c:formatCode>
                <c:ptCount val="6"/>
                <c:pt idx="0">
                  <c:v>22</c:v>
                </c:pt>
                <c:pt idx="1">
                  <c:v>16.16</c:v>
                </c:pt>
                <c:pt idx="2">
                  <c:v>6.33</c:v>
                </c:pt>
                <c:pt idx="3">
                  <c:v>10.27</c:v>
                </c:pt>
                <c:pt idx="4">
                  <c:v>11.41</c:v>
                </c:pt>
                <c:pt idx="5">
                  <c:v>24</c:v>
                </c:pt>
              </c:numCache>
            </c:numRef>
          </c:xVal>
          <c:yVal>
            <c:numRef>
              <c:f>Uncleaned!$B$3:$G$3</c:f>
              <c:numCache>
                <c:formatCode>General</c:formatCode>
                <c:ptCount val="6"/>
                <c:pt idx="0">
                  <c:v>6.7199999999999996E-2</c:v>
                </c:pt>
                <c:pt idx="1">
                  <c:v>7.9100000000000004E-2</c:v>
                </c:pt>
                <c:pt idx="2">
                  <c:v>0.18770000000000001</c:v>
                </c:pt>
                <c:pt idx="3">
                  <c:v>0.21590000000000001</c:v>
                </c:pt>
                <c:pt idx="4">
                  <c:v>0.14549999999999999</c:v>
                </c:pt>
                <c:pt idx="5">
                  <c:v>5.0999999999999997E-2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Uncleaned!$B$9:$G$9</c:f>
              <c:numCache>
                <c:formatCode>General</c:formatCode>
                <c:ptCount val="6"/>
                <c:pt idx="0">
                  <c:v>22</c:v>
                </c:pt>
                <c:pt idx="1">
                  <c:v>16.16</c:v>
                </c:pt>
                <c:pt idx="2">
                  <c:v>6.33</c:v>
                </c:pt>
                <c:pt idx="3">
                  <c:v>10.27</c:v>
                </c:pt>
                <c:pt idx="4">
                  <c:v>11.41</c:v>
                </c:pt>
                <c:pt idx="5">
                  <c:v>24</c:v>
                </c:pt>
              </c:numCache>
            </c:numRef>
          </c:xVal>
          <c:yVal>
            <c:numRef>
              <c:f>Uncleaned!$B$4:$G$4</c:f>
              <c:numCache>
                <c:formatCode>General</c:formatCode>
                <c:ptCount val="6"/>
                <c:pt idx="0">
                  <c:v>9.01E-2</c:v>
                </c:pt>
                <c:pt idx="1">
                  <c:v>8.2500000000000004E-2</c:v>
                </c:pt>
                <c:pt idx="2">
                  <c:v>0.2099</c:v>
                </c:pt>
                <c:pt idx="3">
                  <c:v>0.2419</c:v>
                </c:pt>
                <c:pt idx="4">
                  <c:v>0.13389999999999999</c:v>
                </c:pt>
                <c:pt idx="5">
                  <c:v>4.4200000000000003E-2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Uncleaned!$B$9:$G$9</c:f>
              <c:numCache>
                <c:formatCode>General</c:formatCode>
                <c:ptCount val="6"/>
                <c:pt idx="0">
                  <c:v>22</c:v>
                </c:pt>
                <c:pt idx="1">
                  <c:v>16.16</c:v>
                </c:pt>
                <c:pt idx="2">
                  <c:v>6.33</c:v>
                </c:pt>
                <c:pt idx="3">
                  <c:v>10.27</c:v>
                </c:pt>
                <c:pt idx="4">
                  <c:v>11.41</c:v>
                </c:pt>
                <c:pt idx="5">
                  <c:v>24</c:v>
                </c:pt>
              </c:numCache>
            </c:numRef>
          </c:xVal>
          <c:yVal>
            <c:numRef>
              <c:f>Uncleaned!$B$2:$G$2</c:f>
              <c:numCache>
                <c:formatCode>General</c:formatCode>
                <c:ptCount val="6"/>
                <c:pt idx="0">
                  <c:v>1.77E-2</c:v>
                </c:pt>
                <c:pt idx="1">
                  <c:v>2.9700000000000001E-2</c:v>
                </c:pt>
                <c:pt idx="2">
                  <c:v>0.128</c:v>
                </c:pt>
                <c:pt idx="3">
                  <c:v>3.7900000000000003E-2</c:v>
                </c:pt>
                <c:pt idx="4">
                  <c:v>4.4900000000000002E-2</c:v>
                </c:pt>
                <c:pt idx="5">
                  <c:v>1.2999999999999999E-2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922680"/>
        <c:axId val="228923072"/>
      </c:scatterChart>
      <c:valAx>
        <c:axId val="22892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23072"/>
        <c:crosses val="autoZero"/>
        <c:crossBetween val="midCat"/>
      </c:valAx>
      <c:valAx>
        <c:axId val="2289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22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Resting</a:t>
            </a:r>
            <a:r>
              <a:rPr lang="en-US" baseline="0"/>
              <a:t> alpha activity in occipital regions vs SNR 80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'AAT added'!$E$3:$E$12</c:f>
              <c:numCache>
                <c:formatCode>General</c:formatCode>
                <c:ptCount val="10"/>
                <c:pt idx="0">
                  <c:v>5.4856999999999996E-2</c:v>
                </c:pt>
                <c:pt idx="1">
                  <c:v>3.606666666666667E-2</c:v>
                </c:pt>
                <c:pt idx="2">
                  <c:v>5.9133333333333336E-2</c:v>
                </c:pt>
                <c:pt idx="3">
                  <c:v>9.2366666666666652E-2</c:v>
                </c:pt>
                <c:pt idx="4">
                  <c:v>3.2933333333333335E-2</c:v>
                </c:pt>
                <c:pt idx="5">
                  <c:v>0.15076666666666669</c:v>
                </c:pt>
                <c:pt idx="6">
                  <c:v>6.3800000000000009E-2</c:v>
                </c:pt>
                <c:pt idx="7">
                  <c:v>0.17813333333333334</c:v>
                </c:pt>
                <c:pt idx="8">
                  <c:v>0.16556666666666667</c:v>
                </c:pt>
                <c:pt idx="9">
                  <c:v>0.10636666666666666</c:v>
                </c:pt>
              </c:numCache>
            </c:numRef>
          </c:xVal>
          <c:yVal>
            <c:numRef>
              <c:f>'AAT added'!$O$3:$O$12</c:f>
              <c:numCache>
                <c:formatCode>General</c:formatCode>
                <c:ptCount val="10"/>
                <c:pt idx="0">
                  <c:v>22</c:v>
                </c:pt>
                <c:pt idx="1">
                  <c:v>24</c:v>
                </c:pt>
                <c:pt idx="2">
                  <c:v>16.16</c:v>
                </c:pt>
                <c:pt idx="3">
                  <c:v>7.23</c:v>
                </c:pt>
                <c:pt idx="4">
                  <c:v>7.78</c:v>
                </c:pt>
                <c:pt idx="5">
                  <c:v>4.68</c:v>
                </c:pt>
                <c:pt idx="6">
                  <c:v>7.62</c:v>
                </c:pt>
                <c:pt idx="7">
                  <c:v>6.33</c:v>
                </c:pt>
                <c:pt idx="8">
                  <c:v>10.27</c:v>
                </c:pt>
                <c:pt idx="9">
                  <c:v>11.41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901320"/>
        <c:axId val="230901712"/>
      </c:scatterChart>
      <c:valAx>
        <c:axId val="230901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 power</a:t>
                </a:r>
              </a:p>
            </c:rich>
          </c:tx>
          <c:layout>
            <c:manualLayout>
              <c:xMode val="edge"/>
              <c:yMode val="edge"/>
              <c:x val="0.46927614950908902"/>
              <c:y val="0.886922210093859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01712"/>
        <c:crosses val="autoZero"/>
        <c:crossBetween val="midCat"/>
      </c:valAx>
      <c:valAx>
        <c:axId val="230901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  <a:r>
                  <a:rPr lang="en-US" baseline="0"/>
                  <a:t> 80 threshold (db SPL)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01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PTA vs SNR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'AAT added'!$R$3:$R$12</c:f>
              <c:numCache>
                <c:formatCode>General</c:formatCode>
                <c:ptCount val="10"/>
                <c:pt idx="0">
                  <c:v>70</c:v>
                </c:pt>
                <c:pt idx="1">
                  <c:v>39.200000000000003</c:v>
                </c:pt>
                <c:pt idx="2">
                  <c:v>35.83</c:v>
                </c:pt>
                <c:pt idx="3">
                  <c:v>30.83</c:v>
                </c:pt>
                <c:pt idx="4">
                  <c:v>32.5</c:v>
                </c:pt>
                <c:pt idx="5">
                  <c:v>27.5</c:v>
                </c:pt>
                <c:pt idx="6">
                  <c:v>34.17</c:v>
                </c:pt>
                <c:pt idx="7">
                  <c:v>38.299999999999997</c:v>
                </c:pt>
                <c:pt idx="8">
                  <c:v>34.200000000000003</c:v>
                </c:pt>
                <c:pt idx="9">
                  <c:v>40</c:v>
                </c:pt>
              </c:numCache>
            </c:numRef>
          </c:xVal>
          <c:yVal>
            <c:numRef>
              <c:f>'AAT added'!$N$3:$N$12</c:f>
              <c:numCache>
                <c:formatCode>General</c:formatCode>
                <c:ptCount val="10"/>
                <c:pt idx="0">
                  <c:v>18.82</c:v>
                </c:pt>
                <c:pt idx="1">
                  <c:v>20.3</c:v>
                </c:pt>
                <c:pt idx="2">
                  <c:v>12.32</c:v>
                </c:pt>
                <c:pt idx="3">
                  <c:v>3.52</c:v>
                </c:pt>
                <c:pt idx="4">
                  <c:v>3.6</c:v>
                </c:pt>
                <c:pt idx="5">
                  <c:v>2.76</c:v>
                </c:pt>
                <c:pt idx="6">
                  <c:v>5.59</c:v>
                </c:pt>
                <c:pt idx="7">
                  <c:v>3.84</c:v>
                </c:pt>
                <c:pt idx="8">
                  <c:v>5.94</c:v>
                </c:pt>
                <c:pt idx="9">
                  <c:v>5.63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902496"/>
        <c:axId val="230902888"/>
      </c:scatterChart>
      <c:valAx>
        <c:axId val="23090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02888"/>
        <c:crosses val="autoZero"/>
        <c:crossBetween val="midCat"/>
      </c:valAx>
      <c:valAx>
        <c:axId val="230902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  <a:r>
                  <a:rPr lang="en-US" baseline="0"/>
                  <a:t> 80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0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PTA vs SNR 80</a:t>
            </a:r>
          </a:p>
        </c:rich>
      </c:tx>
      <c:layout>
        <c:manualLayout>
          <c:xMode val="edge"/>
          <c:yMode val="edge"/>
          <c:x val="0.40949300087489071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'AAT added'!$R$3:$R$12</c:f>
              <c:numCache>
                <c:formatCode>General</c:formatCode>
                <c:ptCount val="10"/>
                <c:pt idx="0">
                  <c:v>70</c:v>
                </c:pt>
                <c:pt idx="1">
                  <c:v>39.200000000000003</c:v>
                </c:pt>
                <c:pt idx="2">
                  <c:v>35.83</c:v>
                </c:pt>
                <c:pt idx="3">
                  <c:v>30.83</c:v>
                </c:pt>
                <c:pt idx="4">
                  <c:v>32.5</c:v>
                </c:pt>
                <c:pt idx="5">
                  <c:v>27.5</c:v>
                </c:pt>
                <c:pt idx="6">
                  <c:v>34.17</c:v>
                </c:pt>
                <c:pt idx="7">
                  <c:v>38.299999999999997</c:v>
                </c:pt>
                <c:pt idx="8">
                  <c:v>34.200000000000003</c:v>
                </c:pt>
                <c:pt idx="9">
                  <c:v>40</c:v>
                </c:pt>
              </c:numCache>
            </c:numRef>
          </c:xVal>
          <c:yVal>
            <c:numRef>
              <c:f>'AAT added'!$O$3:$O$12</c:f>
              <c:numCache>
                <c:formatCode>General</c:formatCode>
                <c:ptCount val="10"/>
                <c:pt idx="0">
                  <c:v>22</c:v>
                </c:pt>
                <c:pt idx="1">
                  <c:v>24</c:v>
                </c:pt>
                <c:pt idx="2">
                  <c:v>16.16</c:v>
                </c:pt>
                <c:pt idx="3">
                  <c:v>7.23</c:v>
                </c:pt>
                <c:pt idx="4">
                  <c:v>7.78</c:v>
                </c:pt>
                <c:pt idx="5">
                  <c:v>4.68</c:v>
                </c:pt>
                <c:pt idx="6">
                  <c:v>7.62</c:v>
                </c:pt>
                <c:pt idx="7">
                  <c:v>6.33</c:v>
                </c:pt>
                <c:pt idx="8">
                  <c:v>10.27</c:v>
                </c:pt>
                <c:pt idx="9">
                  <c:v>11.41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220952"/>
        <c:axId val="232221344"/>
      </c:scatterChart>
      <c:valAx>
        <c:axId val="232220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221344"/>
        <c:crosses val="autoZero"/>
        <c:crossBetween val="midCat"/>
      </c:valAx>
      <c:valAx>
        <c:axId val="232221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80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22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</a:t>
            </a:r>
            <a:r>
              <a:rPr lang="en-US" baseline="0"/>
              <a:t> Occipital regions vs Degree of hearing difficulty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'AAT added'!$I$3:$I$12</c:f>
              <c:numCache>
                <c:formatCode>General</c:formatCode>
                <c:ptCount val="10"/>
                <c:pt idx="0">
                  <c:v>6.6566666666666663E-2</c:v>
                </c:pt>
                <c:pt idx="1">
                  <c:v>3.6200000000000003E-2</c:v>
                </c:pt>
                <c:pt idx="2">
                  <c:v>4.5333333333333337E-2</c:v>
                </c:pt>
                <c:pt idx="3">
                  <c:v>9.8900000000000002E-2</c:v>
                </c:pt>
                <c:pt idx="4">
                  <c:v>6.1466666666666669E-2</c:v>
                </c:pt>
                <c:pt idx="5">
                  <c:v>8.5000000000000006E-2</c:v>
                </c:pt>
                <c:pt idx="6">
                  <c:v>3.7199999999999997E-2</c:v>
                </c:pt>
                <c:pt idx="7">
                  <c:v>0.17449999999999999</c:v>
                </c:pt>
                <c:pt idx="8">
                  <c:v>0.13573333333333334</c:v>
                </c:pt>
                <c:pt idx="9">
                  <c:v>0.11286666666666667</c:v>
                </c:pt>
              </c:numCache>
            </c:numRef>
          </c:xVal>
          <c:yVal>
            <c:numRef>
              <c:f>'AAT added'!$T$3:$T$12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222128"/>
        <c:axId val="232222520"/>
      </c:scatterChart>
      <c:valAx>
        <c:axId val="23222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 power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222520"/>
        <c:crosses val="autoZero"/>
        <c:crossBetween val="midCat"/>
      </c:valAx>
      <c:valAx>
        <c:axId val="232222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Hearing</a:t>
                </a:r>
                <a:r>
                  <a:rPr lang="en-US" baseline="0"/>
                  <a:t> difficulty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22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Alpha AAT ratio vs HHIE (unaided)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'AAT added'!$F$3:$F$12</c:f>
              <c:numCache>
                <c:formatCode>General</c:formatCode>
                <c:ptCount val="10"/>
                <c:pt idx="0">
                  <c:v>5.5199999999999999E-2</c:v>
                </c:pt>
                <c:pt idx="1">
                  <c:v>4.8099999999999997E-2</c:v>
                </c:pt>
                <c:pt idx="2">
                  <c:v>4.8000000000000001E-2</c:v>
                </c:pt>
                <c:pt idx="3">
                  <c:v>0.15110000000000001</c:v>
                </c:pt>
                <c:pt idx="4">
                  <c:v>7.0699999999999999E-2</c:v>
                </c:pt>
                <c:pt idx="5">
                  <c:v>0.1159</c:v>
                </c:pt>
                <c:pt idx="6">
                  <c:v>5.21E-2</c:v>
                </c:pt>
                <c:pt idx="7">
                  <c:v>0.22409999999999999</c:v>
                </c:pt>
                <c:pt idx="8">
                  <c:v>0.16639999999999999</c:v>
                </c:pt>
                <c:pt idx="9">
                  <c:v>0.14000000000000001</c:v>
                </c:pt>
              </c:numCache>
            </c:numRef>
          </c:xVal>
          <c:yVal>
            <c:numRef>
              <c:f>'AAT added'!$V$3:$V$12</c:f>
              <c:numCache>
                <c:formatCode>General</c:formatCode>
                <c:ptCount val="10"/>
                <c:pt idx="0">
                  <c:v>60.4166666666666</c:v>
                </c:pt>
                <c:pt idx="1">
                  <c:v>53.625</c:v>
                </c:pt>
                <c:pt idx="2">
                  <c:v>66.875</c:v>
                </c:pt>
                <c:pt idx="3">
                  <c:v>28.625</c:v>
                </c:pt>
                <c:pt idx="4">
                  <c:v>56.6666666666666</c:v>
                </c:pt>
                <c:pt idx="5">
                  <c:v>51.375</c:v>
                </c:pt>
                <c:pt idx="6">
                  <c:v>61.75</c:v>
                </c:pt>
                <c:pt idx="7">
                  <c:v>51.8333333333333</c:v>
                </c:pt>
                <c:pt idx="8">
                  <c:v>48.3333333333333</c:v>
                </c:pt>
                <c:pt idx="9">
                  <c:v>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223304"/>
        <c:axId val="232223696"/>
      </c:scatterChart>
      <c:valAx>
        <c:axId val="232223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 ratio</a:t>
                </a:r>
              </a:p>
            </c:rich>
          </c:tx>
          <c:layout>
            <c:manualLayout>
              <c:xMode val="edge"/>
              <c:yMode val="edge"/>
              <c:x val="0.4676030183727032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223696"/>
        <c:crosses val="autoZero"/>
        <c:crossBetween val="midCat"/>
      </c:valAx>
      <c:valAx>
        <c:axId val="232223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HHIE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223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02</a:t>
            </a:r>
            <a:r>
              <a:rPr lang="en-US" baseline="0"/>
              <a:t> Alpha AAT ratio vs HHIE (unaided)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'AAT added'!$M$3:$M$12</c:f>
              <c:numCache>
                <c:formatCode>General</c:formatCode>
                <c:ptCount val="10"/>
                <c:pt idx="0">
                  <c:v>0.82409113670505763</c:v>
                </c:pt>
                <c:pt idx="1">
                  <c:v>0.99631675874769798</c:v>
                </c:pt>
                <c:pt idx="2">
                  <c:v>1.3044117647058824</c:v>
                </c:pt>
                <c:pt idx="3">
                  <c:v>0.93394000674081545</c:v>
                </c:pt>
                <c:pt idx="4">
                  <c:v>0.53579175704989157</c:v>
                </c:pt>
                <c:pt idx="5">
                  <c:v>1.7737254901960786</c:v>
                </c:pt>
                <c:pt idx="6">
                  <c:v>1.7150537634408607</c:v>
                </c:pt>
                <c:pt idx="7">
                  <c:v>1.020821394460363</c:v>
                </c:pt>
                <c:pt idx="8">
                  <c:v>1.2197937131630647</c:v>
                </c:pt>
                <c:pt idx="9">
                  <c:v>0.94240992321323092</c:v>
                </c:pt>
              </c:numCache>
            </c:numRef>
          </c:xVal>
          <c:yVal>
            <c:numRef>
              <c:f>'AAT added'!$AE$3:$AE$12</c:f>
              <c:numCache>
                <c:formatCode>General</c:formatCode>
                <c:ptCount val="10"/>
                <c:pt idx="0">
                  <c:v>70</c:v>
                </c:pt>
                <c:pt idx="1">
                  <c:v>42</c:v>
                </c:pt>
                <c:pt idx="2">
                  <c:v>74</c:v>
                </c:pt>
                <c:pt idx="3">
                  <c:v>16</c:v>
                </c:pt>
                <c:pt idx="4">
                  <c:v>20</c:v>
                </c:pt>
                <c:pt idx="5">
                  <c:v>48</c:v>
                </c:pt>
                <c:pt idx="6">
                  <c:v>94</c:v>
                </c:pt>
                <c:pt idx="7">
                  <c:v>50</c:v>
                </c:pt>
                <c:pt idx="8">
                  <c:v>52</c:v>
                </c:pt>
                <c:pt idx="9">
                  <c:v>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224480"/>
        <c:axId val="232311064"/>
      </c:scatterChart>
      <c:valAx>
        <c:axId val="23222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 ratio</a:t>
                </a:r>
              </a:p>
            </c:rich>
          </c:tx>
          <c:layout>
            <c:manualLayout>
              <c:xMode val="edge"/>
              <c:yMode val="edge"/>
              <c:x val="0.4676030183727032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311064"/>
        <c:crosses val="autoZero"/>
        <c:crossBetween val="midCat"/>
      </c:valAx>
      <c:valAx>
        <c:axId val="232311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HHIE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22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Occipital alpha eyes closed vs ALDQ score</a:t>
            </a:r>
          </a:p>
        </c:rich>
      </c:tx>
      <c:layout>
        <c:manualLayout>
          <c:xMode val="edge"/>
          <c:yMode val="edge"/>
          <c:x val="0.151277777777777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'AAT added'!$E$3:$E$12</c:f>
              <c:numCache>
                <c:formatCode>General</c:formatCode>
                <c:ptCount val="10"/>
                <c:pt idx="0">
                  <c:v>5.4856999999999996E-2</c:v>
                </c:pt>
                <c:pt idx="1">
                  <c:v>3.606666666666667E-2</c:v>
                </c:pt>
                <c:pt idx="2">
                  <c:v>5.9133333333333336E-2</c:v>
                </c:pt>
                <c:pt idx="3">
                  <c:v>9.2366666666666652E-2</c:v>
                </c:pt>
                <c:pt idx="4">
                  <c:v>3.2933333333333335E-2</c:v>
                </c:pt>
                <c:pt idx="5">
                  <c:v>0.15076666666666669</c:v>
                </c:pt>
                <c:pt idx="6">
                  <c:v>6.3800000000000009E-2</c:v>
                </c:pt>
                <c:pt idx="7">
                  <c:v>0.17813333333333334</c:v>
                </c:pt>
                <c:pt idx="8">
                  <c:v>0.16556666666666667</c:v>
                </c:pt>
                <c:pt idx="9">
                  <c:v>0.10636666666666666</c:v>
                </c:pt>
              </c:numCache>
            </c:numRef>
          </c:xVal>
          <c:yVal>
            <c:numRef>
              <c:f>'AAT added'!$Z$3:$Z$12</c:f>
              <c:numCache>
                <c:formatCode>General</c:formatCode>
                <c:ptCount val="10"/>
                <c:pt idx="0">
                  <c:v>50</c:v>
                </c:pt>
                <c:pt idx="1">
                  <c:v>33</c:v>
                </c:pt>
                <c:pt idx="2">
                  <c:v>56</c:v>
                </c:pt>
                <c:pt idx="3">
                  <c:v>31</c:v>
                </c:pt>
                <c:pt idx="4">
                  <c:v>43</c:v>
                </c:pt>
                <c:pt idx="5">
                  <c:v>67</c:v>
                </c:pt>
                <c:pt idx="6">
                  <c:v>58</c:v>
                </c:pt>
                <c:pt idx="7">
                  <c:v>74</c:v>
                </c:pt>
                <c:pt idx="8">
                  <c:v>53</c:v>
                </c:pt>
                <c:pt idx="9">
                  <c:v>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312240"/>
        <c:axId val="232312632"/>
      </c:scatterChart>
      <c:valAx>
        <c:axId val="23231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312632"/>
        <c:crosses val="autoZero"/>
        <c:crossBetween val="midCat"/>
      </c:valAx>
      <c:valAx>
        <c:axId val="232312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 Score (ALDQ)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31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'AAT added'!$AG$3:$AG$12</c:f>
              <c:numCache>
                <c:formatCode>General</c:formatCode>
                <c:ptCount val="10"/>
                <c:pt idx="0">
                  <c:v>34</c:v>
                </c:pt>
                <c:pt idx="1">
                  <c:v>73</c:v>
                </c:pt>
                <c:pt idx="2">
                  <c:v>81</c:v>
                </c:pt>
                <c:pt idx="3">
                  <c:v>68</c:v>
                </c:pt>
                <c:pt idx="4">
                  <c:v>68</c:v>
                </c:pt>
                <c:pt idx="5">
                  <c:v>60</c:v>
                </c:pt>
                <c:pt idx="6">
                  <c:v>61</c:v>
                </c:pt>
                <c:pt idx="7">
                  <c:v>65</c:v>
                </c:pt>
                <c:pt idx="8">
                  <c:v>66</c:v>
                </c:pt>
                <c:pt idx="9">
                  <c:v>75</c:v>
                </c:pt>
              </c:numCache>
            </c:numRef>
          </c:xVal>
          <c:yVal>
            <c:numRef>
              <c:f>'AAT added'!$E$3:$E$12</c:f>
              <c:numCache>
                <c:formatCode>General</c:formatCode>
                <c:ptCount val="10"/>
                <c:pt idx="0">
                  <c:v>5.4856999999999996E-2</c:v>
                </c:pt>
                <c:pt idx="1">
                  <c:v>3.606666666666667E-2</c:v>
                </c:pt>
                <c:pt idx="2">
                  <c:v>5.9133333333333336E-2</c:v>
                </c:pt>
                <c:pt idx="3">
                  <c:v>9.2366666666666652E-2</c:v>
                </c:pt>
                <c:pt idx="4">
                  <c:v>3.2933333333333335E-2</c:v>
                </c:pt>
                <c:pt idx="5">
                  <c:v>0.15076666666666669</c:v>
                </c:pt>
                <c:pt idx="6">
                  <c:v>6.3800000000000009E-2</c:v>
                </c:pt>
                <c:pt idx="7">
                  <c:v>0.17813333333333334</c:v>
                </c:pt>
                <c:pt idx="8">
                  <c:v>0.16556666666666667</c:v>
                </c:pt>
                <c:pt idx="9">
                  <c:v>0.10636666666666666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313416"/>
        <c:axId val="232313808"/>
      </c:scatterChart>
      <c:valAx>
        <c:axId val="232313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</a:p>
            </c:rich>
          </c:tx>
          <c:layout>
            <c:manualLayout>
              <c:xMode val="edge"/>
              <c:yMode val="edge"/>
              <c:x val="0.4676030183727032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313808"/>
        <c:crosses val="autoZero"/>
        <c:crossBetween val="midCat"/>
      </c:valAx>
      <c:valAx>
        <c:axId val="232313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313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power vs SNR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Uncleaned!$B$8:$G$8</c:f>
              <c:numCache>
                <c:formatCode>General</c:formatCode>
                <c:ptCount val="6"/>
                <c:pt idx="0">
                  <c:v>18.82</c:v>
                </c:pt>
                <c:pt idx="1">
                  <c:v>12.02</c:v>
                </c:pt>
                <c:pt idx="2">
                  <c:v>3.84</c:v>
                </c:pt>
                <c:pt idx="3">
                  <c:v>5.94</c:v>
                </c:pt>
                <c:pt idx="4">
                  <c:v>5.63</c:v>
                </c:pt>
                <c:pt idx="5">
                  <c:v>20.3</c:v>
                </c:pt>
              </c:numCache>
            </c:numRef>
          </c:xVal>
          <c:yVal>
            <c:numRef>
              <c:f>Uncleaned!$B$3:$G$3</c:f>
              <c:numCache>
                <c:formatCode>General</c:formatCode>
                <c:ptCount val="6"/>
                <c:pt idx="0">
                  <c:v>6.7199999999999996E-2</c:v>
                </c:pt>
                <c:pt idx="1">
                  <c:v>7.9100000000000004E-2</c:v>
                </c:pt>
                <c:pt idx="2">
                  <c:v>0.18770000000000001</c:v>
                </c:pt>
                <c:pt idx="3">
                  <c:v>0.21590000000000001</c:v>
                </c:pt>
                <c:pt idx="4">
                  <c:v>0.14549999999999999</c:v>
                </c:pt>
                <c:pt idx="5">
                  <c:v>5.0999999999999997E-2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Uncleaned!$B$8:$G$8</c:f>
              <c:numCache>
                <c:formatCode>General</c:formatCode>
                <c:ptCount val="6"/>
                <c:pt idx="0">
                  <c:v>18.82</c:v>
                </c:pt>
                <c:pt idx="1">
                  <c:v>12.02</c:v>
                </c:pt>
                <c:pt idx="2">
                  <c:v>3.84</c:v>
                </c:pt>
                <c:pt idx="3">
                  <c:v>5.94</c:v>
                </c:pt>
                <c:pt idx="4">
                  <c:v>5.63</c:v>
                </c:pt>
                <c:pt idx="5">
                  <c:v>20.3</c:v>
                </c:pt>
              </c:numCache>
            </c:numRef>
          </c:xVal>
          <c:yVal>
            <c:numRef>
              <c:f>Uncleaned!$B$4:$G$4</c:f>
              <c:numCache>
                <c:formatCode>General</c:formatCode>
                <c:ptCount val="6"/>
                <c:pt idx="0">
                  <c:v>9.01E-2</c:v>
                </c:pt>
                <c:pt idx="1">
                  <c:v>8.2500000000000004E-2</c:v>
                </c:pt>
                <c:pt idx="2">
                  <c:v>0.2099</c:v>
                </c:pt>
                <c:pt idx="3">
                  <c:v>0.2419</c:v>
                </c:pt>
                <c:pt idx="4">
                  <c:v>0.13389999999999999</c:v>
                </c:pt>
                <c:pt idx="5">
                  <c:v>4.4200000000000003E-2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Uncleaned!$B$8:$G$8</c:f>
              <c:numCache>
                <c:formatCode>General</c:formatCode>
                <c:ptCount val="6"/>
                <c:pt idx="0">
                  <c:v>18.82</c:v>
                </c:pt>
                <c:pt idx="1">
                  <c:v>12.02</c:v>
                </c:pt>
                <c:pt idx="2">
                  <c:v>3.84</c:v>
                </c:pt>
                <c:pt idx="3">
                  <c:v>5.94</c:v>
                </c:pt>
                <c:pt idx="4">
                  <c:v>5.63</c:v>
                </c:pt>
                <c:pt idx="5">
                  <c:v>20.3</c:v>
                </c:pt>
              </c:numCache>
            </c:numRef>
          </c:xVal>
          <c:yVal>
            <c:numRef>
              <c:f>Uncleaned!$B$2:$G$2</c:f>
              <c:numCache>
                <c:formatCode>General</c:formatCode>
                <c:ptCount val="6"/>
                <c:pt idx="0">
                  <c:v>1.77E-2</c:v>
                </c:pt>
                <c:pt idx="1">
                  <c:v>2.9700000000000001E-2</c:v>
                </c:pt>
                <c:pt idx="2">
                  <c:v>0.128</c:v>
                </c:pt>
                <c:pt idx="3">
                  <c:v>3.7900000000000003E-2</c:v>
                </c:pt>
                <c:pt idx="4">
                  <c:v>4.4900000000000002E-2</c:v>
                </c:pt>
                <c:pt idx="5">
                  <c:v>1.2999999999999999E-2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923464"/>
        <c:axId val="229895808"/>
      </c:scatterChart>
      <c:valAx>
        <c:axId val="22892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95808"/>
        <c:crosses val="autoZero"/>
        <c:crossBetween val="midCat"/>
      </c:valAx>
      <c:valAx>
        <c:axId val="2298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23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OZ Alpha power vs SNR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Uncleaned!$B$8:$G$8</c:f>
              <c:numCache>
                <c:formatCode>General</c:formatCode>
                <c:ptCount val="6"/>
                <c:pt idx="0">
                  <c:v>18.82</c:v>
                </c:pt>
                <c:pt idx="1">
                  <c:v>12.02</c:v>
                </c:pt>
                <c:pt idx="2">
                  <c:v>3.84</c:v>
                </c:pt>
                <c:pt idx="3">
                  <c:v>5.94</c:v>
                </c:pt>
                <c:pt idx="4">
                  <c:v>5.63</c:v>
                </c:pt>
                <c:pt idx="5">
                  <c:v>20.3</c:v>
                </c:pt>
              </c:numCache>
            </c:numRef>
          </c:xVal>
          <c:yVal>
            <c:numRef>
              <c:f>Uncleaned!$B$2:$G$2</c:f>
              <c:numCache>
                <c:formatCode>General</c:formatCode>
                <c:ptCount val="6"/>
                <c:pt idx="0">
                  <c:v>1.77E-2</c:v>
                </c:pt>
                <c:pt idx="1">
                  <c:v>2.9700000000000001E-2</c:v>
                </c:pt>
                <c:pt idx="2">
                  <c:v>0.128</c:v>
                </c:pt>
                <c:pt idx="3">
                  <c:v>3.7900000000000003E-2</c:v>
                </c:pt>
                <c:pt idx="4">
                  <c:v>4.4900000000000002E-2</c:v>
                </c:pt>
                <c:pt idx="5">
                  <c:v>1.2999999999999999E-2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895024"/>
        <c:axId val="229894632"/>
      </c:scatterChart>
      <c:valAx>
        <c:axId val="22989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94632"/>
        <c:crosses val="autoZero"/>
        <c:crossBetween val="midCat"/>
      </c:valAx>
      <c:valAx>
        <c:axId val="22989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9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Occipital Alpha power vs SNR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Uncleaned!$B$8:$G$8</c:f>
              <c:numCache>
                <c:formatCode>General</c:formatCode>
                <c:ptCount val="6"/>
                <c:pt idx="0">
                  <c:v>18.82</c:v>
                </c:pt>
                <c:pt idx="1">
                  <c:v>12.02</c:v>
                </c:pt>
                <c:pt idx="2">
                  <c:v>3.84</c:v>
                </c:pt>
                <c:pt idx="3">
                  <c:v>5.94</c:v>
                </c:pt>
                <c:pt idx="4">
                  <c:v>5.63</c:v>
                </c:pt>
                <c:pt idx="5">
                  <c:v>20.3</c:v>
                </c:pt>
              </c:numCache>
            </c:numRef>
          </c:xVal>
          <c:yVal>
            <c:numRef>
              <c:f>Uncleaned!$B$5:$G$5</c:f>
              <c:numCache>
                <c:formatCode>General</c:formatCode>
                <c:ptCount val="6"/>
                <c:pt idx="0">
                  <c:v>5.8333333333333327E-2</c:v>
                </c:pt>
                <c:pt idx="1">
                  <c:v>6.376666666666668E-2</c:v>
                </c:pt>
                <c:pt idx="2">
                  <c:v>0.17519999999999999</c:v>
                </c:pt>
                <c:pt idx="3">
                  <c:v>0.16523333333333334</c:v>
                </c:pt>
                <c:pt idx="4">
                  <c:v>0.10809999999999999</c:v>
                </c:pt>
                <c:pt idx="5">
                  <c:v>3.606666666666667E-2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Uncleaned!$B$9:$G$9</c:f>
              <c:numCache>
                <c:formatCode>General</c:formatCode>
                <c:ptCount val="6"/>
                <c:pt idx="0">
                  <c:v>22</c:v>
                </c:pt>
                <c:pt idx="1">
                  <c:v>16.16</c:v>
                </c:pt>
                <c:pt idx="2">
                  <c:v>6.33</c:v>
                </c:pt>
                <c:pt idx="3">
                  <c:v>10.27</c:v>
                </c:pt>
                <c:pt idx="4">
                  <c:v>11.41</c:v>
                </c:pt>
                <c:pt idx="5">
                  <c:v>24</c:v>
                </c:pt>
              </c:numCache>
            </c:numRef>
          </c:xVal>
          <c:yVal>
            <c:numRef>
              <c:f>Uncleaned!$B$5:$G$5</c:f>
              <c:numCache>
                <c:formatCode>General</c:formatCode>
                <c:ptCount val="6"/>
                <c:pt idx="0">
                  <c:v>5.8333333333333327E-2</c:v>
                </c:pt>
                <c:pt idx="1">
                  <c:v>6.376666666666668E-2</c:v>
                </c:pt>
                <c:pt idx="2">
                  <c:v>0.17519999999999999</c:v>
                </c:pt>
                <c:pt idx="3">
                  <c:v>0.16523333333333334</c:v>
                </c:pt>
                <c:pt idx="4">
                  <c:v>0.10809999999999999</c:v>
                </c:pt>
                <c:pt idx="5">
                  <c:v>3.606666666666667E-2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893848"/>
        <c:axId val="229893064"/>
      </c:scatterChart>
      <c:valAx>
        <c:axId val="229893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93064"/>
        <c:crosses val="autoZero"/>
        <c:crossBetween val="midCat"/>
      </c:valAx>
      <c:valAx>
        <c:axId val="22989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93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ICA!$B$2:$B$11</c:f>
              <c:numCache>
                <c:formatCode>General</c:formatCode>
                <c:ptCount val="10"/>
                <c:pt idx="0">
                  <c:v>5.62E-2</c:v>
                </c:pt>
                <c:pt idx="1">
                  <c:v>4.4200000000000003E-2</c:v>
                </c:pt>
                <c:pt idx="2">
                  <c:v>7.7899999999999997E-2</c:v>
                </c:pt>
                <c:pt idx="3">
                  <c:v>0.13719999999999999</c:v>
                </c:pt>
                <c:pt idx="4">
                  <c:v>4.0800000000000003E-2</c:v>
                </c:pt>
                <c:pt idx="5">
                  <c:v>0.20250000000000001</c:v>
                </c:pt>
                <c:pt idx="6">
                  <c:v>9.1200000000000003E-2</c:v>
                </c:pt>
                <c:pt idx="7">
                  <c:v>0.21510000000000001</c:v>
                </c:pt>
                <c:pt idx="8">
                  <c:v>0.24249999999999999</c:v>
                </c:pt>
                <c:pt idx="9">
                  <c:v>0.13059999999999999</c:v>
                </c:pt>
              </c:numCache>
            </c:numRef>
          </c:xVal>
          <c:yVal>
            <c:numRef>
              <c:f>ICA!$G$2:$G$11</c:f>
              <c:numCache>
                <c:formatCode>General</c:formatCode>
                <c:ptCount val="10"/>
                <c:pt idx="0">
                  <c:v>22</c:v>
                </c:pt>
                <c:pt idx="1">
                  <c:v>24</c:v>
                </c:pt>
                <c:pt idx="2">
                  <c:v>16.16</c:v>
                </c:pt>
                <c:pt idx="3">
                  <c:v>7.23</c:v>
                </c:pt>
                <c:pt idx="4">
                  <c:v>7.78</c:v>
                </c:pt>
                <c:pt idx="5">
                  <c:v>4.68</c:v>
                </c:pt>
                <c:pt idx="6">
                  <c:v>7.62</c:v>
                </c:pt>
                <c:pt idx="7">
                  <c:v>6.33</c:v>
                </c:pt>
                <c:pt idx="8">
                  <c:v>10.27</c:v>
                </c:pt>
                <c:pt idx="9">
                  <c:v>11.41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ICA!$C$2:$C$11</c:f>
              <c:numCache>
                <c:formatCode>General</c:formatCode>
                <c:ptCount val="10"/>
                <c:pt idx="0">
                  <c:v>0.1928</c:v>
                </c:pt>
                <c:pt idx="1">
                  <c:v>5.0999999999999997E-2</c:v>
                </c:pt>
                <c:pt idx="2">
                  <c:v>7.1300000000000002E-2</c:v>
                </c:pt>
                <c:pt idx="3">
                  <c:v>0.12529999999999999</c:v>
                </c:pt>
                <c:pt idx="4">
                  <c:v>4.7500000000000001E-2</c:v>
                </c:pt>
                <c:pt idx="5">
                  <c:v>0.19839999999999999</c:v>
                </c:pt>
                <c:pt idx="6">
                  <c:v>7.6399999999999996E-2</c:v>
                </c:pt>
                <c:pt idx="7">
                  <c:v>0.19009999999999999</c:v>
                </c:pt>
                <c:pt idx="8">
                  <c:v>0.21629999999999999</c:v>
                </c:pt>
                <c:pt idx="9">
                  <c:v>0.1426</c:v>
                </c:pt>
              </c:numCache>
            </c:numRef>
          </c:xVal>
          <c:yVal>
            <c:numRef>
              <c:f>ICA!$G$2:$G$11</c:f>
              <c:numCache>
                <c:formatCode>General</c:formatCode>
                <c:ptCount val="10"/>
                <c:pt idx="0">
                  <c:v>22</c:v>
                </c:pt>
                <c:pt idx="1">
                  <c:v>24</c:v>
                </c:pt>
                <c:pt idx="2">
                  <c:v>16.16</c:v>
                </c:pt>
                <c:pt idx="3">
                  <c:v>7.23</c:v>
                </c:pt>
                <c:pt idx="4">
                  <c:v>7.78</c:v>
                </c:pt>
                <c:pt idx="5">
                  <c:v>4.68</c:v>
                </c:pt>
                <c:pt idx="6">
                  <c:v>7.62</c:v>
                </c:pt>
                <c:pt idx="7">
                  <c:v>6.33</c:v>
                </c:pt>
                <c:pt idx="8">
                  <c:v>10.27</c:v>
                </c:pt>
                <c:pt idx="9">
                  <c:v>11.41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ICA!$D$2:$D$11</c:f>
              <c:strCache>
                <c:ptCount val="10"/>
                <c:pt idx="0">
                  <c:v>0.0091</c:v>
                </c:pt>
                <c:pt idx="1">
                  <c:v>0.013</c:v>
                </c:pt>
                <c:pt idx="2">
                  <c:v>0.0282</c:v>
                </c:pt>
                <c:pt idx="3">
                  <c:v>0.0146</c:v>
                </c:pt>
                <c:pt idx="4">
                  <c:v>0.0105</c:v>
                </c:pt>
                <c:pt idx="5">
                  <c:v>0.0514</c:v>
                </c:pt>
                <c:pt idx="6">
                  <c:v>0.0238</c:v>
                </c:pt>
                <c:pt idx="7">
                  <c:v>0.1292</c:v>
                </c:pt>
                <c:pt idx="8">
                  <c:v>0.0379</c:v>
                </c:pt>
                <c:pt idx="9">
                  <c:v>0.0459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ICA!$D$2:$D$11</c:f>
              <c:numCache>
                <c:formatCode>General</c:formatCode>
                <c:ptCount val="10"/>
                <c:pt idx="0">
                  <c:v>9.1000000000000004E-3</c:v>
                </c:pt>
                <c:pt idx="1">
                  <c:v>1.2999999999999999E-2</c:v>
                </c:pt>
                <c:pt idx="2">
                  <c:v>2.8199999999999999E-2</c:v>
                </c:pt>
                <c:pt idx="3">
                  <c:v>1.46E-2</c:v>
                </c:pt>
                <c:pt idx="4">
                  <c:v>1.0500000000000001E-2</c:v>
                </c:pt>
                <c:pt idx="5">
                  <c:v>5.1400000000000001E-2</c:v>
                </c:pt>
                <c:pt idx="6">
                  <c:v>2.3800000000000002E-2</c:v>
                </c:pt>
                <c:pt idx="7">
                  <c:v>0.12920000000000001</c:v>
                </c:pt>
                <c:pt idx="8">
                  <c:v>3.7900000000000003E-2</c:v>
                </c:pt>
                <c:pt idx="9">
                  <c:v>4.5900000000000003E-2</c:v>
                </c:pt>
              </c:numCache>
            </c:numRef>
          </c:xVal>
          <c:yVal>
            <c:numRef>
              <c:f>ICA!$G$2:$G$11</c:f>
              <c:numCache>
                <c:formatCode>General</c:formatCode>
                <c:ptCount val="10"/>
                <c:pt idx="0">
                  <c:v>22</c:v>
                </c:pt>
                <c:pt idx="1">
                  <c:v>24</c:v>
                </c:pt>
                <c:pt idx="2">
                  <c:v>16.16</c:v>
                </c:pt>
                <c:pt idx="3">
                  <c:v>7.23</c:v>
                </c:pt>
                <c:pt idx="4">
                  <c:v>7.78</c:v>
                </c:pt>
                <c:pt idx="5">
                  <c:v>4.68</c:v>
                </c:pt>
                <c:pt idx="6">
                  <c:v>7.62</c:v>
                </c:pt>
                <c:pt idx="7">
                  <c:v>6.33</c:v>
                </c:pt>
                <c:pt idx="8">
                  <c:v>10.27</c:v>
                </c:pt>
                <c:pt idx="9">
                  <c:v>11.41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909208"/>
        <c:axId val="231123312"/>
      </c:scatterChart>
      <c:valAx>
        <c:axId val="229909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23312"/>
        <c:crosses val="autoZero"/>
        <c:crossBetween val="midCat"/>
      </c:valAx>
      <c:valAx>
        <c:axId val="2311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909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ICA!$E$2:$E$11</c:f>
              <c:numCache>
                <c:formatCode>General</c:formatCode>
                <c:ptCount val="10"/>
                <c:pt idx="0">
                  <c:v>8.6033333333333337E-2</c:v>
                </c:pt>
                <c:pt idx="1">
                  <c:v>3.606666666666667E-2</c:v>
                </c:pt>
                <c:pt idx="2">
                  <c:v>5.9133333333333336E-2</c:v>
                </c:pt>
                <c:pt idx="3">
                  <c:v>9.2366666666666652E-2</c:v>
                </c:pt>
                <c:pt idx="4">
                  <c:v>3.2933333333333335E-2</c:v>
                </c:pt>
                <c:pt idx="5">
                  <c:v>0.15076666666666669</c:v>
                </c:pt>
                <c:pt idx="6">
                  <c:v>6.3800000000000009E-2</c:v>
                </c:pt>
                <c:pt idx="7">
                  <c:v>0.17813333333333334</c:v>
                </c:pt>
                <c:pt idx="8">
                  <c:v>0.16556666666666667</c:v>
                </c:pt>
                <c:pt idx="9">
                  <c:v>0.10636666666666666</c:v>
                </c:pt>
              </c:numCache>
            </c:numRef>
          </c:xVal>
          <c:yVal>
            <c:numRef>
              <c:f>ICA!$G$2:$G$11</c:f>
              <c:numCache>
                <c:formatCode>General</c:formatCode>
                <c:ptCount val="10"/>
                <c:pt idx="0">
                  <c:v>22</c:v>
                </c:pt>
                <c:pt idx="1">
                  <c:v>24</c:v>
                </c:pt>
                <c:pt idx="2">
                  <c:v>16.16</c:v>
                </c:pt>
                <c:pt idx="3">
                  <c:v>7.23</c:v>
                </c:pt>
                <c:pt idx="4">
                  <c:v>7.78</c:v>
                </c:pt>
                <c:pt idx="5">
                  <c:v>4.68</c:v>
                </c:pt>
                <c:pt idx="6">
                  <c:v>7.62</c:v>
                </c:pt>
                <c:pt idx="7">
                  <c:v>6.33</c:v>
                </c:pt>
                <c:pt idx="8">
                  <c:v>10.27</c:v>
                </c:pt>
                <c:pt idx="9">
                  <c:v>11.41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26056"/>
        <c:axId val="231126448"/>
      </c:scatterChart>
      <c:valAx>
        <c:axId val="231126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26448"/>
        <c:crosses val="autoZero"/>
        <c:crossBetween val="midCat"/>
      </c:valAx>
      <c:valAx>
        <c:axId val="23112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26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SNR50 vs PTA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ICA!$F$2:$F$11</c:f>
              <c:numCache>
                <c:formatCode>General</c:formatCode>
                <c:ptCount val="10"/>
                <c:pt idx="0">
                  <c:v>18.82</c:v>
                </c:pt>
                <c:pt idx="1">
                  <c:v>20.3</c:v>
                </c:pt>
                <c:pt idx="2">
                  <c:v>12.32</c:v>
                </c:pt>
                <c:pt idx="3">
                  <c:v>3.52</c:v>
                </c:pt>
                <c:pt idx="4">
                  <c:v>3.6</c:v>
                </c:pt>
                <c:pt idx="5">
                  <c:v>2.76</c:v>
                </c:pt>
                <c:pt idx="6">
                  <c:v>5.59</c:v>
                </c:pt>
                <c:pt idx="7">
                  <c:v>3.84</c:v>
                </c:pt>
                <c:pt idx="8">
                  <c:v>5.94</c:v>
                </c:pt>
                <c:pt idx="9">
                  <c:v>5.63</c:v>
                </c:pt>
              </c:numCache>
            </c:numRef>
          </c:xVal>
          <c:yVal>
            <c:numRef>
              <c:f>ICA!$H$2:$H$11</c:f>
              <c:numCache>
                <c:formatCode>General</c:formatCode>
                <c:ptCount val="10"/>
                <c:pt idx="0">
                  <c:v>70</c:v>
                </c:pt>
                <c:pt idx="1">
                  <c:v>39.200000000000003</c:v>
                </c:pt>
                <c:pt idx="2">
                  <c:v>35.83</c:v>
                </c:pt>
                <c:pt idx="3">
                  <c:v>30.83</c:v>
                </c:pt>
                <c:pt idx="4">
                  <c:v>32.5</c:v>
                </c:pt>
                <c:pt idx="5">
                  <c:v>27.5</c:v>
                </c:pt>
                <c:pt idx="6">
                  <c:v>34.17</c:v>
                </c:pt>
                <c:pt idx="7">
                  <c:v>38.299999999999997</c:v>
                </c:pt>
                <c:pt idx="8">
                  <c:v>34.200000000000003</c:v>
                </c:pt>
                <c:pt idx="9">
                  <c:v>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899752"/>
        <c:axId val="230900144"/>
      </c:scatterChart>
      <c:valAx>
        <c:axId val="23089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00144"/>
        <c:crosses val="autoZero"/>
        <c:crossBetween val="midCat"/>
      </c:valAx>
      <c:valAx>
        <c:axId val="23090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899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ICA!$E$2:$E$11</c:f>
              <c:numCache>
                <c:formatCode>General</c:formatCode>
                <c:ptCount val="10"/>
                <c:pt idx="0">
                  <c:v>8.6033333333333337E-2</c:v>
                </c:pt>
                <c:pt idx="1">
                  <c:v>3.606666666666667E-2</c:v>
                </c:pt>
                <c:pt idx="2">
                  <c:v>5.9133333333333336E-2</c:v>
                </c:pt>
                <c:pt idx="3">
                  <c:v>9.2366666666666652E-2</c:v>
                </c:pt>
                <c:pt idx="4">
                  <c:v>3.2933333333333335E-2</c:v>
                </c:pt>
                <c:pt idx="5">
                  <c:v>0.15076666666666669</c:v>
                </c:pt>
                <c:pt idx="6">
                  <c:v>6.3800000000000009E-2</c:v>
                </c:pt>
                <c:pt idx="7">
                  <c:v>0.17813333333333334</c:v>
                </c:pt>
                <c:pt idx="8">
                  <c:v>0.16556666666666667</c:v>
                </c:pt>
                <c:pt idx="9">
                  <c:v>0.10636666666666666</c:v>
                </c:pt>
              </c:numCache>
            </c:numRef>
          </c:xVal>
          <c:yVal>
            <c:numRef>
              <c:f>ICA!$G$2:$G$11</c:f>
              <c:numCache>
                <c:formatCode>General</c:formatCode>
                <c:ptCount val="10"/>
                <c:pt idx="0">
                  <c:v>22</c:v>
                </c:pt>
                <c:pt idx="1">
                  <c:v>24</c:v>
                </c:pt>
                <c:pt idx="2">
                  <c:v>16.16</c:v>
                </c:pt>
                <c:pt idx="3">
                  <c:v>7.23</c:v>
                </c:pt>
                <c:pt idx="4">
                  <c:v>7.78</c:v>
                </c:pt>
                <c:pt idx="5">
                  <c:v>4.68</c:v>
                </c:pt>
                <c:pt idx="6">
                  <c:v>7.62</c:v>
                </c:pt>
                <c:pt idx="7">
                  <c:v>6.33</c:v>
                </c:pt>
                <c:pt idx="8">
                  <c:v>10.27</c:v>
                </c:pt>
                <c:pt idx="9">
                  <c:v>11.41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25664"/>
        <c:axId val="231125272"/>
      </c:scatterChart>
      <c:valAx>
        <c:axId val="23112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25272"/>
        <c:crosses val="autoZero"/>
        <c:crossBetween val="midCat"/>
      </c:valAx>
      <c:valAx>
        <c:axId val="23112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2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Resting alpha activity in occipital regions vs SNR 50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'AAT added'!$E$3:$E$12</c:f>
              <c:numCache>
                <c:formatCode>General</c:formatCode>
                <c:ptCount val="10"/>
                <c:pt idx="0">
                  <c:v>5.4856999999999996E-2</c:v>
                </c:pt>
                <c:pt idx="1">
                  <c:v>3.606666666666667E-2</c:v>
                </c:pt>
                <c:pt idx="2">
                  <c:v>5.9133333333333336E-2</c:v>
                </c:pt>
                <c:pt idx="3">
                  <c:v>9.2366666666666652E-2</c:v>
                </c:pt>
                <c:pt idx="4">
                  <c:v>3.2933333333333335E-2</c:v>
                </c:pt>
                <c:pt idx="5">
                  <c:v>0.15076666666666669</c:v>
                </c:pt>
                <c:pt idx="6">
                  <c:v>6.3800000000000009E-2</c:v>
                </c:pt>
                <c:pt idx="7">
                  <c:v>0.17813333333333334</c:v>
                </c:pt>
                <c:pt idx="8">
                  <c:v>0.16556666666666667</c:v>
                </c:pt>
                <c:pt idx="9">
                  <c:v>0.10636666666666666</c:v>
                </c:pt>
              </c:numCache>
            </c:numRef>
          </c:xVal>
          <c:yVal>
            <c:numRef>
              <c:f>'AAT added'!$N$3:$N$12</c:f>
              <c:numCache>
                <c:formatCode>General</c:formatCode>
                <c:ptCount val="10"/>
                <c:pt idx="0">
                  <c:v>18.82</c:v>
                </c:pt>
                <c:pt idx="1">
                  <c:v>20.3</c:v>
                </c:pt>
                <c:pt idx="2">
                  <c:v>12.32</c:v>
                </c:pt>
                <c:pt idx="3">
                  <c:v>3.52</c:v>
                </c:pt>
                <c:pt idx="4">
                  <c:v>3.6</c:v>
                </c:pt>
                <c:pt idx="5">
                  <c:v>2.76</c:v>
                </c:pt>
                <c:pt idx="6">
                  <c:v>5.59</c:v>
                </c:pt>
                <c:pt idx="7">
                  <c:v>3.84</c:v>
                </c:pt>
                <c:pt idx="8">
                  <c:v>5.94</c:v>
                </c:pt>
                <c:pt idx="9">
                  <c:v>5.63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24488"/>
        <c:axId val="231124096"/>
      </c:scatterChart>
      <c:valAx>
        <c:axId val="231124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  <a:r>
                  <a:rPr lang="en-US" baseline="0"/>
                  <a:t> power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24096"/>
        <c:crosses val="autoZero"/>
        <c:crossBetween val="midCat"/>
      </c:valAx>
      <c:valAx>
        <c:axId val="231124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  <a:r>
                  <a:rPr lang="en-US" baseline="0"/>
                  <a:t> 50 threshold (db SPL)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2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</xdr:row>
      <xdr:rowOff>102870</xdr:rowOff>
    </xdr:from>
    <xdr:to>
      <xdr:col>17</xdr:col>
      <xdr:colOff>525780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586740</xdr:colOff>
      <xdr:row>22</xdr:row>
      <xdr:rowOff>45720</xdr:rowOff>
    </xdr:from>
    <xdr:to>
      <xdr:col>17</xdr:col>
      <xdr:colOff>495300</xdr:colOff>
      <xdr:row>42</xdr:row>
      <xdr:rowOff>125730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68580</xdr:colOff>
      <xdr:row>12</xdr:row>
      <xdr:rowOff>167640</xdr:rowOff>
    </xdr:from>
    <xdr:to>
      <xdr:col>8</xdr:col>
      <xdr:colOff>106680</xdr:colOff>
      <xdr:row>32</xdr:row>
      <xdr:rowOff>53340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38100</xdr:colOff>
      <xdr:row>1</xdr:row>
      <xdr:rowOff>125730</xdr:rowOff>
    </xdr:from>
    <xdr:to>
      <xdr:col>27</xdr:col>
      <xdr:colOff>312420</xdr:colOff>
      <xdr:row>22</xdr:row>
      <xdr:rowOff>22860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434340</xdr:colOff>
      <xdr:row>30</xdr:row>
      <xdr:rowOff>125730</xdr:rowOff>
    </xdr:from>
    <xdr:to>
      <xdr:col>9</xdr:col>
      <xdr:colOff>129540</xdr:colOff>
      <xdr:row>45</xdr:row>
      <xdr:rowOff>125730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434340</xdr:colOff>
      <xdr:row>45</xdr:row>
      <xdr:rowOff>171450</xdr:rowOff>
    </xdr:from>
    <xdr:to>
      <xdr:col>9</xdr:col>
      <xdr:colOff>129540</xdr:colOff>
      <xdr:row>60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426720</xdr:colOff>
      <xdr:row>30</xdr:row>
      <xdr:rowOff>102870</xdr:rowOff>
    </xdr:from>
    <xdr:to>
      <xdr:col>16</xdr:col>
      <xdr:colOff>121920</xdr:colOff>
      <xdr:row>45</xdr:row>
      <xdr:rowOff>102870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266700</xdr:colOff>
      <xdr:row>13</xdr:row>
      <xdr:rowOff>57150</xdr:rowOff>
    </xdr:from>
    <xdr:to>
      <xdr:col>13</xdr:col>
      <xdr:colOff>426720</xdr:colOff>
      <xdr:row>28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29</xdr:row>
      <xdr:rowOff>171450</xdr:rowOff>
    </xdr:from>
    <xdr:to>
      <xdr:col>7</xdr:col>
      <xdr:colOff>548640</xdr:colOff>
      <xdr:row>44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30</xdr:row>
      <xdr:rowOff>57150</xdr:rowOff>
    </xdr:from>
    <xdr:to>
      <xdr:col>17</xdr:col>
      <xdr:colOff>563880</xdr:colOff>
      <xdr:row>45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46</xdr:row>
      <xdr:rowOff>160020</xdr:rowOff>
    </xdr:from>
    <xdr:to>
      <xdr:col>7</xdr:col>
      <xdr:colOff>327660</xdr:colOff>
      <xdr:row>61</xdr:row>
      <xdr:rowOff>160020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45720</xdr:colOff>
      <xdr:row>46</xdr:row>
      <xdr:rowOff>102870</xdr:rowOff>
    </xdr:from>
    <xdr:to>
      <xdr:col>17</xdr:col>
      <xdr:colOff>350520</xdr:colOff>
      <xdr:row>61</xdr:row>
      <xdr:rowOff>102870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563880</xdr:colOff>
      <xdr:row>30</xdr:row>
      <xdr:rowOff>11430</xdr:rowOff>
    </xdr:from>
    <xdr:to>
      <xdr:col>21</xdr:col>
      <xdr:colOff>1097280</xdr:colOff>
      <xdr:row>45</xdr:row>
      <xdr:rowOff>11430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14</xdr:row>
      <xdr:rowOff>57150</xdr:rowOff>
    </xdr:from>
    <xdr:to>
      <xdr:col>18</xdr:col>
      <xdr:colOff>0</xdr:colOff>
      <xdr:row>29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22860</xdr:colOff>
      <xdr:row>14</xdr:row>
      <xdr:rowOff>45720</xdr:rowOff>
    </xdr:from>
    <xdr:to>
      <xdr:col>21</xdr:col>
      <xdr:colOff>533400</xdr:colOff>
      <xdr:row>29</xdr:row>
      <xdr:rowOff>45720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47</xdr:row>
      <xdr:rowOff>0</xdr:rowOff>
    </xdr:from>
    <xdr:to>
      <xdr:col>22</xdr:col>
      <xdr:colOff>0</xdr:colOff>
      <xdr:row>62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7</xdr:col>
      <xdr:colOff>304800</xdr:colOff>
      <xdr:row>29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sqref="A1:G4"/>
    </sheetView>
  </sheetViews>
  <sheetFormatPr defaultRowHeight="14.4" x14ac:dyDescent="0.3"/>
  <sheetData>
    <row r="1" spans="1:7" x14ac:dyDescent="0.3">
      <c r="B1">
        <v>1015</v>
      </c>
      <c r="C1">
        <v>1021</v>
      </c>
      <c r="D1">
        <v>1061</v>
      </c>
      <c r="E1">
        <v>1063</v>
      </c>
      <c r="F1">
        <v>1071</v>
      </c>
      <c r="G1">
        <v>1018</v>
      </c>
    </row>
    <row r="2" spans="1:7" x14ac:dyDescent="0.3">
      <c r="A2" t="s">
        <v>0</v>
      </c>
      <c r="B2">
        <v>1.77E-2</v>
      </c>
      <c r="C2">
        <v>2.9700000000000001E-2</v>
      </c>
      <c r="D2">
        <v>0.128</v>
      </c>
      <c r="E2">
        <v>3.7900000000000003E-2</v>
      </c>
      <c r="F2">
        <v>4.4900000000000002E-2</v>
      </c>
      <c r="G2">
        <v>1.2999999999999999E-2</v>
      </c>
    </row>
    <row r="3" spans="1:7" x14ac:dyDescent="0.3">
      <c r="A3" t="s">
        <v>1</v>
      </c>
      <c r="B3">
        <v>6.7199999999999996E-2</v>
      </c>
      <c r="C3">
        <v>7.9100000000000004E-2</v>
      </c>
      <c r="D3">
        <v>0.18770000000000001</v>
      </c>
      <c r="E3">
        <v>0.21590000000000001</v>
      </c>
      <c r="F3">
        <v>0.14549999999999999</v>
      </c>
      <c r="G3">
        <v>5.0999999999999997E-2</v>
      </c>
    </row>
    <row r="4" spans="1:7" x14ac:dyDescent="0.3">
      <c r="A4" t="s">
        <v>2</v>
      </c>
      <c r="B4">
        <v>9.01E-2</v>
      </c>
      <c r="C4">
        <v>8.2500000000000004E-2</v>
      </c>
      <c r="D4">
        <v>0.2099</v>
      </c>
      <c r="E4">
        <v>0.2419</v>
      </c>
      <c r="F4">
        <v>0.13389999999999999</v>
      </c>
      <c r="G4">
        <v>4.4200000000000003E-2</v>
      </c>
    </row>
    <row r="5" spans="1:7" x14ac:dyDescent="0.3">
      <c r="A5" t="s">
        <v>8</v>
      </c>
      <c r="B5">
        <f>AVERAGE(B2:B4)</f>
        <v>5.8333333333333327E-2</v>
      </c>
      <c r="C5">
        <f t="shared" ref="C5:G5" si="0">AVERAGE(C2:C4)</f>
        <v>6.376666666666668E-2</v>
      </c>
      <c r="D5">
        <f t="shared" si="0"/>
        <v>0.17519999999999999</v>
      </c>
      <c r="E5">
        <f t="shared" si="0"/>
        <v>0.16523333333333334</v>
      </c>
      <c r="F5">
        <f t="shared" si="0"/>
        <v>0.10809999999999999</v>
      </c>
      <c r="G5">
        <f t="shared" si="0"/>
        <v>3.606666666666667E-2</v>
      </c>
    </row>
    <row r="6" spans="1:7" x14ac:dyDescent="0.3">
      <c r="A6" t="s">
        <v>3</v>
      </c>
      <c r="B6">
        <v>18.90909091</v>
      </c>
      <c r="C6">
        <v>11.75</v>
      </c>
      <c r="D6">
        <v>4.3636363640000004</v>
      </c>
      <c r="E6">
        <v>6</v>
      </c>
      <c r="F6">
        <v>3.5</v>
      </c>
    </row>
    <row r="8" spans="1:7" x14ac:dyDescent="0.3">
      <c r="A8" t="s">
        <v>4</v>
      </c>
      <c r="B8">
        <v>18.82</v>
      </c>
      <c r="C8">
        <v>12.02</v>
      </c>
      <c r="D8">
        <v>3.84</v>
      </c>
      <c r="E8">
        <v>5.94</v>
      </c>
      <c r="F8">
        <v>5.63</v>
      </c>
      <c r="G8">
        <v>20.3</v>
      </c>
    </row>
    <row r="9" spans="1:7" x14ac:dyDescent="0.3">
      <c r="A9" t="s">
        <v>5</v>
      </c>
      <c r="B9">
        <v>22</v>
      </c>
      <c r="C9">
        <v>16.16</v>
      </c>
      <c r="D9">
        <v>6.33</v>
      </c>
      <c r="E9">
        <v>10.27</v>
      </c>
      <c r="F9">
        <v>11.41</v>
      </c>
      <c r="G9">
        <v>24</v>
      </c>
    </row>
    <row r="10" spans="1:7" x14ac:dyDescent="0.3">
      <c r="A10" t="s">
        <v>6</v>
      </c>
      <c r="B10">
        <v>34</v>
      </c>
      <c r="C10">
        <v>81</v>
      </c>
      <c r="D10">
        <v>65</v>
      </c>
      <c r="E10">
        <v>66</v>
      </c>
      <c r="G10">
        <v>73</v>
      </c>
    </row>
    <row r="11" spans="1:7" x14ac:dyDescent="0.3">
      <c r="A11" t="s">
        <v>7</v>
      </c>
      <c r="B11">
        <v>4</v>
      </c>
      <c r="C11">
        <v>2</v>
      </c>
      <c r="D11">
        <v>2</v>
      </c>
      <c r="E11">
        <v>3</v>
      </c>
      <c r="F11">
        <v>2</v>
      </c>
      <c r="G11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workbookViewId="0">
      <selection activeCell="F11" sqref="F11"/>
    </sheetView>
  </sheetViews>
  <sheetFormatPr defaultRowHeight="14.4" x14ac:dyDescent="0.3"/>
  <cols>
    <col min="9" max="9" width="11" bestFit="1" customWidth="1"/>
  </cols>
  <sheetData>
    <row r="1" spans="1:21" x14ac:dyDescent="0.3">
      <c r="B1" t="s">
        <v>2</v>
      </c>
      <c r="C1" t="s">
        <v>1</v>
      </c>
      <c r="D1" t="s">
        <v>0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O1" t="s">
        <v>2</v>
      </c>
      <c r="P1" t="s">
        <v>1</v>
      </c>
      <c r="Q1" t="s">
        <v>0</v>
      </c>
    </row>
    <row r="2" spans="1:21" x14ac:dyDescent="0.3">
      <c r="A2">
        <v>1015</v>
      </c>
      <c r="B2">
        <v>5.62E-2</v>
      </c>
      <c r="C2">
        <v>0.1928</v>
      </c>
      <c r="D2">
        <v>9.1000000000000004E-3</v>
      </c>
      <c r="E2">
        <f t="shared" ref="E2:E11" si="0">AVERAGE(B2:D2)</f>
        <v>8.6033333333333337E-2</v>
      </c>
      <c r="F2">
        <v>18.82</v>
      </c>
      <c r="G2">
        <v>22</v>
      </c>
      <c r="H2">
        <v>70</v>
      </c>
      <c r="I2">
        <v>30</v>
      </c>
      <c r="J2">
        <v>70</v>
      </c>
      <c r="K2">
        <v>6.92</v>
      </c>
      <c r="L2">
        <v>4.93</v>
      </c>
      <c r="N2">
        <v>1015</v>
      </c>
      <c r="O2">
        <v>9.01E-2</v>
      </c>
      <c r="P2">
        <v>6.7199999999999996E-2</v>
      </c>
      <c r="Q2">
        <v>1.77E-2</v>
      </c>
      <c r="S2">
        <v>8.3094000000000001E-2</v>
      </c>
      <c r="T2">
        <v>6.3031000000000004E-2</v>
      </c>
      <c r="U2">
        <v>1.8446000000000001E-2</v>
      </c>
    </row>
    <row r="3" spans="1:21" x14ac:dyDescent="0.3">
      <c r="A3">
        <v>1018</v>
      </c>
      <c r="B3">
        <v>4.4200000000000003E-2</v>
      </c>
      <c r="C3">
        <v>5.0999999999999997E-2</v>
      </c>
      <c r="D3">
        <v>1.2999999999999999E-2</v>
      </c>
      <c r="E3">
        <f t="shared" si="0"/>
        <v>3.606666666666667E-2</v>
      </c>
      <c r="F3">
        <v>20.3</v>
      </c>
      <c r="G3">
        <v>24</v>
      </c>
      <c r="H3">
        <v>39.200000000000003</v>
      </c>
      <c r="I3">
        <v>30</v>
      </c>
      <c r="J3">
        <v>42</v>
      </c>
      <c r="K3">
        <v>5.08</v>
      </c>
      <c r="L3">
        <v>5.0599999999999996</v>
      </c>
      <c r="N3">
        <v>1018</v>
      </c>
      <c r="O3">
        <v>4.4200000000000003E-2</v>
      </c>
      <c r="P3">
        <v>5.0999999999999997E-2</v>
      </c>
      <c r="Q3">
        <v>1.2999999999999999E-2</v>
      </c>
    </row>
    <row r="4" spans="1:21" x14ac:dyDescent="0.3">
      <c r="A4">
        <v>1021</v>
      </c>
      <c r="B4">
        <v>7.7899999999999997E-2</v>
      </c>
      <c r="C4">
        <v>7.1300000000000002E-2</v>
      </c>
      <c r="D4">
        <v>2.8199999999999999E-2</v>
      </c>
      <c r="E4">
        <f t="shared" si="0"/>
        <v>5.9133333333333336E-2</v>
      </c>
      <c r="F4">
        <v>12.32</v>
      </c>
      <c r="G4">
        <v>16.16</v>
      </c>
      <c r="H4">
        <v>35.83</v>
      </c>
      <c r="I4">
        <v>54</v>
      </c>
      <c r="J4">
        <v>74</v>
      </c>
      <c r="K4">
        <v>2.76</v>
      </c>
      <c r="L4">
        <v>4.47</v>
      </c>
      <c r="N4">
        <v>1021</v>
      </c>
      <c r="O4">
        <v>8.2500000000000004E-2</v>
      </c>
      <c r="P4">
        <v>7.9100000000000004E-2</v>
      </c>
      <c r="Q4">
        <v>2.9700000000000001E-2</v>
      </c>
    </row>
    <row r="5" spans="1:21" x14ac:dyDescent="0.3">
      <c r="A5">
        <v>1027</v>
      </c>
      <c r="B5">
        <v>0.13719999999999999</v>
      </c>
      <c r="C5">
        <v>0.12529999999999999</v>
      </c>
      <c r="D5">
        <v>1.46E-2</v>
      </c>
      <c r="E5">
        <f t="shared" si="0"/>
        <v>9.2366666666666652E-2</v>
      </c>
      <c r="F5">
        <v>3.52</v>
      </c>
      <c r="G5">
        <v>7.23</v>
      </c>
      <c r="H5">
        <v>30.83</v>
      </c>
      <c r="I5">
        <v>4</v>
      </c>
      <c r="J5">
        <v>16</v>
      </c>
      <c r="K5">
        <v>6.3</v>
      </c>
      <c r="L5">
        <v>5.21</v>
      </c>
    </row>
    <row r="6" spans="1:21" x14ac:dyDescent="0.3">
      <c r="A6">
        <v>1030</v>
      </c>
      <c r="B6">
        <v>4.0800000000000003E-2</v>
      </c>
      <c r="C6">
        <v>4.7500000000000001E-2</v>
      </c>
      <c r="D6">
        <v>1.0500000000000001E-2</v>
      </c>
      <c r="E6">
        <f t="shared" si="0"/>
        <v>3.2933333333333335E-2</v>
      </c>
      <c r="F6">
        <v>3.6</v>
      </c>
      <c r="G6">
        <v>7.78</v>
      </c>
      <c r="H6">
        <v>32.5</v>
      </c>
      <c r="I6">
        <v>10</v>
      </c>
      <c r="J6">
        <v>20</v>
      </c>
      <c r="K6">
        <v>4.88</v>
      </c>
      <c r="L6">
        <v>5.6</v>
      </c>
    </row>
    <row r="7" spans="1:21" x14ac:dyDescent="0.3">
      <c r="A7">
        <v>1046</v>
      </c>
      <c r="B7">
        <v>0.20250000000000001</v>
      </c>
      <c r="C7">
        <v>0.19839999999999999</v>
      </c>
      <c r="D7">
        <v>5.1400000000000001E-2</v>
      </c>
      <c r="E7">
        <f t="shared" si="0"/>
        <v>0.15076666666666669</v>
      </c>
      <c r="F7">
        <v>2.76</v>
      </c>
      <c r="G7">
        <v>4.68</v>
      </c>
      <c r="H7">
        <v>27.5</v>
      </c>
      <c r="I7">
        <v>30</v>
      </c>
      <c r="J7">
        <v>48</v>
      </c>
      <c r="K7">
        <v>7.17</v>
      </c>
      <c r="L7">
        <v>6.7</v>
      </c>
    </row>
    <row r="8" spans="1:21" x14ac:dyDescent="0.3">
      <c r="A8">
        <v>1055</v>
      </c>
      <c r="B8">
        <v>9.1200000000000003E-2</v>
      </c>
      <c r="C8">
        <v>7.6399999999999996E-2</v>
      </c>
      <c r="D8">
        <v>2.3800000000000002E-2</v>
      </c>
      <c r="E8">
        <f t="shared" si="0"/>
        <v>6.3800000000000009E-2</v>
      </c>
      <c r="F8">
        <v>5.59</v>
      </c>
      <c r="G8">
        <v>7.62</v>
      </c>
      <c r="H8">
        <v>34.17</v>
      </c>
      <c r="I8">
        <v>38</v>
      </c>
      <c r="J8">
        <v>94</v>
      </c>
      <c r="K8">
        <v>7.36</v>
      </c>
      <c r="L8">
        <v>6.13</v>
      </c>
    </row>
    <row r="9" spans="1:21" x14ac:dyDescent="0.3">
      <c r="A9">
        <v>1061</v>
      </c>
      <c r="B9">
        <v>0.21510000000000001</v>
      </c>
      <c r="C9">
        <v>0.19009999999999999</v>
      </c>
      <c r="D9">
        <v>0.12920000000000001</v>
      </c>
      <c r="E9">
        <f t="shared" si="0"/>
        <v>0.17813333333333334</v>
      </c>
      <c r="F9">
        <v>3.84</v>
      </c>
      <c r="G9">
        <v>6.33</v>
      </c>
      <c r="H9">
        <v>38.299999999999997</v>
      </c>
      <c r="I9">
        <v>36</v>
      </c>
      <c r="J9">
        <v>50</v>
      </c>
      <c r="K9">
        <v>5</v>
      </c>
      <c r="L9">
        <v>4.8</v>
      </c>
      <c r="N9">
        <v>1061</v>
      </c>
      <c r="O9">
        <v>0.2099</v>
      </c>
      <c r="P9">
        <v>0.18770000000000001</v>
      </c>
      <c r="Q9">
        <v>0.128</v>
      </c>
    </row>
    <row r="10" spans="1:21" x14ac:dyDescent="0.3">
      <c r="A10">
        <v>1063</v>
      </c>
      <c r="B10">
        <v>0.24249999999999999</v>
      </c>
      <c r="C10">
        <v>0.21629999999999999</v>
      </c>
      <c r="D10">
        <v>3.7900000000000003E-2</v>
      </c>
      <c r="E10">
        <f t="shared" si="0"/>
        <v>0.16556666666666667</v>
      </c>
      <c r="F10">
        <v>5.94</v>
      </c>
      <c r="G10">
        <v>10.27</v>
      </c>
      <c r="H10">
        <v>34.200000000000003</v>
      </c>
      <c r="I10">
        <v>40</v>
      </c>
      <c r="J10">
        <v>52</v>
      </c>
      <c r="K10">
        <v>5</v>
      </c>
      <c r="L10">
        <v>4.07</v>
      </c>
      <c r="N10">
        <v>1063</v>
      </c>
      <c r="O10">
        <v>0.2419</v>
      </c>
      <c r="P10">
        <v>0.21590000000000001</v>
      </c>
      <c r="Q10">
        <v>3.7900000000000003E-2</v>
      </c>
    </row>
    <row r="11" spans="1:21" x14ac:dyDescent="0.3">
      <c r="A11">
        <v>1071</v>
      </c>
      <c r="B11">
        <v>0.13059999999999999</v>
      </c>
      <c r="C11">
        <v>0.1426</v>
      </c>
      <c r="D11">
        <v>4.5900000000000003E-2</v>
      </c>
      <c r="E11">
        <f t="shared" si="0"/>
        <v>0.10636666666666666</v>
      </c>
      <c r="F11">
        <v>5.63</v>
      </c>
      <c r="G11">
        <v>11.41</v>
      </c>
      <c r="H11">
        <v>40</v>
      </c>
      <c r="I11">
        <v>2</v>
      </c>
      <c r="J11">
        <v>16</v>
      </c>
      <c r="K11">
        <v>6.46</v>
      </c>
      <c r="L11">
        <v>5.9</v>
      </c>
      <c r="N11">
        <v>1071</v>
      </c>
      <c r="O11">
        <v>0.13389999999999999</v>
      </c>
      <c r="P11">
        <v>0.14549999999999999</v>
      </c>
      <c r="Q11">
        <v>4.4900000000000002E-2</v>
      </c>
    </row>
  </sheetData>
  <autoFilter ref="A1:G1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22" sqref="H22"/>
    </sheetView>
  </sheetViews>
  <sheetFormatPr defaultRowHeight="14.4" x14ac:dyDescent="0.3"/>
  <cols>
    <col min="19" max="19" width="16.6640625" bestFit="1" customWidth="1"/>
    <col min="20" max="34" width="16.6640625" customWidth="1"/>
  </cols>
  <sheetData>
    <row r="1" spans="1:43" x14ac:dyDescent="0.3">
      <c r="B1" s="2" t="s">
        <v>16</v>
      </c>
      <c r="C1" s="2"/>
      <c r="D1" s="2"/>
      <c r="E1" s="2"/>
      <c r="F1" s="2" t="s">
        <v>17</v>
      </c>
      <c r="G1" s="2"/>
      <c r="H1" s="2"/>
      <c r="I1" s="2"/>
      <c r="J1" s="2" t="s">
        <v>18</v>
      </c>
      <c r="K1" s="2"/>
      <c r="L1" s="2"/>
      <c r="M1" s="2"/>
    </row>
    <row r="2" spans="1:43" x14ac:dyDescent="0.3">
      <c r="B2" t="s">
        <v>2</v>
      </c>
      <c r="C2" t="s">
        <v>1</v>
      </c>
      <c r="D2" t="s">
        <v>0</v>
      </c>
      <c r="E2" t="s">
        <v>8</v>
      </c>
      <c r="F2" t="s">
        <v>2</v>
      </c>
      <c r="G2" t="s">
        <v>1</v>
      </c>
      <c r="H2" t="s">
        <v>0</v>
      </c>
      <c r="I2" t="s">
        <v>8</v>
      </c>
      <c r="J2" t="s">
        <v>2</v>
      </c>
      <c r="K2" t="s">
        <v>1</v>
      </c>
      <c r="L2" t="s">
        <v>0</v>
      </c>
      <c r="M2" t="s">
        <v>8</v>
      </c>
      <c r="N2" t="s">
        <v>36</v>
      </c>
      <c r="O2" t="s">
        <v>37</v>
      </c>
      <c r="P2" t="s">
        <v>38</v>
      </c>
      <c r="Q2" t="s">
        <v>39</v>
      </c>
      <c r="R2" t="s">
        <v>11</v>
      </c>
      <c r="S2" t="s">
        <v>35</v>
      </c>
      <c r="T2" t="s">
        <v>28</v>
      </c>
      <c r="U2" t="s">
        <v>25</v>
      </c>
      <c r="V2" t="s">
        <v>26</v>
      </c>
      <c r="W2" t="s">
        <v>15</v>
      </c>
      <c r="X2" t="s">
        <v>29</v>
      </c>
      <c r="Y2" t="s">
        <v>30</v>
      </c>
      <c r="Z2" t="s">
        <v>31</v>
      </c>
      <c r="AA2" t="s">
        <v>33</v>
      </c>
      <c r="AB2" t="s">
        <v>34</v>
      </c>
      <c r="AC2" t="s">
        <v>32</v>
      </c>
      <c r="AD2" t="s">
        <v>12</v>
      </c>
      <c r="AE2" t="s">
        <v>13</v>
      </c>
      <c r="AF2" t="s">
        <v>14</v>
      </c>
      <c r="AG2" t="s">
        <v>6</v>
      </c>
      <c r="AO2" t="s">
        <v>2</v>
      </c>
      <c r="AP2" t="s">
        <v>1</v>
      </c>
      <c r="AQ2" t="s">
        <v>0</v>
      </c>
    </row>
    <row r="3" spans="1:43" x14ac:dyDescent="0.3">
      <c r="A3">
        <v>1015</v>
      </c>
      <c r="B3" s="1">
        <v>8.3094000000000001E-2</v>
      </c>
      <c r="C3" s="1">
        <v>6.3031000000000004E-2</v>
      </c>
      <c r="D3" s="1">
        <v>1.8446000000000001E-2</v>
      </c>
      <c r="E3">
        <f t="shared" ref="E3:E12" si="0">AVERAGE(B3:D3)</f>
        <v>5.4856999999999996E-2</v>
      </c>
      <c r="F3">
        <v>5.5199999999999999E-2</v>
      </c>
      <c r="G3">
        <v>0.126</v>
      </c>
      <c r="H3">
        <v>1.8499999999999999E-2</v>
      </c>
      <c r="I3">
        <f>AVERAGE(F3:H3)</f>
        <v>6.6566666666666663E-2</v>
      </c>
      <c r="J3">
        <f>B3/F3</f>
        <v>1.5053260869565217</v>
      </c>
      <c r="K3">
        <f t="shared" ref="K3:M12" si="1">C3/G3</f>
        <v>0.50024603174603177</v>
      </c>
      <c r="L3">
        <f t="shared" si="1"/>
        <v>0.99708108108108118</v>
      </c>
      <c r="M3">
        <f t="shared" si="1"/>
        <v>0.82409113670505763</v>
      </c>
      <c r="N3">
        <v>18.82</v>
      </c>
      <c r="O3">
        <v>22</v>
      </c>
      <c r="P3">
        <v>11.2</v>
      </c>
      <c r="Q3">
        <v>21.43</v>
      </c>
      <c r="R3">
        <v>70</v>
      </c>
      <c r="S3" t="s">
        <v>27</v>
      </c>
      <c r="T3">
        <v>3</v>
      </c>
      <c r="U3">
        <v>16.125</v>
      </c>
      <c r="V3">
        <v>60.4166666666666</v>
      </c>
      <c r="W3">
        <v>4.93</v>
      </c>
      <c r="X3">
        <v>4.72</v>
      </c>
      <c r="Y3">
        <v>5.4</v>
      </c>
      <c r="Z3">
        <v>50</v>
      </c>
      <c r="AA3">
        <v>21.25</v>
      </c>
      <c r="AB3">
        <v>13.75</v>
      </c>
      <c r="AC3">
        <v>17.7777777777777</v>
      </c>
      <c r="AD3">
        <v>30</v>
      </c>
      <c r="AE3">
        <v>70</v>
      </c>
      <c r="AF3">
        <v>6.92</v>
      </c>
      <c r="AG3">
        <v>34</v>
      </c>
      <c r="AN3">
        <v>1015</v>
      </c>
      <c r="AO3">
        <v>9.01E-2</v>
      </c>
      <c r="AP3">
        <v>6.7199999999999996E-2</v>
      </c>
      <c r="AQ3">
        <v>1.77E-2</v>
      </c>
    </row>
    <row r="4" spans="1:43" x14ac:dyDescent="0.3">
      <c r="A4">
        <v>1018</v>
      </c>
      <c r="B4">
        <v>4.4200000000000003E-2</v>
      </c>
      <c r="C4">
        <v>5.0999999999999997E-2</v>
      </c>
      <c r="D4">
        <v>1.2999999999999999E-2</v>
      </c>
      <c r="E4">
        <f t="shared" si="0"/>
        <v>3.606666666666667E-2</v>
      </c>
      <c r="F4">
        <v>4.8099999999999997E-2</v>
      </c>
      <c r="G4">
        <v>4.4900000000000002E-2</v>
      </c>
      <c r="H4">
        <v>1.5599999999999999E-2</v>
      </c>
      <c r="I4">
        <f t="shared" ref="I4:I12" si="2">AVERAGE(F4:H4)</f>
        <v>3.6200000000000003E-2</v>
      </c>
      <c r="J4">
        <f t="shared" ref="J4:J12" si="3">B4/F4</f>
        <v>0.91891891891891908</v>
      </c>
      <c r="K4">
        <f t="shared" si="1"/>
        <v>1.1358574610244987</v>
      </c>
      <c r="L4">
        <f t="shared" si="1"/>
        <v>0.83333333333333337</v>
      </c>
      <c r="M4">
        <f t="shared" si="1"/>
        <v>0.99631675874769798</v>
      </c>
      <c r="N4">
        <v>20.3</v>
      </c>
      <c r="O4">
        <v>24</v>
      </c>
      <c r="P4">
        <v>13.45</v>
      </c>
      <c r="Q4">
        <v>22</v>
      </c>
      <c r="R4">
        <v>39.200000000000003</v>
      </c>
      <c r="S4" t="s">
        <v>27</v>
      </c>
      <c r="T4">
        <v>3</v>
      </c>
      <c r="U4">
        <v>28.375</v>
      </c>
      <c r="V4">
        <v>53.625</v>
      </c>
      <c r="W4">
        <v>5.0599999999999996</v>
      </c>
      <c r="X4">
        <v>3.88</v>
      </c>
      <c r="Y4">
        <v>3.8</v>
      </c>
      <c r="Z4">
        <v>33</v>
      </c>
      <c r="AA4">
        <v>68.75</v>
      </c>
      <c r="AB4">
        <v>30</v>
      </c>
      <c r="AC4">
        <v>52.7777777777777</v>
      </c>
      <c r="AD4">
        <v>30</v>
      </c>
      <c r="AE4">
        <v>42</v>
      </c>
      <c r="AF4">
        <v>5.08</v>
      </c>
      <c r="AG4">
        <v>73</v>
      </c>
      <c r="AN4">
        <v>1018</v>
      </c>
      <c r="AO4">
        <v>4.4200000000000003E-2</v>
      </c>
      <c r="AP4">
        <v>5.0999999999999997E-2</v>
      </c>
      <c r="AQ4">
        <v>1.2999999999999999E-2</v>
      </c>
    </row>
    <row r="5" spans="1:43" x14ac:dyDescent="0.3">
      <c r="A5">
        <v>1021</v>
      </c>
      <c r="B5">
        <v>7.7899999999999997E-2</v>
      </c>
      <c r="C5">
        <v>7.1300000000000002E-2</v>
      </c>
      <c r="D5">
        <v>2.8199999999999999E-2</v>
      </c>
      <c r="E5">
        <f t="shared" si="0"/>
        <v>5.9133333333333336E-2</v>
      </c>
      <c r="F5">
        <v>4.8000000000000001E-2</v>
      </c>
      <c r="G5">
        <v>6.1400000000000003E-2</v>
      </c>
      <c r="H5">
        <v>2.6599999999999999E-2</v>
      </c>
      <c r="I5">
        <f t="shared" si="2"/>
        <v>4.5333333333333337E-2</v>
      </c>
      <c r="J5">
        <f t="shared" si="3"/>
        <v>1.6229166666666666</v>
      </c>
      <c r="K5">
        <f t="shared" si="1"/>
        <v>1.1612377850162867</v>
      </c>
      <c r="L5">
        <f t="shared" si="1"/>
        <v>1.0601503759398496</v>
      </c>
      <c r="M5">
        <f t="shared" si="1"/>
        <v>1.3044117647058824</v>
      </c>
      <c r="N5">
        <v>12.32</v>
      </c>
      <c r="O5">
        <v>16.16</v>
      </c>
      <c r="P5">
        <v>6.55</v>
      </c>
      <c r="Q5">
        <v>11.08</v>
      </c>
      <c r="R5">
        <v>35.83</v>
      </c>
      <c r="S5" t="s">
        <v>27</v>
      </c>
      <c r="T5">
        <v>3</v>
      </c>
      <c r="U5">
        <v>29.0416666666666</v>
      </c>
      <c r="V5">
        <v>66.875</v>
      </c>
      <c r="W5">
        <v>4.47</v>
      </c>
      <c r="X5">
        <v>3.3913043478260798</v>
      </c>
      <c r="Y5">
        <v>3.2</v>
      </c>
      <c r="Z5">
        <v>56</v>
      </c>
      <c r="AA5">
        <v>78.75</v>
      </c>
      <c r="AB5">
        <v>17.5</v>
      </c>
      <c r="AC5">
        <v>51.6666666666666</v>
      </c>
      <c r="AD5">
        <v>54</v>
      </c>
      <c r="AE5">
        <v>74</v>
      </c>
      <c r="AF5">
        <v>2.76</v>
      </c>
      <c r="AG5">
        <v>81</v>
      </c>
      <c r="AN5">
        <v>1021</v>
      </c>
      <c r="AO5">
        <v>8.2500000000000004E-2</v>
      </c>
      <c r="AP5">
        <v>7.9100000000000004E-2</v>
      </c>
      <c r="AQ5">
        <v>2.9700000000000001E-2</v>
      </c>
    </row>
    <row r="6" spans="1:43" x14ac:dyDescent="0.3">
      <c r="A6">
        <v>1027</v>
      </c>
      <c r="B6">
        <v>0.13719999999999999</v>
      </c>
      <c r="C6">
        <v>0.12529999999999999</v>
      </c>
      <c r="D6">
        <v>1.46E-2</v>
      </c>
      <c r="E6">
        <f t="shared" si="0"/>
        <v>9.2366666666666652E-2</v>
      </c>
      <c r="F6">
        <v>0.15110000000000001</v>
      </c>
      <c r="G6">
        <v>0.1179</v>
      </c>
      <c r="H6">
        <v>2.7699999999999999E-2</v>
      </c>
      <c r="I6">
        <f t="shared" si="2"/>
        <v>9.8900000000000002E-2</v>
      </c>
      <c r="J6">
        <f t="shared" si="3"/>
        <v>0.90800794176042343</v>
      </c>
      <c r="K6">
        <f t="shared" si="1"/>
        <v>1.0627650551314674</v>
      </c>
      <c r="L6">
        <f t="shared" si="1"/>
        <v>0.52707581227436828</v>
      </c>
      <c r="M6">
        <f t="shared" si="1"/>
        <v>0.93394000674081545</v>
      </c>
      <c r="N6">
        <v>3.52</v>
      </c>
      <c r="O6">
        <v>7.23</v>
      </c>
      <c r="P6">
        <v>0.48</v>
      </c>
      <c r="Q6">
        <v>4.72</v>
      </c>
      <c r="R6">
        <v>30.83</v>
      </c>
      <c r="S6" t="s">
        <v>24</v>
      </c>
      <c r="T6">
        <v>1</v>
      </c>
      <c r="U6">
        <v>32.625</v>
      </c>
      <c r="V6">
        <v>28.625</v>
      </c>
      <c r="W6">
        <v>5.21</v>
      </c>
      <c r="X6">
        <v>4.12</v>
      </c>
      <c r="Y6">
        <v>4.2</v>
      </c>
      <c r="Z6">
        <v>31</v>
      </c>
      <c r="AA6">
        <v>87.5</v>
      </c>
      <c r="AB6">
        <v>62.5</v>
      </c>
      <c r="AC6">
        <v>76.6666666666666</v>
      </c>
      <c r="AD6">
        <v>4</v>
      </c>
      <c r="AE6">
        <v>16</v>
      </c>
      <c r="AF6">
        <v>6.3</v>
      </c>
      <c r="AG6">
        <v>68</v>
      </c>
    </row>
    <row r="7" spans="1:43" x14ac:dyDescent="0.3">
      <c r="A7">
        <v>1030</v>
      </c>
      <c r="B7">
        <v>4.0800000000000003E-2</v>
      </c>
      <c r="C7">
        <v>4.7500000000000001E-2</v>
      </c>
      <c r="D7">
        <v>1.0500000000000001E-2</v>
      </c>
      <c r="E7">
        <f t="shared" si="0"/>
        <v>3.2933333333333335E-2</v>
      </c>
      <c r="F7">
        <v>7.0699999999999999E-2</v>
      </c>
      <c r="G7">
        <v>9.3899999999999997E-2</v>
      </c>
      <c r="H7">
        <v>1.9800000000000002E-2</v>
      </c>
      <c r="I7">
        <f t="shared" si="2"/>
        <v>6.1466666666666669E-2</v>
      </c>
      <c r="J7">
        <f t="shared" si="3"/>
        <v>0.57708628005657714</v>
      </c>
      <c r="K7">
        <f t="shared" si="1"/>
        <v>0.50585729499467524</v>
      </c>
      <c r="L7">
        <f t="shared" si="1"/>
        <v>0.53030303030303028</v>
      </c>
      <c r="M7">
        <f t="shared" si="1"/>
        <v>0.53579175704989157</v>
      </c>
      <c r="N7">
        <v>3.6</v>
      </c>
      <c r="O7">
        <v>7.78</v>
      </c>
      <c r="P7">
        <v>1.21</v>
      </c>
      <c r="Q7">
        <v>4.32</v>
      </c>
      <c r="R7">
        <v>32.5</v>
      </c>
      <c r="S7" t="s">
        <v>22</v>
      </c>
      <c r="T7">
        <v>2</v>
      </c>
      <c r="U7">
        <v>42.5416666666666</v>
      </c>
      <c r="V7">
        <v>56.6666666666666</v>
      </c>
      <c r="W7">
        <v>5.6</v>
      </c>
      <c r="X7">
        <v>4.68</v>
      </c>
      <c r="Y7">
        <v>4.8</v>
      </c>
      <c r="Z7">
        <v>43</v>
      </c>
      <c r="AA7">
        <v>66.25</v>
      </c>
      <c r="AB7">
        <v>32.5</v>
      </c>
      <c r="AC7">
        <v>48.8888888888888</v>
      </c>
      <c r="AD7">
        <v>10</v>
      </c>
      <c r="AE7">
        <v>20</v>
      </c>
      <c r="AF7">
        <v>4.88</v>
      </c>
      <c r="AG7">
        <v>68</v>
      </c>
    </row>
    <row r="8" spans="1:43" x14ac:dyDescent="0.3">
      <c r="A8">
        <v>1046</v>
      </c>
      <c r="B8">
        <v>0.20250000000000001</v>
      </c>
      <c r="C8">
        <v>0.19839999999999999</v>
      </c>
      <c r="D8">
        <v>5.1400000000000001E-2</v>
      </c>
      <c r="E8">
        <f t="shared" si="0"/>
        <v>0.15076666666666669</v>
      </c>
      <c r="F8">
        <v>0.1159</v>
      </c>
      <c r="G8">
        <v>0.111</v>
      </c>
      <c r="H8">
        <v>2.81E-2</v>
      </c>
      <c r="I8">
        <f t="shared" si="2"/>
        <v>8.5000000000000006E-2</v>
      </c>
      <c r="J8">
        <f t="shared" si="3"/>
        <v>1.747195858498706</v>
      </c>
      <c r="K8">
        <f t="shared" si="1"/>
        <v>1.7873873873873873</v>
      </c>
      <c r="L8">
        <f t="shared" si="1"/>
        <v>1.8291814946619218</v>
      </c>
      <c r="M8">
        <f t="shared" si="1"/>
        <v>1.7737254901960786</v>
      </c>
      <c r="N8">
        <v>2.76</v>
      </c>
      <c r="O8">
        <v>4.68</v>
      </c>
      <c r="P8">
        <v>0.15</v>
      </c>
      <c r="Q8">
        <v>2.2000000000000002</v>
      </c>
      <c r="R8">
        <v>27.5</v>
      </c>
      <c r="S8" t="s">
        <v>22</v>
      </c>
      <c r="T8">
        <v>2</v>
      </c>
      <c r="U8">
        <v>30.5833333333333</v>
      </c>
      <c r="V8">
        <v>51.375</v>
      </c>
      <c r="W8">
        <v>6.7</v>
      </c>
      <c r="X8">
        <v>5.52</v>
      </c>
      <c r="Y8">
        <v>5.8</v>
      </c>
      <c r="Z8">
        <v>67</v>
      </c>
      <c r="AA8">
        <v>73.75</v>
      </c>
      <c r="AB8">
        <v>3.75</v>
      </c>
      <c r="AC8">
        <v>41.1111111111111</v>
      </c>
      <c r="AD8">
        <v>30</v>
      </c>
      <c r="AE8">
        <v>48</v>
      </c>
      <c r="AF8">
        <v>7.17</v>
      </c>
      <c r="AG8">
        <v>60</v>
      </c>
    </row>
    <row r="9" spans="1:43" x14ac:dyDescent="0.3">
      <c r="A9">
        <v>1055</v>
      </c>
      <c r="B9">
        <v>9.1200000000000003E-2</v>
      </c>
      <c r="C9">
        <v>7.6399999999999996E-2</v>
      </c>
      <c r="D9">
        <v>2.3800000000000002E-2</v>
      </c>
      <c r="E9">
        <f t="shared" si="0"/>
        <v>6.3800000000000009E-2</v>
      </c>
      <c r="F9">
        <v>5.21E-2</v>
      </c>
      <c r="G9">
        <v>4.5999999999999999E-2</v>
      </c>
      <c r="H9">
        <v>1.35E-2</v>
      </c>
      <c r="I9">
        <f t="shared" si="2"/>
        <v>3.7199999999999997E-2</v>
      </c>
      <c r="J9">
        <f t="shared" si="3"/>
        <v>1.7504798464491362</v>
      </c>
      <c r="K9">
        <f t="shared" si="1"/>
        <v>1.6608695652173913</v>
      </c>
      <c r="L9">
        <f t="shared" si="1"/>
        <v>1.7629629629629631</v>
      </c>
      <c r="M9">
        <f t="shared" si="1"/>
        <v>1.7150537634408607</v>
      </c>
      <c r="N9">
        <v>5.59</v>
      </c>
      <c r="O9">
        <v>7.62</v>
      </c>
      <c r="P9">
        <v>3.91</v>
      </c>
      <c r="Q9">
        <v>6.19</v>
      </c>
      <c r="R9">
        <v>34.17</v>
      </c>
      <c r="S9" t="s">
        <v>23</v>
      </c>
      <c r="T9">
        <v>4</v>
      </c>
      <c r="U9">
        <v>37.25</v>
      </c>
      <c r="V9">
        <v>61.75</v>
      </c>
      <c r="W9">
        <v>6.13</v>
      </c>
      <c r="X9">
        <v>5.88</v>
      </c>
      <c r="Y9">
        <v>6.2</v>
      </c>
      <c r="Z9">
        <v>58</v>
      </c>
      <c r="AA9">
        <v>60</v>
      </c>
      <c r="AB9">
        <v>26.25</v>
      </c>
      <c r="AC9">
        <v>44.4444444444444</v>
      </c>
      <c r="AD9">
        <v>38</v>
      </c>
      <c r="AE9">
        <v>94</v>
      </c>
      <c r="AF9">
        <v>7.36</v>
      </c>
      <c r="AG9">
        <v>61</v>
      </c>
    </row>
    <row r="10" spans="1:43" x14ac:dyDescent="0.3">
      <c r="A10">
        <v>1061</v>
      </c>
      <c r="B10">
        <v>0.21510000000000001</v>
      </c>
      <c r="C10">
        <v>0.19009999999999999</v>
      </c>
      <c r="D10">
        <v>0.12920000000000001</v>
      </c>
      <c r="E10">
        <f t="shared" si="0"/>
        <v>0.17813333333333334</v>
      </c>
      <c r="F10">
        <v>0.22409999999999999</v>
      </c>
      <c r="G10">
        <v>0.19040000000000001</v>
      </c>
      <c r="H10">
        <v>0.109</v>
      </c>
      <c r="I10">
        <f t="shared" si="2"/>
        <v>0.17449999999999999</v>
      </c>
      <c r="J10">
        <f t="shared" si="3"/>
        <v>0.95983935742971893</v>
      </c>
      <c r="K10">
        <f t="shared" si="1"/>
        <v>0.99842436974789905</v>
      </c>
      <c r="L10">
        <f t="shared" si="1"/>
        <v>1.1853211009174314</v>
      </c>
      <c r="M10">
        <f t="shared" si="1"/>
        <v>1.020821394460363</v>
      </c>
      <c r="N10">
        <v>3.84</v>
      </c>
      <c r="O10">
        <v>6.33</v>
      </c>
      <c r="P10">
        <v>2</v>
      </c>
      <c r="Q10">
        <v>3.89</v>
      </c>
      <c r="R10">
        <v>38.299999999999997</v>
      </c>
      <c r="S10" t="s">
        <v>22</v>
      </c>
      <c r="T10">
        <v>2</v>
      </c>
      <c r="U10">
        <v>31.625</v>
      </c>
      <c r="V10">
        <v>51.8333333333333</v>
      </c>
      <c r="W10">
        <v>4.8</v>
      </c>
      <c r="X10">
        <v>3.8695652173913002</v>
      </c>
      <c r="Y10">
        <v>5.4</v>
      </c>
      <c r="Z10">
        <v>74</v>
      </c>
      <c r="AA10">
        <v>46.25</v>
      </c>
      <c r="AB10">
        <v>7.5</v>
      </c>
      <c r="AC10">
        <v>33.3333333333333</v>
      </c>
      <c r="AD10">
        <v>36</v>
      </c>
      <c r="AE10">
        <v>50</v>
      </c>
      <c r="AF10">
        <v>5</v>
      </c>
      <c r="AG10">
        <v>65</v>
      </c>
      <c r="AN10">
        <v>1061</v>
      </c>
      <c r="AO10">
        <v>0.2099</v>
      </c>
      <c r="AP10">
        <v>0.18770000000000001</v>
      </c>
      <c r="AQ10">
        <v>0.128</v>
      </c>
    </row>
    <row r="11" spans="1:43" x14ac:dyDescent="0.3">
      <c r="A11">
        <v>1063</v>
      </c>
      <c r="B11">
        <v>0.24249999999999999</v>
      </c>
      <c r="C11">
        <v>0.21629999999999999</v>
      </c>
      <c r="D11">
        <v>3.7900000000000003E-2</v>
      </c>
      <c r="E11">
        <f t="shared" si="0"/>
        <v>0.16556666666666667</v>
      </c>
      <c r="F11">
        <v>0.16639999999999999</v>
      </c>
      <c r="G11">
        <v>0.2051</v>
      </c>
      <c r="H11">
        <v>3.5700000000000003E-2</v>
      </c>
      <c r="I11">
        <f t="shared" si="2"/>
        <v>0.13573333333333334</v>
      </c>
      <c r="J11">
        <f t="shared" si="3"/>
        <v>1.4573317307692308</v>
      </c>
      <c r="K11">
        <f t="shared" si="1"/>
        <v>1.0546075085324231</v>
      </c>
      <c r="L11">
        <f t="shared" si="1"/>
        <v>1.061624649859944</v>
      </c>
      <c r="M11">
        <f t="shared" si="1"/>
        <v>1.2197937131630647</v>
      </c>
      <c r="N11">
        <v>5.94</v>
      </c>
      <c r="O11">
        <v>10.27</v>
      </c>
      <c r="P11">
        <v>1.31</v>
      </c>
      <c r="Q11">
        <v>7.9</v>
      </c>
      <c r="R11">
        <v>34.200000000000003</v>
      </c>
      <c r="S11" t="s">
        <v>22</v>
      </c>
      <c r="T11">
        <v>2</v>
      </c>
      <c r="U11">
        <v>38.3333333333333</v>
      </c>
      <c r="V11">
        <v>48.3333333333333</v>
      </c>
      <c r="W11">
        <v>4.07</v>
      </c>
      <c r="X11">
        <v>2.72</v>
      </c>
      <c r="Y11">
        <v>2.4</v>
      </c>
      <c r="Z11">
        <v>53</v>
      </c>
      <c r="AA11">
        <v>60</v>
      </c>
      <c r="AB11">
        <v>20</v>
      </c>
      <c r="AC11">
        <v>43.3333333333333</v>
      </c>
      <c r="AD11">
        <v>40</v>
      </c>
      <c r="AE11">
        <v>52</v>
      </c>
      <c r="AF11">
        <v>5</v>
      </c>
      <c r="AG11">
        <v>66</v>
      </c>
      <c r="AN11">
        <v>1063</v>
      </c>
      <c r="AO11">
        <v>0.2419</v>
      </c>
      <c r="AP11">
        <v>0.21590000000000001</v>
      </c>
      <c r="AQ11">
        <v>3.7900000000000003E-2</v>
      </c>
    </row>
    <row r="12" spans="1:43" x14ac:dyDescent="0.3">
      <c r="A12">
        <v>1071</v>
      </c>
      <c r="B12">
        <v>0.13059999999999999</v>
      </c>
      <c r="C12">
        <v>0.1426</v>
      </c>
      <c r="D12">
        <v>4.5900000000000003E-2</v>
      </c>
      <c r="E12">
        <f t="shared" si="0"/>
        <v>0.10636666666666666</v>
      </c>
      <c r="F12">
        <v>0.14000000000000001</v>
      </c>
      <c r="G12">
        <v>0.1585</v>
      </c>
      <c r="H12">
        <v>4.0099999999999997E-2</v>
      </c>
      <c r="I12">
        <f t="shared" si="2"/>
        <v>0.11286666666666667</v>
      </c>
      <c r="J12">
        <f t="shared" si="3"/>
        <v>0.93285714285714272</v>
      </c>
      <c r="K12">
        <f t="shared" si="1"/>
        <v>0.89968454258675079</v>
      </c>
      <c r="L12">
        <f t="shared" si="1"/>
        <v>1.144638403990025</v>
      </c>
      <c r="M12">
        <f t="shared" si="1"/>
        <v>0.94240992321323092</v>
      </c>
      <c r="N12">
        <v>5.63</v>
      </c>
      <c r="O12">
        <v>11.41</v>
      </c>
      <c r="P12">
        <v>3.59</v>
      </c>
      <c r="Q12">
        <v>6.3</v>
      </c>
      <c r="R12">
        <v>40</v>
      </c>
      <c r="S12" t="s">
        <v>22</v>
      </c>
      <c r="T12">
        <v>2</v>
      </c>
      <c r="U12">
        <v>17</v>
      </c>
      <c r="V12">
        <v>39</v>
      </c>
      <c r="W12">
        <v>5.9</v>
      </c>
      <c r="X12">
        <v>4.5199999999999996</v>
      </c>
      <c r="Y12">
        <v>5</v>
      </c>
      <c r="Z12">
        <v>51</v>
      </c>
      <c r="AA12">
        <v>75</v>
      </c>
      <c r="AB12">
        <v>51.25</v>
      </c>
      <c r="AC12">
        <v>64.4444444444444</v>
      </c>
      <c r="AD12">
        <v>2</v>
      </c>
      <c r="AE12">
        <v>16</v>
      </c>
      <c r="AF12">
        <v>6.46</v>
      </c>
      <c r="AG12">
        <v>75</v>
      </c>
      <c r="AN12">
        <v>1071</v>
      </c>
      <c r="AO12">
        <v>0.13389999999999999</v>
      </c>
      <c r="AP12">
        <v>0.14549999999999999</v>
      </c>
      <c r="AQ12">
        <v>4.4900000000000002E-2</v>
      </c>
    </row>
    <row r="70" spans="2:12" x14ac:dyDescent="0.3">
      <c r="B70" t="s">
        <v>19</v>
      </c>
      <c r="C70">
        <v>1.8499999999999999E-2</v>
      </c>
      <c r="D70">
        <v>1.5599999999999999E-2</v>
      </c>
      <c r="E70">
        <v>2.6599999999999999E-2</v>
      </c>
      <c r="F70">
        <v>2.7699999999999999E-2</v>
      </c>
      <c r="G70">
        <v>1.9800000000000002E-2</v>
      </c>
      <c r="H70">
        <v>2.81E-2</v>
      </c>
      <c r="I70">
        <v>1.35E-2</v>
      </c>
      <c r="J70">
        <v>0.109</v>
      </c>
      <c r="K70">
        <v>3.5700000000000003E-2</v>
      </c>
      <c r="L70">
        <v>4.0099999999999997E-2</v>
      </c>
    </row>
    <row r="71" spans="2:12" x14ac:dyDescent="0.3">
      <c r="B71" t="s">
        <v>20</v>
      </c>
      <c r="C71">
        <v>0.126</v>
      </c>
      <c r="D71">
        <v>4.4900000000000002E-2</v>
      </c>
      <c r="E71">
        <v>6.1400000000000003E-2</v>
      </c>
      <c r="F71">
        <v>0.1179</v>
      </c>
      <c r="G71">
        <v>9.3899999999999997E-2</v>
      </c>
      <c r="H71">
        <v>0.111</v>
      </c>
      <c r="I71">
        <v>4.5999999999999999E-2</v>
      </c>
      <c r="J71">
        <v>0.19040000000000001</v>
      </c>
      <c r="K71">
        <v>0.2051</v>
      </c>
      <c r="L71">
        <v>0.1585</v>
      </c>
    </row>
    <row r="72" spans="2:12" x14ac:dyDescent="0.3">
      <c r="B72" t="s">
        <v>21</v>
      </c>
      <c r="C72">
        <v>5.5199999999999999E-2</v>
      </c>
      <c r="D72">
        <v>4.8099999999999997E-2</v>
      </c>
      <c r="E72">
        <v>4.8000000000000001E-2</v>
      </c>
      <c r="F72">
        <v>0.15110000000000001</v>
      </c>
      <c r="G72">
        <v>7.0699999999999999E-2</v>
      </c>
      <c r="H72">
        <v>0.1159</v>
      </c>
      <c r="I72">
        <v>5.21E-2</v>
      </c>
      <c r="J72">
        <v>0.22409999999999999</v>
      </c>
      <c r="K72">
        <v>0.16639999999999999</v>
      </c>
      <c r="L72">
        <v>0.14000000000000001</v>
      </c>
    </row>
  </sheetData>
  <mergeCells count="3">
    <mergeCell ref="B1:E1"/>
    <mergeCell ref="F1:I1"/>
    <mergeCell ref="J1:M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Uncleaned</vt:lpstr>
      <vt:lpstr>ICA</vt:lpstr>
      <vt:lpstr>AAT added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2016-11-08T21:10:56Z</dcterms:created>
  <dcterms:modified xsi:type="dcterms:W3CDTF">2016-12-07T19:27:07Z</dcterms:modified>
</cp:coreProperties>
</file>