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heckCompatibility="1" autoCompressPictures="0"/>
  <bookViews>
    <workbookView xWindow="240" yWindow="240" windowWidth="25360" windowHeight="15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7" i="1" l="1"/>
  <c r="T36" i="1"/>
  <c r="I38" i="1"/>
  <c r="P38" i="1"/>
  <c r="P37" i="1"/>
  <c r="P36" i="1"/>
  <c r="I37" i="1"/>
  <c r="I36" i="1"/>
  <c r="T35" i="1"/>
  <c r="T33" i="1"/>
  <c r="R33" i="1"/>
  <c r="R30" i="1"/>
  <c r="R26" i="1"/>
  <c r="T26" i="1"/>
  <c r="R23" i="1"/>
  <c r="T18" i="1"/>
  <c r="T10" i="1"/>
  <c r="R18" i="1"/>
  <c r="R15" i="1"/>
  <c r="R10" i="1"/>
  <c r="R7" i="1"/>
</calcChain>
</file>

<file path=xl/sharedStrings.xml><?xml version="1.0" encoding="utf-8"?>
<sst xmlns="http://schemas.openxmlformats.org/spreadsheetml/2006/main" count="209" uniqueCount="38">
  <si>
    <t>AUS</t>
  </si>
  <si>
    <t>Age</t>
  </si>
  <si>
    <t>60-64</t>
  </si>
  <si>
    <t>65-69</t>
  </si>
  <si>
    <t>70-74</t>
  </si>
  <si>
    <t>75-79</t>
  </si>
  <si>
    <t>80-84</t>
  </si>
  <si>
    <t>85+</t>
  </si>
  <si>
    <t>Gender</t>
  </si>
  <si>
    <t>female</t>
  </si>
  <si>
    <t>ALL FEMALE</t>
  </si>
  <si>
    <t>male</t>
  </si>
  <si>
    <t>ALL MALE</t>
  </si>
  <si>
    <t>n</t>
  </si>
  <si>
    <t>in-person</t>
  </si>
  <si>
    <t>BEPTA (MEDIAN)</t>
  </si>
  <si>
    <t>BEPTA (IQR)</t>
  </si>
  <si>
    <t> 9.6875</t>
  </si>
  <si>
    <t>online</t>
  </si>
  <si>
    <t>CAN</t>
  </si>
  <si>
    <t> 8.1250</t>
  </si>
  <si>
    <t>UK</t>
  </si>
  <si>
    <t> 2.5000</t>
  </si>
  <si>
    <t> 5.0000</t>
  </si>
  <si>
    <t>US</t>
  </si>
  <si>
    <t> 9.3750</t>
  </si>
  <si>
    <t>Total In person</t>
  </si>
  <si>
    <t>Total Online</t>
  </si>
  <si>
    <t>Combined Total</t>
  </si>
  <si>
    <t>Total In Person</t>
  </si>
  <si>
    <t>GRAND TOTAL</t>
  </si>
  <si>
    <t>Total Female in person</t>
  </si>
  <si>
    <t>Total Female online</t>
  </si>
  <si>
    <t>Total male in person</t>
  </si>
  <si>
    <t>Total male online</t>
  </si>
  <si>
    <t>Total InPerson</t>
  </si>
  <si>
    <t>Total Male</t>
  </si>
  <si>
    <t>Total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</si>
</sst>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7"/>
      <color rgb="FF000000"/>
      <name val="DejaVu Sans"/>
      <family val="2"/>
    </font>
    <font>
      <b/>
      <sz val="7"/>
      <color rgb="FF000000"/>
      <name val="DejaVu Sans"/>
      <family val="2"/>
    </font>
    <font>
      <i/>
      <sz val="7"/>
      <color rgb="FFB0B0B0"/>
      <name val="DejaVu Sans"/>
      <family val="2"/>
    </font>
    <font>
      <sz val="8"/>
      <color rgb="FF000000"/>
      <name val="Lucida Console"/>
      <family val="3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6DADC"/>
      </right>
      <top/>
      <bottom/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0" fillId="4" borderId="2" xfId="0" applyFill="1" applyBorder="1"/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4" borderId="0" xfId="0" applyFill="1" applyBorder="1"/>
    <xf numFmtId="0" fontId="2" fillId="3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0" fontId="0" fillId="2" borderId="0" xfId="0" applyFill="1"/>
    <xf numFmtId="0" fontId="0" fillId="5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38"/>
  <sheetViews>
    <sheetView tabSelected="1" topLeftCell="A22" zoomScale="125" zoomScaleNormal="125" zoomScalePageLayoutView="125" workbookViewId="0">
      <selection activeCell="S36" sqref="S36:T37"/>
    </sheetView>
  </sheetViews>
  <sheetFormatPr baseColWidth="10" defaultRowHeight="15" x14ac:dyDescent="0"/>
  <cols>
    <col min="19" max="19" width="16.5" customWidth="1"/>
  </cols>
  <sheetData>
    <row r="4" spans="1:20" ht="16" thickBot="1"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/>
    </row>
    <row r="5" spans="1:20" ht="16" thickBot="1"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/>
      <c r="J5" s="3" t="s">
        <v>2</v>
      </c>
      <c r="K5" s="3" t="s">
        <v>3</v>
      </c>
      <c r="L5" s="3" t="s">
        <v>4</v>
      </c>
      <c r="M5" s="3" t="s">
        <v>5</v>
      </c>
      <c r="N5" s="3" t="s">
        <v>6</v>
      </c>
      <c r="O5" s="3" t="s">
        <v>7</v>
      </c>
      <c r="P5" s="4"/>
    </row>
    <row r="6" spans="1:20" ht="16" thickBot="1">
      <c r="B6" s="2" t="s">
        <v>8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  <c r="I6" s="3" t="s">
        <v>10</v>
      </c>
      <c r="J6" s="3" t="s">
        <v>11</v>
      </c>
      <c r="K6" s="3" t="s">
        <v>11</v>
      </c>
      <c r="L6" s="3" t="s">
        <v>11</v>
      </c>
      <c r="M6" s="3" t="s">
        <v>11</v>
      </c>
      <c r="N6" s="3" t="s">
        <v>11</v>
      </c>
      <c r="O6" s="3" t="s">
        <v>11</v>
      </c>
      <c r="P6" s="3" t="s">
        <v>12</v>
      </c>
    </row>
    <row r="7" spans="1:20" ht="16" thickBot="1">
      <c r="B7" s="2" t="s">
        <v>13</v>
      </c>
      <c r="C7" s="5">
        <v>51</v>
      </c>
      <c r="D7" s="6">
        <v>58</v>
      </c>
      <c r="E7" s="6">
        <v>53</v>
      </c>
      <c r="F7" s="6">
        <v>33</v>
      </c>
      <c r="G7" s="6">
        <v>23</v>
      </c>
      <c r="H7" s="6">
        <v>14</v>
      </c>
      <c r="I7" s="6">
        <v>232</v>
      </c>
      <c r="J7" s="5">
        <v>38</v>
      </c>
      <c r="K7" s="6">
        <v>59</v>
      </c>
      <c r="L7" s="6">
        <v>51</v>
      </c>
      <c r="M7" s="6">
        <v>33</v>
      </c>
      <c r="N7" s="6">
        <v>26</v>
      </c>
      <c r="O7" s="6">
        <v>16</v>
      </c>
      <c r="P7" s="4">
        <v>223</v>
      </c>
      <c r="Q7" t="s">
        <v>26</v>
      </c>
      <c r="R7">
        <f>SUM(I7,P7)</f>
        <v>455</v>
      </c>
    </row>
    <row r="8" spans="1:20" ht="16" thickBot="1">
      <c r="A8" t="s">
        <v>14</v>
      </c>
      <c r="B8" s="2" t="s">
        <v>15</v>
      </c>
      <c r="C8" s="1">
        <v>13.125</v>
      </c>
      <c r="D8" s="1">
        <v>18.75</v>
      </c>
      <c r="E8" s="1">
        <v>22.5</v>
      </c>
      <c r="F8" s="1">
        <v>26.25</v>
      </c>
      <c r="G8" s="1">
        <v>39.375</v>
      </c>
      <c r="H8" s="1">
        <v>33.125</v>
      </c>
      <c r="I8" s="1">
        <v>21.25</v>
      </c>
      <c r="J8" s="1">
        <v>19.375</v>
      </c>
      <c r="K8" s="1">
        <v>23.75</v>
      </c>
      <c r="L8" s="1">
        <v>26.875</v>
      </c>
      <c r="M8" s="1">
        <v>27.5</v>
      </c>
      <c r="N8" s="1">
        <v>30</v>
      </c>
      <c r="O8" s="1">
        <v>38.125</v>
      </c>
      <c r="P8" s="1">
        <v>26.875</v>
      </c>
    </row>
    <row r="9" spans="1:20" ht="16" thickBot="1">
      <c r="B9" s="2" t="s">
        <v>16</v>
      </c>
      <c r="C9" s="1">
        <v>10.9375</v>
      </c>
      <c r="D9" s="1">
        <v>13.75</v>
      </c>
      <c r="E9" s="1">
        <v>16.875</v>
      </c>
      <c r="F9" s="1">
        <v>17.5</v>
      </c>
      <c r="G9" s="1">
        <v>15.3125</v>
      </c>
      <c r="H9" s="1" t="s">
        <v>17</v>
      </c>
      <c r="I9" s="1">
        <v>17.5</v>
      </c>
      <c r="J9" s="1">
        <v>15.625</v>
      </c>
      <c r="K9" s="1">
        <v>21.875</v>
      </c>
      <c r="L9" s="1">
        <v>17.1875</v>
      </c>
      <c r="M9" s="1">
        <v>16.25</v>
      </c>
      <c r="N9" s="1">
        <v>13.125</v>
      </c>
      <c r="O9" s="1">
        <v>15.625</v>
      </c>
      <c r="P9" s="1">
        <v>18.75</v>
      </c>
    </row>
    <row r="10" spans="1:20">
      <c r="A10" t="s">
        <v>18</v>
      </c>
      <c r="B10" s="7" t="s">
        <v>13</v>
      </c>
      <c r="C10" s="8">
        <v>205</v>
      </c>
      <c r="D10" s="8">
        <v>151</v>
      </c>
      <c r="E10" s="8">
        <v>210</v>
      </c>
      <c r="F10" s="8">
        <v>94</v>
      </c>
      <c r="G10" s="8">
        <v>78</v>
      </c>
      <c r="H10" s="8">
        <v>21</v>
      </c>
      <c r="I10">
        <v>759</v>
      </c>
      <c r="J10" s="8">
        <v>163</v>
      </c>
      <c r="K10" s="8">
        <v>192</v>
      </c>
      <c r="L10" s="8">
        <v>243</v>
      </c>
      <c r="M10" s="8">
        <v>102</v>
      </c>
      <c r="N10" s="8">
        <v>114</v>
      </c>
      <c r="O10" s="8">
        <v>39</v>
      </c>
      <c r="P10">
        <v>853</v>
      </c>
      <c r="Q10" t="s">
        <v>27</v>
      </c>
      <c r="R10">
        <f>SUM(I10,P10)</f>
        <v>1612</v>
      </c>
      <c r="S10" t="s">
        <v>28</v>
      </c>
      <c r="T10">
        <f>SUM(R7, R10)</f>
        <v>2067</v>
      </c>
    </row>
    <row r="12" spans="1:20" ht="16" thickBot="1">
      <c r="C12" s="1" t="s">
        <v>19</v>
      </c>
      <c r="D12" s="1" t="s">
        <v>19</v>
      </c>
      <c r="E12" s="1" t="s">
        <v>19</v>
      </c>
      <c r="F12" s="1" t="s">
        <v>19</v>
      </c>
      <c r="G12" s="1" t="s">
        <v>19</v>
      </c>
      <c r="H12" s="1" t="s">
        <v>19</v>
      </c>
      <c r="I12" s="1"/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</row>
    <row r="13" spans="1:20" ht="16" thickBot="1">
      <c r="B13" s="2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3"/>
      <c r="J13" s="3" t="s">
        <v>2</v>
      </c>
      <c r="K13" s="3" t="s">
        <v>3</v>
      </c>
      <c r="L13" s="3" t="s">
        <v>4</v>
      </c>
      <c r="M13" s="3" t="s">
        <v>5</v>
      </c>
      <c r="N13" s="3" t="s">
        <v>6</v>
      </c>
      <c r="O13" s="3" t="s">
        <v>7</v>
      </c>
    </row>
    <row r="14" spans="1:20" ht="16" thickBot="1">
      <c r="B14" s="2" t="s">
        <v>8</v>
      </c>
      <c r="C14" s="3" t="s">
        <v>9</v>
      </c>
      <c r="D14" s="3" t="s">
        <v>9</v>
      </c>
      <c r="E14" s="3" t="s">
        <v>9</v>
      </c>
      <c r="F14" s="3" t="s">
        <v>9</v>
      </c>
      <c r="G14" s="3" t="s">
        <v>9</v>
      </c>
      <c r="H14" s="3" t="s">
        <v>9</v>
      </c>
      <c r="I14" s="3" t="s">
        <v>10</v>
      </c>
      <c r="J14" s="3" t="s">
        <v>11</v>
      </c>
      <c r="K14" s="3" t="s">
        <v>11</v>
      </c>
      <c r="L14" s="3" t="s">
        <v>11</v>
      </c>
      <c r="M14" s="3" t="s">
        <v>11</v>
      </c>
      <c r="N14" s="3" t="s">
        <v>11</v>
      </c>
      <c r="O14" s="3" t="s">
        <v>11</v>
      </c>
      <c r="P14" s="3" t="s">
        <v>12</v>
      </c>
    </row>
    <row r="15" spans="1:20" ht="16" thickBot="1">
      <c r="B15" s="2" t="s">
        <v>13</v>
      </c>
      <c r="C15" s="6">
        <v>61</v>
      </c>
      <c r="D15" s="6">
        <v>85</v>
      </c>
      <c r="E15" s="6">
        <v>63</v>
      </c>
      <c r="F15" s="6">
        <v>34</v>
      </c>
      <c r="G15" s="6">
        <v>20</v>
      </c>
      <c r="H15" s="6">
        <v>5</v>
      </c>
      <c r="I15" s="6">
        <v>268</v>
      </c>
      <c r="J15" s="6">
        <v>56</v>
      </c>
      <c r="K15" s="6">
        <v>72</v>
      </c>
      <c r="L15" s="6">
        <v>57</v>
      </c>
      <c r="M15" s="6">
        <v>41</v>
      </c>
      <c r="N15" s="6">
        <v>25</v>
      </c>
      <c r="O15" s="6">
        <v>14</v>
      </c>
      <c r="P15">
        <v>265</v>
      </c>
      <c r="Q15" t="s">
        <v>26</v>
      </c>
      <c r="R15">
        <f>SUM(I15,P15)</f>
        <v>533</v>
      </c>
    </row>
    <row r="16" spans="1:20" ht="16" thickBot="1">
      <c r="A16" t="s">
        <v>14</v>
      </c>
      <c r="B16" s="2" t="s">
        <v>15</v>
      </c>
      <c r="C16" s="1">
        <v>14.375</v>
      </c>
      <c r="D16" s="1">
        <v>16.25</v>
      </c>
      <c r="E16" s="1">
        <v>25</v>
      </c>
      <c r="F16" s="1">
        <v>28.75</v>
      </c>
      <c r="G16" s="1">
        <v>29.375</v>
      </c>
      <c r="H16" s="1">
        <v>45</v>
      </c>
      <c r="I16" s="1">
        <v>20</v>
      </c>
      <c r="J16" s="1">
        <v>20</v>
      </c>
      <c r="K16" s="1">
        <v>23.125</v>
      </c>
      <c r="L16" s="1">
        <v>26.25</v>
      </c>
      <c r="M16" s="1">
        <v>33.75</v>
      </c>
      <c r="N16" s="1">
        <v>40.625</v>
      </c>
      <c r="O16" s="1">
        <v>43.75</v>
      </c>
      <c r="P16" s="1">
        <v>27.5</v>
      </c>
    </row>
    <row r="17" spans="1:20" ht="16" thickBot="1">
      <c r="B17" s="2" t="s">
        <v>16</v>
      </c>
      <c r="C17" s="1">
        <v>12.5</v>
      </c>
      <c r="D17" s="1">
        <v>14.375</v>
      </c>
      <c r="E17" s="1">
        <v>15.625</v>
      </c>
      <c r="F17" s="1">
        <v>15</v>
      </c>
      <c r="G17" s="1">
        <v>15.625</v>
      </c>
      <c r="H17" s="1">
        <v>10</v>
      </c>
      <c r="I17" s="1">
        <v>17.5</v>
      </c>
      <c r="J17" s="1">
        <v>15.625</v>
      </c>
      <c r="K17" s="1">
        <v>18.4375</v>
      </c>
      <c r="L17" s="1">
        <v>16.25</v>
      </c>
      <c r="M17" s="1">
        <v>17.5</v>
      </c>
      <c r="N17" s="1">
        <v>20.3125</v>
      </c>
      <c r="O17" s="1" t="s">
        <v>20</v>
      </c>
      <c r="P17" s="1">
        <v>20.9375</v>
      </c>
    </row>
    <row r="18" spans="1:20">
      <c r="A18" t="s">
        <v>18</v>
      </c>
      <c r="B18" s="9" t="s">
        <v>13</v>
      </c>
      <c r="C18" s="8">
        <v>603</v>
      </c>
      <c r="D18" s="8">
        <v>253</v>
      </c>
      <c r="E18" s="8">
        <v>137</v>
      </c>
      <c r="F18" s="8">
        <v>77</v>
      </c>
      <c r="G18" s="8">
        <v>59</v>
      </c>
      <c r="H18" s="8">
        <v>12</v>
      </c>
      <c r="I18">
        <v>1141</v>
      </c>
      <c r="J18" s="6">
        <v>569</v>
      </c>
      <c r="K18" s="8">
        <v>374</v>
      </c>
      <c r="L18" s="8">
        <v>190</v>
      </c>
      <c r="M18" s="8">
        <v>111</v>
      </c>
      <c r="N18" s="8">
        <v>75</v>
      </c>
      <c r="O18" s="8">
        <v>16</v>
      </c>
      <c r="P18">
        <v>1335</v>
      </c>
      <c r="Q18" t="s">
        <v>27</v>
      </c>
      <c r="R18">
        <f>SUM(I18,P18)</f>
        <v>2476</v>
      </c>
      <c r="S18" t="s">
        <v>28</v>
      </c>
      <c r="T18">
        <f>SUM(R15, R18)</f>
        <v>3009</v>
      </c>
    </row>
    <row r="20" spans="1:20" ht="16" thickBot="1"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/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</row>
    <row r="21" spans="1:20" ht="16" thickBot="1">
      <c r="B21" s="2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/>
      <c r="J21" s="3" t="s">
        <v>2</v>
      </c>
      <c r="K21" s="3" t="s">
        <v>3</v>
      </c>
      <c r="L21" s="3" t="s">
        <v>4</v>
      </c>
      <c r="M21" s="3" t="s">
        <v>5</v>
      </c>
      <c r="N21" s="3" t="s">
        <v>6</v>
      </c>
      <c r="O21" s="3" t="s">
        <v>7</v>
      </c>
    </row>
    <row r="22" spans="1:20" ht="16" thickBot="1">
      <c r="B22" s="2" t="s">
        <v>8</v>
      </c>
      <c r="C22" s="3" t="s">
        <v>9</v>
      </c>
      <c r="D22" s="3" t="s">
        <v>9</v>
      </c>
      <c r="E22" s="3" t="s">
        <v>9</v>
      </c>
      <c r="F22" s="3" t="s">
        <v>9</v>
      </c>
      <c r="G22" s="3" t="s">
        <v>9</v>
      </c>
      <c r="H22" s="3" t="s">
        <v>9</v>
      </c>
      <c r="I22" s="3" t="s">
        <v>10</v>
      </c>
      <c r="J22" s="3" t="s">
        <v>11</v>
      </c>
      <c r="K22" s="3" t="s">
        <v>11</v>
      </c>
      <c r="L22" s="3" t="s">
        <v>11</v>
      </c>
      <c r="M22" s="3" t="s">
        <v>11</v>
      </c>
      <c r="N22" s="3" t="s">
        <v>11</v>
      </c>
      <c r="O22" s="3" t="s">
        <v>11</v>
      </c>
      <c r="P22" s="3" t="s">
        <v>12</v>
      </c>
    </row>
    <row r="23" spans="1:20" ht="16" thickBot="1">
      <c r="B23" s="2" t="s">
        <v>13</v>
      </c>
      <c r="C23" s="5">
        <v>79</v>
      </c>
      <c r="D23" s="6">
        <v>66</v>
      </c>
      <c r="E23" s="6">
        <v>41</v>
      </c>
      <c r="F23" s="6">
        <v>20</v>
      </c>
      <c r="G23" s="6">
        <v>5</v>
      </c>
      <c r="H23" s="6">
        <v>3</v>
      </c>
      <c r="I23" s="6">
        <v>214</v>
      </c>
      <c r="J23" s="5">
        <v>57</v>
      </c>
      <c r="K23" s="6">
        <v>51</v>
      </c>
      <c r="L23" s="6">
        <v>67</v>
      </c>
      <c r="M23" s="6">
        <v>18</v>
      </c>
      <c r="N23" s="6">
        <v>7</v>
      </c>
      <c r="O23" s="6">
        <v>5</v>
      </c>
      <c r="P23">
        <v>205</v>
      </c>
      <c r="Q23" t="s">
        <v>29</v>
      </c>
      <c r="R23">
        <f>SUM(I23,P23)</f>
        <v>419</v>
      </c>
    </row>
    <row r="24" spans="1:20" ht="16" thickBot="1">
      <c r="A24" t="s">
        <v>14</v>
      </c>
      <c r="B24" s="2" t="s">
        <v>15</v>
      </c>
      <c r="C24" s="1">
        <v>17.5</v>
      </c>
      <c r="D24" s="1">
        <v>24.375</v>
      </c>
      <c r="E24" s="1">
        <v>30</v>
      </c>
      <c r="F24" s="1">
        <v>33.125</v>
      </c>
      <c r="G24" s="1">
        <v>28.75</v>
      </c>
      <c r="H24" s="1">
        <v>45</v>
      </c>
      <c r="I24" s="1">
        <v>23.75</v>
      </c>
      <c r="J24" s="1">
        <v>20</v>
      </c>
      <c r="K24" s="1">
        <v>25</v>
      </c>
      <c r="L24" s="1">
        <v>27.5</v>
      </c>
      <c r="M24" s="1">
        <v>36.25</v>
      </c>
      <c r="N24" s="1">
        <v>31.25</v>
      </c>
      <c r="O24" s="1">
        <v>51.25</v>
      </c>
      <c r="P24" s="1">
        <v>26.25</v>
      </c>
    </row>
    <row r="25" spans="1:20" ht="16" thickBot="1">
      <c r="B25" s="2" t="s">
        <v>16</v>
      </c>
      <c r="C25" s="1">
        <v>17.1875</v>
      </c>
      <c r="D25" s="1">
        <v>16.25</v>
      </c>
      <c r="E25" s="1">
        <v>17.5</v>
      </c>
      <c r="F25" s="1">
        <v>28.4375</v>
      </c>
      <c r="G25" s="1" t="s">
        <v>22</v>
      </c>
      <c r="H25" s="1">
        <v>11.875</v>
      </c>
      <c r="I25" s="1">
        <v>20</v>
      </c>
      <c r="J25" s="1">
        <v>18.75</v>
      </c>
      <c r="K25" s="1">
        <v>15.625</v>
      </c>
      <c r="L25" s="1">
        <v>12.5</v>
      </c>
      <c r="M25" s="1">
        <v>17.5</v>
      </c>
      <c r="N25" s="1" t="s">
        <v>23</v>
      </c>
      <c r="O25" s="1">
        <v>13.75</v>
      </c>
      <c r="P25" s="1">
        <v>16.25</v>
      </c>
    </row>
    <row r="26" spans="1:20">
      <c r="A26" t="s">
        <v>18</v>
      </c>
      <c r="B26" s="9" t="s">
        <v>13</v>
      </c>
      <c r="C26">
        <v>327</v>
      </c>
      <c r="D26" s="6">
        <v>274</v>
      </c>
      <c r="E26" s="6">
        <v>290</v>
      </c>
      <c r="F26" s="6">
        <v>83</v>
      </c>
      <c r="G26" s="6">
        <v>111</v>
      </c>
      <c r="H26" s="6">
        <v>29</v>
      </c>
      <c r="I26">
        <v>1114</v>
      </c>
      <c r="J26" s="6">
        <v>303</v>
      </c>
      <c r="K26" s="6">
        <v>306</v>
      </c>
      <c r="L26" s="6">
        <v>301</v>
      </c>
      <c r="M26" s="6">
        <v>126</v>
      </c>
      <c r="N26" s="6">
        <v>146</v>
      </c>
      <c r="O26" s="6">
        <v>53</v>
      </c>
      <c r="P26">
        <v>1235</v>
      </c>
      <c r="Q26" t="s">
        <v>27</v>
      </c>
      <c r="R26">
        <f>SUM(I26,P26)</f>
        <v>2349</v>
      </c>
      <c r="S26" t="s">
        <v>28</v>
      </c>
      <c r="T26">
        <f>SUM(R23, R26)</f>
        <v>2768</v>
      </c>
    </row>
    <row r="27" spans="1:20" ht="16" thickBot="1"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/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24</v>
      </c>
      <c r="O27" s="10"/>
    </row>
    <row r="28" spans="1:20" ht="16" thickBot="1">
      <c r="B28" s="2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/>
      <c r="J28" s="3" t="s">
        <v>2</v>
      </c>
      <c r="K28" s="3" t="s">
        <v>3</v>
      </c>
      <c r="L28" s="3" t="s">
        <v>4</v>
      </c>
      <c r="M28" s="3" t="s">
        <v>5</v>
      </c>
      <c r="N28" s="3" t="s">
        <v>6</v>
      </c>
      <c r="O28" s="3" t="s">
        <v>7</v>
      </c>
    </row>
    <row r="29" spans="1:20" ht="16" thickBot="1">
      <c r="B29" s="2" t="s">
        <v>8</v>
      </c>
      <c r="C29" s="3" t="s">
        <v>9</v>
      </c>
      <c r="D29" s="3" t="s">
        <v>9</v>
      </c>
      <c r="E29" s="3" t="s">
        <v>9</v>
      </c>
      <c r="F29" s="3" t="s">
        <v>9</v>
      </c>
      <c r="G29" s="3" t="s">
        <v>9</v>
      </c>
      <c r="H29" s="3" t="s">
        <v>9</v>
      </c>
      <c r="I29" s="3" t="s">
        <v>10</v>
      </c>
      <c r="J29" s="3" t="s">
        <v>11</v>
      </c>
      <c r="K29" s="3" t="s">
        <v>11</v>
      </c>
      <c r="L29" s="3" t="s">
        <v>11</v>
      </c>
      <c r="M29" s="3" t="s">
        <v>11</v>
      </c>
      <c r="N29" s="3" t="s">
        <v>11</v>
      </c>
      <c r="O29" s="3" t="s">
        <v>11</v>
      </c>
      <c r="P29" s="3" t="s">
        <v>12</v>
      </c>
    </row>
    <row r="30" spans="1:20" ht="16" thickBot="1">
      <c r="B30" s="2" t="s">
        <v>13</v>
      </c>
      <c r="C30" s="5">
        <v>57</v>
      </c>
      <c r="D30" s="6">
        <v>96</v>
      </c>
      <c r="E30" s="6">
        <v>77</v>
      </c>
      <c r="F30" s="6">
        <v>40</v>
      </c>
      <c r="G30" s="6">
        <v>12</v>
      </c>
      <c r="H30" s="6">
        <v>8</v>
      </c>
      <c r="I30" s="6">
        <v>290</v>
      </c>
      <c r="J30" s="5">
        <v>41</v>
      </c>
      <c r="K30" s="6">
        <v>80</v>
      </c>
      <c r="L30" s="6">
        <v>49</v>
      </c>
      <c r="M30" s="6">
        <v>34</v>
      </c>
      <c r="N30" s="6">
        <v>14</v>
      </c>
      <c r="O30" s="6">
        <v>12</v>
      </c>
      <c r="P30">
        <v>230</v>
      </c>
      <c r="Q30" t="s">
        <v>29</v>
      </c>
      <c r="R30">
        <f>SUM(I30,P30)</f>
        <v>520</v>
      </c>
    </row>
    <row r="31" spans="1:20" ht="16" thickBot="1">
      <c r="A31" t="s">
        <v>14</v>
      </c>
      <c r="B31" s="2" t="s">
        <v>15</v>
      </c>
      <c r="C31" s="1">
        <v>14.375</v>
      </c>
      <c r="D31" s="1">
        <v>18.75</v>
      </c>
      <c r="E31" s="1">
        <v>26.875</v>
      </c>
      <c r="F31" s="1">
        <v>33.75</v>
      </c>
      <c r="G31" s="1">
        <v>40.625</v>
      </c>
      <c r="H31" s="1">
        <v>37.5</v>
      </c>
      <c r="I31" s="1">
        <v>22.5</v>
      </c>
      <c r="J31" s="1">
        <v>20</v>
      </c>
      <c r="K31" s="1">
        <v>25.625</v>
      </c>
      <c r="L31" s="1">
        <v>27.5</v>
      </c>
      <c r="M31" s="1">
        <v>37.5</v>
      </c>
      <c r="N31" s="1">
        <v>46.875</v>
      </c>
      <c r="O31" s="1">
        <v>50.625</v>
      </c>
      <c r="P31" s="1">
        <v>28.75</v>
      </c>
    </row>
    <row r="32" spans="1:20" ht="16" thickBot="1">
      <c r="B32" s="2" t="s">
        <v>16</v>
      </c>
      <c r="C32" s="1">
        <v>16.875</v>
      </c>
      <c r="D32" s="1">
        <v>13.75</v>
      </c>
      <c r="E32" s="1">
        <v>19.6875</v>
      </c>
      <c r="F32" s="1">
        <v>21.875</v>
      </c>
      <c r="G32" s="1">
        <v>17.5</v>
      </c>
      <c r="H32" s="1">
        <v>20.625</v>
      </c>
      <c r="I32" s="1">
        <v>21.5625</v>
      </c>
      <c r="J32" s="1">
        <v>12.5</v>
      </c>
      <c r="K32" s="1">
        <v>25.9375</v>
      </c>
      <c r="L32" s="1">
        <v>22.8125</v>
      </c>
      <c r="M32" s="1">
        <v>21.25</v>
      </c>
      <c r="N32" s="1">
        <v>23.125</v>
      </c>
      <c r="O32" s="1" t="s">
        <v>25</v>
      </c>
      <c r="P32" s="1">
        <v>25.3125</v>
      </c>
    </row>
    <row r="33" spans="1:20">
      <c r="A33" t="s">
        <v>18</v>
      </c>
      <c r="B33" s="9" t="s">
        <v>13</v>
      </c>
      <c r="C33">
        <v>29</v>
      </c>
      <c r="D33" s="6">
        <v>304</v>
      </c>
      <c r="E33" s="6">
        <v>146</v>
      </c>
      <c r="F33" s="6">
        <v>44</v>
      </c>
      <c r="G33" s="6">
        <v>20</v>
      </c>
      <c r="H33" s="6">
        <v>6</v>
      </c>
      <c r="I33">
        <v>549</v>
      </c>
      <c r="J33">
        <v>30</v>
      </c>
      <c r="K33" s="6">
        <v>278</v>
      </c>
      <c r="L33" s="6">
        <v>194</v>
      </c>
      <c r="M33" s="6">
        <v>62</v>
      </c>
      <c r="N33" s="6">
        <v>25</v>
      </c>
      <c r="O33" s="6">
        <v>10</v>
      </c>
      <c r="P33">
        <v>599</v>
      </c>
      <c r="Q33" t="s">
        <v>27</v>
      </c>
      <c r="R33">
        <f>SUM(I33,P33)</f>
        <v>1148</v>
      </c>
      <c r="S33" t="s">
        <v>28</v>
      </c>
      <c r="T33">
        <f>SUM(R30, R33)</f>
        <v>1668</v>
      </c>
    </row>
    <row r="35" spans="1:20">
      <c r="S35" s="11" t="s">
        <v>30</v>
      </c>
      <c r="T35" s="11">
        <f>SUM(T10,T18,T26,T33)</f>
        <v>9512</v>
      </c>
    </row>
    <row r="36" spans="1:20">
      <c r="G36" s="11" t="s">
        <v>31</v>
      </c>
      <c r="H36" s="11"/>
      <c r="I36" s="11">
        <f>SUM(I7+I15+I23+I30)</f>
        <v>1004</v>
      </c>
      <c r="J36" s="11"/>
      <c r="K36" s="11"/>
      <c r="L36" s="11"/>
      <c r="M36" s="11"/>
      <c r="N36" s="11" t="s">
        <v>33</v>
      </c>
      <c r="O36" s="11"/>
      <c r="P36" s="11">
        <f>SUM(P7+P15+P23+P30)</f>
        <v>923</v>
      </c>
      <c r="S36" s="11" t="s">
        <v>35</v>
      </c>
      <c r="T36" s="11">
        <f>SUM(R7+R15+R23+R30)</f>
        <v>1927</v>
      </c>
    </row>
    <row r="37" spans="1:20">
      <c r="G37" s="11" t="s">
        <v>32</v>
      </c>
      <c r="H37" s="11"/>
      <c r="I37" s="11">
        <f>SUM(I10+I18+I26+I33)</f>
        <v>3563</v>
      </c>
      <c r="J37" s="11"/>
      <c r="K37" s="11"/>
      <c r="L37" s="11"/>
      <c r="M37" s="11"/>
      <c r="N37" s="11" t="s">
        <v>34</v>
      </c>
      <c r="O37" s="11"/>
      <c r="P37" s="11">
        <f>SUM(P10+P18+P26+P33)</f>
        <v>4022</v>
      </c>
      <c r="S37" s="11" t="s">
        <v>27</v>
      </c>
      <c r="T37" s="11">
        <f>SUM(R10+R18+R26+R33)</f>
        <v>7585</v>
      </c>
    </row>
    <row r="38" spans="1:20">
      <c r="H38" s="11" t="s">
        <v>37</v>
      </c>
      <c r="I38" s="11">
        <f>SUM(I36:I37)</f>
        <v>4567</v>
      </c>
      <c r="O38" s="11" t="s">
        <v>36</v>
      </c>
      <c r="P38" s="11">
        <f>SUM(P36:P37)</f>
        <v>4945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Tremblay Admin</dc:creator>
  <cp:lastModifiedBy>Tremblay Admin</cp:lastModifiedBy>
  <cp:lastPrinted>2020-07-19T19:19:24Z</cp:lastPrinted>
  <dcterms:created xsi:type="dcterms:W3CDTF">2020-07-19T19:18:29Z</dcterms:created>
  <dcterms:modified xsi:type="dcterms:W3CDTF">2020-07-26T05:05:23Z</dcterms:modified>
</cp:coreProperties>
</file>