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Q20170699\Desktop\Kelly Tremblay\"/>
    </mc:Choice>
  </mc:AlternateContent>
  <bookViews>
    <workbookView xWindow="0" yWindow="0" windowWidth="15630" windowHeight="10620" firstSheet="1" activeTab="3"/>
  </bookViews>
  <sheets>
    <sheet name="Cleaned subjects FA" sheetId="9" r:id="rId1"/>
    <sheet name="Cleaned subjects" sheetId="4" r:id="rId2"/>
    <sheet name="Q41 subjects FA" sheetId="8" r:id="rId3"/>
    <sheet name="Q41 subjects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8" l="1"/>
  <c r="I29" i="8"/>
  <c r="P21" i="8"/>
  <c r="I21" i="8"/>
  <c r="P13" i="8"/>
  <c r="I13" i="8"/>
  <c r="P5" i="8"/>
  <c r="I5" i="8"/>
  <c r="R32" i="9" l="1"/>
  <c r="R29" i="9"/>
  <c r="R24" i="9"/>
  <c r="R21" i="9"/>
  <c r="R16" i="9"/>
  <c r="R13" i="9"/>
  <c r="R8" i="9"/>
  <c r="R5" i="9"/>
  <c r="R32" i="8"/>
  <c r="R29" i="8"/>
  <c r="R24" i="8"/>
  <c r="R21" i="8"/>
  <c r="R16" i="8"/>
  <c r="R13" i="8"/>
  <c r="R8" i="8"/>
  <c r="R5" i="8"/>
  <c r="T24" i="8" l="1"/>
  <c r="T16" i="8"/>
  <c r="T8" i="8"/>
  <c r="T16" i="9"/>
  <c r="T8" i="9"/>
  <c r="T32" i="9"/>
  <c r="T24" i="9"/>
  <c r="T32" i="8"/>
  <c r="I39" i="4"/>
  <c r="T34" i="8" l="1"/>
  <c r="T34" i="9"/>
  <c r="R5" i="6"/>
  <c r="R8" i="6"/>
  <c r="T8" i="6"/>
  <c r="R13" i="6"/>
  <c r="R16" i="6"/>
  <c r="T16" i="6"/>
  <c r="R21" i="6"/>
  <c r="R24" i="6"/>
  <c r="T24" i="6"/>
  <c r="R28" i="6"/>
  <c r="R31" i="6"/>
  <c r="T31" i="6"/>
  <c r="T33" i="6"/>
  <c r="R27" i="4"/>
  <c r="R30" i="4"/>
  <c r="T30" i="4"/>
  <c r="R35" i="4"/>
  <c r="R38" i="4"/>
  <c r="T38" i="4"/>
  <c r="R43" i="4"/>
  <c r="R46" i="4"/>
  <c r="T46" i="4"/>
  <c r="R50" i="4"/>
  <c r="R53" i="4"/>
  <c r="T53" i="4"/>
  <c r="T55" i="4"/>
</calcChain>
</file>

<file path=xl/sharedStrings.xml><?xml version="1.0" encoding="utf-8"?>
<sst xmlns="http://schemas.openxmlformats.org/spreadsheetml/2006/main" count="838" uniqueCount="39">
  <si>
    <t>Gender</t>
  </si>
  <si>
    <t>60-64</t>
  </si>
  <si>
    <t>65-69</t>
  </si>
  <si>
    <t>70-74</t>
  </si>
  <si>
    <t>75-79</t>
  </si>
  <si>
    <t>80-84</t>
  </si>
  <si>
    <t>85+</t>
  </si>
  <si>
    <t>Australia</t>
  </si>
  <si>
    <t>Canada</t>
  </si>
  <si>
    <t>UK</t>
  </si>
  <si>
    <t>US</t>
  </si>
  <si>
    <t>CAN</t>
  </si>
  <si>
    <t>AUS</t>
  </si>
  <si>
    <t>USA</t>
  </si>
  <si>
    <t>female</t>
  </si>
  <si>
    <t>male</t>
  </si>
  <si>
    <t>same table for N, median age (IQR), BEPTA (IQR)</t>
  </si>
  <si>
    <t xml:space="preserve">NO NEED FOR SUBNATIONAL HERE </t>
  </si>
  <si>
    <t xml:space="preserve"> </t>
  </si>
  <si>
    <t>in-person</t>
  </si>
  <si>
    <t>online</t>
  </si>
  <si>
    <t>n</t>
  </si>
  <si>
    <t>BEPTA (IQR)</t>
  </si>
  <si>
    <t>ALL FEMALE</t>
  </si>
  <si>
    <t>ALL MALE</t>
  </si>
  <si>
    <t> 9.3750</t>
  </si>
  <si>
    <t> 9.6875</t>
  </si>
  <si>
    <t> 8.1250</t>
  </si>
  <si>
    <t> 2.5000</t>
  </si>
  <si>
    <t> 5.0000</t>
  </si>
  <si>
    <t>BEPTA (MEDIAN)</t>
  </si>
  <si>
    <t>Age</t>
  </si>
  <si>
    <t>GRAND TOTAL</t>
  </si>
  <si>
    <t>Combined Total</t>
  </si>
  <si>
    <t>Total Online</t>
  </si>
  <si>
    <t>Total In Person</t>
  </si>
  <si>
    <t>Total In person</t>
  </si>
  <si>
    <t> 8.7500</t>
  </si>
  <si>
    <r>
      <rPr>
        <sz val="11"/>
        <color rgb="FFFFFF00"/>
        <rFont val="Calibri"/>
        <family val="2"/>
        <scheme val="minor"/>
      </rPr>
      <t>MD Column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</si>
</sst>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DejaVu Sans"/>
      <family val="2"/>
    </font>
    <font>
      <b/>
      <sz val="7"/>
      <color rgb="FF000000"/>
      <name val="DejaVu Sans"/>
      <family val="2"/>
    </font>
    <font>
      <i/>
      <sz val="7"/>
      <color rgb="FFB0B0B0"/>
      <name val="DejaVu Sans"/>
      <family val="2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8.5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auto="1"/>
      </left>
      <right style="medium">
        <color rgb="FFD6DADC"/>
      </right>
      <top style="thin">
        <color auto="1"/>
      </top>
      <bottom style="medium">
        <color rgb="FFD6DADC"/>
      </bottom>
      <diagonal/>
    </border>
    <border>
      <left/>
      <right style="medium">
        <color rgb="FFD6DADC"/>
      </right>
      <top style="thin">
        <color auto="1"/>
      </top>
      <bottom style="medium">
        <color rgb="FFD6DADC"/>
      </bottom>
      <diagonal/>
    </border>
    <border>
      <left/>
      <right style="thin">
        <color auto="1"/>
      </right>
      <top style="thin">
        <color auto="1"/>
      </top>
      <bottom style="medium">
        <color rgb="FFD6DADC"/>
      </bottom>
      <diagonal/>
    </border>
    <border>
      <left style="thin">
        <color auto="1"/>
      </left>
      <right style="medium">
        <color rgb="FFD6DADC"/>
      </right>
      <top/>
      <bottom style="medium">
        <color rgb="FFD6DADC"/>
      </bottom>
      <diagonal/>
    </border>
    <border>
      <left/>
      <right style="thin">
        <color auto="1"/>
      </right>
      <top/>
      <bottom style="medium">
        <color rgb="FFD6DADC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rgb="FFD6DADC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rgb="FFD6DADC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2" borderId="0" xfId="0" applyFill="1"/>
    <xf numFmtId="0" fontId="4" fillId="2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0" fillId="3" borderId="0" xfId="0" applyFill="1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5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1" fillId="0" borderId="0" xfId="9"/>
    <xf numFmtId="0" fontId="1" fillId="4" borderId="0" xfId="9" applyFill="1"/>
    <xf numFmtId="0" fontId="11" fillId="0" borderId="0" xfId="0" applyFont="1"/>
    <xf numFmtId="0" fontId="11" fillId="3" borderId="0" xfId="0" applyFont="1" applyFill="1" applyBorder="1"/>
    <xf numFmtId="0" fontId="11" fillId="3" borderId="1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0" fillId="3" borderId="0" xfId="0" applyFont="1" applyFill="1" applyBorder="1"/>
    <xf numFmtId="0" fontId="2" fillId="2" borderId="2" xfId="0" applyFont="1" applyFill="1" applyBorder="1" applyAlignment="1">
      <alignment vertical="center"/>
    </xf>
    <xf numFmtId="0" fontId="0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Fill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/>
    </xf>
    <xf numFmtId="0" fontId="0" fillId="3" borderId="10" xfId="0" applyFill="1" applyBorder="1"/>
    <xf numFmtId="0" fontId="2" fillId="0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ont="1" applyBorder="1"/>
    <xf numFmtId="0" fontId="5" fillId="5" borderId="16" xfId="0" applyFont="1" applyFill="1" applyBorder="1" applyAlignment="1">
      <alignment horizontal="right" vertical="center"/>
    </xf>
    <xf numFmtId="0" fontId="0" fillId="0" borderId="10" xfId="0" applyBorder="1"/>
    <xf numFmtId="0" fontId="0" fillId="0" borderId="10" xfId="0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5" fillId="0" borderId="0" xfId="0" applyFont="1" applyFill="1" applyBorder="1" applyAlignment="1">
      <alignment horizontal="right" vertical="center"/>
    </xf>
    <xf numFmtId="0" fontId="0" fillId="2" borderId="13" xfId="0" applyFill="1" applyBorder="1"/>
    <xf numFmtId="0" fontId="0" fillId="0" borderId="10" xfId="0" applyFont="1" applyFill="1" applyBorder="1"/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Fill="1"/>
    <xf numFmtId="0" fontId="0" fillId="0" borderId="0" xfId="0" applyFill="1"/>
    <xf numFmtId="0" fontId="0" fillId="3" borderId="15" xfId="0" applyFont="1" applyFill="1" applyBorder="1"/>
    <xf numFmtId="0" fontId="0" fillId="3" borderId="15" xfId="0" applyFill="1" applyBorder="1"/>
    <xf numFmtId="0" fontId="11" fillId="0" borderId="0" xfId="0" applyFont="1" applyBorder="1"/>
    <xf numFmtId="0" fontId="4" fillId="2" borderId="8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0" borderId="10" xfId="0" applyFont="1" applyFill="1" applyBorder="1"/>
    <xf numFmtId="0" fontId="12" fillId="2" borderId="5" xfId="0" applyFont="1" applyFill="1" applyBorder="1" applyAlignment="1">
      <alignment vertical="center"/>
    </xf>
    <xf numFmtId="0" fontId="11" fillId="3" borderId="11" xfId="0" applyFont="1" applyFill="1" applyBorder="1"/>
    <xf numFmtId="0" fontId="11" fillId="2" borderId="13" xfId="0" applyFont="1" applyFill="1" applyBorder="1"/>
    <xf numFmtId="0" fontId="2" fillId="7" borderId="10" xfId="0" applyFont="1" applyFill="1" applyBorder="1" applyAlignment="1">
      <alignment vertical="center"/>
    </xf>
    <xf numFmtId="0" fontId="11" fillId="7" borderId="10" xfId="0" applyFont="1" applyFill="1" applyBorder="1"/>
    <xf numFmtId="0" fontId="12" fillId="7" borderId="0" xfId="0" applyFont="1" applyFill="1" applyBorder="1" applyAlignment="1">
      <alignment vertical="center"/>
    </xf>
    <xf numFmtId="0" fontId="0" fillId="7" borderId="15" xfId="0" applyFill="1" applyBorder="1"/>
    <xf numFmtId="0" fontId="0" fillId="7" borderId="11" xfId="0" applyFill="1" applyBorder="1"/>
    <xf numFmtId="0" fontId="4" fillId="0" borderId="8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0" xfId="0" applyFont="1" applyFill="1"/>
    <xf numFmtId="0" fontId="14" fillId="6" borderId="8" xfId="0" applyFont="1" applyFill="1" applyBorder="1" applyAlignment="1">
      <alignment vertical="center"/>
    </xf>
    <xf numFmtId="0" fontId="5" fillId="5" borderId="17" xfId="0" applyFont="1" applyFill="1" applyBorder="1" applyAlignment="1">
      <alignment horizontal="right" vertical="center"/>
    </xf>
    <xf numFmtId="0" fontId="0" fillId="7" borderId="0" xfId="0" applyFill="1" applyBorder="1" applyAlignment="1">
      <alignment vertical="center" wrapText="1"/>
    </xf>
    <xf numFmtId="0" fontId="15" fillId="7" borderId="0" xfId="0" applyFont="1" applyFill="1" applyBorder="1" applyAlignment="1">
      <alignment vertical="center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69"/>
  <sheetViews>
    <sheetView topLeftCell="B4" zoomScale="70" zoomScaleNormal="70" workbookViewId="0">
      <selection activeCell="F36" sqref="F36"/>
    </sheetView>
  </sheetViews>
  <sheetFormatPr defaultColWidth="10.7109375" defaultRowHeight="15" x14ac:dyDescent="0.25"/>
  <cols>
    <col min="2" max="2" width="13.140625" bestFit="1" customWidth="1"/>
    <col min="3" max="3" width="12.28515625" bestFit="1" customWidth="1"/>
    <col min="4" max="4" width="14.42578125" bestFit="1" customWidth="1"/>
    <col min="5" max="17" width="14.42578125" customWidth="1"/>
    <col min="18" max="18" width="26.42578125" customWidth="1"/>
  </cols>
  <sheetData>
    <row r="2" spans="1:41" ht="16.5" thickBot="1" x14ac:dyDescent="0.3">
      <c r="B2" s="35" t="s">
        <v>12</v>
      </c>
      <c r="C2" s="36" t="s">
        <v>12</v>
      </c>
      <c r="D2" s="36" t="s">
        <v>12</v>
      </c>
      <c r="E2" s="36" t="s">
        <v>12</v>
      </c>
      <c r="F2" s="36" t="s">
        <v>12</v>
      </c>
      <c r="G2" s="36" t="s">
        <v>12</v>
      </c>
      <c r="H2" s="36" t="s">
        <v>12</v>
      </c>
      <c r="I2" s="36"/>
      <c r="J2" s="36" t="s">
        <v>12</v>
      </c>
      <c r="K2" s="36" t="s">
        <v>12</v>
      </c>
      <c r="L2" s="36" t="s">
        <v>12</v>
      </c>
      <c r="M2" s="36" t="s">
        <v>12</v>
      </c>
      <c r="N2" s="36" t="s">
        <v>12</v>
      </c>
      <c r="O2" s="36" t="s">
        <v>12</v>
      </c>
      <c r="P2" s="37"/>
      <c r="Q2" s="18"/>
      <c r="R2" s="18"/>
      <c r="S2" s="18"/>
      <c r="T2" s="18"/>
      <c r="AO2" s="7"/>
    </row>
    <row r="3" spans="1:41" ht="16.5" thickBot="1" x14ac:dyDescent="0.3">
      <c r="B3" s="38" t="s">
        <v>31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/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39"/>
      <c r="Q3" s="18"/>
      <c r="R3" s="18"/>
      <c r="S3" s="18"/>
      <c r="T3" s="18"/>
      <c r="AO3" s="9"/>
    </row>
    <row r="4" spans="1:41" ht="16.5" thickBot="1" x14ac:dyDescent="0.3">
      <c r="B4" s="38" t="s">
        <v>0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23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24</v>
      </c>
      <c r="Q4" s="18"/>
      <c r="R4" s="18"/>
      <c r="S4" s="18"/>
      <c r="T4" s="18"/>
      <c r="AO4" s="9"/>
    </row>
    <row r="5" spans="1:41" ht="16.5" thickBot="1" x14ac:dyDescent="0.3">
      <c r="B5" s="38" t="s">
        <v>21</v>
      </c>
      <c r="C5" s="31">
        <v>51</v>
      </c>
      <c r="D5" s="32">
        <v>58</v>
      </c>
      <c r="E5" s="32">
        <v>53</v>
      </c>
      <c r="F5" s="32">
        <v>33</v>
      </c>
      <c r="G5" s="32">
        <v>23</v>
      </c>
      <c r="H5" s="32">
        <v>14</v>
      </c>
      <c r="I5" s="10">
        <v>232</v>
      </c>
      <c r="J5" s="32">
        <v>38</v>
      </c>
      <c r="K5" s="32">
        <v>59</v>
      </c>
      <c r="L5" s="32">
        <v>51</v>
      </c>
      <c r="M5" s="32">
        <v>33</v>
      </c>
      <c r="N5" s="32">
        <v>26</v>
      </c>
      <c r="O5" s="32">
        <v>16</v>
      </c>
      <c r="P5" s="84">
        <v>223</v>
      </c>
      <c r="Q5" s="19" t="s">
        <v>36</v>
      </c>
      <c r="R5" s="18">
        <f>SUM(I5,P5)</f>
        <v>455</v>
      </c>
      <c r="S5" s="18"/>
      <c r="T5" s="18"/>
      <c r="AO5" s="9"/>
    </row>
    <row r="6" spans="1:41" ht="16.5" thickBot="1" x14ac:dyDescent="0.3">
      <c r="A6" t="s">
        <v>19</v>
      </c>
      <c r="B6" s="38" t="s">
        <v>30</v>
      </c>
      <c r="C6" s="82">
        <v>13.125</v>
      </c>
      <c r="D6" s="82">
        <v>18.75</v>
      </c>
      <c r="E6" s="83">
        <v>22.5</v>
      </c>
      <c r="F6" s="83">
        <v>26.25</v>
      </c>
      <c r="G6" s="83">
        <v>39.375</v>
      </c>
      <c r="H6" s="82">
        <v>33.125</v>
      </c>
      <c r="I6" s="7"/>
      <c r="J6" s="82">
        <v>19.375</v>
      </c>
      <c r="K6" s="83">
        <v>23.75</v>
      </c>
      <c r="L6" s="83">
        <v>26.875</v>
      </c>
      <c r="M6" s="83">
        <v>27.5</v>
      </c>
      <c r="N6" s="83">
        <v>30</v>
      </c>
      <c r="O6" s="83">
        <v>38.125</v>
      </c>
      <c r="P6" s="41"/>
      <c r="Q6" s="18"/>
      <c r="R6" s="18"/>
      <c r="S6" s="18"/>
      <c r="T6" s="18"/>
      <c r="AO6" s="9"/>
    </row>
    <row r="7" spans="1:41" ht="16.5" thickBot="1" x14ac:dyDescent="0.3">
      <c r="B7" s="38" t="s">
        <v>22</v>
      </c>
      <c r="C7" s="82">
        <v>10.9375</v>
      </c>
      <c r="D7" s="83">
        <v>13.75</v>
      </c>
      <c r="E7" s="83">
        <v>16.875</v>
      </c>
      <c r="F7" s="83">
        <v>17.5</v>
      </c>
      <c r="G7" s="83">
        <v>15.3125</v>
      </c>
      <c r="H7" s="82" t="s">
        <v>26</v>
      </c>
      <c r="I7" s="7"/>
      <c r="J7" s="83">
        <v>15.625</v>
      </c>
      <c r="K7" s="83">
        <v>21.875</v>
      </c>
      <c r="L7" s="83">
        <v>17.1875</v>
      </c>
      <c r="M7" s="82">
        <v>16.25</v>
      </c>
      <c r="N7" s="83">
        <v>13.125</v>
      </c>
      <c r="O7" s="82">
        <v>15.625</v>
      </c>
      <c r="P7" s="41"/>
      <c r="Q7" s="18"/>
      <c r="R7" s="18"/>
      <c r="S7" s="18"/>
      <c r="T7" s="18"/>
      <c r="AO7" s="9"/>
    </row>
    <row r="8" spans="1:41" ht="15.75" x14ac:dyDescent="0.25">
      <c r="A8" t="s">
        <v>20</v>
      </c>
      <c r="B8" s="42" t="s">
        <v>21</v>
      </c>
      <c r="C8" s="45">
        <v>205</v>
      </c>
      <c r="D8" s="45">
        <v>151</v>
      </c>
      <c r="E8" s="45">
        <v>210</v>
      </c>
      <c r="F8" s="45">
        <v>94</v>
      </c>
      <c r="G8" s="45">
        <v>78</v>
      </c>
      <c r="H8" s="45">
        <v>21</v>
      </c>
      <c r="I8" s="44">
        <v>759</v>
      </c>
      <c r="J8" s="45">
        <v>163</v>
      </c>
      <c r="K8" s="45">
        <v>192</v>
      </c>
      <c r="L8" s="45">
        <v>243</v>
      </c>
      <c r="M8" s="45">
        <v>102</v>
      </c>
      <c r="N8" s="45">
        <v>114</v>
      </c>
      <c r="O8" s="45">
        <v>39</v>
      </c>
      <c r="P8" s="79">
        <v>853</v>
      </c>
      <c r="Q8" s="19" t="s">
        <v>34</v>
      </c>
      <c r="R8" s="18">
        <f>SUM(I8,P8)</f>
        <v>1612</v>
      </c>
      <c r="S8" s="19" t="s">
        <v>33</v>
      </c>
      <c r="T8" s="18">
        <f>SUM(R5, R8)</f>
        <v>2067</v>
      </c>
      <c r="AO8" s="15"/>
    </row>
    <row r="9" spans="1:41" ht="15.75" x14ac:dyDescent="0.25">
      <c r="Q9" s="18"/>
      <c r="R9" s="18"/>
      <c r="S9" s="18"/>
      <c r="T9" s="18"/>
    </row>
    <row r="10" spans="1:41" ht="16.5" thickBot="1" x14ac:dyDescent="0.3">
      <c r="B10" s="47"/>
      <c r="C10" s="36" t="s">
        <v>11</v>
      </c>
      <c r="D10" s="36" t="s">
        <v>11</v>
      </c>
      <c r="E10" s="36" t="s">
        <v>11</v>
      </c>
      <c r="F10" s="36" t="s">
        <v>11</v>
      </c>
      <c r="G10" s="36" t="s">
        <v>11</v>
      </c>
      <c r="H10" s="36" t="s">
        <v>11</v>
      </c>
      <c r="I10" s="36"/>
      <c r="J10" s="36" t="s">
        <v>11</v>
      </c>
      <c r="K10" s="36" t="s">
        <v>11</v>
      </c>
      <c r="L10" s="36" t="s">
        <v>11</v>
      </c>
      <c r="M10" s="36" t="s">
        <v>11</v>
      </c>
      <c r="N10" s="36" t="s">
        <v>11</v>
      </c>
      <c r="O10" s="48"/>
      <c r="P10" s="49"/>
      <c r="Q10" s="18"/>
      <c r="R10" s="18"/>
      <c r="S10" s="18"/>
      <c r="T10" s="18"/>
    </row>
    <row r="11" spans="1:41" ht="16.5" thickBot="1" x14ac:dyDescent="0.3">
      <c r="B11" s="38" t="s">
        <v>31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/>
      <c r="J11" s="2" t="s">
        <v>1</v>
      </c>
      <c r="K11" s="2" t="s">
        <v>2</v>
      </c>
      <c r="L11" s="2" t="s">
        <v>3</v>
      </c>
      <c r="M11" s="2" t="s">
        <v>4</v>
      </c>
      <c r="N11" s="2" t="s">
        <v>5</v>
      </c>
      <c r="O11" s="2" t="s">
        <v>6</v>
      </c>
      <c r="P11" s="50"/>
      <c r="Q11" s="18"/>
      <c r="R11" s="18"/>
      <c r="S11" s="18"/>
      <c r="T11" s="18"/>
    </row>
    <row r="12" spans="1:41" ht="16.5" thickBot="1" x14ac:dyDescent="0.3">
      <c r="B12" s="38" t="s">
        <v>0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23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24</v>
      </c>
      <c r="Q12" s="18"/>
      <c r="R12" s="18"/>
      <c r="S12" s="18"/>
      <c r="T12" s="18"/>
    </row>
    <row r="13" spans="1:41" ht="16.5" thickBot="1" x14ac:dyDescent="0.3">
      <c r="B13" s="38" t="s">
        <v>21</v>
      </c>
      <c r="C13" s="32">
        <v>61</v>
      </c>
      <c r="D13" s="32">
        <v>85</v>
      </c>
      <c r="E13" s="32">
        <v>63</v>
      </c>
      <c r="F13" s="32">
        <v>34</v>
      </c>
      <c r="G13" s="32">
        <v>20</v>
      </c>
      <c r="H13" s="32">
        <v>5</v>
      </c>
      <c r="I13" s="10">
        <v>268</v>
      </c>
      <c r="J13" s="32">
        <v>56</v>
      </c>
      <c r="K13" s="32">
        <v>72</v>
      </c>
      <c r="L13" s="32">
        <v>57</v>
      </c>
      <c r="M13" s="32">
        <v>41</v>
      </c>
      <c r="N13" s="32">
        <v>25</v>
      </c>
      <c r="O13" s="32">
        <v>14</v>
      </c>
      <c r="P13" s="51">
        <v>265</v>
      </c>
      <c r="Q13" s="19" t="s">
        <v>36</v>
      </c>
      <c r="R13" s="18">
        <f>SUM(I13,P13)</f>
        <v>533</v>
      </c>
      <c r="S13" s="18"/>
      <c r="T13" s="18"/>
    </row>
    <row r="14" spans="1:41" ht="16.5" thickBot="1" x14ac:dyDescent="0.3">
      <c r="A14" t="s">
        <v>19</v>
      </c>
      <c r="B14" s="38" t="s">
        <v>30</v>
      </c>
      <c r="C14" s="82">
        <v>14.375</v>
      </c>
      <c r="D14" s="82">
        <v>16.25</v>
      </c>
      <c r="E14" s="82">
        <v>25</v>
      </c>
      <c r="F14" s="82">
        <v>28.75</v>
      </c>
      <c r="G14" s="82">
        <v>29.375</v>
      </c>
      <c r="H14" s="82">
        <v>45</v>
      </c>
      <c r="I14" s="7"/>
      <c r="J14" s="82">
        <v>20</v>
      </c>
      <c r="K14" s="82">
        <v>23.125</v>
      </c>
      <c r="L14" s="82">
        <v>26.25</v>
      </c>
      <c r="M14" s="82">
        <v>33.75</v>
      </c>
      <c r="N14" s="82">
        <v>40.625</v>
      </c>
      <c r="O14" s="82">
        <v>43.75</v>
      </c>
      <c r="P14" s="41"/>
      <c r="Q14" s="18"/>
      <c r="R14" s="18"/>
      <c r="S14" s="18"/>
      <c r="T14" s="18"/>
    </row>
    <row r="15" spans="1:41" ht="16.5" thickBot="1" x14ac:dyDescent="0.3">
      <c r="B15" s="38" t="s">
        <v>22</v>
      </c>
      <c r="C15" s="82">
        <v>12.5</v>
      </c>
      <c r="D15" s="82">
        <v>14.375</v>
      </c>
      <c r="E15" s="82">
        <v>15.625</v>
      </c>
      <c r="F15" s="82">
        <v>15</v>
      </c>
      <c r="G15" s="82">
        <v>15.625</v>
      </c>
      <c r="H15" s="82">
        <v>10</v>
      </c>
      <c r="I15" s="7"/>
      <c r="J15" s="82">
        <v>15.625</v>
      </c>
      <c r="K15" s="82">
        <v>18.4375</v>
      </c>
      <c r="L15" s="82">
        <v>16.25</v>
      </c>
      <c r="M15" s="82">
        <v>17.5</v>
      </c>
      <c r="N15" s="82">
        <v>20.3125</v>
      </c>
      <c r="O15" s="82">
        <v>8.125</v>
      </c>
      <c r="P15" s="41"/>
      <c r="Q15" s="18"/>
      <c r="R15" s="18"/>
      <c r="S15" s="18"/>
      <c r="T15" s="18"/>
    </row>
    <row r="16" spans="1:41" ht="15.75" x14ac:dyDescent="0.25">
      <c r="A16" t="s">
        <v>20</v>
      </c>
      <c r="B16" s="52" t="s">
        <v>21</v>
      </c>
      <c r="C16" s="53">
        <v>603</v>
      </c>
      <c r="D16" s="53">
        <v>253</v>
      </c>
      <c r="E16" s="53">
        <v>137</v>
      </c>
      <c r="F16" s="53">
        <v>77</v>
      </c>
      <c r="G16" s="43">
        <v>59</v>
      </c>
      <c r="H16" s="43">
        <v>12</v>
      </c>
      <c r="I16" s="44">
        <v>1141</v>
      </c>
      <c r="J16" s="54">
        <v>569</v>
      </c>
      <c r="K16" s="45">
        <v>374</v>
      </c>
      <c r="L16" s="45">
        <v>190</v>
      </c>
      <c r="M16" s="45">
        <v>111</v>
      </c>
      <c r="N16" s="45">
        <v>75</v>
      </c>
      <c r="O16" s="45">
        <v>16</v>
      </c>
      <c r="P16" s="46">
        <v>1335</v>
      </c>
      <c r="Q16" s="19" t="s">
        <v>34</v>
      </c>
      <c r="R16" s="18">
        <f>SUM(I16,P16)</f>
        <v>2476</v>
      </c>
      <c r="S16" s="19" t="s">
        <v>33</v>
      </c>
      <c r="T16" s="18">
        <f>SUM(R13, R16)</f>
        <v>3009</v>
      </c>
    </row>
    <row r="17" spans="1:20" ht="15.75" x14ac:dyDescent="0.25">
      <c r="K17" s="30"/>
      <c r="L17" s="30"/>
      <c r="M17" s="30"/>
      <c r="N17" s="30"/>
      <c r="O17" s="30"/>
      <c r="P17" s="30"/>
      <c r="Q17" s="18"/>
      <c r="R17" s="18"/>
      <c r="S17" s="18"/>
      <c r="T17" s="18"/>
    </row>
    <row r="18" spans="1:20" ht="16.5" thickBot="1" x14ac:dyDescent="0.3">
      <c r="B18" s="47"/>
      <c r="C18" s="36" t="s">
        <v>9</v>
      </c>
      <c r="D18" s="36" t="s">
        <v>9</v>
      </c>
      <c r="E18" s="36" t="s">
        <v>9</v>
      </c>
      <c r="F18" s="36" t="s">
        <v>9</v>
      </c>
      <c r="G18" s="36" t="s">
        <v>9</v>
      </c>
      <c r="H18" s="36" t="s">
        <v>9</v>
      </c>
      <c r="I18" s="36"/>
      <c r="J18" s="36" t="s">
        <v>9</v>
      </c>
      <c r="K18" s="36" t="s">
        <v>9</v>
      </c>
      <c r="L18" s="36" t="s">
        <v>9</v>
      </c>
      <c r="M18" s="36" t="s">
        <v>9</v>
      </c>
      <c r="N18" s="36" t="s">
        <v>9</v>
      </c>
      <c r="O18" s="36" t="s">
        <v>9</v>
      </c>
      <c r="P18" s="49"/>
      <c r="Q18" s="18"/>
      <c r="R18" s="18"/>
      <c r="S18" s="18"/>
      <c r="T18" s="18"/>
    </row>
    <row r="19" spans="1:20" ht="16.5" thickBot="1" x14ac:dyDescent="0.3">
      <c r="B19" s="38" t="s">
        <v>31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/>
      <c r="J19" s="2" t="s">
        <v>1</v>
      </c>
      <c r="K19" s="2" t="s">
        <v>2</v>
      </c>
      <c r="L19" s="2" t="s">
        <v>3</v>
      </c>
      <c r="M19" s="2" t="s">
        <v>4</v>
      </c>
      <c r="N19" s="2" t="s">
        <v>5</v>
      </c>
      <c r="O19" s="2" t="s">
        <v>6</v>
      </c>
      <c r="P19" s="50"/>
      <c r="Q19" s="18"/>
      <c r="R19" s="18"/>
      <c r="S19" s="18"/>
      <c r="T19" s="18"/>
    </row>
    <row r="20" spans="1:20" ht="16.5" thickBot="1" x14ac:dyDescent="0.3">
      <c r="B20" s="38" t="s">
        <v>0</v>
      </c>
      <c r="C20" s="2" t="s">
        <v>14</v>
      </c>
      <c r="D20" s="2" t="s">
        <v>14</v>
      </c>
      <c r="E20" s="2" t="s">
        <v>14</v>
      </c>
      <c r="F20" s="2" t="s">
        <v>14</v>
      </c>
      <c r="G20" s="2" t="s">
        <v>14</v>
      </c>
      <c r="H20" s="2" t="s">
        <v>14</v>
      </c>
      <c r="I20" s="2" t="s">
        <v>23</v>
      </c>
      <c r="J20" s="2" t="s">
        <v>15</v>
      </c>
      <c r="K20" s="2" t="s">
        <v>15</v>
      </c>
      <c r="L20" s="2" t="s">
        <v>15</v>
      </c>
      <c r="M20" s="2" t="s">
        <v>15</v>
      </c>
      <c r="N20" s="2" t="s">
        <v>15</v>
      </c>
      <c r="O20" s="2" t="s">
        <v>15</v>
      </c>
      <c r="P20" s="2" t="s">
        <v>24</v>
      </c>
      <c r="Q20" s="18"/>
      <c r="R20" s="18"/>
      <c r="S20" s="18"/>
      <c r="T20" s="18"/>
    </row>
    <row r="21" spans="1:20" ht="16.5" thickBot="1" x14ac:dyDescent="0.3">
      <c r="B21" s="38" t="s">
        <v>21</v>
      </c>
      <c r="C21" s="31">
        <v>79</v>
      </c>
      <c r="D21" s="32">
        <v>66</v>
      </c>
      <c r="E21" s="32">
        <v>41</v>
      </c>
      <c r="F21" s="32">
        <v>20</v>
      </c>
      <c r="G21" s="32">
        <v>5</v>
      </c>
      <c r="H21" s="32">
        <v>3</v>
      </c>
      <c r="I21" s="28">
        <v>214</v>
      </c>
      <c r="J21" s="40">
        <v>57</v>
      </c>
      <c r="K21" s="32">
        <v>51</v>
      </c>
      <c r="L21" s="32">
        <v>67</v>
      </c>
      <c r="M21" s="32">
        <v>18</v>
      </c>
      <c r="N21" s="32">
        <v>7</v>
      </c>
      <c r="O21" s="32">
        <v>5</v>
      </c>
      <c r="P21" s="51">
        <v>205</v>
      </c>
      <c r="Q21" s="19" t="s">
        <v>35</v>
      </c>
      <c r="R21" s="18">
        <f>SUM(I21,P21)</f>
        <v>419</v>
      </c>
      <c r="S21" s="18"/>
      <c r="T21" s="18"/>
    </row>
    <row r="22" spans="1:20" ht="16.5" thickBot="1" x14ac:dyDescent="0.3">
      <c r="A22" t="s">
        <v>19</v>
      </c>
      <c r="B22" s="38" t="s">
        <v>30</v>
      </c>
      <c r="C22" s="82">
        <v>17.5</v>
      </c>
      <c r="D22" s="82">
        <v>24.375</v>
      </c>
      <c r="E22" s="82">
        <v>30</v>
      </c>
      <c r="F22" s="82">
        <v>33.125</v>
      </c>
      <c r="G22" s="82">
        <v>28.75</v>
      </c>
      <c r="H22" s="82">
        <v>45</v>
      </c>
      <c r="I22" s="29"/>
      <c r="J22" s="82">
        <v>20</v>
      </c>
      <c r="K22" s="82">
        <v>25</v>
      </c>
      <c r="L22" s="82">
        <v>27.5</v>
      </c>
      <c r="M22" s="82">
        <v>36.25</v>
      </c>
      <c r="N22" s="82">
        <v>31.25</v>
      </c>
      <c r="O22" s="82">
        <v>51.25</v>
      </c>
      <c r="P22" s="41"/>
      <c r="Q22" s="18"/>
      <c r="R22" s="18"/>
      <c r="S22" s="18"/>
      <c r="T22" s="18"/>
    </row>
    <row r="23" spans="1:20" ht="16.5" thickBot="1" x14ac:dyDescent="0.3">
      <c r="B23" s="38" t="s">
        <v>22</v>
      </c>
      <c r="C23" s="82">
        <v>17.1875</v>
      </c>
      <c r="D23" s="82">
        <v>16.25</v>
      </c>
      <c r="E23" s="82">
        <v>17.5</v>
      </c>
      <c r="F23" s="82">
        <v>28.4375</v>
      </c>
      <c r="G23" s="82">
        <v>2.5</v>
      </c>
      <c r="H23" s="82">
        <v>11.875</v>
      </c>
      <c r="I23" s="29"/>
      <c r="J23" s="82">
        <v>18.75</v>
      </c>
      <c r="K23" s="82">
        <v>15.625</v>
      </c>
      <c r="L23" s="82">
        <v>12.5</v>
      </c>
      <c r="M23" s="82">
        <v>17.5</v>
      </c>
      <c r="N23" s="82">
        <v>5</v>
      </c>
      <c r="O23" s="82">
        <v>13.75</v>
      </c>
      <c r="P23" s="41"/>
      <c r="Q23" s="18"/>
      <c r="R23" s="18"/>
      <c r="S23" s="18"/>
      <c r="T23" s="18"/>
    </row>
    <row r="24" spans="1:20" ht="15.75" x14ac:dyDescent="0.25">
      <c r="A24" t="s">
        <v>20</v>
      </c>
      <c r="B24" s="52" t="s">
        <v>21</v>
      </c>
      <c r="C24" s="59">
        <v>327</v>
      </c>
      <c r="D24" s="59">
        <v>274</v>
      </c>
      <c r="E24" s="59">
        <v>290</v>
      </c>
      <c r="F24" s="59">
        <v>83</v>
      </c>
      <c r="G24" s="59">
        <v>111</v>
      </c>
      <c r="H24" s="59">
        <v>29</v>
      </c>
      <c r="I24" s="55">
        <v>1114</v>
      </c>
      <c r="J24" s="59">
        <v>303</v>
      </c>
      <c r="K24" s="59">
        <v>306</v>
      </c>
      <c r="L24" s="59">
        <v>301</v>
      </c>
      <c r="M24" s="59">
        <v>126</v>
      </c>
      <c r="N24" s="59">
        <v>146</v>
      </c>
      <c r="O24" s="59">
        <v>53</v>
      </c>
      <c r="P24" s="56">
        <v>1235</v>
      </c>
      <c r="Q24" s="19" t="s">
        <v>34</v>
      </c>
      <c r="R24" s="18">
        <f>SUM(I24,P24)</f>
        <v>2349</v>
      </c>
      <c r="S24" s="19" t="s">
        <v>33</v>
      </c>
      <c r="T24" s="18">
        <f>SUM(R21, R24)</f>
        <v>2768</v>
      </c>
    </row>
    <row r="25" spans="1:20" ht="15.75" x14ac:dyDescent="0.25">
      <c r="B25" s="57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9"/>
      <c r="R25" s="18"/>
      <c r="S25" s="19"/>
      <c r="T25" s="18"/>
    </row>
    <row r="26" spans="1:20" ht="16.5" thickBot="1" x14ac:dyDescent="0.3">
      <c r="B26" s="47"/>
      <c r="C26" s="36" t="s">
        <v>10</v>
      </c>
      <c r="D26" s="36" t="s">
        <v>10</v>
      </c>
      <c r="E26" s="36" t="s">
        <v>10</v>
      </c>
      <c r="F26" s="36" t="s">
        <v>10</v>
      </c>
      <c r="G26" s="36" t="s">
        <v>10</v>
      </c>
      <c r="H26" s="36" t="s">
        <v>10</v>
      </c>
      <c r="I26" s="36"/>
      <c r="J26" s="36" t="s">
        <v>10</v>
      </c>
      <c r="K26" s="36" t="s">
        <v>10</v>
      </c>
      <c r="L26" s="36" t="s">
        <v>10</v>
      </c>
      <c r="M26" s="36" t="s">
        <v>10</v>
      </c>
      <c r="N26" s="36" t="s">
        <v>10</v>
      </c>
      <c r="O26" s="58"/>
      <c r="P26" s="49"/>
      <c r="Q26" s="18"/>
      <c r="R26" s="18"/>
      <c r="S26" s="18"/>
      <c r="T26" s="18"/>
    </row>
    <row r="27" spans="1:20" ht="16.5" thickBot="1" x14ac:dyDescent="0.3">
      <c r="B27" s="38" t="s">
        <v>31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/>
      <c r="J27" s="2" t="s">
        <v>1</v>
      </c>
      <c r="K27" s="2" t="s">
        <v>2</v>
      </c>
      <c r="L27" s="2" t="s">
        <v>3</v>
      </c>
      <c r="M27" s="2" t="s">
        <v>4</v>
      </c>
      <c r="N27" s="2" t="s">
        <v>5</v>
      </c>
      <c r="O27" s="2" t="s">
        <v>6</v>
      </c>
      <c r="P27" s="50"/>
      <c r="Q27" s="18"/>
      <c r="R27" s="18"/>
      <c r="S27" s="18"/>
      <c r="T27" s="18"/>
    </row>
    <row r="28" spans="1:20" ht="16.5" thickBot="1" x14ac:dyDescent="0.3">
      <c r="B28" s="38" t="s">
        <v>0</v>
      </c>
      <c r="C28" s="2" t="s">
        <v>14</v>
      </c>
      <c r="D28" s="2" t="s">
        <v>14</v>
      </c>
      <c r="E28" s="2" t="s">
        <v>14</v>
      </c>
      <c r="F28" s="2" t="s">
        <v>14</v>
      </c>
      <c r="G28" s="2" t="s">
        <v>14</v>
      </c>
      <c r="H28" s="2" t="s">
        <v>14</v>
      </c>
      <c r="I28" s="2" t="s">
        <v>23</v>
      </c>
      <c r="J28" s="2" t="s">
        <v>15</v>
      </c>
      <c r="K28" s="2" t="s">
        <v>15</v>
      </c>
      <c r="L28" s="2" t="s">
        <v>15</v>
      </c>
      <c r="M28" s="2" t="s">
        <v>15</v>
      </c>
      <c r="N28" s="2" t="s">
        <v>15</v>
      </c>
      <c r="O28" s="2" t="s">
        <v>15</v>
      </c>
      <c r="P28" s="2" t="s">
        <v>24</v>
      </c>
      <c r="Q28" s="18"/>
      <c r="R28" s="18"/>
      <c r="S28" s="18"/>
      <c r="T28" s="18"/>
    </row>
    <row r="29" spans="1:20" ht="16.5" thickBot="1" x14ac:dyDescent="0.3">
      <c r="B29" s="38" t="s">
        <v>21</v>
      </c>
      <c r="C29" s="31">
        <v>57</v>
      </c>
      <c r="D29" s="32">
        <v>96</v>
      </c>
      <c r="E29" s="32">
        <v>77</v>
      </c>
      <c r="F29" s="32">
        <v>40</v>
      </c>
      <c r="G29" s="32">
        <v>12</v>
      </c>
      <c r="H29" s="32">
        <v>7</v>
      </c>
      <c r="I29" s="28">
        <v>289</v>
      </c>
      <c r="J29" s="31">
        <v>41</v>
      </c>
      <c r="K29" s="32">
        <v>79</v>
      </c>
      <c r="L29" s="32">
        <v>49</v>
      </c>
      <c r="M29" s="32">
        <v>34</v>
      </c>
      <c r="N29" s="32">
        <v>14</v>
      </c>
      <c r="O29" s="32">
        <v>12</v>
      </c>
      <c r="P29" s="51">
        <v>229</v>
      </c>
      <c r="Q29" s="19" t="s">
        <v>35</v>
      </c>
      <c r="R29" s="18">
        <f>SUM(I29,P29)</f>
        <v>518</v>
      </c>
      <c r="S29" s="18"/>
      <c r="T29" s="18"/>
    </row>
    <row r="30" spans="1:20" ht="16.5" thickBot="1" x14ac:dyDescent="0.3">
      <c r="A30" t="s">
        <v>19</v>
      </c>
      <c r="B30" s="38" t="s">
        <v>30</v>
      </c>
      <c r="C30" s="82">
        <v>14.375</v>
      </c>
      <c r="D30" s="82">
        <v>18.75</v>
      </c>
      <c r="E30" s="82">
        <v>26.875</v>
      </c>
      <c r="F30" s="82">
        <v>33.75</v>
      </c>
      <c r="G30" s="82">
        <v>40.625</v>
      </c>
      <c r="H30" s="82">
        <v>37.5</v>
      </c>
      <c r="I30" s="29"/>
      <c r="J30" s="82">
        <v>20</v>
      </c>
      <c r="K30" s="82">
        <v>25.625</v>
      </c>
      <c r="L30" s="82">
        <v>27.5</v>
      </c>
      <c r="M30" s="82">
        <v>37.5</v>
      </c>
      <c r="N30" s="82">
        <v>46.875</v>
      </c>
      <c r="O30" s="82">
        <v>50.625</v>
      </c>
      <c r="P30" s="41"/>
      <c r="Q30" s="18"/>
      <c r="R30" s="18"/>
      <c r="S30" s="18"/>
      <c r="T30" s="18"/>
    </row>
    <row r="31" spans="1:20" ht="16.5" thickBot="1" x14ac:dyDescent="0.3">
      <c r="B31" s="38" t="s">
        <v>22</v>
      </c>
      <c r="C31" s="82">
        <v>16.875</v>
      </c>
      <c r="D31" s="82">
        <v>13.75</v>
      </c>
      <c r="E31" s="82">
        <v>19.6875</v>
      </c>
      <c r="F31" s="82">
        <v>21.875</v>
      </c>
      <c r="G31" s="82">
        <v>17.5</v>
      </c>
      <c r="H31" s="82">
        <v>20.625</v>
      </c>
      <c r="I31" s="29"/>
      <c r="J31" s="82">
        <v>12.5</v>
      </c>
      <c r="K31" s="82">
        <v>25.9375</v>
      </c>
      <c r="L31" s="82">
        <v>22.8125</v>
      </c>
      <c r="M31" s="82">
        <v>21.25</v>
      </c>
      <c r="N31" s="82">
        <v>23.125</v>
      </c>
      <c r="O31" s="82">
        <v>9.375</v>
      </c>
      <c r="P31" s="41"/>
      <c r="Q31" s="18"/>
      <c r="R31" s="18"/>
      <c r="S31" s="18"/>
      <c r="T31" s="18"/>
    </row>
    <row r="32" spans="1:20" ht="15.75" x14ac:dyDescent="0.25">
      <c r="A32" t="s">
        <v>20</v>
      </c>
      <c r="B32" s="52" t="s">
        <v>21</v>
      </c>
      <c r="C32" s="59">
        <v>29</v>
      </c>
      <c r="D32" s="59">
        <v>304</v>
      </c>
      <c r="E32" s="59">
        <v>146</v>
      </c>
      <c r="F32" s="59">
        <v>44</v>
      </c>
      <c r="G32" s="59">
        <v>20</v>
      </c>
      <c r="H32" s="59">
        <v>6</v>
      </c>
      <c r="I32" s="55">
        <v>549</v>
      </c>
      <c r="J32" s="59">
        <v>30</v>
      </c>
      <c r="K32" s="59">
        <v>278</v>
      </c>
      <c r="L32" s="59">
        <v>194</v>
      </c>
      <c r="M32" s="59">
        <v>62</v>
      </c>
      <c r="N32" s="59">
        <v>25</v>
      </c>
      <c r="O32" s="59">
        <v>10</v>
      </c>
      <c r="P32" s="56">
        <v>599</v>
      </c>
      <c r="Q32" s="19" t="s">
        <v>34</v>
      </c>
      <c r="R32" s="18">
        <f>SUM(I32,P32)</f>
        <v>1148</v>
      </c>
      <c r="S32" s="19" t="s">
        <v>33</v>
      </c>
      <c r="T32" s="18">
        <f>SUM(R29, R32)</f>
        <v>1666</v>
      </c>
    </row>
    <row r="33" spans="2:20" ht="15.75" x14ac:dyDescent="0.25">
      <c r="C33" s="30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0"/>
      <c r="Q33" s="18"/>
      <c r="R33" s="18"/>
      <c r="S33" s="18"/>
      <c r="T33" s="18"/>
    </row>
    <row r="34" spans="2:20" ht="15.75" x14ac:dyDescent="0.25">
      <c r="B34" s="12"/>
      <c r="C34" s="12"/>
      <c r="D34" s="12"/>
      <c r="E34" s="12"/>
      <c r="F34" s="12"/>
      <c r="G34" s="12"/>
      <c r="Q34" s="18"/>
      <c r="R34" s="18"/>
      <c r="S34" s="19" t="s">
        <v>32</v>
      </c>
      <c r="T34" s="19">
        <f>SUM(T8,T16,T24,T32)</f>
        <v>9510</v>
      </c>
    </row>
    <row r="35" spans="2:20" ht="15.75" x14ac:dyDescent="0.25">
      <c r="B35" s="11"/>
      <c r="C35" s="11"/>
      <c r="D35" s="11"/>
      <c r="E35" s="11"/>
      <c r="F35" s="11"/>
      <c r="G35" s="11"/>
      <c r="Q35" s="18"/>
      <c r="R35" s="18"/>
      <c r="S35" s="18"/>
      <c r="T35" s="18"/>
    </row>
    <row r="36" spans="2:20" x14ac:dyDescent="0.25">
      <c r="B36" s="12"/>
      <c r="C36" s="12"/>
      <c r="D36" s="12"/>
      <c r="E36" s="12"/>
      <c r="F36" s="12"/>
      <c r="G36" s="12"/>
    </row>
    <row r="37" spans="2:20" x14ac:dyDescent="0.25">
      <c r="B37" s="12"/>
      <c r="C37" s="12"/>
      <c r="D37" s="12"/>
      <c r="E37" s="12"/>
      <c r="F37" s="12"/>
      <c r="G37" s="12"/>
    </row>
    <row r="38" spans="2:20" x14ac:dyDescent="0.25">
      <c r="B38" s="12"/>
      <c r="C38" s="12"/>
      <c r="D38" s="12"/>
      <c r="E38" s="12"/>
      <c r="F38" s="12"/>
      <c r="G38" s="12"/>
    </row>
    <row r="39" spans="2:20" x14ac:dyDescent="0.25">
      <c r="B39" s="12"/>
      <c r="C39" s="12"/>
      <c r="D39" s="12"/>
      <c r="E39" s="12"/>
      <c r="F39" s="12"/>
      <c r="G39" s="12"/>
    </row>
    <row r="40" spans="2:20" x14ac:dyDescent="0.25">
      <c r="B40" s="12"/>
      <c r="C40" s="12"/>
      <c r="D40" s="12"/>
      <c r="E40" s="12"/>
      <c r="F40" s="12"/>
      <c r="G40" s="17"/>
    </row>
    <row r="41" spans="2:20" x14ac:dyDescent="0.25">
      <c r="B41" s="17"/>
      <c r="C41" s="12"/>
      <c r="D41" s="12"/>
      <c r="E41" s="12"/>
      <c r="F41" s="12"/>
      <c r="G41" s="12"/>
    </row>
    <row r="42" spans="2:20" x14ac:dyDescent="0.25">
      <c r="C42" s="11"/>
    </row>
    <row r="51" spans="3:3" x14ac:dyDescent="0.25">
      <c r="C51" s="11"/>
    </row>
    <row r="60" spans="3:3" x14ac:dyDescent="0.25">
      <c r="C60" s="11"/>
    </row>
    <row r="69" spans="3:3" x14ac:dyDescent="0.25">
      <c r="C6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0"/>
  <sheetViews>
    <sheetView zoomScale="80" zoomScaleNormal="80" workbookViewId="0">
      <selection activeCell="G59" sqref="G59"/>
    </sheetView>
  </sheetViews>
  <sheetFormatPr defaultColWidth="10.7109375" defaultRowHeight="15" x14ac:dyDescent="0.25"/>
  <cols>
    <col min="2" max="2" width="13.140625" bestFit="1" customWidth="1"/>
    <col min="3" max="3" width="12.28515625" bestFit="1" customWidth="1"/>
    <col min="4" max="4" width="14.42578125" bestFit="1" customWidth="1"/>
    <col min="5" max="18" width="14.42578125" customWidth="1"/>
    <col min="19" max="19" width="26.42578125" customWidth="1"/>
  </cols>
  <sheetData>
    <row r="2" spans="2:18" x14ac:dyDescent="0.25">
      <c r="C2" t="s">
        <v>18</v>
      </c>
    </row>
    <row r="3" spans="2:18" x14ac:dyDescent="0.25">
      <c r="E3" s="2" t="s">
        <v>14</v>
      </c>
      <c r="F3" s="2"/>
      <c r="G3" s="2"/>
      <c r="H3" s="2"/>
      <c r="I3" s="2"/>
      <c r="J3" s="2"/>
      <c r="K3" s="2" t="s">
        <v>23</v>
      </c>
      <c r="L3" s="2" t="s">
        <v>15</v>
      </c>
      <c r="M3" s="2"/>
      <c r="N3" s="2"/>
      <c r="O3" s="2"/>
      <c r="P3" s="2"/>
      <c r="Q3" s="2"/>
      <c r="R3" s="2" t="s">
        <v>24</v>
      </c>
    </row>
    <row r="4" spans="2:18" x14ac:dyDescent="0.25"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/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2"/>
    </row>
    <row r="5" spans="2:18" x14ac:dyDescent="0.25">
      <c r="B5" s="1" t="s">
        <v>7</v>
      </c>
      <c r="C5" s="1" t="s">
        <v>19</v>
      </c>
      <c r="D5" s="3" t="s">
        <v>21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x14ac:dyDescent="0.25">
      <c r="B6" s="1"/>
      <c r="C6" s="1"/>
      <c r="D6" s="4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25">
      <c r="B7" s="1"/>
      <c r="C7" s="1" t="s">
        <v>20</v>
      </c>
      <c r="D7" s="3" t="s">
        <v>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1" t="s">
        <v>8</v>
      </c>
      <c r="C8" s="1" t="s">
        <v>19</v>
      </c>
      <c r="D8" s="3" t="s">
        <v>21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25">
      <c r="B9" s="1"/>
      <c r="C9" s="1"/>
      <c r="D9" s="4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1"/>
      <c r="C10" s="1" t="s">
        <v>20</v>
      </c>
      <c r="D10" s="3" t="s">
        <v>21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1" t="s">
        <v>9</v>
      </c>
      <c r="C11" s="1" t="s">
        <v>19</v>
      </c>
      <c r="D11" s="3" t="s">
        <v>21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25">
      <c r="B12" s="1"/>
      <c r="C12" s="1"/>
      <c r="D12" s="4" t="s">
        <v>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25">
      <c r="B13" s="1"/>
      <c r="C13" s="1" t="s">
        <v>20</v>
      </c>
      <c r="D13" s="3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1" t="s">
        <v>13</v>
      </c>
      <c r="C14" s="1" t="s">
        <v>19</v>
      </c>
      <c r="D14" s="3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1"/>
      <c r="C15" s="1"/>
      <c r="D15" s="4" t="s"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1"/>
      <c r="C16" s="1" t="s">
        <v>20</v>
      </c>
      <c r="D16" s="3" t="s">
        <v>21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20" spans="1:41" x14ac:dyDescent="0.25">
      <c r="A20" t="s">
        <v>16</v>
      </c>
    </row>
    <row r="21" spans="1:41" x14ac:dyDescent="0.25">
      <c r="A21" t="s">
        <v>17</v>
      </c>
    </row>
    <row r="24" spans="1:41" ht="16.5" thickBot="1" x14ac:dyDescent="0.3">
      <c r="B24" s="7" t="s">
        <v>12</v>
      </c>
      <c r="C24" s="7" t="s">
        <v>12</v>
      </c>
      <c r="D24" s="7" t="s">
        <v>12</v>
      </c>
      <c r="E24" s="7" t="s">
        <v>12</v>
      </c>
      <c r="F24" s="7" t="s">
        <v>12</v>
      </c>
      <c r="G24" s="7" t="s">
        <v>12</v>
      </c>
      <c r="H24" s="7" t="s">
        <v>12</v>
      </c>
      <c r="I24" s="7"/>
      <c r="J24" s="7" t="s">
        <v>12</v>
      </c>
      <c r="K24" s="7" t="s">
        <v>12</v>
      </c>
      <c r="L24" s="7" t="s">
        <v>12</v>
      </c>
      <c r="M24" s="7" t="s">
        <v>12</v>
      </c>
      <c r="N24" s="7" t="s">
        <v>12</v>
      </c>
      <c r="O24" s="7" t="s">
        <v>12</v>
      </c>
      <c r="P24" s="7"/>
      <c r="Q24" s="18"/>
      <c r="R24" s="18"/>
      <c r="S24" s="18"/>
      <c r="T24" s="18"/>
      <c r="AO24" s="7"/>
    </row>
    <row r="25" spans="1:41" ht="16.5" thickBot="1" x14ac:dyDescent="0.3">
      <c r="B25" s="8" t="s">
        <v>31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/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6</v>
      </c>
      <c r="P25" s="9"/>
      <c r="Q25" s="18"/>
      <c r="R25" s="18"/>
      <c r="S25" s="18"/>
      <c r="T25" s="18"/>
      <c r="AO25" s="9"/>
    </row>
    <row r="26" spans="1:41" ht="16.5" thickBot="1" x14ac:dyDescent="0.3">
      <c r="B26" s="8" t="s">
        <v>0</v>
      </c>
      <c r="C26" s="2" t="s">
        <v>14</v>
      </c>
      <c r="D26" s="2" t="s">
        <v>14</v>
      </c>
      <c r="E26" s="2" t="s">
        <v>14</v>
      </c>
      <c r="F26" s="2" t="s">
        <v>14</v>
      </c>
      <c r="G26" s="2" t="s">
        <v>14</v>
      </c>
      <c r="H26" s="2" t="s">
        <v>14</v>
      </c>
      <c r="I26" s="2" t="s">
        <v>23</v>
      </c>
      <c r="J26" s="2" t="s">
        <v>15</v>
      </c>
      <c r="K26" s="2" t="s">
        <v>15</v>
      </c>
      <c r="L26" s="2" t="s">
        <v>15</v>
      </c>
      <c r="M26" s="2" t="s">
        <v>15</v>
      </c>
      <c r="N26" s="2" t="s">
        <v>15</v>
      </c>
      <c r="O26" s="2" t="s">
        <v>15</v>
      </c>
      <c r="P26" s="2" t="s">
        <v>24</v>
      </c>
      <c r="Q26" s="18"/>
      <c r="R26" s="18"/>
      <c r="S26" s="18"/>
      <c r="T26" s="18"/>
      <c r="AO26" s="9"/>
    </row>
    <row r="27" spans="1:41" ht="16.5" thickBot="1" x14ac:dyDescent="0.3">
      <c r="B27" s="8" t="s">
        <v>21</v>
      </c>
      <c r="C27" s="12">
        <v>51</v>
      </c>
      <c r="D27" s="10">
        <v>58</v>
      </c>
      <c r="E27" s="10">
        <v>53</v>
      </c>
      <c r="F27" s="10">
        <v>33</v>
      </c>
      <c r="G27" s="10">
        <v>23</v>
      </c>
      <c r="H27" s="10">
        <v>14</v>
      </c>
      <c r="I27" s="10">
        <v>232</v>
      </c>
      <c r="J27" s="12">
        <v>38</v>
      </c>
      <c r="K27" s="10">
        <v>59</v>
      </c>
      <c r="L27" s="10">
        <v>51</v>
      </c>
      <c r="M27" s="10">
        <v>33</v>
      </c>
      <c r="N27" s="10">
        <v>26</v>
      </c>
      <c r="O27" s="10">
        <v>16</v>
      </c>
      <c r="P27" s="9">
        <v>223</v>
      </c>
      <c r="Q27" s="19" t="s">
        <v>36</v>
      </c>
      <c r="R27" s="18">
        <f>SUM(I27,P27)</f>
        <v>455</v>
      </c>
      <c r="S27" s="18"/>
      <c r="T27" s="18"/>
      <c r="AO27" s="9"/>
    </row>
    <row r="28" spans="1:41" ht="16.5" thickBot="1" x14ac:dyDescent="0.3">
      <c r="A28" t="s">
        <v>19</v>
      </c>
      <c r="B28" s="8" t="s">
        <v>30</v>
      </c>
      <c r="C28" s="7">
        <v>13.125</v>
      </c>
      <c r="D28" s="7">
        <v>18.75</v>
      </c>
      <c r="E28" s="7">
        <v>22.5</v>
      </c>
      <c r="F28" s="7">
        <v>26.25</v>
      </c>
      <c r="G28" s="7">
        <v>39.375</v>
      </c>
      <c r="H28" s="7">
        <v>33.125</v>
      </c>
      <c r="I28" s="7">
        <v>21.25</v>
      </c>
      <c r="J28" s="7">
        <v>19.375</v>
      </c>
      <c r="K28" s="7">
        <v>23.75</v>
      </c>
      <c r="L28" s="7">
        <v>26.875</v>
      </c>
      <c r="M28" s="7">
        <v>27.5</v>
      </c>
      <c r="N28" s="7">
        <v>30</v>
      </c>
      <c r="O28" s="7">
        <v>38.125</v>
      </c>
      <c r="P28" s="7">
        <v>26.875</v>
      </c>
      <c r="Q28" s="18"/>
      <c r="R28" s="18"/>
      <c r="S28" s="18"/>
      <c r="T28" s="18"/>
      <c r="AO28" s="9"/>
    </row>
    <row r="29" spans="1:41" ht="16.5" thickBot="1" x14ac:dyDescent="0.3">
      <c r="B29" s="8" t="s">
        <v>22</v>
      </c>
      <c r="C29" s="7">
        <v>10.9375</v>
      </c>
      <c r="D29" s="7">
        <v>13.75</v>
      </c>
      <c r="E29" s="7">
        <v>16.875</v>
      </c>
      <c r="F29" s="7">
        <v>17.5</v>
      </c>
      <c r="G29" s="7">
        <v>15.3125</v>
      </c>
      <c r="H29" s="7" t="s">
        <v>26</v>
      </c>
      <c r="I29" s="7">
        <v>17.5</v>
      </c>
      <c r="J29" s="7">
        <v>15.625</v>
      </c>
      <c r="K29" s="7">
        <v>21.875</v>
      </c>
      <c r="L29" s="7">
        <v>17.1875</v>
      </c>
      <c r="M29" s="7">
        <v>16.25</v>
      </c>
      <c r="N29" s="7">
        <v>13.125</v>
      </c>
      <c r="O29" s="7">
        <v>15.625</v>
      </c>
      <c r="P29" s="7">
        <v>18.75</v>
      </c>
      <c r="Q29" s="18"/>
      <c r="R29" s="18"/>
      <c r="S29" s="18"/>
      <c r="T29" s="18"/>
      <c r="AO29" s="9"/>
    </row>
    <row r="30" spans="1:41" ht="15.75" x14ac:dyDescent="0.25">
      <c r="A30" t="s">
        <v>20</v>
      </c>
      <c r="B30" s="13" t="s">
        <v>21</v>
      </c>
      <c r="C30" s="14">
        <v>205</v>
      </c>
      <c r="D30" s="14">
        <v>151</v>
      </c>
      <c r="E30" s="14">
        <v>210</v>
      </c>
      <c r="F30" s="14">
        <v>94</v>
      </c>
      <c r="G30" s="14">
        <v>78</v>
      </c>
      <c r="H30" s="14">
        <v>21</v>
      </c>
      <c r="I30" s="10">
        <v>789</v>
      </c>
      <c r="J30" s="14">
        <v>163</v>
      </c>
      <c r="K30" s="14">
        <v>192</v>
      </c>
      <c r="L30" s="14">
        <v>243</v>
      </c>
      <c r="M30" s="14">
        <v>102</v>
      </c>
      <c r="N30" s="14">
        <v>114</v>
      </c>
      <c r="O30" s="14">
        <v>39</v>
      </c>
      <c r="P30" s="14">
        <v>888</v>
      </c>
      <c r="Q30" s="19" t="s">
        <v>34</v>
      </c>
      <c r="R30" s="18">
        <f>SUM(I30,P30)</f>
        <v>1677</v>
      </c>
      <c r="S30" s="19" t="s">
        <v>33</v>
      </c>
      <c r="T30" s="18">
        <f>SUM(R27, R30)</f>
        <v>2132</v>
      </c>
      <c r="AO30" s="15"/>
    </row>
    <row r="31" spans="1:41" ht="15.75" x14ac:dyDescent="0.25">
      <c r="Q31" s="18"/>
      <c r="R31" s="18"/>
      <c r="S31" s="18"/>
      <c r="T31" s="18"/>
    </row>
    <row r="32" spans="1:41" ht="16.5" thickBot="1" x14ac:dyDescent="0.3">
      <c r="C32" s="7" t="s">
        <v>11</v>
      </c>
      <c r="D32" s="7" t="s">
        <v>11</v>
      </c>
      <c r="E32" s="7" t="s">
        <v>11</v>
      </c>
      <c r="F32" s="7" t="s">
        <v>11</v>
      </c>
      <c r="G32" s="7" t="s">
        <v>11</v>
      </c>
      <c r="H32" s="7" t="s">
        <v>11</v>
      </c>
      <c r="I32" s="7"/>
      <c r="J32" s="7" t="s">
        <v>11</v>
      </c>
      <c r="K32" s="7" t="s">
        <v>11</v>
      </c>
      <c r="L32" s="7" t="s">
        <v>11</v>
      </c>
      <c r="M32" s="7" t="s">
        <v>11</v>
      </c>
      <c r="N32" s="7" t="s">
        <v>11</v>
      </c>
      <c r="Q32" s="18"/>
      <c r="R32" s="18"/>
      <c r="S32" s="18"/>
      <c r="T32" s="18"/>
    </row>
    <row r="33" spans="1:20" ht="16.5" thickBot="1" x14ac:dyDescent="0.3">
      <c r="B33" s="8" t="s">
        <v>31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/>
      <c r="J33" s="2" t="s">
        <v>1</v>
      </c>
      <c r="K33" s="2" t="s">
        <v>2</v>
      </c>
      <c r="L33" s="2" t="s">
        <v>3</v>
      </c>
      <c r="M33" s="2" t="s">
        <v>4</v>
      </c>
      <c r="N33" s="2" t="s">
        <v>5</v>
      </c>
      <c r="O33" s="2" t="s">
        <v>6</v>
      </c>
      <c r="Q33" s="18"/>
      <c r="R33" s="18"/>
      <c r="S33" s="18"/>
      <c r="T33" s="18"/>
    </row>
    <row r="34" spans="1:20" ht="16.5" thickBot="1" x14ac:dyDescent="0.3">
      <c r="B34" s="8" t="s">
        <v>0</v>
      </c>
      <c r="C34" s="2" t="s">
        <v>14</v>
      </c>
      <c r="D34" s="2" t="s">
        <v>14</v>
      </c>
      <c r="E34" s="2" t="s">
        <v>14</v>
      </c>
      <c r="F34" s="2" t="s">
        <v>14</v>
      </c>
      <c r="G34" s="2" t="s">
        <v>14</v>
      </c>
      <c r="H34" s="2" t="s">
        <v>14</v>
      </c>
      <c r="I34" s="2" t="s">
        <v>23</v>
      </c>
      <c r="J34" s="2" t="s">
        <v>15</v>
      </c>
      <c r="K34" s="2" t="s">
        <v>15</v>
      </c>
      <c r="L34" s="2" t="s">
        <v>15</v>
      </c>
      <c r="M34" s="2" t="s">
        <v>15</v>
      </c>
      <c r="N34" s="2" t="s">
        <v>15</v>
      </c>
      <c r="O34" s="2" t="s">
        <v>15</v>
      </c>
      <c r="P34" s="2" t="s">
        <v>24</v>
      </c>
      <c r="Q34" s="18"/>
      <c r="R34" s="18"/>
      <c r="S34" s="18"/>
      <c r="T34" s="18"/>
    </row>
    <row r="35" spans="1:20" ht="16.5" thickBot="1" x14ac:dyDescent="0.3">
      <c r="B35" s="8" t="s">
        <v>21</v>
      </c>
      <c r="C35" s="10">
        <v>61</v>
      </c>
      <c r="D35" s="10">
        <v>85</v>
      </c>
      <c r="E35" s="10">
        <v>63</v>
      </c>
      <c r="F35" s="10">
        <v>34</v>
      </c>
      <c r="G35" s="10">
        <v>20</v>
      </c>
      <c r="H35" s="10">
        <v>5</v>
      </c>
      <c r="I35" s="10">
        <v>268</v>
      </c>
      <c r="J35" s="10">
        <v>56</v>
      </c>
      <c r="K35" s="10">
        <v>72</v>
      </c>
      <c r="L35" s="10">
        <v>57</v>
      </c>
      <c r="M35" s="10">
        <v>41</v>
      </c>
      <c r="N35" s="10">
        <v>25</v>
      </c>
      <c r="O35" s="10">
        <v>14</v>
      </c>
      <c r="P35">
        <v>265</v>
      </c>
      <c r="Q35" s="19" t="s">
        <v>36</v>
      </c>
      <c r="R35" s="18">
        <f>SUM(I35,P35)</f>
        <v>533</v>
      </c>
      <c r="S35" s="18"/>
      <c r="T35" s="18"/>
    </row>
    <row r="36" spans="1:20" ht="16.5" thickBot="1" x14ac:dyDescent="0.3">
      <c r="A36" t="s">
        <v>19</v>
      </c>
      <c r="B36" s="8" t="s">
        <v>30</v>
      </c>
      <c r="C36" s="7">
        <v>14.375</v>
      </c>
      <c r="D36" s="7">
        <v>16.25</v>
      </c>
      <c r="E36" s="7">
        <v>25</v>
      </c>
      <c r="F36" s="7">
        <v>28.75</v>
      </c>
      <c r="G36" s="7">
        <v>29.375</v>
      </c>
      <c r="H36" s="7">
        <v>45</v>
      </c>
      <c r="I36" s="7">
        <v>20</v>
      </c>
      <c r="J36" s="7">
        <v>20</v>
      </c>
      <c r="K36" s="7">
        <v>23.125</v>
      </c>
      <c r="L36" s="7">
        <v>26.25</v>
      </c>
      <c r="M36" s="7">
        <v>33.75</v>
      </c>
      <c r="N36" s="7">
        <v>40.625</v>
      </c>
      <c r="O36" s="7">
        <v>43.75</v>
      </c>
      <c r="P36" s="7">
        <v>27.5</v>
      </c>
      <c r="Q36" s="18"/>
      <c r="R36" s="18"/>
      <c r="S36" s="18"/>
      <c r="T36" s="18"/>
    </row>
    <row r="37" spans="1:20" ht="16.5" thickBot="1" x14ac:dyDescent="0.3">
      <c r="B37" s="8" t="s">
        <v>22</v>
      </c>
      <c r="C37" s="7">
        <v>12.5</v>
      </c>
      <c r="D37" s="7">
        <v>14.375</v>
      </c>
      <c r="E37" s="7">
        <v>15.625</v>
      </c>
      <c r="F37" s="7">
        <v>15</v>
      </c>
      <c r="G37" s="7">
        <v>15.625</v>
      </c>
      <c r="H37" s="7">
        <v>10</v>
      </c>
      <c r="I37" s="7">
        <v>17.5</v>
      </c>
      <c r="J37" s="7">
        <v>15.625</v>
      </c>
      <c r="K37" s="7">
        <v>18.4375</v>
      </c>
      <c r="L37" s="7">
        <v>16.25</v>
      </c>
      <c r="M37" s="7">
        <v>17.5</v>
      </c>
      <c r="N37" s="7">
        <v>20.3125</v>
      </c>
      <c r="O37" s="7" t="s">
        <v>27</v>
      </c>
      <c r="P37" s="7">
        <v>20.9375</v>
      </c>
      <c r="Q37" s="18"/>
      <c r="R37" s="18"/>
      <c r="S37" s="18"/>
      <c r="T37" s="18"/>
    </row>
    <row r="38" spans="1:20" ht="15.75" x14ac:dyDescent="0.25">
      <c r="A38" t="s">
        <v>20</v>
      </c>
      <c r="B38" s="16" t="s">
        <v>21</v>
      </c>
      <c r="C38" s="14">
        <v>603</v>
      </c>
      <c r="D38" s="14">
        <v>253</v>
      </c>
      <c r="E38" s="14">
        <v>137</v>
      </c>
      <c r="F38" s="14">
        <v>77</v>
      </c>
      <c r="G38" s="14">
        <v>59</v>
      </c>
      <c r="H38" s="14">
        <v>12</v>
      </c>
      <c r="I38" s="10">
        <v>1195</v>
      </c>
      <c r="J38" s="10">
        <v>569</v>
      </c>
      <c r="K38" s="14">
        <v>374</v>
      </c>
      <c r="L38" s="14">
        <v>190</v>
      </c>
      <c r="M38" s="14">
        <v>111</v>
      </c>
      <c r="N38" s="14">
        <v>75</v>
      </c>
      <c r="O38" s="14">
        <v>16</v>
      </c>
      <c r="P38" s="14">
        <v>1397</v>
      </c>
      <c r="Q38" s="19" t="s">
        <v>34</v>
      </c>
      <c r="R38" s="18">
        <f>SUM(I38,P38)</f>
        <v>2592</v>
      </c>
      <c r="S38" s="19" t="s">
        <v>33</v>
      </c>
      <c r="T38" s="18">
        <f>SUM(R35, R38)</f>
        <v>3125</v>
      </c>
    </row>
    <row r="39" spans="1:20" ht="15.75" x14ac:dyDescent="0.25">
      <c r="H39" t="s">
        <v>38</v>
      </c>
      <c r="I39">
        <f>SUM(C38:H38)</f>
        <v>1141</v>
      </c>
      <c r="Q39" s="18"/>
      <c r="R39" s="18"/>
      <c r="S39" s="18"/>
      <c r="T39" s="18"/>
    </row>
    <row r="40" spans="1:20" ht="16.5" thickBot="1" x14ac:dyDescent="0.3">
      <c r="C40" s="7" t="s">
        <v>9</v>
      </c>
      <c r="D40" s="7" t="s">
        <v>9</v>
      </c>
      <c r="E40" s="7" t="s">
        <v>9</v>
      </c>
      <c r="F40" s="7" t="s">
        <v>9</v>
      </c>
      <c r="G40" s="7" t="s">
        <v>9</v>
      </c>
      <c r="H40" s="7" t="s">
        <v>9</v>
      </c>
      <c r="I40" s="7"/>
      <c r="J40" s="7" t="s">
        <v>9</v>
      </c>
      <c r="K40" s="7" t="s">
        <v>9</v>
      </c>
      <c r="L40" s="7" t="s">
        <v>9</v>
      </c>
      <c r="M40" s="7" t="s">
        <v>9</v>
      </c>
      <c r="N40" s="7" t="s">
        <v>9</v>
      </c>
      <c r="O40" s="7" t="s">
        <v>9</v>
      </c>
      <c r="Q40" s="18"/>
      <c r="R40" s="18"/>
      <c r="S40" s="18"/>
      <c r="T40" s="18"/>
    </row>
    <row r="41" spans="1:20" ht="16.5" thickBot="1" x14ac:dyDescent="0.3">
      <c r="B41" s="8" t="s">
        <v>31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I41" s="2"/>
      <c r="J41" s="2" t="s">
        <v>1</v>
      </c>
      <c r="K41" s="2" t="s">
        <v>2</v>
      </c>
      <c r="L41" s="2" t="s">
        <v>3</v>
      </c>
      <c r="M41" s="2" t="s">
        <v>4</v>
      </c>
      <c r="N41" s="2" t="s">
        <v>5</v>
      </c>
      <c r="O41" s="2" t="s">
        <v>6</v>
      </c>
      <c r="Q41" s="18"/>
      <c r="R41" s="18"/>
      <c r="S41" s="18"/>
      <c r="T41" s="18"/>
    </row>
    <row r="42" spans="1:20" ht="16.5" thickBot="1" x14ac:dyDescent="0.3">
      <c r="B42" s="8" t="s">
        <v>0</v>
      </c>
      <c r="C42" s="2" t="s">
        <v>14</v>
      </c>
      <c r="D42" s="2" t="s">
        <v>14</v>
      </c>
      <c r="E42" s="2" t="s">
        <v>14</v>
      </c>
      <c r="F42" s="2" t="s">
        <v>14</v>
      </c>
      <c r="G42" s="2" t="s">
        <v>14</v>
      </c>
      <c r="H42" s="2" t="s">
        <v>14</v>
      </c>
      <c r="I42" s="2" t="s">
        <v>23</v>
      </c>
      <c r="J42" s="2" t="s">
        <v>15</v>
      </c>
      <c r="K42" s="2" t="s">
        <v>15</v>
      </c>
      <c r="L42" s="2" t="s">
        <v>15</v>
      </c>
      <c r="M42" s="2" t="s">
        <v>15</v>
      </c>
      <c r="N42" s="2" t="s">
        <v>15</v>
      </c>
      <c r="O42" s="2" t="s">
        <v>15</v>
      </c>
      <c r="P42" s="2" t="s">
        <v>24</v>
      </c>
      <c r="Q42" s="18"/>
      <c r="R42" s="18"/>
      <c r="S42" s="18"/>
      <c r="T42" s="18"/>
    </row>
    <row r="43" spans="1:20" ht="16.5" thickBot="1" x14ac:dyDescent="0.3">
      <c r="B43" s="8" t="s">
        <v>21</v>
      </c>
      <c r="C43" s="12">
        <v>79</v>
      </c>
      <c r="D43" s="10">
        <v>66</v>
      </c>
      <c r="E43" s="10">
        <v>41</v>
      </c>
      <c r="F43" s="10">
        <v>20</v>
      </c>
      <c r="G43" s="10">
        <v>5</v>
      </c>
      <c r="H43" s="10">
        <v>3</v>
      </c>
      <c r="I43" s="10">
        <v>214</v>
      </c>
      <c r="J43" s="12">
        <v>57</v>
      </c>
      <c r="K43" s="10">
        <v>51</v>
      </c>
      <c r="L43" s="10">
        <v>67</v>
      </c>
      <c r="M43" s="10">
        <v>18</v>
      </c>
      <c r="N43" s="10">
        <v>7</v>
      </c>
      <c r="O43" s="10">
        <v>5</v>
      </c>
      <c r="P43">
        <v>205</v>
      </c>
      <c r="Q43" s="19" t="s">
        <v>35</v>
      </c>
      <c r="R43" s="18">
        <f>SUM(I43,P43)</f>
        <v>419</v>
      </c>
      <c r="S43" s="18"/>
      <c r="T43" s="18"/>
    </row>
    <row r="44" spans="1:20" ht="16.5" thickBot="1" x14ac:dyDescent="0.3">
      <c r="A44" t="s">
        <v>19</v>
      </c>
      <c r="B44" s="8" t="s">
        <v>30</v>
      </c>
      <c r="C44" s="7">
        <v>17.5</v>
      </c>
      <c r="D44" s="7">
        <v>24.375</v>
      </c>
      <c r="E44" s="7">
        <v>30</v>
      </c>
      <c r="F44" s="7">
        <v>33.125</v>
      </c>
      <c r="G44" s="7">
        <v>28.75</v>
      </c>
      <c r="H44" s="7">
        <v>45</v>
      </c>
      <c r="I44" s="7">
        <v>23.75</v>
      </c>
      <c r="J44" s="7">
        <v>20</v>
      </c>
      <c r="K44" s="7">
        <v>25</v>
      </c>
      <c r="L44" s="7">
        <v>27.5</v>
      </c>
      <c r="M44" s="7">
        <v>36.25</v>
      </c>
      <c r="N44" s="7">
        <v>31.25</v>
      </c>
      <c r="O44" s="7">
        <v>51.25</v>
      </c>
      <c r="P44" s="7">
        <v>26.25</v>
      </c>
      <c r="Q44" s="18"/>
      <c r="R44" s="18"/>
      <c r="S44" s="18"/>
      <c r="T44" s="18"/>
    </row>
    <row r="45" spans="1:20" ht="16.5" thickBot="1" x14ac:dyDescent="0.3">
      <c r="B45" s="8" t="s">
        <v>22</v>
      </c>
      <c r="C45" s="7">
        <v>17.1875</v>
      </c>
      <c r="D45" s="7">
        <v>16.25</v>
      </c>
      <c r="E45" s="7">
        <v>17.5</v>
      </c>
      <c r="F45" s="7">
        <v>28.4375</v>
      </c>
      <c r="G45" s="7" t="s">
        <v>28</v>
      </c>
      <c r="H45" s="7">
        <v>11.875</v>
      </c>
      <c r="I45" s="7">
        <v>20</v>
      </c>
      <c r="J45" s="7">
        <v>18.75</v>
      </c>
      <c r="K45" s="7">
        <v>15.625</v>
      </c>
      <c r="L45" s="7">
        <v>12.5</v>
      </c>
      <c r="M45" s="7">
        <v>17.5</v>
      </c>
      <c r="N45" s="7" t="s">
        <v>29</v>
      </c>
      <c r="O45" s="7">
        <v>13.75</v>
      </c>
      <c r="P45" s="7">
        <v>16.25</v>
      </c>
      <c r="Q45" s="18"/>
      <c r="R45" s="18"/>
      <c r="S45" s="18"/>
      <c r="T45" s="18"/>
    </row>
    <row r="46" spans="1:20" ht="15.75" x14ac:dyDescent="0.25">
      <c r="A46" t="s">
        <v>20</v>
      </c>
      <c r="B46" s="16" t="s">
        <v>21</v>
      </c>
      <c r="C46" s="10">
        <v>327</v>
      </c>
      <c r="D46" s="10">
        <v>274</v>
      </c>
      <c r="E46" s="10">
        <v>290</v>
      </c>
      <c r="F46" s="10">
        <v>83</v>
      </c>
      <c r="G46" s="10">
        <v>111</v>
      </c>
      <c r="H46" s="10">
        <v>29</v>
      </c>
      <c r="I46" s="10">
        <v>1195</v>
      </c>
      <c r="J46" s="10">
        <v>303</v>
      </c>
      <c r="K46" s="10">
        <v>306</v>
      </c>
      <c r="L46" s="10">
        <v>301</v>
      </c>
      <c r="M46" s="10">
        <v>126</v>
      </c>
      <c r="N46" s="10">
        <v>146</v>
      </c>
      <c r="O46" s="10">
        <v>53</v>
      </c>
      <c r="P46" s="10">
        <v>1312</v>
      </c>
      <c r="Q46" s="19" t="s">
        <v>34</v>
      </c>
      <c r="R46" s="18">
        <f>SUM(I46,P46)</f>
        <v>2507</v>
      </c>
      <c r="S46" s="19" t="s">
        <v>33</v>
      </c>
      <c r="T46" s="18">
        <f>SUM(R43, R46)</f>
        <v>2926</v>
      </c>
    </row>
    <row r="47" spans="1:20" ht="16.5" thickBot="1" x14ac:dyDescent="0.3">
      <c r="C47" s="7" t="s">
        <v>10</v>
      </c>
      <c r="D47" s="7" t="s">
        <v>10</v>
      </c>
      <c r="E47" s="7" t="s">
        <v>10</v>
      </c>
      <c r="F47" s="7" t="s">
        <v>10</v>
      </c>
      <c r="G47" s="7" t="s">
        <v>10</v>
      </c>
      <c r="H47" s="7" t="s">
        <v>10</v>
      </c>
      <c r="I47" s="7"/>
      <c r="J47" s="7" t="s">
        <v>10</v>
      </c>
      <c r="K47" s="7" t="s">
        <v>10</v>
      </c>
      <c r="L47" s="7" t="s">
        <v>10</v>
      </c>
      <c r="M47" s="7" t="s">
        <v>10</v>
      </c>
      <c r="N47" s="7" t="s">
        <v>10</v>
      </c>
      <c r="O47" s="6"/>
      <c r="Q47" s="18"/>
      <c r="R47" s="18"/>
      <c r="S47" s="18"/>
      <c r="T47" s="18"/>
    </row>
    <row r="48" spans="1:20" ht="16.5" thickBot="1" x14ac:dyDescent="0.3">
      <c r="B48" s="8" t="s">
        <v>31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/>
      <c r="J48" s="2" t="s">
        <v>1</v>
      </c>
      <c r="K48" s="2" t="s">
        <v>2</v>
      </c>
      <c r="L48" s="2" t="s">
        <v>3</v>
      </c>
      <c r="M48" s="2" t="s">
        <v>4</v>
      </c>
      <c r="N48" s="2" t="s">
        <v>5</v>
      </c>
      <c r="O48" s="2" t="s">
        <v>6</v>
      </c>
      <c r="Q48" s="18"/>
      <c r="R48" s="18"/>
      <c r="S48" s="18"/>
      <c r="T48" s="18"/>
    </row>
    <row r="49" spans="1:20" ht="16.5" thickBot="1" x14ac:dyDescent="0.3">
      <c r="B49" s="8" t="s">
        <v>0</v>
      </c>
      <c r="C49" s="2" t="s">
        <v>14</v>
      </c>
      <c r="D49" s="2" t="s">
        <v>14</v>
      </c>
      <c r="E49" s="2" t="s">
        <v>14</v>
      </c>
      <c r="F49" s="2" t="s">
        <v>14</v>
      </c>
      <c r="G49" s="2" t="s">
        <v>14</v>
      </c>
      <c r="H49" s="2" t="s">
        <v>14</v>
      </c>
      <c r="I49" s="2" t="s">
        <v>23</v>
      </c>
      <c r="J49" s="2" t="s">
        <v>15</v>
      </c>
      <c r="K49" s="2" t="s">
        <v>15</v>
      </c>
      <c r="L49" s="2" t="s">
        <v>15</v>
      </c>
      <c r="M49" s="2" t="s">
        <v>15</v>
      </c>
      <c r="N49" s="2" t="s">
        <v>15</v>
      </c>
      <c r="O49" s="2" t="s">
        <v>15</v>
      </c>
      <c r="P49" s="2" t="s">
        <v>24</v>
      </c>
      <c r="Q49" s="18"/>
      <c r="R49" s="18"/>
      <c r="S49" s="18"/>
      <c r="T49" s="18"/>
    </row>
    <row r="50" spans="1:20" ht="16.5" thickBot="1" x14ac:dyDescent="0.3">
      <c r="B50" s="8" t="s">
        <v>21</v>
      </c>
      <c r="C50" s="12">
        <v>57</v>
      </c>
      <c r="D50" s="10">
        <v>96</v>
      </c>
      <c r="E50" s="10">
        <v>77</v>
      </c>
      <c r="F50" s="10">
        <v>40</v>
      </c>
      <c r="G50" s="10">
        <v>12</v>
      </c>
      <c r="H50" s="10">
        <v>8</v>
      </c>
      <c r="I50" s="10">
        <v>290</v>
      </c>
      <c r="J50" s="12">
        <v>41</v>
      </c>
      <c r="K50" s="10">
        <v>80</v>
      </c>
      <c r="L50" s="10">
        <v>49</v>
      </c>
      <c r="M50" s="10">
        <v>34</v>
      </c>
      <c r="N50" s="10">
        <v>14</v>
      </c>
      <c r="O50" s="10">
        <v>12</v>
      </c>
      <c r="P50">
        <v>230</v>
      </c>
      <c r="Q50" s="19" t="s">
        <v>35</v>
      </c>
      <c r="R50" s="18">
        <f>SUM(I50,P50)</f>
        <v>520</v>
      </c>
      <c r="S50" s="18"/>
      <c r="T50" s="18"/>
    </row>
    <row r="51" spans="1:20" ht="16.5" thickBot="1" x14ac:dyDescent="0.3">
      <c r="A51" t="s">
        <v>19</v>
      </c>
      <c r="B51" s="8" t="s">
        <v>30</v>
      </c>
      <c r="C51" s="7">
        <v>14.375</v>
      </c>
      <c r="D51" s="7">
        <v>18.75</v>
      </c>
      <c r="E51" s="7">
        <v>26.875</v>
      </c>
      <c r="F51" s="7">
        <v>33.75</v>
      </c>
      <c r="G51" s="7">
        <v>40.625</v>
      </c>
      <c r="H51" s="7">
        <v>37.5</v>
      </c>
      <c r="I51" s="7">
        <v>22.5</v>
      </c>
      <c r="J51" s="7">
        <v>20</v>
      </c>
      <c r="K51" s="7">
        <v>25.625</v>
      </c>
      <c r="L51" s="7">
        <v>27.5</v>
      </c>
      <c r="M51" s="7">
        <v>37.5</v>
      </c>
      <c r="N51" s="7">
        <v>46.875</v>
      </c>
      <c r="O51" s="7">
        <v>50.625</v>
      </c>
      <c r="P51" s="7">
        <v>28.75</v>
      </c>
      <c r="Q51" s="18"/>
      <c r="R51" s="18"/>
      <c r="S51" s="18"/>
      <c r="T51" s="18"/>
    </row>
    <row r="52" spans="1:20" ht="16.5" thickBot="1" x14ac:dyDescent="0.3">
      <c r="B52" s="8" t="s">
        <v>22</v>
      </c>
      <c r="C52" s="7">
        <v>16.875</v>
      </c>
      <c r="D52" s="7">
        <v>13.75</v>
      </c>
      <c r="E52" s="7">
        <v>19.6875</v>
      </c>
      <c r="F52" s="7">
        <v>21.875</v>
      </c>
      <c r="G52" s="7">
        <v>17.5</v>
      </c>
      <c r="H52" s="7">
        <v>20.625</v>
      </c>
      <c r="I52" s="7">
        <v>21.5625</v>
      </c>
      <c r="J52" s="7">
        <v>12.5</v>
      </c>
      <c r="K52" s="7">
        <v>25.9375</v>
      </c>
      <c r="L52" s="7">
        <v>22.8125</v>
      </c>
      <c r="M52" s="7">
        <v>21.25</v>
      </c>
      <c r="N52" s="7">
        <v>23.125</v>
      </c>
      <c r="O52" s="7" t="s">
        <v>25</v>
      </c>
      <c r="P52" s="7">
        <v>25.3125</v>
      </c>
      <c r="Q52" s="18"/>
      <c r="R52" s="18"/>
      <c r="S52" s="18"/>
      <c r="T52" s="18"/>
    </row>
    <row r="53" spans="1:20" ht="15.75" x14ac:dyDescent="0.25">
      <c r="A53" t="s">
        <v>20</v>
      </c>
      <c r="B53" s="16" t="s">
        <v>21</v>
      </c>
      <c r="C53">
        <v>29</v>
      </c>
      <c r="D53" s="10">
        <v>304</v>
      </c>
      <c r="E53" s="10">
        <v>146</v>
      </c>
      <c r="F53" s="10">
        <v>44</v>
      </c>
      <c r="G53" s="10">
        <v>20</v>
      </c>
      <c r="H53" s="10">
        <v>6</v>
      </c>
      <c r="I53" s="10">
        <v>606</v>
      </c>
      <c r="J53" s="10">
        <v>30</v>
      </c>
      <c r="K53" s="10">
        <v>278</v>
      </c>
      <c r="L53" s="10">
        <v>194</v>
      </c>
      <c r="M53" s="10">
        <v>62</v>
      </c>
      <c r="N53" s="10">
        <v>25</v>
      </c>
      <c r="O53" s="10">
        <v>10</v>
      </c>
      <c r="P53" s="10">
        <v>663</v>
      </c>
      <c r="Q53" s="19" t="s">
        <v>34</v>
      </c>
      <c r="R53" s="18">
        <f>SUM(I53,P53)</f>
        <v>1269</v>
      </c>
      <c r="S53" s="19" t="s">
        <v>33</v>
      </c>
      <c r="T53" s="18">
        <f>SUM(R50, R53)</f>
        <v>1789</v>
      </c>
    </row>
    <row r="54" spans="1:20" ht="15.75" x14ac:dyDescent="0.25">
      <c r="Q54" s="18"/>
      <c r="R54" s="18"/>
      <c r="S54" s="18"/>
      <c r="T54" s="18"/>
    </row>
    <row r="55" spans="1:20" ht="15.75" x14ac:dyDescent="0.25">
      <c r="B55" s="12"/>
      <c r="C55" s="12"/>
      <c r="D55" s="12"/>
      <c r="E55" s="12"/>
      <c r="F55" s="12"/>
      <c r="G55" s="12"/>
      <c r="Q55" s="18"/>
      <c r="R55" s="18"/>
      <c r="S55" s="19" t="s">
        <v>32</v>
      </c>
      <c r="T55" s="19">
        <f>SUM(T30,T38,T46,T53)</f>
        <v>9972</v>
      </c>
    </row>
    <row r="56" spans="1:20" ht="15.75" x14ac:dyDescent="0.25">
      <c r="B56" s="11"/>
      <c r="C56" s="11"/>
      <c r="D56" s="11"/>
      <c r="E56" s="11"/>
      <c r="F56" s="11"/>
      <c r="G56" s="11"/>
      <c r="Q56" s="18"/>
      <c r="R56" s="18"/>
      <c r="S56" s="18"/>
      <c r="T56" s="18"/>
    </row>
    <row r="57" spans="1:20" x14ac:dyDescent="0.25">
      <c r="B57" s="12"/>
      <c r="C57" s="12"/>
      <c r="D57" s="12"/>
      <c r="E57" s="12"/>
      <c r="F57" s="12"/>
      <c r="G57" s="12"/>
    </row>
    <row r="58" spans="1:20" x14ac:dyDescent="0.25">
      <c r="B58" s="12"/>
      <c r="C58" s="12"/>
      <c r="D58" s="12"/>
      <c r="E58" s="12"/>
      <c r="F58" s="12"/>
      <c r="G58" s="12"/>
    </row>
    <row r="59" spans="1:20" x14ac:dyDescent="0.25">
      <c r="B59" s="12"/>
      <c r="C59" s="12"/>
      <c r="D59" s="12"/>
      <c r="E59" s="12"/>
      <c r="F59" s="12"/>
      <c r="G59" s="12"/>
    </row>
    <row r="60" spans="1:20" x14ac:dyDescent="0.25">
      <c r="B60" s="12"/>
      <c r="C60" s="12"/>
      <c r="D60" s="12"/>
      <c r="E60" s="12"/>
      <c r="F60" s="12"/>
      <c r="G60" s="12"/>
    </row>
    <row r="61" spans="1:20" x14ac:dyDescent="0.25">
      <c r="B61" s="12"/>
      <c r="C61" s="12"/>
      <c r="D61" s="12"/>
      <c r="E61" s="12"/>
      <c r="F61" s="12"/>
      <c r="G61" s="17"/>
    </row>
    <row r="62" spans="1:20" x14ac:dyDescent="0.25">
      <c r="B62" s="17"/>
      <c r="C62" s="12"/>
      <c r="D62" s="12"/>
      <c r="E62" s="12"/>
      <c r="F62" s="12"/>
      <c r="G62" s="12"/>
    </row>
    <row r="63" spans="1:20" x14ac:dyDescent="0.25">
      <c r="C63" s="11"/>
    </row>
    <row r="72" spans="3:3" x14ac:dyDescent="0.25">
      <c r="C72" s="11"/>
    </row>
    <row r="81" spans="3:3" x14ac:dyDescent="0.25">
      <c r="C81" s="11"/>
    </row>
    <row r="90" spans="3:3" x14ac:dyDescent="0.25">
      <c r="C90" s="11"/>
    </row>
  </sheetData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"/>
  <sheetViews>
    <sheetView topLeftCell="A4" workbookViewId="0">
      <selection activeCell="P30" sqref="P30"/>
    </sheetView>
  </sheetViews>
  <sheetFormatPr defaultRowHeight="15" x14ac:dyDescent="0.25"/>
  <sheetData>
    <row r="2" spans="1:41" ht="16.5" thickBot="1" x14ac:dyDescent="0.3">
      <c r="B2" s="35" t="s">
        <v>12</v>
      </c>
      <c r="C2" s="36" t="s">
        <v>12</v>
      </c>
      <c r="D2" s="36" t="s">
        <v>12</v>
      </c>
      <c r="E2" s="36" t="s">
        <v>12</v>
      </c>
      <c r="F2" s="36" t="s">
        <v>12</v>
      </c>
      <c r="G2" s="36" t="s">
        <v>12</v>
      </c>
      <c r="H2" s="36" t="s">
        <v>12</v>
      </c>
      <c r="I2" s="36"/>
      <c r="J2" s="36" t="s">
        <v>12</v>
      </c>
      <c r="K2" s="36" t="s">
        <v>12</v>
      </c>
      <c r="L2" s="36" t="s">
        <v>12</v>
      </c>
      <c r="M2" s="36" t="s">
        <v>12</v>
      </c>
      <c r="N2" s="36" t="s">
        <v>12</v>
      </c>
      <c r="O2" s="36" t="s">
        <v>12</v>
      </c>
      <c r="P2" s="37"/>
      <c r="Q2" s="18"/>
      <c r="R2" s="18"/>
      <c r="S2" s="18"/>
      <c r="T2" s="18"/>
      <c r="AO2" s="7"/>
    </row>
    <row r="3" spans="1:41" ht="16.5" thickBot="1" x14ac:dyDescent="0.3">
      <c r="B3" s="38" t="s">
        <v>31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/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39"/>
      <c r="Q3" s="18"/>
      <c r="R3" s="18"/>
      <c r="S3" s="18"/>
      <c r="T3" s="18"/>
      <c r="AO3" s="9"/>
    </row>
    <row r="4" spans="1:41" ht="16.5" thickBot="1" x14ac:dyDescent="0.3">
      <c r="B4" s="38" t="s">
        <v>0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23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24</v>
      </c>
      <c r="Q4" s="18"/>
      <c r="R4" s="18"/>
      <c r="S4" s="18"/>
      <c r="T4" s="18"/>
      <c r="AO4" s="9"/>
    </row>
    <row r="5" spans="1:41" ht="16.5" thickBot="1" x14ac:dyDescent="0.3">
      <c r="B5" s="38" t="s">
        <v>21</v>
      </c>
      <c r="C5" s="31">
        <v>51</v>
      </c>
      <c r="D5" s="32">
        <v>58</v>
      </c>
      <c r="E5" s="32">
        <v>53</v>
      </c>
      <c r="F5" s="32">
        <v>32</v>
      </c>
      <c r="G5" s="32">
        <v>23</v>
      </c>
      <c r="H5" s="32">
        <v>14</v>
      </c>
      <c r="I5" s="28">
        <f>SUM(C5:H5)</f>
        <v>231</v>
      </c>
      <c r="J5" s="31">
        <v>38</v>
      </c>
      <c r="K5" s="32">
        <v>59</v>
      </c>
      <c r="L5" s="32">
        <v>51</v>
      </c>
      <c r="M5" s="32">
        <v>33</v>
      </c>
      <c r="N5" s="32">
        <v>26</v>
      </c>
      <c r="O5" s="32">
        <v>16</v>
      </c>
      <c r="P5" s="64">
        <f>SUM(J5:O5)</f>
        <v>223</v>
      </c>
      <c r="Q5" s="19" t="s">
        <v>36</v>
      </c>
      <c r="R5" s="18">
        <f>SUM(P5,I5)</f>
        <v>454</v>
      </c>
      <c r="S5" s="18"/>
      <c r="T5" s="18"/>
      <c r="AO5" s="9"/>
    </row>
    <row r="6" spans="1:41" ht="16.5" thickBot="1" x14ac:dyDescent="0.3">
      <c r="A6" t="s">
        <v>19</v>
      </c>
      <c r="B6" s="85" t="s">
        <v>30</v>
      </c>
      <c r="C6" s="86">
        <v>13.125</v>
      </c>
      <c r="D6" s="86">
        <v>18.75</v>
      </c>
      <c r="E6" s="86">
        <v>22.5</v>
      </c>
      <c r="F6" s="87">
        <v>26.875</v>
      </c>
      <c r="G6" s="87">
        <v>39.375</v>
      </c>
      <c r="H6" s="86">
        <v>33.125</v>
      </c>
      <c r="I6" s="29"/>
      <c r="J6" s="82">
        <v>19.375</v>
      </c>
      <c r="K6" s="82">
        <v>23.75</v>
      </c>
      <c r="L6" s="82">
        <v>26.875</v>
      </c>
      <c r="M6" s="82">
        <v>27.5</v>
      </c>
      <c r="N6" s="82">
        <v>30</v>
      </c>
      <c r="O6" s="82">
        <v>38.125</v>
      </c>
      <c r="P6" s="41"/>
      <c r="Q6" s="18"/>
      <c r="R6" s="18"/>
      <c r="S6" s="18"/>
      <c r="T6" s="18"/>
      <c r="AO6" s="9"/>
    </row>
    <row r="7" spans="1:41" ht="16.5" thickBot="1" x14ac:dyDescent="0.3">
      <c r="B7" s="38" t="s">
        <v>22</v>
      </c>
      <c r="C7" s="82">
        <v>10.9375</v>
      </c>
      <c r="D7" s="82">
        <v>13.75</v>
      </c>
      <c r="E7" s="82">
        <v>16.875</v>
      </c>
      <c r="F7" s="82">
        <v>17.5</v>
      </c>
      <c r="G7" s="82">
        <v>15.3125</v>
      </c>
      <c r="H7" s="82">
        <v>9.6875</v>
      </c>
      <c r="I7" s="29"/>
      <c r="J7" s="82">
        <v>15.625</v>
      </c>
      <c r="K7" s="82">
        <v>21.875</v>
      </c>
      <c r="L7" s="82">
        <v>17.1875</v>
      </c>
      <c r="M7" s="82">
        <v>16.25</v>
      </c>
      <c r="N7" s="82">
        <v>13.125</v>
      </c>
      <c r="O7" s="82">
        <v>15.625</v>
      </c>
      <c r="P7" s="41"/>
      <c r="Q7" s="18"/>
      <c r="R7" s="18"/>
      <c r="S7" s="18"/>
      <c r="T7" s="18"/>
      <c r="AO7" s="9"/>
    </row>
    <row r="8" spans="1:41" ht="15.75" x14ac:dyDescent="0.25">
      <c r="A8" t="s">
        <v>20</v>
      </c>
      <c r="B8" s="42" t="s">
        <v>21</v>
      </c>
      <c r="C8" s="43">
        <v>193</v>
      </c>
      <c r="D8" s="43">
        <v>147</v>
      </c>
      <c r="E8" s="43">
        <v>184</v>
      </c>
      <c r="F8" s="43">
        <v>82</v>
      </c>
      <c r="G8" s="43">
        <v>74</v>
      </c>
      <c r="H8" s="43">
        <v>20</v>
      </c>
      <c r="I8" s="73">
        <v>700</v>
      </c>
      <c r="J8" s="45">
        <v>154</v>
      </c>
      <c r="K8" s="45">
        <v>183</v>
      </c>
      <c r="L8" s="45">
        <v>199</v>
      </c>
      <c r="M8" s="45">
        <v>76</v>
      </c>
      <c r="N8" s="45">
        <v>109</v>
      </c>
      <c r="O8" s="45">
        <v>32</v>
      </c>
      <c r="P8" s="80">
        <v>753</v>
      </c>
      <c r="Q8" s="19" t="s">
        <v>34</v>
      </c>
      <c r="R8" s="18">
        <f>SUM(I8,P8)</f>
        <v>1453</v>
      </c>
      <c r="S8" s="19" t="s">
        <v>33</v>
      </c>
      <c r="T8" s="18">
        <f>SUM(R5, R8)</f>
        <v>1907</v>
      </c>
      <c r="AO8" s="15"/>
    </row>
    <row r="9" spans="1:41" ht="15.75" x14ac:dyDescent="0.25">
      <c r="Q9" s="18"/>
      <c r="R9" s="18"/>
      <c r="S9" s="18"/>
      <c r="T9" s="18"/>
    </row>
    <row r="10" spans="1:41" ht="16.5" thickBot="1" x14ac:dyDescent="0.3">
      <c r="B10" s="47"/>
      <c r="C10" s="36" t="s">
        <v>11</v>
      </c>
      <c r="D10" s="36" t="s">
        <v>11</v>
      </c>
      <c r="E10" s="36" t="s">
        <v>11</v>
      </c>
      <c r="F10" s="36" t="s">
        <v>11</v>
      </c>
      <c r="G10" s="36" t="s">
        <v>11</v>
      </c>
      <c r="H10" s="36" t="s">
        <v>11</v>
      </c>
      <c r="I10" s="36"/>
      <c r="J10" s="36" t="s">
        <v>11</v>
      </c>
      <c r="K10" s="36" t="s">
        <v>11</v>
      </c>
      <c r="L10" s="36" t="s">
        <v>11</v>
      </c>
      <c r="M10" s="36" t="s">
        <v>11</v>
      </c>
      <c r="N10" s="36" t="s">
        <v>11</v>
      </c>
      <c r="O10" s="48"/>
      <c r="P10" s="49"/>
      <c r="Q10" s="18"/>
      <c r="R10" s="18"/>
      <c r="S10" s="18"/>
      <c r="T10" s="18"/>
    </row>
    <row r="11" spans="1:41" ht="16.5" thickBot="1" x14ac:dyDescent="0.3">
      <c r="B11" s="38" t="s">
        <v>31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/>
      <c r="J11" s="2" t="s">
        <v>1</v>
      </c>
      <c r="K11" s="2" t="s">
        <v>2</v>
      </c>
      <c r="L11" s="2" t="s">
        <v>3</v>
      </c>
      <c r="M11" s="2" t="s">
        <v>4</v>
      </c>
      <c r="N11" s="2" t="s">
        <v>5</v>
      </c>
      <c r="O11" s="2" t="s">
        <v>6</v>
      </c>
      <c r="P11" s="50"/>
      <c r="Q11" s="18"/>
      <c r="R11" s="18"/>
      <c r="S11" s="18"/>
      <c r="T11" s="18"/>
    </row>
    <row r="12" spans="1:41" ht="16.5" thickBot="1" x14ac:dyDescent="0.3">
      <c r="B12" s="38" t="s">
        <v>0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23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24</v>
      </c>
      <c r="Q12" s="18"/>
      <c r="R12" s="18"/>
      <c r="S12" s="18"/>
      <c r="T12" s="18"/>
    </row>
    <row r="13" spans="1:41" ht="16.5" thickBot="1" x14ac:dyDescent="0.3">
      <c r="B13" s="38" t="s">
        <v>21</v>
      </c>
      <c r="C13" s="33">
        <v>61</v>
      </c>
      <c r="D13" s="33">
        <v>84</v>
      </c>
      <c r="E13" s="33">
        <v>62</v>
      </c>
      <c r="F13" s="33">
        <v>34</v>
      </c>
      <c r="G13" s="33">
        <v>20</v>
      </c>
      <c r="H13" s="33">
        <v>5</v>
      </c>
      <c r="I13" s="10">
        <f>SUM(C13:H13)</f>
        <v>266</v>
      </c>
      <c r="J13" s="33">
        <v>56</v>
      </c>
      <c r="K13" s="33">
        <v>69</v>
      </c>
      <c r="L13" s="33">
        <v>56</v>
      </c>
      <c r="M13" s="33">
        <v>40</v>
      </c>
      <c r="N13" s="33">
        <v>23</v>
      </c>
      <c r="O13" s="33">
        <v>13</v>
      </c>
      <c r="P13" s="65">
        <f>SUM(J13:O13)</f>
        <v>257</v>
      </c>
      <c r="Q13" s="19" t="s">
        <v>36</v>
      </c>
      <c r="R13" s="18">
        <f>SUM(I13,P13)</f>
        <v>523</v>
      </c>
      <c r="S13" s="18"/>
      <c r="T13" s="18"/>
    </row>
    <row r="14" spans="1:41" ht="16.5" thickBot="1" x14ac:dyDescent="0.3">
      <c r="A14" t="s">
        <v>19</v>
      </c>
      <c r="B14" s="38" t="s">
        <v>30</v>
      </c>
      <c r="C14" s="75">
        <v>14.375</v>
      </c>
      <c r="D14" s="75">
        <v>16.25</v>
      </c>
      <c r="E14" s="75">
        <v>25</v>
      </c>
      <c r="F14" s="75">
        <v>28.75</v>
      </c>
      <c r="G14" s="75">
        <v>29.375</v>
      </c>
      <c r="H14" s="75">
        <v>45</v>
      </c>
      <c r="I14" s="66"/>
      <c r="J14" s="75">
        <v>20</v>
      </c>
      <c r="K14" s="75">
        <v>22.5</v>
      </c>
      <c r="L14" s="75">
        <v>26.875</v>
      </c>
      <c r="M14" s="75">
        <v>33.75</v>
      </c>
      <c r="N14" s="75">
        <v>41.25</v>
      </c>
      <c r="O14" s="75">
        <v>45</v>
      </c>
      <c r="P14" s="67"/>
      <c r="Q14" s="18"/>
      <c r="R14" s="18"/>
      <c r="S14" s="18"/>
      <c r="T14" s="18"/>
    </row>
    <row r="15" spans="1:41" ht="16.5" thickBot="1" x14ac:dyDescent="0.3">
      <c r="B15" s="38" t="s">
        <v>22</v>
      </c>
      <c r="C15" s="75">
        <v>12.5</v>
      </c>
      <c r="D15" s="75">
        <v>15</v>
      </c>
      <c r="E15" s="75">
        <v>15.9375</v>
      </c>
      <c r="F15" s="75">
        <v>15</v>
      </c>
      <c r="G15" s="75">
        <v>15.625</v>
      </c>
      <c r="H15" s="75">
        <v>10</v>
      </c>
      <c r="I15" s="66"/>
      <c r="J15" s="75">
        <v>15.625</v>
      </c>
      <c r="K15" s="75">
        <v>16.875</v>
      </c>
      <c r="L15" s="75">
        <v>17.1875</v>
      </c>
      <c r="M15" s="75">
        <v>17.5</v>
      </c>
      <c r="N15" s="75">
        <v>21.25</v>
      </c>
      <c r="O15" s="75">
        <v>8.75</v>
      </c>
      <c r="P15" s="67"/>
      <c r="Q15" s="18"/>
      <c r="R15" s="18"/>
      <c r="S15" s="18"/>
      <c r="T15" s="18"/>
    </row>
    <row r="16" spans="1:41" ht="15.75" x14ac:dyDescent="0.25">
      <c r="A16" t="s">
        <v>20</v>
      </c>
      <c r="B16" s="52" t="s">
        <v>21</v>
      </c>
      <c r="C16" s="68">
        <v>292</v>
      </c>
      <c r="D16" s="68">
        <v>212</v>
      </c>
      <c r="E16" s="68">
        <v>126</v>
      </c>
      <c r="F16" s="68">
        <v>69</v>
      </c>
      <c r="G16" s="68">
        <v>59</v>
      </c>
      <c r="H16" s="68">
        <v>12</v>
      </c>
      <c r="I16" s="74">
        <v>770</v>
      </c>
      <c r="J16" s="69">
        <v>265</v>
      </c>
      <c r="K16" s="68">
        <v>251</v>
      </c>
      <c r="L16" s="68">
        <v>165</v>
      </c>
      <c r="M16" s="68">
        <v>103</v>
      </c>
      <c r="N16" s="68">
        <v>69</v>
      </c>
      <c r="O16" s="68">
        <v>14</v>
      </c>
      <c r="P16" s="81">
        <v>867</v>
      </c>
      <c r="Q16" s="19" t="s">
        <v>34</v>
      </c>
      <c r="R16" s="18">
        <f>SUM(I16,P16)</f>
        <v>1637</v>
      </c>
      <c r="S16" s="19" t="s">
        <v>33</v>
      </c>
      <c r="T16" s="18">
        <f>SUM(R13, R16)</f>
        <v>2160</v>
      </c>
    </row>
    <row r="17" spans="1:20" ht="15.75" x14ac:dyDescent="0.25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Q17" s="18"/>
      <c r="R17" s="18"/>
      <c r="S17" s="18"/>
      <c r="T17" s="18"/>
    </row>
    <row r="18" spans="1:20" ht="16.5" thickBot="1" x14ac:dyDescent="0.3">
      <c r="B18" s="47"/>
      <c r="C18" s="70" t="s">
        <v>9</v>
      </c>
      <c r="D18" s="70" t="s">
        <v>9</v>
      </c>
      <c r="E18" s="70" t="s">
        <v>9</v>
      </c>
      <c r="F18" s="70" t="s">
        <v>9</v>
      </c>
      <c r="G18" s="70" t="s">
        <v>9</v>
      </c>
      <c r="H18" s="70" t="s">
        <v>9</v>
      </c>
      <c r="I18" s="70"/>
      <c r="J18" s="70" t="s">
        <v>9</v>
      </c>
      <c r="K18" s="70" t="s">
        <v>9</v>
      </c>
      <c r="L18" s="70" t="s">
        <v>9</v>
      </c>
      <c r="M18" s="70" t="s">
        <v>9</v>
      </c>
      <c r="N18" s="70" t="s">
        <v>9</v>
      </c>
      <c r="O18" s="70" t="s">
        <v>9</v>
      </c>
      <c r="P18" s="49"/>
      <c r="Q18" s="18"/>
      <c r="R18" s="18"/>
      <c r="S18" s="18"/>
      <c r="T18" s="18"/>
    </row>
    <row r="19" spans="1:20" ht="16.5" thickBot="1" x14ac:dyDescent="0.3">
      <c r="B19" s="38" t="s">
        <v>31</v>
      </c>
      <c r="C19" s="22" t="s">
        <v>1</v>
      </c>
      <c r="D19" s="22" t="s">
        <v>2</v>
      </c>
      <c r="E19" s="22" t="s">
        <v>3</v>
      </c>
      <c r="F19" s="22" t="s">
        <v>4</v>
      </c>
      <c r="G19" s="22" t="s">
        <v>5</v>
      </c>
      <c r="H19" s="22" t="s">
        <v>6</v>
      </c>
      <c r="I19" s="22"/>
      <c r="J19" s="22" t="s">
        <v>1</v>
      </c>
      <c r="K19" s="22" t="s">
        <v>2</v>
      </c>
      <c r="L19" s="22" t="s">
        <v>3</v>
      </c>
      <c r="M19" s="22" t="s">
        <v>4</v>
      </c>
      <c r="N19" s="22" t="s">
        <v>5</v>
      </c>
      <c r="O19" s="22" t="s">
        <v>6</v>
      </c>
      <c r="P19" s="50"/>
      <c r="Q19" s="18"/>
      <c r="R19" s="18"/>
      <c r="S19" s="18"/>
      <c r="T19" s="18"/>
    </row>
    <row r="20" spans="1:20" ht="16.5" thickBot="1" x14ac:dyDescent="0.3">
      <c r="B20" s="38" t="s">
        <v>0</v>
      </c>
      <c r="C20" s="22" t="s">
        <v>14</v>
      </c>
      <c r="D20" s="22" t="s">
        <v>14</v>
      </c>
      <c r="E20" s="22" t="s">
        <v>14</v>
      </c>
      <c r="F20" s="22" t="s">
        <v>14</v>
      </c>
      <c r="G20" s="22" t="s">
        <v>14</v>
      </c>
      <c r="H20" s="22" t="s">
        <v>14</v>
      </c>
      <c r="I20" s="22" t="s">
        <v>23</v>
      </c>
      <c r="J20" s="22" t="s">
        <v>15</v>
      </c>
      <c r="K20" s="22" t="s">
        <v>15</v>
      </c>
      <c r="L20" s="22" t="s">
        <v>15</v>
      </c>
      <c r="M20" s="22" t="s">
        <v>15</v>
      </c>
      <c r="N20" s="22" t="s">
        <v>15</v>
      </c>
      <c r="O20" s="22" t="s">
        <v>15</v>
      </c>
      <c r="P20" s="2" t="s">
        <v>24</v>
      </c>
      <c r="Q20" s="18"/>
      <c r="R20" s="18"/>
      <c r="S20" s="18"/>
      <c r="T20" s="18"/>
    </row>
    <row r="21" spans="1:20" ht="16.5" thickBot="1" x14ac:dyDescent="0.3">
      <c r="B21" s="38" t="s">
        <v>21</v>
      </c>
      <c r="C21" s="60">
        <v>79</v>
      </c>
      <c r="D21" s="61">
        <v>65</v>
      </c>
      <c r="E21" s="61">
        <v>41</v>
      </c>
      <c r="F21" s="61">
        <v>20</v>
      </c>
      <c r="G21" s="61">
        <v>5</v>
      </c>
      <c r="H21" s="61">
        <v>3</v>
      </c>
      <c r="I21" s="21">
        <f>SUM(C21:H21)</f>
        <v>213</v>
      </c>
      <c r="J21" s="60">
        <v>57</v>
      </c>
      <c r="K21" s="61">
        <v>51</v>
      </c>
      <c r="L21" s="61">
        <v>67</v>
      </c>
      <c r="M21" s="61">
        <v>17</v>
      </c>
      <c r="N21" s="61">
        <v>7</v>
      </c>
      <c r="O21" s="61">
        <v>4</v>
      </c>
      <c r="P21" s="65">
        <f>SUM(J21:O21)</f>
        <v>203</v>
      </c>
      <c r="Q21" s="19" t="s">
        <v>35</v>
      </c>
      <c r="R21" s="18">
        <f>SUM(I21,P21)</f>
        <v>416</v>
      </c>
      <c r="S21" s="18"/>
      <c r="T21" s="18"/>
    </row>
    <row r="22" spans="1:20" ht="16.5" thickBot="1" x14ac:dyDescent="0.3">
      <c r="A22" t="s">
        <v>19</v>
      </c>
      <c r="B22" s="38" t="s">
        <v>30</v>
      </c>
      <c r="C22" s="75">
        <v>17.5</v>
      </c>
      <c r="D22" s="75">
        <v>25</v>
      </c>
      <c r="E22" s="75">
        <v>30</v>
      </c>
      <c r="F22" s="75">
        <v>33.125</v>
      </c>
      <c r="G22" s="75">
        <v>28.75</v>
      </c>
      <c r="H22" s="75">
        <v>45</v>
      </c>
      <c r="I22" s="66"/>
      <c r="J22" s="75">
        <v>20</v>
      </c>
      <c r="K22" s="75">
        <v>25</v>
      </c>
      <c r="L22" s="75">
        <v>27.5</v>
      </c>
      <c r="M22" s="75">
        <v>37.5</v>
      </c>
      <c r="N22" s="75">
        <v>31.25</v>
      </c>
      <c r="O22" s="75">
        <v>45.625</v>
      </c>
      <c r="P22" s="67"/>
      <c r="Q22" s="18"/>
      <c r="R22" s="18"/>
      <c r="S22" s="18"/>
      <c r="T22" s="18"/>
    </row>
    <row r="23" spans="1:20" ht="16.5" thickBot="1" x14ac:dyDescent="0.3">
      <c r="B23" s="38" t="s">
        <v>22</v>
      </c>
      <c r="C23" s="75">
        <v>17.1875</v>
      </c>
      <c r="D23" s="75">
        <v>16.25</v>
      </c>
      <c r="E23" s="75">
        <v>17.5</v>
      </c>
      <c r="F23" s="75">
        <v>28.4375</v>
      </c>
      <c r="G23" s="75">
        <v>2.5</v>
      </c>
      <c r="H23" s="75">
        <v>11.875</v>
      </c>
      <c r="I23" s="66"/>
      <c r="J23" s="75">
        <v>18.75</v>
      </c>
      <c r="K23" s="75">
        <v>15.625</v>
      </c>
      <c r="L23" s="75">
        <v>12.5</v>
      </c>
      <c r="M23" s="75">
        <v>16.25</v>
      </c>
      <c r="N23" s="75">
        <v>5</v>
      </c>
      <c r="O23" s="75">
        <v>14.375</v>
      </c>
      <c r="P23" s="67"/>
      <c r="Q23" s="18"/>
      <c r="R23" s="18"/>
      <c r="S23" s="18"/>
      <c r="T23" s="18"/>
    </row>
    <row r="24" spans="1:20" ht="15.75" x14ac:dyDescent="0.25">
      <c r="A24" t="s">
        <v>20</v>
      </c>
      <c r="B24" s="52" t="s">
        <v>21</v>
      </c>
      <c r="C24" s="69">
        <v>294</v>
      </c>
      <c r="D24" s="69">
        <v>250</v>
      </c>
      <c r="E24" s="69">
        <v>261</v>
      </c>
      <c r="F24" s="69">
        <v>74</v>
      </c>
      <c r="G24" s="69">
        <v>106</v>
      </c>
      <c r="H24" s="69">
        <v>28</v>
      </c>
      <c r="I24" s="74">
        <v>1013</v>
      </c>
      <c r="J24" s="69">
        <v>261</v>
      </c>
      <c r="K24" s="69">
        <v>253</v>
      </c>
      <c r="L24" s="69">
        <v>250</v>
      </c>
      <c r="M24" s="69">
        <v>101</v>
      </c>
      <c r="N24" s="69">
        <v>126</v>
      </c>
      <c r="O24" s="69">
        <v>42</v>
      </c>
      <c r="P24" s="71">
        <v>1033</v>
      </c>
      <c r="Q24" s="19" t="s">
        <v>34</v>
      </c>
      <c r="R24" s="18">
        <f>SUM(I24,P24)</f>
        <v>2046</v>
      </c>
      <c r="S24" s="19" t="s">
        <v>33</v>
      </c>
      <c r="T24" s="18">
        <f>SUM(R21, R24)</f>
        <v>2462</v>
      </c>
    </row>
    <row r="25" spans="1:20" ht="15.75" x14ac:dyDescent="0.25">
      <c r="B25" s="13"/>
      <c r="C25" s="62"/>
      <c r="D25" s="61"/>
      <c r="E25" s="61"/>
      <c r="F25" s="61"/>
      <c r="G25" s="61"/>
      <c r="H25" s="61"/>
      <c r="I25" s="20"/>
      <c r="J25" s="61"/>
      <c r="K25" s="61"/>
      <c r="L25" s="61"/>
      <c r="M25" s="61"/>
      <c r="N25" s="61"/>
      <c r="O25" s="61"/>
      <c r="Q25" s="19"/>
      <c r="R25" s="18"/>
      <c r="S25" s="19"/>
      <c r="T25" s="18"/>
    </row>
    <row r="26" spans="1:20" ht="16.5" thickBot="1" x14ac:dyDescent="0.3">
      <c r="B26" s="47"/>
      <c r="C26" s="70" t="s">
        <v>10</v>
      </c>
      <c r="D26" s="70" t="s">
        <v>10</v>
      </c>
      <c r="E26" s="70" t="s">
        <v>10</v>
      </c>
      <c r="F26" s="70" t="s">
        <v>10</v>
      </c>
      <c r="G26" s="70" t="s">
        <v>10</v>
      </c>
      <c r="H26" s="70" t="s">
        <v>10</v>
      </c>
      <c r="I26" s="70"/>
      <c r="J26" s="70" t="s">
        <v>10</v>
      </c>
      <c r="K26" s="70" t="s">
        <v>10</v>
      </c>
      <c r="L26" s="70" t="s">
        <v>10</v>
      </c>
      <c r="M26" s="70" t="s">
        <v>10</v>
      </c>
      <c r="N26" s="70" t="s">
        <v>10</v>
      </c>
      <c r="O26" s="72"/>
      <c r="P26" s="49"/>
      <c r="Q26" s="18"/>
      <c r="R26" s="18"/>
      <c r="S26" s="18"/>
      <c r="T26" s="18"/>
    </row>
    <row r="27" spans="1:20" ht="16.5" thickBot="1" x14ac:dyDescent="0.3">
      <c r="B27" s="38" t="s">
        <v>31</v>
      </c>
      <c r="C27" s="22" t="s">
        <v>1</v>
      </c>
      <c r="D27" s="22" t="s">
        <v>2</v>
      </c>
      <c r="E27" s="22" t="s">
        <v>3</v>
      </c>
      <c r="F27" s="22" t="s">
        <v>4</v>
      </c>
      <c r="G27" s="22" t="s">
        <v>5</v>
      </c>
      <c r="H27" s="22" t="s">
        <v>6</v>
      </c>
      <c r="I27" s="22"/>
      <c r="J27" s="22" t="s">
        <v>1</v>
      </c>
      <c r="K27" s="22" t="s">
        <v>2</v>
      </c>
      <c r="L27" s="22" t="s">
        <v>3</v>
      </c>
      <c r="M27" s="22" t="s">
        <v>4</v>
      </c>
      <c r="N27" s="22" t="s">
        <v>5</v>
      </c>
      <c r="O27" s="22" t="s">
        <v>6</v>
      </c>
      <c r="P27" s="50"/>
      <c r="Q27" s="18"/>
      <c r="R27" s="18"/>
      <c r="S27" s="18"/>
      <c r="T27" s="18"/>
    </row>
    <row r="28" spans="1:20" ht="16.5" thickBot="1" x14ac:dyDescent="0.3">
      <c r="B28" s="38" t="s">
        <v>0</v>
      </c>
      <c r="C28" s="22" t="s">
        <v>14</v>
      </c>
      <c r="D28" s="22" t="s">
        <v>14</v>
      </c>
      <c r="E28" s="22" t="s">
        <v>14</v>
      </c>
      <c r="F28" s="22" t="s">
        <v>14</v>
      </c>
      <c r="G28" s="22" t="s">
        <v>14</v>
      </c>
      <c r="H28" s="22" t="s">
        <v>14</v>
      </c>
      <c r="I28" s="22" t="s">
        <v>23</v>
      </c>
      <c r="J28" s="22" t="s">
        <v>15</v>
      </c>
      <c r="K28" s="22" t="s">
        <v>15</v>
      </c>
      <c r="L28" s="22" t="s">
        <v>15</v>
      </c>
      <c r="M28" s="22" t="s">
        <v>15</v>
      </c>
      <c r="N28" s="22" t="s">
        <v>15</v>
      </c>
      <c r="O28" s="22" t="s">
        <v>15</v>
      </c>
      <c r="P28" s="2" t="s">
        <v>24</v>
      </c>
      <c r="Q28" s="18"/>
      <c r="R28" s="18"/>
      <c r="S28" s="18"/>
      <c r="T28" s="18"/>
    </row>
    <row r="29" spans="1:20" ht="16.5" thickBot="1" x14ac:dyDescent="0.3">
      <c r="B29" s="38" t="s">
        <v>21</v>
      </c>
      <c r="C29" s="60">
        <v>57</v>
      </c>
      <c r="D29" s="61">
        <v>96</v>
      </c>
      <c r="E29" s="61">
        <v>77</v>
      </c>
      <c r="F29" s="61">
        <v>39</v>
      </c>
      <c r="G29" s="61">
        <v>12</v>
      </c>
      <c r="H29" s="61">
        <v>6</v>
      </c>
      <c r="I29" s="21">
        <f>SUM(C29:H29)</f>
        <v>287</v>
      </c>
      <c r="J29" s="60">
        <v>41</v>
      </c>
      <c r="K29" s="61">
        <v>79</v>
      </c>
      <c r="L29" s="61">
        <v>49</v>
      </c>
      <c r="M29" s="61">
        <v>34</v>
      </c>
      <c r="N29" s="61">
        <v>14</v>
      </c>
      <c r="O29" s="61">
        <v>12</v>
      </c>
      <c r="P29" s="76">
        <f>SUM(J29:O29)</f>
        <v>229</v>
      </c>
      <c r="Q29" s="19" t="s">
        <v>35</v>
      </c>
      <c r="R29" s="18">
        <f>SUM(I29,P29)</f>
        <v>516</v>
      </c>
      <c r="S29" s="18"/>
      <c r="T29" s="18"/>
    </row>
    <row r="30" spans="1:20" ht="16.5" thickBot="1" x14ac:dyDescent="0.3">
      <c r="A30" t="s">
        <v>19</v>
      </c>
      <c r="B30" s="38" t="s">
        <v>30</v>
      </c>
      <c r="C30" s="75">
        <v>14.375</v>
      </c>
      <c r="D30" s="75">
        <v>18.75</v>
      </c>
      <c r="E30" s="75">
        <v>26.875</v>
      </c>
      <c r="F30" s="75">
        <v>32.5</v>
      </c>
      <c r="G30" s="75">
        <v>40.625</v>
      </c>
      <c r="H30" s="75">
        <v>33.75</v>
      </c>
      <c r="I30" s="66"/>
      <c r="J30" s="75">
        <v>20</v>
      </c>
      <c r="K30" s="75">
        <v>25.625</v>
      </c>
      <c r="L30" s="75">
        <v>27.5</v>
      </c>
      <c r="M30" s="75">
        <v>37.5</v>
      </c>
      <c r="N30" s="75">
        <v>46.875</v>
      </c>
      <c r="O30" s="75">
        <v>50.625</v>
      </c>
      <c r="P30" s="78"/>
      <c r="Q30" s="18"/>
      <c r="R30" s="18"/>
      <c r="S30" s="18"/>
      <c r="T30" s="18"/>
    </row>
    <row r="31" spans="1:20" ht="16.5" thickBot="1" x14ac:dyDescent="0.3">
      <c r="B31" s="38" t="s">
        <v>22</v>
      </c>
      <c r="C31" s="75">
        <v>16.875</v>
      </c>
      <c r="D31" s="75">
        <v>13.75</v>
      </c>
      <c r="E31" s="75">
        <v>19.6875</v>
      </c>
      <c r="F31" s="75">
        <v>21.25</v>
      </c>
      <c r="G31" s="75">
        <v>17.5</v>
      </c>
      <c r="H31" s="75">
        <v>15</v>
      </c>
      <c r="I31" s="66"/>
      <c r="J31" s="75">
        <v>12.5</v>
      </c>
      <c r="K31" s="75">
        <v>25.9375</v>
      </c>
      <c r="L31" s="75">
        <v>22.8125</v>
      </c>
      <c r="M31" s="75">
        <v>21.25</v>
      </c>
      <c r="N31" s="75">
        <v>23.125</v>
      </c>
      <c r="O31" s="75">
        <v>9.375</v>
      </c>
      <c r="P31" s="78"/>
      <c r="Q31" s="18"/>
      <c r="R31" s="18"/>
      <c r="S31" s="18"/>
      <c r="T31" s="18"/>
    </row>
    <row r="32" spans="1:20" ht="15.75" x14ac:dyDescent="0.25">
      <c r="A32" t="s">
        <v>20</v>
      </c>
      <c r="B32" s="52" t="s">
        <v>21</v>
      </c>
      <c r="C32" s="54">
        <v>28</v>
      </c>
      <c r="D32" s="54">
        <v>294</v>
      </c>
      <c r="E32" s="54">
        <v>141</v>
      </c>
      <c r="F32" s="54">
        <v>44</v>
      </c>
      <c r="G32" s="54">
        <v>19</v>
      </c>
      <c r="H32" s="54">
        <v>4</v>
      </c>
      <c r="I32" s="44">
        <v>530</v>
      </c>
      <c r="J32" s="54">
        <v>28</v>
      </c>
      <c r="K32" s="54">
        <v>272</v>
      </c>
      <c r="L32" s="54">
        <v>185</v>
      </c>
      <c r="M32" s="54">
        <v>62</v>
      </c>
      <c r="N32" s="54">
        <v>21</v>
      </c>
      <c r="O32" s="54">
        <v>8</v>
      </c>
      <c r="P32" s="77">
        <v>576</v>
      </c>
      <c r="Q32" s="19" t="s">
        <v>34</v>
      </c>
      <c r="R32" s="18">
        <f>SUM(I32,P32)</f>
        <v>1106</v>
      </c>
      <c r="S32" s="19" t="s">
        <v>33</v>
      </c>
      <c r="T32" s="18">
        <f>SUM(R29, R32)</f>
        <v>1622</v>
      </c>
    </row>
    <row r="33" spans="2:20" ht="15.75" x14ac:dyDescent="0.25">
      <c r="C33" s="63"/>
      <c r="D33" s="63"/>
      <c r="E33" s="63"/>
      <c r="F33" s="63"/>
      <c r="G33" s="63"/>
      <c r="H33" s="63"/>
      <c r="Q33" s="18"/>
      <c r="R33" s="18"/>
      <c r="S33" s="18"/>
      <c r="T33" s="18"/>
    </row>
    <row r="34" spans="2:20" ht="15.75" x14ac:dyDescent="0.25">
      <c r="B34" s="12"/>
      <c r="C34" s="12"/>
      <c r="D34" s="12"/>
      <c r="E34" s="12"/>
      <c r="F34" s="12"/>
      <c r="G34" s="12"/>
      <c r="Q34" s="18"/>
      <c r="R34" s="18"/>
      <c r="S34" s="19" t="s">
        <v>32</v>
      </c>
      <c r="T34" s="19">
        <f>SUM(T8,T16,T24,T32)</f>
        <v>8151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3"/>
  <sheetViews>
    <sheetView tabSelected="1" workbookViewId="0">
      <selection activeCell="C8" sqref="C8"/>
    </sheetView>
  </sheetViews>
  <sheetFormatPr defaultRowHeight="15" x14ac:dyDescent="0.25"/>
  <sheetData>
    <row r="2" spans="1:41" ht="16.5" thickBot="1" x14ac:dyDescent="0.3">
      <c r="B2" s="7" t="s">
        <v>12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/>
      <c r="J2" s="7" t="s">
        <v>12</v>
      </c>
      <c r="K2" s="7" t="s">
        <v>12</v>
      </c>
      <c r="L2" s="7" t="s">
        <v>12</v>
      </c>
      <c r="M2" s="7" t="s">
        <v>12</v>
      </c>
      <c r="N2" s="7" t="s">
        <v>12</v>
      </c>
      <c r="O2" s="7" t="s">
        <v>12</v>
      </c>
      <c r="P2" s="7"/>
      <c r="Q2" s="18"/>
      <c r="R2" s="18"/>
      <c r="S2" s="18"/>
      <c r="T2" s="18"/>
      <c r="AO2" s="7"/>
    </row>
    <row r="3" spans="1:41" ht="16.5" thickBot="1" x14ac:dyDescent="0.3">
      <c r="B3" s="8" t="s">
        <v>31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/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9"/>
      <c r="Q3" s="18"/>
      <c r="R3" s="18"/>
      <c r="S3" s="18"/>
      <c r="T3" s="18"/>
      <c r="AO3" s="9"/>
    </row>
    <row r="4" spans="1:41" ht="16.5" thickBot="1" x14ac:dyDescent="0.3">
      <c r="B4" s="8" t="s">
        <v>0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23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24</v>
      </c>
      <c r="Q4" s="18"/>
      <c r="R4" s="18"/>
      <c r="S4" s="18"/>
      <c r="T4" s="18"/>
      <c r="AO4" s="9"/>
    </row>
    <row r="5" spans="1:41" ht="16.5" thickBot="1" x14ac:dyDescent="0.3">
      <c r="B5" s="8" t="s">
        <v>21</v>
      </c>
      <c r="C5" s="12">
        <v>51</v>
      </c>
      <c r="D5" s="10">
        <v>58</v>
      </c>
      <c r="E5" s="10">
        <v>53</v>
      </c>
      <c r="F5" s="10">
        <v>32</v>
      </c>
      <c r="G5" s="10">
        <v>23</v>
      </c>
      <c r="H5" s="10">
        <v>14</v>
      </c>
      <c r="I5" s="10">
        <v>231</v>
      </c>
      <c r="J5" s="12">
        <v>38</v>
      </c>
      <c r="K5" s="10">
        <v>59</v>
      </c>
      <c r="L5" s="10">
        <v>51</v>
      </c>
      <c r="M5" s="10">
        <v>33</v>
      </c>
      <c r="N5" s="10">
        <v>26</v>
      </c>
      <c r="O5" s="10">
        <v>16</v>
      </c>
      <c r="P5" s="10">
        <v>223</v>
      </c>
      <c r="Q5" s="19" t="s">
        <v>36</v>
      </c>
      <c r="R5" s="18">
        <f>SUM(P5,I5)</f>
        <v>454</v>
      </c>
      <c r="S5" s="18"/>
      <c r="T5" s="18"/>
      <c r="AO5" s="9"/>
    </row>
    <row r="6" spans="1:41" ht="16.5" thickBot="1" x14ac:dyDescent="0.3">
      <c r="A6" t="s">
        <v>19</v>
      </c>
      <c r="B6" s="8" t="s">
        <v>30</v>
      </c>
      <c r="C6" s="7">
        <v>13.125</v>
      </c>
      <c r="D6" s="7">
        <v>19.375</v>
      </c>
      <c r="E6" s="7">
        <v>18.75</v>
      </c>
      <c r="F6" s="7">
        <v>23.75</v>
      </c>
      <c r="G6" s="7">
        <v>22.5</v>
      </c>
      <c r="H6" s="7">
        <v>26.875</v>
      </c>
      <c r="I6" s="7"/>
      <c r="J6" s="7">
        <v>26.875</v>
      </c>
      <c r="K6" s="7">
        <v>27.5</v>
      </c>
      <c r="L6" s="7">
        <v>39.375</v>
      </c>
      <c r="M6" s="7">
        <v>30</v>
      </c>
      <c r="N6" s="7">
        <v>33.125</v>
      </c>
      <c r="O6" s="7">
        <v>38.125</v>
      </c>
      <c r="P6" s="7"/>
      <c r="Q6" s="18"/>
      <c r="R6" s="18"/>
      <c r="S6" s="18"/>
      <c r="T6" s="18"/>
      <c r="AO6" s="9"/>
    </row>
    <row r="7" spans="1:41" ht="16.5" thickBot="1" x14ac:dyDescent="0.3">
      <c r="B7" s="8" t="s">
        <v>22</v>
      </c>
      <c r="C7" s="7">
        <v>10.9375</v>
      </c>
      <c r="D7" s="7">
        <v>15.625</v>
      </c>
      <c r="E7" s="7">
        <v>13.75</v>
      </c>
      <c r="F7" s="7">
        <v>21.875</v>
      </c>
      <c r="G7" s="7">
        <v>16.875</v>
      </c>
      <c r="H7" s="7">
        <v>17.1875</v>
      </c>
      <c r="I7" s="7"/>
      <c r="J7" s="7">
        <v>17.5</v>
      </c>
      <c r="K7" s="7">
        <v>16.25</v>
      </c>
      <c r="L7" s="7">
        <v>15.3125</v>
      </c>
      <c r="M7" s="7">
        <v>13.125</v>
      </c>
      <c r="N7" s="7">
        <v>9.6875</v>
      </c>
      <c r="O7" s="7">
        <v>15.625</v>
      </c>
      <c r="P7" s="7"/>
      <c r="Q7" s="18"/>
      <c r="R7" s="18"/>
      <c r="S7" s="18"/>
      <c r="T7" s="18"/>
      <c r="AO7" s="9"/>
    </row>
    <row r="8" spans="1:41" ht="15.75" x14ac:dyDescent="0.25">
      <c r="A8" t="s">
        <v>20</v>
      </c>
      <c r="B8" s="13" t="s">
        <v>21</v>
      </c>
      <c r="C8" s="14">
        <v>193</v>
      </c>
      <c r="D8" s="14">
        <v>147</v>
      </c>
      <c r="E8" s="14">
        <v>184</v>
      </c>
      <c r="F8" s="14">
        <v>82</v>
      </c>
      <c r="G8" s="14">
        <v>74</v>
      </c>
      <c r="H8" s="14">
        <v>20</v>
      </c>
      <c r="I8">
        <v>700</v>
      </c>
      <c r="J8" s="14">
        <v>154</v>
      </c>
      <c r="K8" s="14">
        <v>183</v>
      </c>
      <c r="L8" s="14">
        <v>199</v>
      </c>
      <c r="M8" s="14">
        <v>76</v>
      </c>
      <c r="N8" s="14">
        <v>109</v>
      </c>
      <c r="O8" s="14">
        <v>32</v>
      </c>
      <c r="P8">
        <v>753</v>
      </c>
      <c r="Q8" s="19" t="s">
        <v>34</v>
      </c>
      <c r="R8" s="18">
        <f>SUM(I8,P8)</f>
        <v>1453</v>
      </c>
      <c r="S8" s="19" t="s">
        <v>33</v>
      </c>
      <c r="T8" s="18">
        <f>SUM(R5, R8)</f>
        <v>1907</v>
      </c>
      <c r="AO8" s="15"/>
    </row>
    <row r="9" spans="1:41" ht="15.75" x14ac:dyDescent="0.25">
      <c r="Q9" s="18"/>
      <c r="R9" s="18"/>
      <c r="S9" s="18"/>
      <c r="T9" s="18"/>
    </row>
    <row r="10" spans="1:41" ht="16.5" thickBot="1" x14ac:dyDescent="0.3">
      <c r="C10" s="7" t="s">
        <v>11</v>
      </c>
      <c r="D10" s="7" t="s">
        <v>11</v>
      </c>
      <c r="E10" s="7" t="s">
        <v>11</v>
      </c>
      <c r="F10" s="7" t="s">
        <v>11</v>
      </c>
      <c r="G10" s="7" t="s">
        <v>11</v>
      </c>
      <c r="H10" s="7" t="s">
        <v>11</v>
      </c>
      <c r="I10" s="7"/>
      <c r="J10" s="7" t="s">
        <v>11</v>
      </c>
      <c r="K10" s="7" t="s">
        <v>11</v>
      </c>
      <c r="L10" s="7" t="s">
        <v>11</v>
      </c>
      <c r="M10" s="7" t="s">
        <v>11</v>
      </c>
      <c r="N10" s="7" t="s">
        <v>11</v>
      </c>
      <c r="Q10" s="18"/>
      <c r="R10" s="18"/>
      <c r="S10" s="18"/>
      <c r="T10" s="18"/>
    </row>
    <row r="11" spans="1:41" ht="16.5" thickBot="1" x14ac:dyDescent="0.3">
      <c r="B11" s="8" t="s">
        <v>31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/>
      <c r="J11" s="2" t="s">
        <v>1</v>
      </c>
      <c r="K11" s="2" t="s">
        <v>2</v>
      </c>
      <c r="L11" s="2" t="s">
        <v>3</v>
      </c>
      <c r="M11" s="2" t="s">
        <v>4</v>
      </c>
      <c r="N11" s="2" t="s">
        <v>5</v>
      </c>
      <c r="O11" s="2" t="s">
        <v>6</v>
      </c>
      <c r="Q11" s="18"/>
      <c r="R11" s="18"/>
      <c r="S11" s="18"/>
      <c r="T11" s="18"/>
    </row>
    <row r="12" spans="1:41" ht="16.5" thickBot="1" x14ac:dyDescent="0.3">
      <c r="B12" s="8" t="s">
        <v>0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23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24</v>
      </c>
      <c r="Q12" s="18"/>
      <c r="R12" s="18"/>
      <c r="S12" s="18"/>
      <c r="T12" s="18"/>
    </row>
    <row r="13" spans="1:41" ht="16.5" thickBot="1" x14ac:dyDescent="0.3">
      <c r="B13" s="8" t="s">
        <v>21</v>
      </c>
      <c r="C13" s="10">
        <v>61</v>
      </c>
      <c r="D13" s="10">
        <v>84</v>
      </c>
      <c r="E13" s="10">
        <v>62</v>
      </c>
      <c r="F13" s="10">
        <v>34</v>
      </c>
      <c r="G13" s="10">
        <v>20</v>
      </c>
      <c r="H13" s="10">
        <v>5</v>
      </c>
      <c r="I13" s="10">
        <v>266</v>
      </c>
      <c r="J13" s="10">
        <v>56</v>
      </c>
      <c r="K13" s="10">
        <v>69</v>
      </c>
      <c r="L13" s="10">
        <v>56</v>
      </c>
      <c r="M13" s="10">
        <v>40</v>
      </c>
      <c r="N13" s="10">
        <v>23</v>
      </c>
      <c r="O13" s="10">
        <v>13</v>
      </c>
      <c r="P13" s="10">
        <v>257</v>
      </c>
      <c r="Q13" s="19" t="s">
        <v>36</v>
      </c>
      <c r="R13" s="18">
        <f>SUM(I13,P13)</f>
        <v>523</v>
      </c>
      <c r="S13" s="18"/>
      <c r="T13" s="18"/>
    </row>
    <row r="14" spans="1:41" ht="16.5" thickBot="1" x14ac:dyDescent="0.3">
      <c r="A14" t="s">
        <v>19</v>
      </c>
      <c r="B14" s="8" t="s">
        <v>30</v>
      </c>
      <c r="C14" s="24">
        <v>14.375</v>
      </c>
      <c r="D14" s="24">
        <v>20</v>
      </c>
      <c r="E14" s="24">
        <v>16.25</v>
      </c>
      <c r="F14" s="24">
        <v>22.5</v>
      </c>
      <c r="G14" s="24">
        <v>25</v>
      </c>
      <c r="H14" s="24">
        <v>26.875</v>
      </c>
      <c r="I14" s="20"/>
      <c r="J14" s="24">
        <v>28.75</v>
      </c>
      <c r="K14" s="24">
        <v>33.75</v>
      </c>
      <c r="L14" s="24">
        <v>29.375</v>
      </c>
      <c r="M14" s="24">
        <v>41.25</v>
      </c>
      <c r="N14" s="24">
        <v>45</v>
      </c>
      <c r="O14" s="24">
        <v>45</v>
      </c>
      <c r="P14" s="7"/>
      <c r="Q14" s="18"/>
      <c r="R14" s="18"/>
      <c r="S14" s="18"/>
      <c r="T14" s="18"/>
    </row>
    <row r="15" spans="1:41" ht="16.5" thickBot="1" x14ac:dyDescent="0.3">
      <c r="B15" s="8" t="s">
        <v>22</v>
      </c>
      <c r="C15" s="24">
        <v>12.5</v>
      </c>
      <c r="D15" s="24">
        <v>15.625</v>
      </c>
      <c r="E15" s="24">
        <v>15</v>
      </c>
      <c r="F15" s="24">
        <v>16.875</v>
      </c>
      <c r="G15" s="24">
        <v>15.9375</v>
      </c>
      <c r="H15" s="24">
        <v>17.1875</v>
      </c>
      <c r="I15" s="20"/>
      <c r="J15" s="24">
        <v>15</v>
      </c>
      <c r="K15" s="24">
        <v>17.5</v>
      </c>
      <c r="L15" s="24">
        <v>15.625</v>
      </c>
      <c r="M15" s="24">
        <v>21.25</v>
      </c>
      <c r="N15" s="24">
        <v>10</v>
      </c>
      <c r="O15" s="24" t="s">
        <v>37</v>
      </c>
      <c r="P15" s="7"/>
      <c r="Q15" s="18"/>
      <c r="R15" s="18"/>
      <c r="S15" s="18"/>
      <c r="T15" s="18"/>
    </row>
    <row r="16" spans="1:41" ht="15.75" x14ac:dyDescent="0.25">
      <c r="A16" t="s">
        <v>20</v>
      </c>
      <c r="B16" s="16" t="s">
        <v>21</v>
      </c>
      <c r="C16" s="25">
        <v>292</v>
      </c>
      <c r="D16" s="25">
        <v>212</v>
      </c>
      <c r="E16" s="25">
        <v>126</v>
      </c>
      <c r="F16" s="25">
        <v>69</v>
      </c>
      <c r="G16" s="25">
        <v>59</v>
      </c>
      <c r="H16" s="25">
        <v>12</v>
      </c>
      <c r="I16" s="20">
        <v>770</v>
      </c>
      <c r="J16" s="21">
        <v>265</v>
      </c>
      <c r="K16" s="25">
        <v>251</v>
      </c>
      <c r="L16" s="25">
        <v>165</v>
      </c>
      <c r="M16" s="25">
        <v>103</v>
      </c>
      <c r="N16" s="25">
        <v>69</v>
      </c>
      <c r="O16" s="25">
        <v>14</v>
      </c>
      <c r="P16">
        <v>867</v>
      </c>
      <c r="Q16" s="19" t="s">
        <v>34</v>
      </c>
      <c r="R16" s="18">
        <f>SUM(I16,P16)</f>
        <v>1637</v>
      </c>
      <c r="S16" s="19" t="s">
        <v>33</v>
      </c>
      <c r="T16" s="18">
        <f>SUM(R13, R16)</f>
        <v>2160</v>
      </c>
    </row>
    <row r="17" spans="1:20" ht="15.75" x14ac:dyDescent="0.25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Q17" s="18"/>
      <c r="R17" s="18"/>
      <c r="S17" s="18"/>
      <c r="T17" s="18"/>
    </row>
    <row r="18" spans="1:20" ht="16.5" thickBot="1" x14ac:dyDescent="0.3"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/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Q18" s="18"/>
      <c r="R18" s="18"/>
      <c r="S18" s="18"/>
      <c r="T18" s="18"/>
    </row>
    <row r="19" spans="1:20" ht="16.5" thickBot="1" x14ac:dyDescent="0.3">
      <c r="B19" s="8" t="s">
        <v>31</v>
      </c>
      <c r="C19" s="22" t="s">
        <v>1</v>
      </c>
      <c r="D19" s="22" t="s">
        <v>2</v>
      </c>
      <c r="E19" s="22" t="s">
        <v>3</v>
      </c>
      <c r="F19" s="22" t="s">
        <v>4</v>
      </c>
      <c r="G19" s="22" t="s">
        <v>5</v>
      </c>
      <c r="H19" s="22" t="s">
        <v>6</v>
      </c>
      <c r="I19" s="22"/>
      <c r="J19" s="22" t="s">
        <v>1</v>
      </c>
      <c r="K19" s="22" t="s">
        <v>2</v>
      </c>
      <c r="L19" s="22" t="s">
        <v>3</v>
      </c>
      <c r="M19" s="22" t="s">
        <v>4</v>
      </c>
      <c r="N19" s="22" t="s">
        <v>5</v>
      </c>
      <c r="O19" s="22" t="s">
        <v>6</v>
      </c>
      <c r="Q19" s="18"/>
      <c r="R19" s="18"/>
      <c r="S19" s="18"/>
      <c r="T19" s="18"/>
    </row>
    <row r="20" spans="1:20" ht="16.5" thickBot="1" x14ac:dyDescent="0.3">
      <c r="B20" s="8" t="s">
        <v>0</v>
      </c>
      <c r="C20" s="22" t="s">
        <v>14</v>
      </c>
      <c r="D20" s="22" t="s">
        <v>14</v>
      </c>
      <c r="E20" s="22" t="s">
        <v>14</v>
      </c>
      <c r="F20" s="22" t="s">
        <v>14</v>
      </c>
      <c r="G20" s="22" t="s">
        <v>14</v>
      </c>
      <c r="H20" s="22" t="s">
        <v>14</v>
      </c>
      <c r="I20" s="22" t="s">
        <v>23</v>
      </c>
      <c r="J20" s="22" t="s">
        <v>15</v>
      </c>
      <c r="K20" s="22" t="s">
        <v>15</v>
      </c>
      <c r="L20" s="22" t="s">
        <v>15</v>
      </c>
      <c r="M20" s="22" t="s">
        <v>15</v>
      </c>
      <c r="N20" s="22" t="s">
        <v>15</v>
      </c>
      <c r="O20" s="22" t="s">
        <v>15</v>
      </c>
      <c r="P20" s="2" t="s">
        <v>24</v>
      </c>
      <c r="Q20" s="18"/>
      <c r="R20" s="18"/>
      <c r="S20" s="18"/>
      <c r="T20" s="18"/>
    </row>
    <row r="21" spans="1:20" ht="16.5" thickBot="1" x14ac:dyDescent="0.3">
      <c r="B21" s="8" t="s">
        <v>21</v>
      </c>
      <c r="C21" s="27">
        <v>79</v>
      </c>
      <c r="D21" s="21">
        <v>65</v>
      </c>
      <c r="E21" s="21">
        <v>41</v>
      </c>
      <c r="F21" s="21">
        <v>20</v>
      </c>
      <c r="G21" s="21">
        <v>5</v>
      </c>
      <c r="H21" s="21">
        <v>3</v>
      </c>
      <c r="I21" s="21">
        <v>213</v>
      </c>
      <c r="J21" s="27">
        <v>57</v>
      </c>
      <c r="K21" s="21">
        <v>51</v>
      </c>
      <c r="L21" s="21">
        <v>67</v>
      </c>
      <c r="M21" s="21">
        <v>17</v>
      </c>
      <c r="N21" s="21">
        <v>7</v>
      </c>
      <c r="O21" s="21">
        <v>4</v>
      </c>
      <c r="P21" s="10">
        <v>203</v>
      </c>
      <c r="Q21" s="19" t="s">
        <v>35</v>
      </c>
      <c r="R21" s="18">
        <f>SUM(I21,P21)</f>
        <v>416</v>
      </c>
      <c r="S21" s="18"/>
      <c r="T21" s="18"/>
    </row>
    <row r="22" spans="1:20" ht="16.5" thickBot="1" x14ac:dyDescent="0.3">
      <c r="A22" t="s">
        <v>19</v>
      </c>
      <c r="B22" s="8" t="s">
        <v>30</v>
      </c>
      <c r="C22" s="24">
        <v>17.5</v>
      </c>
      <c r="D22" s="24">
        <v>20</v>
      </c>
      <c r="E22" s="24">
        <v>25</v>
      </c>
      <c r="F22" s="24">
        <v>25</v>
      </c>
      <c r="G22" s="24">
        <v>30</v>
      </c>
      <c r="H22" s="24">
        <v>27.5</v>
      </c>
      <c r="I22" s="20"/>
      <c r="J22" s="24">
        <v>33.125</v>
      </c>
      <c r="K22" s="24">
        <v>37.5</v>
      </c>
      <c r="L22" s="24">
        <v>28.75</v>
      </c>
      <c r="M22" s="24">
        <v>31.25</v>
      </c>
      <c r="N22" s="24">
        <v>45</v>
      </c>
      <c r="O22" s="24">
        <v>45.625</v>
      </c>
      <c r="P22" s="7"/>
      <c r="Q22" s="18"/>
      <c r="R22" s="18"/>
      <c r="S22" s="18"/>
      <c r="T22" s="18"/>
    </row>
    <row r="23" spans="1:20" ht="16.5" thickBot="1" x14ac:dyDescent="0.3">
      <c r="B23" s="8" t="s">
        <v>22</v>
      </c>
      <c r="C23" s="24">
        <v>17.1875</v>
      </c>
      <c r="D23" s="24">
        <v>18.75</v>
      </c>
      <c r="E23" s="24">
        <v>16.25</v>
      </c>
      <c r="F23" s="24">
        <v>15.625</v>
      </c>
      <c r="G23" s="24">
        <v>17.5</v>
      </c>
      <c r="H23" s="24">
        <v>12.5</v>
      </c>
      <c r="I23" s="20"/>
      <c r="J23" s="24">
        <v>28.4375</v>
      </c>
      <c r="K23" s="24">
        <v>16.25</v>
      </c>
      <c r="L23" s="24" t="s">
        <v>28</v>
      </c>
      <c r="M23" s="24" t="s">
        <v>29</v>
      </c>
      <c r="N23" s="24">
        <v>11.875</v>
      </c>
      <c r="O23" s="24">
        <v>14.375</v>
      </c>
      <c r="P23" s="7"/>
      <c r="Q23" s="18"/>
      <c r="R23" s="18"/>
      <c r="S23" s="18"/>
      <c r="T23" s="18"/>
    </row>
    <row r="24" spans="1:20" ht="15.75" x14ac:dyDescent="0.25">
      <c r="A24" t="s">
        <v>20</v>
      </c>
      <c r="B24" s="16" t="s">
        <v>21</v>
      </c>
      <c r="C24" s="20">
        <v>294</v>
      </c>
      <c r="D24" s="21">
        <v>250</v>
      </c>
      <c r="E24" s="21">
        <v>261</v>
      </c>
      <c r="F24" s="21">
        <v>74</v>
      </c>
      <c r="G24" s="21">
        <v>106</v>
      </c>
      <c r="H24" s="21">
        <v>28</v>
      </c>
      <c r="I24" s="20">
        <v>1013</v>
      </c>
      <c r="J24" s="21">
        <v>261</v>
      </c>
      <c r="K24" s="21">
        <v>253</v>
      </c>
      <c r="L24" s="21">
        <v>250</v>
      </c>
      <c r="M24" s="21">
        <v>101</v>
      </c>
      <c r="N24" s="21">
        <v>126</v>
      </c>
      <c r="O24" s="21">
        <v>42</v>
      </c>
      <c r="P24">
        <v>1033</v>
      </c>
      <c r="Q24" s="19" t="s">
        <v>34</v>
      </c>
      <c r="R24" s="18">
        <f>SUM(I24,P24)</f>
        <v>2046</v>
      </c>
      <c r="S24" s="19" t="s">
        <v>33</v>
      </c>
      <c r="T24" s="18">
        <f>SUM(R21, R24)</f>
        <v>2462</v>
      </c>
    </row>
    <row r="25" spans="1:20" ht="16.5" thickBot="1" x14ac:dyDescent="0.3">
      <c r="C25" s="26" t="s">
        <v>10</v>
      </c>
      <c r="D25" s="26" t="s">
        <v>10</v>
      </c>
      <c r="E25" s="26" t="s">
        <v>10</v>
      </c>
      <c r="F25" s="26" t="s">
        <v>10</v>
      </c>
      <c r="G25" s="26" t="s">
        <v>10</v>
      </c>
      <c r="H25" s="26" t="s">
        <v>10</v>
      </c>
      <c r="I25" s="26"/>
      <c r="J25" s="26" t="s">
        <v>10</v>
      </c>
      <c r="K25" s="26" t="s">
        <v>10</v>
      </c>
      <c r="L25" s="26" t="s">
        <v>10</v>
      </c>
      <c r="M25" s="26" t="s">
        <v>10</v>
      </c>
      <c r="N25" s="26" t="s">
        <v>10</v>
      </c>
      <c r="O25" s="23"/>
      <c r="Q25" s="18"/>
      <c r="R25" s="18"/>
      <c r="S25" s="18"/>
      <c r="T25" s="18"/>
    </row>
    <row r="26" spans="1:20" ht="16.5" thickBot="1" x14ac:dyDescent="0.3">
      <c r="B26" s="8" t="s">
        <v>31</v>
      </c>
      <c r="C26" s="22" t="s">
        <v>1</v>
      </c>
      <c r="D26" s="22" t="s">
        <v>2</v>
      </c>
      <c r="E26" s="22" t="s">
        <v>3</v>
      </c>
      <c r="F26" s="22" t="s">
        <v>4</v>
      </c>
      <c r="G26" s="22" t="s">
        <v>5</v>
      </c>
      <c r="H26" s="22" t="s">
        <v>6</v>
      </c>
      <c r="I26" s="22"/>
      <c r="J26" s="22" t="s">
        <v>1</v>
      </c>
      <c r="K26" s="22" t="s">
        <v>2</v>
      </c>
      <c r="L26" s="22" t="s">
        <v>3</v>
      </c>
      <c r="M26" s="22" t="s">
        <v>4</v>
      </c>
      <c r="N26" s="22" t="s">
        <v>5</v>
      </c>
      <c r="O26" s="22" t="s">
        <v>6</v>
      </c>
      <c r="Q26" s="18"/>
      <c r="R26" s="18"/>
      <c r="S26" s="18"/>
      <c r="T26" s="18"/>
    </row>
    <row r="27" spans="1:20" ht="16.5" thickBot="1" x14ac:dyDescent="0.3">
      <c r="B27" s="8" t="s">
        <v>0</v>
      </c>
      <c r="C27" s="22" t="s">
        <v>14</v>
      </c>
      <c r="D27" s="22" t="s">
        <v>14</v>
      </c>
      <c r="E27" s="22" t="s">
        <v>14</v>
      </c>
      <c r="F27" s="22" t="s">
        <v>14</v>
      </c>
      <c r="G27" s="22" t="s">
        <v>14</v>
      </c>
      <c r="H27" s="22" t="s">
        <v>14</v>
      </c>
      <c r="I27" s="22" t="s">
        <v>23</v>
      </c>
      <c r="J27" s="22" t="s">
        <v>15</v>
      </c>
      <c r="K27" s="22" t="s">
        <v>15</v>
      </c>
      <c r="L27" s="22" t="s">
        <v>15</v>
      </c>
      <c r="M27" s="22" t="s">
        <v>15</v>
      </c>
      <c r="N27" s="22" t="s">
        <v>15</v>
      </c>
      <c r="O27" s="22" t="s">
        <v>15</v>
      </c>
      <c r="P27" s="2" t="s">
        <v>24</v>
      </c>
      <c r="Q27" s="18"/>
      <c r="R27" s="18"/>
      <c r="S27" s="18"/>
      <c r="T27" s="18"/>
    </row>
    <row r="28" spans="1:20" ht="16.5" thickBot="1" x14ac:dyDescent="0.3">
      <c r="B28" s="8" t="s">
        <v>21</v>
      </c>
      <c r="C28" s="27">
        <v>57</v>
      </c>
      <c r="D28" s="21">
        <v>96</v>
      </c>
      <c r="E28" s="21">
        <v>77</v>
      </c>
      <c r="F28" s="21">
        <v>39</v>
      </c>
      <c r="G28" s="21">
        <v>12</v>
      </c>
      <c r="H28" s="21">
        <v>7</v>
      </c>
      <c r="I28" s="21">
        <v>288</v>
      </c>
      <c r="J28" s="27">
        <v>41</v>
      </c>
      <c r="K28" s="21">
        <v>80</v>
      </c>
      <c r="L28" s="21">
        <v>49</v>
      </c>
      <c r="M28" s="21">
        <v>34</v>
      </c>
      <c r="N28" s="21">
        <v>14</v>
      </c>
      <c r="O28" s="21">
        <v>12</v>
      </c>
      <c r="P28" s="10">
        <v>230</v>
      </c>
      <c r="Q28" s="19" t="s">
        <v>35</v>
      </c>
      <c r="R28" s="18">
        <f>SUM(I28,P28)</f>
        <v>518</v>
      </c>
      <c r="S28" s="18"/>
      <c r="T28" s="18"/>
    </row>
    <row r="29" spans="1:20" ht="16.5" thickBot="1" x14ac:dyDescent="0.3">
      <c r="A29" t="s">
        <v>19</v>
      </c>
      <c r="B29" s="8" t="s">
        <v>30</v>
      </c>
      <c r="C29" s="24">
        <v>14.375</v>
      </c>
      <c r="D29" s="24">
        <v>20</v>
      </c>
      <c r="E29" s="24">
        <v>18.75</v>
      </c>
      <c r="F29" s="24">
        <v>25.625</v>
      </c>
      <c r="G29" s="24">
        <v>26.875</v>
      </c>
      <c r="H29" s="24">
        <v>27.5</v>
      </c>
      <c r="I29" s="20"/>
      <c r="J29" s="24">
        <v>32.5</v>
      </c>
      <c r="K29" s="24">
        <v>37.5</v>
      </c>
      <c r="L29" s="24">
        <v>40.625</v>
      </c>
      <c r="M29" s="24">
        <v>46.875</v>
      </c>
      <c r="N29" s="24">
        <v>33.75</v>
      </c>
      <c r="O29" s="24">
        <v>50.625</v>
      </c>
      <c r="P29" s="7"/>
      <c r="Q29" s="18"/>
      <c r="R29" s="18"/>
      <c r="S29" s="18"/>
      <c r="T29" s="18"/>
    </row>
    <row r="30" spans="1:20" ht="16.5" thickBot="1" x14ac:dyDescent="0.3">
      <c r="B30" s="8" t="s">
        <v>22</v>
      </c>
      <c r="C30" s="24">
        <v>16.875</v>
      </c>
      <c r="D30" s="24">
        <v>12.5</v>
      </c>
      <c r="E30" s="24">
        <v>13.75</v>
      </c>
      <c r="F30" s="24">
        <v>25.9375</v>
      </c>
      <c r="G30" s="24">
        <v>19.6875</v>
      </c>
      <c r="H30" s="24">
        <v>22.8125</v>
      </c>
      <c r="I30" s="20"/>
      <c r="J30" s="24">
        <v>21.25</v>
      </c>
      <c r="K30" s="24">
        <v>21.25</v>
      </c>
      <c r="L30" s="24">
        <v>17.5</v>
      </c>
      <c r="M30" s="24">
        <v>23.125</v>
      </c>
      <c r="N30" s="24">
        <v>15</v>
      </c>
      <c r="O30" s="24" t="s">
        <v>25</v>
      </c>
      <c r="P30" s="7"/>
      <c r="Q30" s="18"/>
      <c r="R30" s="18"/>
      <c r="S30" s="18"/>
      <c r="T30" s="18"/>
    </row>
    <row r="31" spans="1:20" ht="15.75" x14ac:dyDescent="0.25">
      <c r="A31" t="s">
        <v>20</v>
      </c>
      <c r="B31" s="16" t="s">
        <v>21</v>
      </c>
      <c r="C31">
        <v>28</v>
      </c>
      <c r="D31" s="10">
        <v>294</v>
      </c>
      <c r="E31" s="10">
        <v>141</v>
      </c>
      <c r="F31" s="10">
        <v>44</v>
      </c>
      <c r="G31" s="10">
        <v>19</v>
      </c>
      <c r="H31" s="10">
        <v>4</v>
      </c>
      <c r="I31">
        <v>530</v>
      </c>
      <c r="J31">
        <v>28</v>
      </c>
      <c r="K31" s="10">
        <v>272</v>
      </c>
      <c r="L31" s="10">
        <v>185</v>
      </c>
      <c r="M31" s="10">
        <v>62</v>
      </c>
      <c r="N31" s="10">
        <v>21</v>
      </c>
      <c r="O31" s="10">
        <v>8</v>
      </c>
      <c r="P31">
        <v>576</v>
      </c>
      <c r="Q31" s="19" t="s">
        <v>34</v>
      </c>
      <c r="R31" s="18">
        <f>SUM(I31,P31)</f>
        <v>1106</v>
      </c>
      <c r="S31" s="19" t="s">
        <v>33</v>
      </c>
      <c r="T31" s="18">
        <f>SUM(R28, R31)</f>
        <v>1624</v>
      </c>
    </row>
    <row r="32" spans="1:20" ht="15.75" x14ac:dyDescent="0.25">
      <c r="Q32" s="18"/>
      <c r="R32" s="18"/>
      <c r="S32" s="18"/>
      <c r="T32" s="18"/>
    </row>
    <row r="33" spans="2:20" ht="15.75" x14ac:dyDescent="0.25">
      <c r="B33" s="12"/>
      <c r="C33" s="12"/>
      <c r="D33" s="12"/>
      <c r="E33" s="12"/>
      <c r="F33" s="12"/>
      <c r="G33" s="12"/>
      <c r="Q33" s="18"/>
      <c r="R33" s="18"/>
      <c r="S33" s="19" t="s">
        <v>32</v>
      </c>
      <c r="T33" s="19">
        <f>SUM(T8,T16,T24,T31)</f>
        <v>8153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subjects FA</vt:lpstr>
      <vt:lpstr>Cleaned subjects</vt:lpstr>
      <vt:lpstr>Q41 subjects FA</vt:lpstr>
      <vt:lpstr>Q41 subjects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mkeomec</dc:creator>
  <cp:lastModifiedBy>Windows User</cp:lastModifiedBy>
  <cp:lastPrinted>2020-07-19T19:12:44Z</cp:lastPrinted>
  <dcterms:created xsi:type="dcterms:W3CDTF">2020-04-07T23:19:30Z</dcterms:created>
  <dcterms:modified xsi:type="dcterms:W3CDTF">2020-11-18T05:33:18Z</dcterms:modified>
</cp:coreProperties>
</file>