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unitenedumy-my.sharepoint.com/personal/sw01081253_student_uniten_edu_my/Documents/Desktop/"/>
    </mc:Choice>
  </mc:AlternateContent>
  <xr:revisionPtr revIDLastSave="0" documentId="8_{C037C14B-374D-47AC-999E-C7034844E50E}" xr6:coauthVersionLast="47" xr6:coauthVersionMax="47" xr10:uidLastSave="{00000000-0000-0000-0000-000000000000}"/>
  <bookViews>
    <workbookView xWindow="-108" yWindow="-108" windowWidth="23256" windowHeight="12456" xr2:uid="{FE815FC7-2C77-4D65-B298-47AB098B25F8}"/>
  </bookViews>
  <sheets>
    <sheet name="Sheet1" sheetId="1" r:id="rId1"/>
  </sheets>
  <externalReferences>
    <externalReference r:id="rId2"/>
    <externalReference r:id="rId3"/>
    <externalReference r:id="rId4"/>
  </externalReferences>
  <definedNames>
    <definedName name="B_1">'[3]DO NOT EDIT THIS SHEET'!$B$3:$B$5</definedName>
    <definedName name="C_2">'[3]DO NOT EDIT THIS SHEET'!$C$4:$C$43</definedName>
    <definedName name="C_S">'[3]DO NOT EDIT THIS SHEET'!$N$3:$N$4</definedName>
    <definedName name="D_4">'[3]DO NOT EDIT THIS SHEET'!$D$3:$D$53</definedName>
    <definedName name="E_3">'[3]DO NOT EDIT THIS SHEET'!$E$3:$E$8</definedName>
    <definedName name="F_1">'[3]DO NOT EDIT THIS SHEET'!$G$4:$G$7</definedName>
    <definedName name="F_5">'[3]DO NOT EDIT THIS SHEET'!$F$3:$F$23</definedName>
    <definedName name="G_4">'[3]DO NOT EDIT THIS SHEET'!$H$3:$H$16</definedName>
    <definedName name="H_1">'[3]DO NOT EDIT THIS SHEET'!$I$4:$I$5</definedName>
    <definedName name="I_1">'[3]DO NOT EDIT THIS SHEET'!$J$3:$J$5</definedName>
    <definedName name="J_3">'[3]DO NOT EDIT THIS SHEET'!$I$4:$I$6</definedName>
    <definedName name="K_4">'[3]DO NOT EDIT THIS SHEET'!$L$3:$L$30</definedName>
    <definedName name="L_4">'[3]DO NOT EDIT THIS SHEET'!$M$3:$M$10</definedName>
    <definedName name="m_1">'[3]DO NOT EDIT THIS SHEET'!$O$3:$O$7</definedName>
    <definedName name="N_1">'[3]DO NOT EDIT THIS SHEET'!$P$3:$P$27</definedName>
    <definedName name="O_1">'[3]DO NOT EDIT THIS SHEET'!$R$3:$R$4</definedName>
    <definedName name="O_3">'[3]DO NOT EDIT THIS SHEET'!$Q$3:$Q$31</definedName>
    <definedName name="S_3">'[3]DO NOT EDIT THIS SHEET'!$S$3:$S$4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582" i="1" l="1"/>
  <c r="AH581" i="1"/>
  <c r="AH580" i="1"/>
  <c r="AH579" i="1"/>
  <c r="AH578" i="1"/>
  <c r="AH577" i="1"/>
  <c r="AH576" i="1"/>
  <c r="AH575" i="1"/>
  <c r="AH574" i="1"/>
  <c r="AH573" i="1"/>
  <c r="AH572" i="1"/>
  <c r="AH571" i="1"/>
  <c r="AH570" i="1"/>
  <c r="AH569" i="1"/>
  <c r="AH568" i="1"/>
  <c r="AH567" i="1"/>
  <c r="AH566" i="1"/>
  <c r="AH565" i="1"/>
  <c r="AH564" i="1"/>
  <c r="AH563" i="1"/>
  <c r="AH562" i="1"/>
  <c r="AH561" i="1"/>
  <c r="AH560" i="1"/>
  <c r="AH559" i="1"/>
  <c r="AH558" i="1"/>
  <c r="AH557" i="1"/>
  <c r="AH556" i="1"/>
  <c r="AH555" i="1"/>
  <c r="AH554" i="1"/>
  <c r="AH553" i="1"/>
  <c r="AH552" i="1"/>
  <c r="AH551" i="1"/>
  <c r="AH550" i="1"/>
  <c r="AH549" i="1"/>
  <c r="AH548" i="1"/>
  <c r="AH547" i="1"/>
  <c r="AH546" i="1"/>
  <c r="AG546" i="1"/>
  <c r="AH545" i="1"/>
  <c r="AG545" i="1"/>
  <c r="AH544" i="1"/>
  <c r="AG544" i="1"/>
  <c r="AH543" i="1"/>
  <c r="AG543" i="1"/>
  <c r="AH542" i="1"/>
  <c r="AG542" i="1"/>
  <c r="AH541" i="1"/>
  <c r="AG541" i="1"/>
  <c r="AH540" i="1"/>
  <c r="AG540" i="1"/>
  <c r="AH539" i="1"/>
  <c r="AG539" i="1"/>
  <c r="AH538" i="1"/>
  <c r="AG538" i="1"/>
  <c r="AH537" i="1"/>
  <c r="AG537" i="1"/>
  <c r="AH536" i="1"/>
  <c r="AG536" i="1"/>
  <c r="AH535" i="1"/>
  <c r="AG535" i="1"/>
  <c r="AH534" i="1"/>
  <c r="AG534" i="1"/>
  <c r="AH533" i="1"/>
  <c r="AG533" i="1"/>
  <c r="AH532" i="1"/>
  <c r="AG532" i="1"/>
  <c r="AH531" i="1"/>
  <c r="AG531" i="1"/>
  <c r="AH530" i="1"/>
  <c r="AG530" i="1"/>
  <c r="AH529" i="1"/>
  <c r="AG529" i="1"/>
  <c r="AH528" i="1"/>
  <c r="AG528" i="1"/>
  <c r="AH527" i="1"/>
  <c r="AG527" i="1"/>
  <c r="AH526" i="1"/>
  <c r="AG526" i="1"/>
  <c r="AH525" i="1"/>
  <c r="AG525" i="1"/>
  <c r="AH524" i="1"/>
  <c r="AG524" i="1"/>
  <c r="AH523" i="1"/>
  <c r="AG523" i="1"/>
  <c r="AH522" i="1"/>
  <c r="AG522" i="1"/>
  <c r="AH521" i="1"/>
  <c r="AG521" i="1"/>
  <c r="AH520" i="1"/>
  <c r="AG520" i="1"/>
  <c r="AH519" i="1"/>
  <c r="AG519" i="1"/>
  <c r="AH518" i="1"/>
  <c r="AG518" i="1"/>
  <c r="AH517" i="1"/>
  <c r="AG517" i="1"/>
  <c r="AH516" i="1"/>
  <c r="AG516" i="1"/>
  <c r="AH515" i="1"/>
  <c r="AG515" i="1"/>
  <c r="AH514" i="1"/>
  <c r="AG514" i="1"/>
  <c r="AH513" i="1"/>
  <c r="AG513" i="1"/>
  <c r="AH512" i="1"/>
  <c r="AG512" i="1"/>
  <c r="AH511" i="1"/>
  <c r="AG511" i="1"/>
  <c r="AH510" i="1"/>
  <c r="AG510" i="1"/>
  <c r="AH509" i="1"/>
  <c r="AG509" i="1"/>
  <c r="AH508" i="1"/>
  <c r="AG508" i="1"/>
  <c r="M508" i="1"/>
  <c r="AH507" i="1"/>
  <c r="AG507" i="1"/>
  <c r="M507" i="1"/>
  <c r="AH506" i="1"/>
  <c r="AG506" i="1"/>
  <c r="AH505" i="1"/>
  <c r="AG505" i="1"/>
  <c r="AH504" i="1"/>
  <c r="AG504" i="1"/>
  <c r="AH503" i="1"/>
  <c r="AG503" i="1"/>
  <c r="AH502" i="1"/>
  <c r="AG502" i="1"/>
  <c r="AH501" i="1"/>
  <c r="AG501" i="1"/>
  <c r="AH500" i="1"/>
  <c r="AG500" i="1"/>
  <c r="AH499" i="1"/>
  <c r="AG499" i="1"/>
  <c r="AH498" i="1"/>
  <c r="AG498" i="1"/>
  <c r="AH497" i="1"/>
  <c r="AG497" i="1"/>
  <c r="AH496" i="1"/>
  <c r="AG496" i="1"/>
  <c r="AH495" i="1"/>
  <c r="AG495" i="1"/>
  <c r="AH494" i="1"/>
  <c r="AG494" i="1"/>
  <c r="AH493" i="1"/>
  <c r="AG493" i="1"/>
  <c r="AH492" i="1"/>
  <c r="AG492" i="1"/>
  <c r="AH491" i="1"/>
  <c r="AG491" i="1"/>
  <c r="AH490" i="1"/>
  <c r="AG490" i="1"/>
  <c r="AH489" i="1"/>
  <c r="AG489" i="1"/>
  <c r="AH488" i="1"/>
  <c r="AG488" i="1"/>
  <c r="AH487" i="1"/>
  <c r="AG487" i="1"/>
  <c r="AH486" i="1"/>
  <c r="AG486" i="1"/>
  <c r="AH485" i="1"/>
  <c r="AG485" i="1"/>
  <c r="AH484" i="1"/>
  <c r="AG484" i="1"/>
  <c r="AH483" i="1"/>
  <c r="AG483" i="1"/>
  <c r="AH482" i="1"/>
  <c r="AG482" i="1"/>
  <c r="AH481" i="1"/>
  <c r="AG481" i="1"/>
  <c r="AH480" i="1"/>
  <c r="AG480" i="1"/>
  <c r="AH479" i="1"/>
  <c r="AG479" i="1"/>
  <c r="AH478" i="1"/>
  <c r="AG478" i="1"/>
  <c r="AH477" i="1"/>
  <c r="AG477" i="1"/>
  <c r="AH476" i="1"/>
  <c r="AG476" i="1"/>
  <c r="AH475" i="1"/>
  <c r="AG475" i="1"/>
  <c r="AH474" i="1"/>
  <c r="AG474" i="1"/>
  <c r="AH473" i="1"/>
  <c r="AG473" i="1"/>
  <c r="AH472" i="1"/>
  <c r="AG472" i="1"/>
  <c r="AH471" i="1"/>
  <c r="AG471" i="1"/>
  <c r="AH470" i="1"/>
  <c r="AG470" i="1"/>
  <c r="AH469" i="1"/>
  <c r="AG469" i="1"/>
  <c r="AH468" i="1"/>
  <c r="AG468" i="1"/>
  <c r="AH467" i="1"/>
  <c r="AG467" i="1"/>
  <c r="AH466" i="1"/>
  <c r="AG466" i="1"/>
  <c r="AH465" i="1"/>
  <c r="AG465" i="1"/>
  <c r="AH464" i="1"/>
  <c r="AG464" i="1"/>
  <c r="AH463" i="1"/>
  <c r="AG463" i="1"/>
  <c r="AH462" i="1"/>
  <c r="AG462" i="1"/>
  <c r="AH461" i="1"/>
  <c r="AG461" i="1"/>
  <c r="AH460" i="1"/>
  <c r="AG460" i="1"/>
  <c r="AH459" i="1"/>
  <c r="AG459" i="1"/>
  <c r="AH458" i="1"/>
  <c r="AG458" i="1"/>
  <c r="AH457" i="1"/>
  <c r="AG457" i="1"/>
  <c r="AH456" i="1"/>
  <c r="AG456" i="1"/>
  <c r="AH455" i="1"/>
  <c r="AG455" i="1"/>
  <c r="AH454" i="1"/>
  <c r="AG454" i="1"/>
  <c r="AH453" i="1"/>
  <c r="AG453" i="1"/>
  <c r="AH452" i="1"/>
  <c r="AG452" i="1"/>
  <c r="AH451" i="1"/>
  <c r="AG451" i="1"/>
  <c r="AH450" i="1"/>
  <c r="AG450" i="1"/>
  <c r="AH449" i="1"/>
  <c r="AG449" i="1"/>
  <c r="AH448" i="1"/>
  <c r="AG448" i="1"/>
  <c r="AH447" i="1"/>
  <c r="AG447" i="1"/>
  <c r="AH446" i="1"/>
  <c r="AG446" i="1"/>
  <c r="AH445" i="1"/>
  <c r="AG445" i="1"/>
  <c r="AH444" i="1"/>
  <c r="AG444" i="1"/>
  <c r="AH443" i="1"/>
  <c r="AG443" i="1"/>
  <c r="AH442" i="1"/>
  <c r="AG442" i="1"/>
  <c r="AH441" i="1"/>
  <c r="AG441" i="1"/>
  <c r="AH440" i="1"/>
  <c r="AG440" i="1"/>
  <c r="AH439" i="1"/>
  <c r="AG439" i="1"/>
  <c r="AH438" i="1"/>
  <c r="AG438" i="1"/>
  <c r="AH437" i="1"/>
  <c r="AG437" i="1"/>
  <c r="AH436" i="1"/>
  <c r="AG436" i="1"/>
  <c r="AH435" i="1"/>
  <c r="AG435" i="1"/>
  <c r="AH434" i="1"/>
  <c r="AG434" i="1"/>
  <c r="AH433" i="1"/>
  <c r="AG433" i="1"/>
  <c r="AH432" i="1"/>
  <c r="AG432" i="1"/>
  <c r="AH431" i="1"/>
  <c r="AG431" i="1"/>
  <c r="AH430" i="1"/>
  <c r="AG430" i="1"/>
  <c r="AH429" i="1"/>
  <c r="AG429" i="1"/>
  <c r="AH428" i="1"/>
  <c r="AG428" i="1"/>
  <c r="AH427" i="1"/>
  <c r="AG427" i="1"/>
  <c r="AH426" i="1"/>
  <c r="AG426" i="1"/>
  <c r="AH425" i="1"/>
  <c r="AG425" i="1"/>
  <c r="AH424" i="1"/>
  <c r="AG424" i="1"/>
  <c r="AH423" i="1"/>
  <c r="AG423" i="1"/>
  <c r="AH422" i="1"/>
  <c r="AG422" i="1"/>
  <c r="AH421" i="1"/>
  <c r="AG421" i="1"/>
  <c r="AH420" i="1"/>
  <c r="AG420" i="1"/>
  <c r="AH419" i="1"/>
  <c r="AG419" i="1"/>
  <c r="AH418" i="1"/>
  <c r="AG418" i="1"/>
  <c r="AH417" i="1"/>
  <c r="AG417" i="1"/>
  <c r="AH416" i="1"/>
  <c r="AG416" i="1"/>
  <c r="AH415" i="1"/>
  <c r="AG415" i="1"/>
  <c r="AH414" i="1"/>
  <c r="AG414" i="1"/>
  <c r="AH413" i="1"/>
  <c r="AG413" i="1"/>
  <c r="AH412" i="1"/>
  <c r="AG412" i="1"/>
  <c r="AH411" i="1"/>
  <c r="AG411" i="1"/>
  <c r="AH410" i="1"/>
  <c r="AG410" i="1"/>
  <c r="AH409" i="1"/>
  <c r="AG409" i="1"/>
  <c r="AH408" i="1"/>
  <c r="AG408" i="1"/>
  <c r="AH407" i="1"/>
  <c r="AG407" i="1"/>
  <c r="AH406" i="1"/>
  <c r="AG406" i="1"/>
  <c r="AH405" i="1"/>
  <c r="AG405" i="1"/>
  <c r="AH404" i="1"/>
  <c r="AG404" i="1"/>
  <c r="AH403" i="1"/>
  <c r="AG403" i="1"/>
  <c r="AH402" i="1"/>
  <c r="AG402" i="1"/>
  <c r="AH401" i="1"/>
  <c r="AG401" i="1"/>
  <c r="AH400" i="1"/>
  <c r="AG400" i="1"/>
  <c r="AH399" i="1"/>
  <c r="AG399" i="1"/>
  <c r="AH398" i="1"/>
  <c r="AG398" i="1"/>
  <c r="AH397" i="1"/>
  <c r="AG397" i="1"/>
  <c r="AH396" i="1"/>
  <c r="AG396" i="1"/>
  <c r="AH395" i="1"/>
  <c r="AG395" i="1"/>
  <c r="AH394" i="1"/>
  <c r="AG394" i="1"/>
  <c r="AH393" i="1"/>
  <c r="AG393" i="1"/>
  <c r="AH392" i="1"/>
  <c r="AG392" i="1"/>
  <c r="AH391" i="1"/>
  <c r="AG391" i="1"/>
  <c r="AH390" i="1"/>
  <c r="AG390" i="1"/>
  <c r="AH389" i="1"/>
  <c r="AG389" i="1"/>
  <c r="AH388" i="1"/>
  <c r="AG388" i="1"/>
  <c r="AH387" i="1"/>
  <c r="AG387" i="1"/>
  <c r="AH386" i="1"/>
  <c r="AG386" i="1"/>
  <c r="AH385" i="1"/>
  <c r="AG385" i="1"/>
  <c r="AH384" i="1"/>
  <c r="AG384" i="1"/>
  <c r="AH383" i="1"/>
  <c r="AG383" i="1"/>
  <c r="AH382" i="1"/>
  <c r="AG382" i="1"/>
  <c r="AH381" i="1"/>
  <c r="AG381" i="1"/>
  <c r="AH380" i="1"/>
  <c r="AG380" i="1"/>
  <c r="AH379" i="1"/>
  <c r="AG379" i="1"/>
  <c r="AH378" i="1"/>
  <c r="AG378" i="1"/>
  <c r="AH377" i="1"/>
  <c r="AG377" i="1"/>
  <c r="AH376" i="1"/>
  <c r="AG376" i="1"/>
  <c r="AH375" i="1"/>
  <c r="AG375" i="1"/>
  <c r="AH374" i="1"/>
  <c r="AG374" i="1"/>
  <c r="AH373" i="1"/>
  <c r="AG373" i="1"/>
  <c r="AH372" i="1"/>
  <c r="AG372" i="1"/>
  <c r="AH371" i="1"/>
  <c r="AG371" i="1"/>
  <c r="AH370" i="1"/>
  <c r="AG370" i="1"/>
  <c r="AH369" i="1"/>
  <c r="AG369" i="1"/>
  <c r="AH368" i="1"/>
  <c r="AG368" i="1"/>
  <c r="AH367" i="1"/>
  <c r="AG367" i="1"/>
  <c r="AH366" i="1"/>
  <c r="AG366" i="1"/>
  <c r="AH365" i="1"/>
  <c r="AG365" i="1"/>
  <c r="AH364" i="1"/>
  <c r="AG364" i="1"/>
  <c r="AH363" i="1"/>
  <c r="AG363" i="1"/>
  <c r="AH362" i="1"/>
  <c r="AG362" i="1"/>
  <c r="AH361" i="1"/>
  <c r="AG361" i="1"/>
  <c r="AH360" i="1"/>
  <c r="AG360" i="1"/>
  <c r="AH359" i="1"/>
  <c r="AG359" i="1"/>
  <c r="AH358" i="1"/>
  <c r="AG358" i="1"/>
  <c r="AH357" i="1"/>
  <c r="AG357" i="1"/>
  <c r="AH356" i="1"/>
  <c r="AG356" i="1"/>
  <c r="AH355" i="1"/>
  <c r="AG355" i="1"/>
  <c r="AH354" i="1"/>
  <c r="AG354" i="1"/>
  <c r="AH353" i="1"/>
  <c r="AG353" i="1"/>
  <c r="AH352" i="1"/>
  <c r="AG352" i="1"/>
  <c r="AH351" i="1"/>
  <c r="AG351" i="1"/>
  <c r="AH350" i="1"/>
  <c r="AG350" i="1"/>
  <c r="AH349" i="1"/>
  <c r="AG349" i="1"/>
  <c r="AH348" i="1"/>
  <c r="AG348" i="1"/>
  <c r="AH347" i="1"/>
  <c r="AG347" i="1"/>
  <c r="AH346" i="1"/>
  <c r="AG346" i="1"/>
  <c r="AH345" i="1"/>
  <c r="AG345" i="1"/>
  <c r="AH344" i="1"/>
  <c r="AG344" i="1"/>
  <c r="AH343" i="1"/>
  <c r="AG343" i="1"/>
  <c r="AH342" i="1"/>
  <c r="AG342" i="1"/>
  <c r="AH341" i="1"/>
  <c r="AG341" i="1"/>
  <c r="AH340" i="1"/>
  <c r="AG340" i="1"/>
  <c r="AH339" i="1"/>
  <c r="AG339" i="1"/>
  <c r="AH338" i="1"/>
  <c r="AG338" i="1"/>
  <c r="AH337" i="1"/>
  <c r="AG337" i="1"/>
  <c r="AH336" i="1"/>
  <c r="AG336" i="1"/>
  <c r="AH335" i="1"/>
  <c r="AG335" i="1"/>
  <c r="AH334" i="1"/>
  <c r="AG334" i="1"/>
  <c r="AH333" i="1"/>
  <c r="AG333" i="1"/>
  <c r="AH332" i="1"/>
  <c r="AG332" i="1"/>
  <c r="AH331" i="1"/>
  <c r="AG331" i="1"/>
  <c r="AH330" i="1"/>
  <c r="AG330" i="1"/>
  <c r="AH329" i="1"/>
  <c r="AG329" i="1"/>
  <c r="AH328" i="1"/>
  <c r="AG328" i="1"/>
  <c r="AH327" i="1"/>
  <c r="AG327" i="1"/>
  <c r="AH326" i="1"/>
  <c r="AG326" i="1"/>
  <c r="AH325" i="1"/>
  <c r="AG325" i="1"/>
  <c r="AH324" i="1"/>
  <c r="AG324" i="1"/>
  <c r="AH323" i="1"/>
  <c r="AG323" i="1"/>
  <c r="AH322" i="1"/>
  <c r="AG322" i="1"/>
  <c r="AH321" i="1"/>
  <c r="AG321" i="1"/>
  <c r="AH320" i="1"/>
  <c r="AG320" i="1"/>
  <c r="AH319" i="1"/>
  <c r="AG319" i="1"/>
  <c r="AH318" i="1"/>
  <c r="AG318" i="1"/>
  <c r="AH317" i="1"/>
  <c r="AG317" i="1"/>
  <c r="AH316" i="1"/>
  <c r="AG316" i="1"/>
  <c r="AH315" i="1"/>
  <c r="AG315" i="1"/>
  <c r="AH314" i="1"/>
  <c r="AG314" i="1"/>
  <c r="AH313" i="1"/>
  <c r="AG313" i="1"/>
  <c r="AH312" i="1"/>
  <c r="AG312" i="1"/>
  <c r="AH311" i="1"/>
  <c r="AG311" i="1"/>
  <c r="AH310" i="1"/>
  <c r="AG310" i="1"/>
  <c r="AH309" i="1"/>
  <c r="AG309" i="1"/>
  <c r="AH308" i="1"/>
  <c r="AG308" i="1"/>
  <c r="AH307" i="1"/>
  <c r="AG307" i="1"/>
  <c r="AH306" i="1"/>
  <c r="AG306" i="1"/>
  <c r="AH305" i="1"/>
  <c r="AG305" i="1"/>
  <c r="AH304" i="1"/>
  <c r="AG304" i="1"/>
  <c r="AH303" i="1"/>
  <c r="AG303" i="1"/>
  <c r="AH302" i="1"/>
  <c r="AG302" i="1"/>
  <c r="AH301" i="1"/>
  <c r="AG301" i="1"/>
  <c r="AH300" i="1"/>
  <c r="AG300" i="1"/>
  <c r="AH299" i="1"/>
  <c r="AG299" i="1"/>
  <c r="AH298" i="1"/>
  <c r="AG298" i="1"/>
  <c r="AH297" i="1"/>
  <c r="AG297" i="1"/>
  <c r="AH296" i="1"/>
  <c r="AG296" i="1"/>
  <c r="AH295" i="1"/>
  <c r="AG295" i="1"/>
  <c r="AH294" i="1"/>
  <c r="AG294" i="1"/>
  <c r="AH293" i="1"/>
  <c r="AG293" i="1"/>
  <c r="AH292" i="1"/>
  <c r="AG292" i="1"/>
  <c r="AH291" i="1"/>
  <c r="AG291" i="1"/>
  <c r="AH290" i="1"/>
  <c r="AG290" i="1"/>
  <c r="Y290" i="1"/>
  <c r="Y290" i="1" a="1"/>
  <c r="AH289" i="1"/>
  <c r="AG289" i="1"/>
  <c r="AH288" i="1"/>
  <c r="AG288" i="1"/>
  <c r="Y288" i="1" a="1"/>
  <c r="Y288" i="1" s="1"/>
  <c r="AH287" i="1"/>
  <c r="AG287" i="1"/>
  <c r="Y287" i="1" a="1"/>
  <c r="Y287" i="1" s="1"/>
  <c r="AH286" i="1"/>
  <c r="AG286" i="1"/>
  <c r="Y286" i="1" a="1"/>
  <c r="Y286" i="1" s="1"/>
  <c r="AH285" i="1"/>
  <c r="AG285" i="1"/>
  <c r="AH284" i="1"/>
  <c r="AG284" i="1"/>
  <c r="AH283" i="1"/>
  <c r="AG283" i="1"/>
  <c r="AH282" i="1"/>
  <c r="AG282" i="1"/>
  <c r="AH281" i="1"/>
  <c r="AG281" i="1"/>
  <c r="AH280" i="1"/>
  <c r="AG280" i="1"/>
  <c r="AH279" i="1"/>
  <c r="AG279" i="1"/>
  <c r="AH278" i="1"/>
  <c r="AG278" i="1"/>
  <c r="AH277" i="1"/>
  <c r="AG277" i="1"/>
  <c r="AH276" i="1"/>
  <c r="AG276" i="1"/>
  <c r="AH275" i="1"/>
  <c r="AG275" i="1"/>
  <c r="AH274" i="1"/>
  <c r="AG274" i="1"/>
  <c r="AH273" i="1"/>
  <c r="AG273" i="1"/>
  <c r="AH272" i="1"/>
  <c r="AG272" i="1"/>
  <c r="AH271" i="1"/>
  <c r="AG271" i="1"/>
  <c r="AH270" i="1"/>
  <c r="AG270" i="1"/>
  <c r="AH269" i="1"/>
  <c r="AG269" i="1"/>
  <c r="AH268" i="1"/>
  <c r="AG268" i="1"/>
  <c r="AH267" i="1"/>
  <c r="AG267" i="1"/>
  <c r="AH266" i="1"/>
  <c r="AG266" i="1"/>
  <c r="AH265" i="1"/>
  <c r="AG265" i="1"/>
  <c r="AH264" i="1"/>
  <c r="AG264" i="1"/>
  <c r="AH263" i="1"/>
  <c r="AG263" i="1"/>
  <c r="AH262" i="1"/>
  <c r="AG262" i="1"/>
  <c r="AH261" i="1"/>
  <c r="AG261" i="1"/>
  <c r="AH260" i="1"/>
  <c r="AG260" i="1"/>
  <c r="AH259" i="1"/>
  <c r="AG259" i="1"/>
  <c r="AH258" i="1"/>
  <c r="AG258" i="1"/>
  <c r="AH257" i="1"/>
  <c r="AG257" i="1"/>
  <c r="AH256" i="1"/>
  <c r="AG256" i="1"/>
  <c r="AH255" i="1"/>
  <c r="AG255" i="1"/>
  <c r="AH254" i="1"/>
  <c r="AG254" i="1"/>
  <c r="AH253" i="1"/>
  <c r="AG253" i="1"/>
  <c r="AH252" i="1"/>
  <c r="AG252" i="1"/>
  <c r="AH251" i="1"/>
  <c r="AG251" i="1"/>
  <c r="AH250" i="1"/>
  <c r="AG250" i="1"/>
  <c r="AH249" i="1"/>
  <c r="AG249" i="1"/>
  <c r="AH248" i="1"/>
  <c r="AG248" i="1"/>
  <c r="AH247" i="1"/>
  <c r="AG247" i="1"/>
  <c r="AH246" i="1"/>
  <c r="AG246" i="1"/>
  <c r="AH245" i="1"/>
  <c r="AG245" i="1"/>
  <c r="AH244" i="1"/>
  <c r="AG244" i="1"/>
  <c r="AH243" i="1"/>
  <c r="AG243" i="1"/>
  <c r="AH242" i="1"/>
  <c r="AG242" i="1"/>
  <c r="AH241" i="1"/>
  <c r="AG241" i="1"/>
  <c r="AH240" i="1"/>
  <c r="AG240" i="1"/>
  <c r="AH239" i="1"/>
  <c r="AG239" i="1"/>
  <c r="AH238" i="1"/>
  <c r="AG238" i="1"/>
  <c r="AH237" i="1"/>
  <c r="AG237" i="1"/>
  <c r="AH236" i="1"/>
  <c r="AG236" i="1"/>
  <c r="AH235" i="1"/>
  <c r="AG235" i="1"/>
  <c r="AH234" i="1"/>
  <c r="AG234" i="1"/>
  <c r="AH233" i="1"/>
  <c r="AG233" i="1"/>
  <c r="AH232" i="1"/>
  <c r="AG232" i="1"/>
  <c r="AH231" i="1"/>
  <c r="AG231" i="1"/>
  <c r="AH230" i="1"/>
  <c r="AG230" i="1"/>
  <c r="AH229" i="1"/>
  <c r="AG229" i="1"/>
  <c r="AH228" i="1"/>
  <c r="AG228" i="1"/>
  <c r="AH227" i="1"/>
  <c r="AG227" i="1"/>
  <c r="AH226" i="1"/>
  <c r="AG226" i="1"/>
  <c r="AH225" i="1"/>
  <c r="AG225" i="1"/>
  <c r="AH224" i="1"/>
  <c r="AG224" i="1"/>
  <c r="AH223" i="1"/>
  <c r="AG223" i="1"/>
  <c r="AH222" i="1"/>
  <c r="AG222" i="1"/>
  <c r="AH221" i="1"/>
  <c r="AG221" i="1"/>
  <c r="AH220" i="1"/>
  <c r="AG220" i="1"/>
  <c r="AH219" i="1"/>
  <c r="AG219" i="1"/>
  <c r="AH218" i="1"/>
  <c r="AG218" i="1"/>
  <c r="AH217" i="1"/>
  <c r="AG217" i="1"/>
  <c r="AH216" i="1"/>
  <c r="AG216" i="1"/>
  <c r="AH215" i="1"/>
  <c r="AG215" i="1"/>
  <c r="AH214" i="1"/>
  <c r="AG214" i="1"/>
  <c r="AH213" i="1"/>
  <c r="AG213" i="1"/>
  <c r="AH212" i="1"/>
  <c r="AG212" i="1"/>
  <c r="AH211" i="1"/>
  <c r="AG211" i="1"/>
  <c r="AH210" i="1"/>
  <c r="AG210" i="1"/>
  <c r="AH209" i="1"/>
  <c r="AG209" i="1"/>
  <c r="AH208" i="1"/>
  <c r="AG208" i="1"/>
  <c r="AH207" i="1"/>
  <c r="AG207" i="1"/>
  <c r="AH206" i="1"/>
  <c r="AG206" i="1"/>
  <c r="AH205" i="1"/>
  <c r="AG205" i="1"/>
  <c r="AH204" i="1"/>
  <c r="AG204" i="1"/>
  <c r="AH203" i="1"/>
  <c r="AG203" i="1"/>
  <c r="AH202" i="1"/>
  <c r="AG202" i="1"/>
  <c r="AH201" i="1"/>
  <c r="AG201" i="1"/>
  <c r="AH200" i="1"/>
  <c r="AG200" i="1"/>
  <c r="AH199" i="1"/>
  <c r="AG199" i="1"/>
  <c r="AH198" i="1"/>
  <c r="AG198" i="1"/>
  <c r="AH197" i="1"/>
  <c r="AG197" i="1"/>
  <c r="AH196" i="1"/>
  <c r="AG196" i="1"/>
  <c r="AH195" i="1"/>
  <c r="AG195" i="1"/>
  <c r="AH194" i="1"/>
  <c r="AG194" i="1"/>
  <c r="AH193" i="1"/>
  <c r="AG193" i="1"/>
  <c r="AH192" i="1"/>
  <c r="AG192" i="1"/>
  <c r="AH191" i="1"/>
  <c r="AG191" i="1"/>
  <c r="AH190" i="1"/>
  <c r="AG190" i="1"/>
  <c r="AH189" i="1"/>
  <c r="AG189" i="1"/>
  <c r="AH188" i="1"/>
  <c r="AG188" i="1"/>
  <c r="AH187" i="1"/>
  <c r="AG187" i="1"/>
  <c r="AH186" i="1"/>
  <c r="AG186" i="1"/>
  <c r="AH185" i="1"/>
  <c r="AG185" i="1"/>
  <c r="AH184" i="1"/>
  <c r="AG184" i="1"/>
  <c r="AH183" i="1"/>
  <c r="AG183" i="1"/>
  <c r="AH182" i="1"/>
  <c r="AG182" i="1"/>
  <c r="AH181" i="1"/>
  <c r="AG181" i="1"/>
  <c r="AH180" i="1"/>
  <c r="AG180" i="1"/>
  <c r="AH179" i="1"/>
  <c r="AG179" i="1"/>
  <c r="AH178" i="1"/>
  <c r="AG178" i="1"/>
  <c r="AH177" i="1"/>
  <c r="AG177" i="1"/>
  <c r="AH176" i="1"/>
  <c r="AG176" i="1"/>
  <c r="AH175" i="1"/>
  <c r="AG175" i="1"/>
  <c r="AH174" i="1"/>
  <c r="AG174" i="1"/>
  <c r="AH173" i="1"/>
  <c r="AG173" i="1"/>
  <c r="AH172" i="1"/>
  <c r="AG172" i="1"/>
  <c r="AH171" i="1"/>
  <c r="AG171" i="1"/>
  <c r="AH170" i="1"/>
  <c r="AG170" i="1"/>
  <c r="AH169" i="1"/>
  <c r="AG169" i="1"/>
  <c r="AH168" i="1"/>
  <c r="AG168" i="1"/>
  <c r="AH167" i="1"/>
  <c r="AG167" i="1"/>
  <c r="AH166" i="1"/>
  <c r="AG166" i="1"/>
  <c r="AH165" i="1"/>
  <c r="AG165" i="1"/>
  <c r="AH164" i="1"/>
  <c r="AG164" i="1"/>
  <c r="AH163" i="1"/>
  <c r="AG163" i="1"/>
  <c r="AH162" i="1"/>
  <c r="AG162" i="1"/>
  <c r="AH161" i="1"/>
  <c r="AG161" i="1"/>
  <c r="AH160" i="1"/>
  <c r="AG160" i="1"/>
  <c r="AH159" i="1"/>
  <c r="AG159" i="1"/>
  <c r="AH158" i="1"/>
  <c r="AG158" i="1"/>
  <c r="AH157" i="1"/>
  <c r="AG157" i="1"/>
  <c r="AH156" i="1"/>
  <c r="AG156" i="1"/>
  <c r="AH155" i="1"/>
  <c r="AG155" i="1"/>
  <c r="AH154" i="1"/>
  <c r="AG154" i="1"/>
  <c r="AH153" i="1"/>
  <c r="AG153" i="1"/>
  <c r="AH152" i="1"/>
  <c r="AG152" i="1"/>
  <c r="AH151" i="1"/>
  <c r="AG151" i="1"/>
  <c r="AH150" i="1"/>
  <c r="AG150" i="1"/>
  <c r="AH149" i="1"/>
  <c r="AG149" i="1"/>
  <c r="AH148" i="1"/>
  <c r="AG148" i="1"/>
  <c r="AH147" i="1"/>
  <c r="AG147" i="1"/>
  <c r="AH146" i="1"/>
  <c r="AG146" i="1"/>
  <c r="AH145" i="1"/>
  <c r="AG145" i="1"/>
  <c r="AH144" i="1"/>
  <c r="AG144" i="1"/>
  <c r="AH143" i="1"/>
  <c r="AG143" i="1"/>
  <c r="AH142" i="1"/>
  <c r="AG142" i="1"/>
  <c r="AH141" i="1"/>
  <c r="AG141" i="1"/>
  <c r="AH140" i="1"/>
  <c r="AG140" i="1"/>
  <c r="AH139" i="1"/>
  <c r="AG139" i="1"/>
  <c r="AH138" i="1"/>
  <c r="AG138" i="1"/>
  <c r="AH137" i="1"/>
  <c r="AG137" i="1"/>
  <c r="AH136" i="1"/>
  <c r="AG136" i="1"/>
  <c r="AH135" i="1"/>
  <c r="AG135" i="1"/>
  <c r="AH134" i="1"/>
  <c r="AG134" i="1"/>
  <c r="AH133" i="1"/>
  <c r="AG133" i="1"/>
  <c r="AH132" i="1"/>
  <c r="AG132" i="1"/>
  <c r="AH131" i="1"/>
  <c r="AG131" i="1"/>
  <c r="AH130" i="1"/>
  <c r="AG130" i="1"/>
  <c r="AH129" i="1"/>
  <c r="AG129" i="1"/>
  <c r="AH128" i="1"/>
  <c r="AG128" i="1"/>
  <c r="AH127" i="1"/>
  <c r="AG127" i="1"/>
  <c r="AH126" i="1"/>
  <c r="AG126" i="1"/>
  <c r="AH125" i="1"/>
  <c r="AG125" i="1"/>
  <c r="AH124" i="1"/>
  <c r="AG124" i="1"/>
  <c r="AH123" i="1"/>
  <c r="AG123" i="1"/>
  <c r="AH122" i="1"/>
  <c r="AG122" i="1"/>
  <c r="AH121" i="1"/>
  <c r="AG121" i="1"/>
  <c r="AH120" i="1"/>
  <c r="AG120" i="1"/>
  <c r="AH119" i="1"/>
  <c r="AG119" i="1"/>
  <c r="AH118" i="1"/>
  <c r="AG118" i="1"/>
  <c r="AH117" i="1"/>
  <c r="AG117" i="1"/>
  <c r="AH116" i="1"/>
  <c r="AG116" i="1"/>
  <c r="AH115" i="1"/>
  <c r="AG115" i="1"/>
  <c r="AH114" i="1"/>
  <c r="AG114" i="1"/>
  <c r="AH113" i="1"/>
  <c r="AG113" i="1"/>
  <c r="AH112" i="1"/>
  <c r="AG112" i="1"/>
  <c r="AH111" i="1"/>
  <c r="AG111" i="1"/>
  <c r="AH110" i="1"/>
  <c r="AG110" i="1"/>
  <c r="AH109" i="1"/>
  <c r="AG109" i="1"/>
  <c r="AH108" i="1"/>
  <c r="AG108" i="1"/>
  <c r="AH107" i="1"/>
  <c r="AG107" i="1"/>
  <c r="AH106" i="1"/>
  <c r="AG106" i="1"/>
  <c r="AH105" i="1"/>
  <c r="AG105" i="1"/>
  <c r="AH104" i="1"/>
  <c r="AG104" i="1"/>
  <c r="AH103" i="1"/>
  <c r="AG103" i="1"/>
  <c r="AH102" i="1"/>
  <c r="AG102" i="1"/>
  <c r="AH101" i="1"/>
  <c r="AG101" i="1"/>
  <c r="AH100" i="1"/>
  <c r="AG100" i="1"/>
  <c r="AH99" i="1"/>
  <c r="AG99" i="1"/>
  <c r="AH98" i="1"/>
  <c r="AG98" i="1"/>
  <c r="AH97" i="1"/>
  <c r="AG97" i="1"/>
  <c r="AH96" i="1"/>
  <c r="AG96" i="1"/>
  <c r="AH95" i="1"/>
  <c r="AG95" i="1"/>
  <c r="AH94" i="1"/>
  <c r="AG94" i="1"/>
  <c r="AH93" i="1"/>
  <c r="AG93" i="1"/>
  <c r="AH92" i="1"/>
  <c r="AG92" i="1"/>
  <c r="AH91" i="1"/>
  <c r="AG91" i="1"/>
  <c r="AH90" i="1"/>
  <c r="AG90" i="1"/>
  <c r="AH89" i="1"/>
  <c r="AG89" i="1"/>
  <c r="AG88" i="1"/>
  <c r="AH87" i="1"/>
  <c r="AG87" i="1"/>
  <c r="AH86" i="1"/>
  <c r="AG86" i="1"/>
  <c r="AH85" i="1"/>
  <c r="AG85" i="1"/>
  <c r="AH84" i="1"/>
  <c r="AG84" i="1"/>
  <c r="AH83" i="1"/>
  <c r="AG83" i="1"/>
  <c r="AH82" i="1"/>
  <c r="AG82" i="1"/>
  <c r="AH81" i="1"/>
  <c r="AG81" i="1"/>
  <c r="AH80" i="1"/>
  <c r="AG80" i="1"/>
  <c r="AH79" i="1"/>
  <c r="AG79" i="1"/>
  <c r="AH78" i="1"/>
  <c r="AG78" i="1"/>
  <c r="AH77" i="1"/>
  <c r="AG77" i="1"/>
  <c r="AH76" i="1"/>
  <c r="AG76" i="1"/>
  <c r="AH75" i="1"/>
  <c r="AG75" i="1"/>
  <c r="AH74" i="1"/>
  <c r="AG74" i="1"/>
  <c r="AH73" i="1"/>
  <c r="AG73" i="1"/>
  <c r="AH72" i="1"/>
  <c r="AG72" i="1"/>
  <c r="AH71" i="1"/>
  <c r="AG71" i="1"/>
  <c r="AH70" i="1"/>
  <c r="AG70" i="1"/>
  <c r="AH69" i="1"/>
  <c r="AG69" i="1"/>
  <c r="AH68" i="1"/>
  <c r="AG68" i="1"/>
  <c r="AH67" i="1"/>
  <c r="AG67" i="1"/>
  <c r="AH66" i="1"/>
  <c r="AG66" i="1"/>
  <c r="AH65" i="1"/>
  <c r="AG65" i="1"/>
  <c r="AH64" i="1"/>
  <c r="AG64" i="1"/>
  <c r="AH63" i="1"/>
  <c r="AG63" i="1"/>
  <c r="AH62" i="1"/>
  <c r="AG62" i="1"/>
  <c r="AH61" i="1"/>
  <c r="AG61" i="1"/>
  <c r="AH60" i="1"/>
  <c r="AG60" i="1"/>
  <c r="AH59" i="1"/>
  <c r="AG59" i="1"/>
  <c r="AH58" i="1"/>
  <c r="AG58" i="1"/>
  <c r="AH57" i="1"/>
  <c r="AG57" i="1"/>
  <c r="AH56" i="1"/>
  <c r="AG56" i="1"/>
  <c r="AH55" i="1"/>
  <c r="AG55" i="1"/>
  <c r="AH54" i="1"/>
  <c r="AG54" i="1"/>
  <c r="AH53" i="1"/>
  <c r="AG53" i="1"/>
  <c r="AH52" i="1"/>
  <c r="AG52" i="1"/>
  <c r="AH51" i="1"/>
  <c r="AG51" i="1"/>
  <c r="AH50" i="1"/>
  <c r="AG50" i="1"/>
  <c r="AH49" i="1"/>
  <c r="AG49" i="1"/>
  <c r="AH48" i="1"/>
  <c r="AG48" i="1"/>
  <c r="AH47" i="1"/>
  <c r="AG47" i="1"/>
  <c r="AH46" i="1"/>
  <c r="AG46" i="1"/>
  <c r="AH45" i="1"/>
  <c r="AG45" i="1"/>
  <c r="AH44" i="1"/>
  <c r="AG44" i="1"/>
  <c r="AH43" i="1"/>
  <c r="AG43" i="1"/>
  <c r="AH42" i="1"/>
  <c r="AG42" i="1"/>
  <c r="AH41" i="1"/>
  <c r="AG41" i="1"/>
  <c r="AH40" i="1"/>
  <c r="AG40" i="1"/>
  <c r="AH39" i="1"/>
  <c r="AG39" i="1"/>
  <c r="AH38" i="1"/>
  <c r="AG38" i="1"/>
  <c r="AH37" i="1"/>
  <c r="AG37" i="1"/>
  <c r="AH36" i="1"/>
  <c r="AG36" i="1"/>
  <c r="AH35" i="1"/>
  <c r="AG35" i="1"/>
  <c r="AH34" i="1"/>
  <c r="AG34" i="1"/>
  <c r="AH33" i="1"/>
  <c r="AG33" i="1"/>
  <c r="AH32" i="1"/>
  <c r="AG32" i="1"/>
  <c r="AH31" i="1"/>
  <c r="AG31" i="1"/>
  <c r="AH30" i="1"/>
  <c r="AG30" i="1"/>
  <c r="AH29" i="1"/>
  <c r="AG29" i="1"/>
  <c r="AH28" i="1"/>
  <c r="AG28" i="1"/>
  <c r="AH27" i="1"/>
  <c r="AG27" i="1"/>
  <c r="AH26" i="1"/>
  <c r="AG26" i="1"/>
  <c r="AH25" i="1"/>
  <c r="AG25" i="1"/>
  <c r="AH24" i="1"/>
  <c r="AG24" i="1"/>
  <c r="AH23" i="1"/>
  <c r="AG23" i="1"/>
  <c r="AH22" i="1"/>
  <c r="AG22" i="1"/>
  <c r="AH21" i="1"/>
  <c r="AG21" i="1"/>
  <c r="AH20" i="1"/>
  <c r="AG20" i="1"/>
  <c r="AH19" i="1"/>
  <c r="AG19" i="1"/>
  <c r="AH18" i="1"/>
  <c r="AG18" i="1"/>
  <c r="AH17" i="1"/>
  <c r="AG17" i="1"/>
  <c r="AH16" i="1"/>
  <c r="AG16" i="1"/>
  <c r="AH15" i="1"/>
  <c r="AG15" i="1"/>
  <c r="AH14" i="1"/>
  <c r="AG14" i="1"/>
  <c r="AH13" i="1"/>
  <c r="AG13" i="1"/>
  <c r="AH12" i="1"/>
  <c r="AG12" i="1"/>
  <c r="AH11" i="1"/>
  <c r="AG11" i="1"/>
  <c r="AH10" i="1"/>
  <c r="AG10" i="1"/>
  <c r="AH9" i="1"/>
  <c r="AG9" i="1"/>
  <c r="AH8" i="1"/>
  <c r="AG8" i="1"/>
  <c r="AH7" i="1"/>
  <c r="AG7" i="1"/>
  <c r="AH6" i="1"/>
  <c r="AG6" i="1"/>
  <c r="AH5" i="1"/>
  <c r="AG5" i="1"/>
  <c r="AH4" i="1"/>
  <c r="AG4" i="1"/>
  <c r="AH3" i="1"/>
  <c r="AG3"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<sst xmlns="http://schemas.openxmlformats.org/spreadsheetml/2006/main" count="9718" uniqueCount="1170">
  <si>
    <t>DEFECT</t>
  </si>
  <si>
    <t>Plan</t>
  </si>
  <si>
    <t>RECTIFY</t>
  </si>
  <si>
    <t>RESCAN</t>
  </si>
  <si>
    <t>PROGRESS</t>
  </si>
  <si>
    <t>REMARKS</t>
  </si>
  <si>
    <t>KPI</t>
  </si>
  <si>
    <t>No</t>
  </si>
  <si>
    <t xml:space="preserve">Report Date </t>
  </si>
  <si>
    <t>Report By</t>
  </si>
  <si>
    <t>Defect From</t>
  </si>
  <si>
    <t>TEV/US In DB</t>
  </si>
  <si>
    <t>Hotspot ∆T In ⁰C</t>
  </si>
  <si>
    <t>Equipment</t>
  </si>
  <si>
    <t>Switchgear Type</t>
  </si>
  <si>
    <t>Switchgear Brand</t>
  </si>
  <si>
    <t>Transformer Brand</t>
  </si>
  <si>
    <t>Cable Type</t>
  </si>
  <si>
    <t>Functional Location</t>
  </si>
  <si>
    <t>Substation Name</t>
  </si>
  <si>
    <t>Feeder No</t>
  </si>
  <si>
    <t>Defect Description 1</t>
  </si>
  <si>
    <t>Defect Description 2</t>
  </si>
  <si>
    <t>Defect Description 3
( FREE TEXT)</t>
  </si>
  <si>
    <t>Criticality</t>
  </si>
  <si>
    <t>Defect Owner</t>
  </si>
  <si>
    <t>Repair Proposal</t>
  </si>
  <si>
    <t>Target Date</t>
  </si>
  <si>
    <t>Rectification Done Date</t>
  </si>
  <si>
    <t xml:space="preserve">Parts </t>
  </si>
  <si>
    <t>Action Taken 1</t>
  </si>
  <si>
    <t>Action Taken  ( FREE TEXT )</t>
  </si>
  <si>
    <t>Rescan Date</t>
  </si>
  <si>
    <t>Rescan Result</t>
  </si>
  <si>
    <t>Remarks</t>
  </si>
  <si>
    <t>Case Status</t>
  </si>
  <si>
    <t>Report Deligated</t>
  </si>
  <si>
    <t>If Repetitive Fault</t>
  </si>
  <si>
    <t>OPF</t>
  </si>
  <si>
    <t>REPAIR MEAN TIME</t>
  </si>
  <si>
    <t>KUASATEK PROTECTION</t>
  </si>
  <si>
    <t>THERMOGRAPHY</t>
  </si>
  <si>
    <t>&gt;=D3051</t>
  </si>
  <si>
    <t>LVDB / F.PILLAR</t>
  </si>
  <si>
    <t>XLPE</t>
  </si>
  <si>
    <t>WKLS/PCE/J00728</t>
  </si>
  <si>
    <t>BKT CHERAS NO. 5</t>
  </si>
  <si>
    <t>OUTGOING 6</t>
  </si>
  <si>
    <t>HOTSPOT</t>
  </si>
  <si>
    <t>FUSE / LINK</t>
  </si>
  <si>
    <t>YELLOW PHASE</t>
  </si>
  <si>
    <t>REPAIR IMMEDIATELY</t>
  </si>
  <si>
    <t>LV MAINTENANCE</t>
  </si>
  <si>
    <t>REPLACEMENT</t>
  </si>
  <si>
    <t>TUKAR FIUS DAN HOLDER BARU</t>
  </si>
  <si>
    <t>CLEAR</t>
  </si>
  <si>
    <t>CASE CLOSED</t>
  </si>
  <si>
    <t>BLUE PHASE</t>
  </si>
  <si>
    <t>PILC</t>
  </si>
  <si>
    <t>WKLS/PCE/J00729</t>
  </si>
  <si>
    <t>BKT CHERAS NO. 6</t>
  </si>
  <si>
    <t>OUTGOING 1</t>
  </si>
  <si>
    <t>LVDB - OUTGOING F1
RED PHASE INCOMING FUSE CONNECTION</t>
  </si>
  <si>
    <t>OUTGOING 3</t>
  </si>
  <si>
    <t>LVDB - OUTGOING F3
BLUE PHASE OUTGOING FUSE CONNECTION</t>
  </si>
  <si>
    <t>OUTGOING 5</t>
  </si>
  <si>
    <t>LVDB - OUTGOING F5
BLUE PHASE OUTGOING FUSE CONNECTION</t>
  </si>
  <si>
    <t>WKLS/PCE/J00731</t>
  </si>
  <si>
    <t>BKT CHERAS NO. 8</t>
  </si>
  <si>
    <t>OUTGOING 4</t>
  </si>
  <si>
    <t>RED PHASE</t>
  </si>
  <si>
    <t>SWITCHGEAR</t>
  </si>
  <si>
    <t>RMU MOTORIZED</t>
  </si>
  <si>
    <t>F&amp;G INDKOM</t>
  </si>
  <si>
    <t>WKLS/PCE/J00739</t>
  </si>
  <si>
    <t>TMN ANGGERIK NO. 1</t>
  </si>
  <si>
    <t>TX PANEL</t>
  </si>
  <si>
    <t>CABLE COMPARTMENT</t>
  </si>
  <si>
    <t>SUBSTATION MAINTENANCE</t>
  </si>
  <si>
    <t>RMU</t>
  </si>
  <si>
    <t>TIGHTNESS INSPECTION</t>
  </si>
  <si>
    <t>OTHERS</t>
  </si>
  <si>
    <t>CURRENT TRANSFORMER</t>
  </si>
  <si>
    <t>WKLS/PCE/J00744</t>
  </si>
  <si>
    <t>TMN DESA CHERAS</t>
  </si>
  <si>
    <t>OUTGOING 2</t>
  </si>
  <si>
    <t>OUTGOING 7</t>
  </si>
  <si>
    <t>WKLS/PCE/J00871</t>
  </si>
  <si>
    <t>NO. 2 RMH/KEDAI 3TKT JLN 1/154D DESA CHE</t>
  </si>
  <si>
    <t>LVDB: BLUE PHASE</t>
  </si>
  <si>
    <t>F/P: BLUE PHASE</t>
  </si>
  <si>
    <t>OUTGOING 8</t>
  </si>
  <si>
    <t>F/P: RED PHASE</t>
  </si>
  <si>
    <t>WKLS/PCE/J00231</t>
  </si>
  <si>
    <t>JLN DAMAI PERDANA 3/2 BDR DAMAI PERDANA</t>
  </si>
  <si>
    <t>ULTRASOUND</t>
  </si>
  <si>
    <t>RMU SF6</t>
  </si>
  <si>
    <t>TOSHIBA</t>
  </si>
  <si>
    <t>WKLS/PCE/J01017</t>
  </si>
  <si>
    <t>CHERAS TOL NO. 1</t>
  </si>
  <si>
    <t xml:space="preserve">TRACKING SOUND </t>
  </si>
  <si>
    <t>9934 – TX
500KVA
CABLE
COMPARTMENT -  RMU MOTORIZED</t>
  </si>
  <si>
    <t>TUKAR SUISGEAR RMU SF6 KE MRMU SF6</t>
  </si>
  <si>
    <t>WKLS/PCE/J01056</t>
  </si>
  <si>
    <t>RMH PAM CHERAS BARU</t>
  </si>
  <si>
    <t>WKLS/PCE/J01060</t>
  </si>
  <si>
    <t>TMN BKT MEWAH NO. 1</t>
  </si>
  <si>
    <t>INCOMING 1</t>
  </si>
  <si>
    <t>WKLS/PCE/J01025</t>
  </si>
  <si>
    <t>JLN SEKUCI TMN BKT MEWAH</t>
  </si>
  <si>
    <t>VCB</t>
  </si>
  <si>
    <t>TAMCO</t>
  </si>
  <si>
    <t>WKLS/PCE/J00695</t>
  </si>
  <si>
    <t>TMN MIDAH NO. 6</t>
  </si>
  <si>
    <t>11KV CABLE FEEDER</t>
  </si>
  <si>
    <t>40107 – P/E THE HOLMES
CABLE COMPARTMENT
(TRACKING SOUND)</t>
  </si>
  <si>
    <t>CABLE MAINTENANCE</t>
  </si>
  <si>
    <t>TERMINATION</t>
  </si>
  <si>
    <t>NEW TERMINATION</t>
  </si>
  <si>
    <t>Details : Termination guna heat shrink dan ada colour tape. Suis gear Vcb Tamco, saiz kabel 240mmp .Buat termination baru. Kerja siap dan normalised</t>
  </si>
  <si>
    <t>WKLS/PCE/J00713</t>
  </si>
  <si>
    <t>MPIK NO-1</t>
  </si>
  <si>
    <t>LVDB - OUTGOING F4
RED PHASE
OUTGOING FUSE CONNECTION</t>
  </si>
  <si>
    <t>WKLS/PCE/J00343</t>
  </si>
  <si>
    <t>KUCHAI JAYA NO. 1</t>
  </si>
  <si>
    <t>F/P - OUTGOING F5
BLUE PHASE
OUTGOING FUSE CONNECTION</t>
  </si>
  <si>
    <t>WKLS/PCE/J00448</t>
  </si>
  <si>
    <t>TMN PAGAR RUYONG</t>
  </si>
  <si>
    <t>LVDB - OUTGOING F8
RED PHASE
INCOMING FUSE CONNECTION</t>
  </si>
  <si>
    <t>LVDB - OUTGOING F7
RED PHASE
INCOMING FUSE CONNECTION</t>
  </si>
  <si>
    <t>WKLS/PCE/J00317</t>
  </si>
  <si>
    <t>UNITED GARDEN NO. 2</t>
  </si>
  <si>
    <t>OUTGOING F7
RED PHASE OUTGOING FUSE CONNECTION</t>
  </si>
  <si>
    <t>WKLS/PCE/J00305</t>
  </si>
  <si>
    <t>BUKIT INDAH JLN KLANG LAMA</t>
  </si>
  <si>
    <t>OUTGOING F5
RED PHASE OUTGOING FUSE CONNECTION</t>
  </si>
  <si>
    <t>WKLS/PCE/J00351</t>
  </si>
  <si>
    <t>HAPPY GARDEN NO. 5</t>
  </si>
  <si>
    <t xml:space="preserve">CABLE LUG / TERMINATION </t>
  </si>
  <si>
    <t>OUTGOING F6
RED PHASE CABLE TERMINATION</t>
  </si>
  <si>
    <t>LUG</t>
  </si>
  <si>
    <t>TUKAR LUG YANG BARU</t>
  </si>
  <si>
    <t>OUTGOING F8
BLUE PHASE INCOMING FUSE CONNECTION</t>
  </si>
  <si>
    <t>OUTGOING F5
YELLOW PHASE OUTGOING FUSE CONNECTION</t>
  </si>
  <si>
    <t>WKLS/PCE/J00307</t>
  </si>
  <si>
    <t>HAPPY GARDEN NO. 6</t>
  </si>
  <si>
    <t>OUTGOING F3
 RED PHASE OUTGOING FUSE CONNECTION</t>
  </si>
  <si>
    <t>WKLS/PCE/J01083</t>
  </si>
  <si>
    <t>TMN SHAMELIN PERKASA NO. 3</t>
  </si>
  <si>
    <t>LVDB TX1 - OUTGOING F2
YELLOW PHASE OUTGOING FUSE CONNECTION</t>
  </si>
  <si>
    <t>TUKAR GANTI YANG BARU</t>
  </si>
  <si>
    <t>INCOMING 2</t>
  </si>
  <si>
    <t>LVDB TX2 - INCOMING F2
BLUE PHASE OUTGOING LINK CONNECTION</t>
  </si>
  <si>
    <t>WKLS/PCE/J01084</t>
  </si>
  <si>
    <t>TMN SHAMELIN PERKASA NO. 4</t>
  </si>
  <si>
    <t>LVDB TX1 - INCOMING F2
RED PHASE INCOMING LINK CONNECTION</t>
  </si>
  <si>
    <t>LVDB TX1 - INCOMING F2
BLUE PHASE INCOMING LINK CONNECTION</t>
  </si>
  <si>
    <t>WKLS/PCE/J01085</t>
  </si>
  <si>
    <t>TMN SHAMELIN PERKASA NO. 6</t>
  </si>
  <si>
    <t>LVDB TX1 - OUTGOING F1
RED PHASE OUTGOING FUSE CONNECTION</t>
  </si>
  <si>
    <t>LVDB TX1 - OUTGOING F1
BLUE PHASE OUTGOING FUSE CONNECTION</t>
  </si>
  <si>
    <t>LVDB TX2 - OUTGOING F6
RED PHASE OUTGOING FUSE CONNECTION</t>
  </si>
  <si>
    <t>WKLS/PCE/J01092</t>
  </si>
  <si>
    <t>TMN SHAMELIN PERKASA NO. 14</t>
  </si>
  <si>
    <t xml:space="preserve">F/P - OUTGOING F4 
RED PHASE OUTGOING FUSE CONNECTION </t>
  </si>
  <si>
    <t>WKLS/PCE/J01074</t>
  </si>
  <si>
    <t>RMH PANJANG PUDU ULU</t>
  </si>
  <si>
    <t>LVDB - OUTGOING F2
RED PHASE INCOMING FUSE CONNECTION</t>
  </si>
  <si>
    <t>WKLS/PCE/J00698</t>
  </si>
  <si>
    <t>CHERAS LOW COST NO. 2</t>
  </si>
  <si>
    <t>F/P - OUTGOING F1
RED PHASE INCOMING FUSE CONNECTION</t>
  </si>
  <si>
    <t>WKLS/PCE/J00703</t>
  </si>
  <si>
    <t>CHERAS LOW COST NO. 8</t>
  </si>
  <si>
    <t>LVDDB - OUTGOING F3
RED PHASE INCOMING FUSE CONNECTION</t>
  </si>
  <si>
    <t>WKLS/PCE/J00672</t>
  </si>
  <si>
    <t>TMN TENAGA</t>
  </si>
  <si>
    <t>LVDB - OUTGOING F6
YELLOW PHASE INCOMING FUSE CONNECTION</t>
  </si>
  <si>
    <t>WKLS/PCE/J00372</t>
  </si>
  <si>
    <t>SRI PETALING ZON F</t>
  </si>
  <si>
    <t>F/P - INCOMING F1
NEUTRAL PHASE OUTGOING LINK CONNECTION</t>
  </si>
  <si>
    <t>WKLS/PCE/J00363</t>
  </si>
  <si>
    <t>TMN SRI INDAH NO. 5</t>
  </si>
  <si>
    <t>LVDB - OUTGOING F7
RED PHASE OUTGOING FUSE CONNECTION</t>
  </si>
  <si>
    <t>WKLS/PCE/J00292</t>
  </si>
  <si>
    <t>KG PASIR DALAM</t>
  </si>
  <si>
    <t>TX 500KVA
CABLE COMPARTMENT
(TRACKING SOUND)</t>
  </si>
  <si>
    <t>WKLS/PCE/J00089</t>
  </si>
  <si>
    <t>JLN 1/116C NO. 1 KUCHAI ENT PARK</t>
  </si>
  <si>
    <t>LVDB TX1 - OUTGOING F3
YELLOW PHASE OUTGOING FUSE CONNECTION</t>
  </si>
  <si>
    <t>WKLS/PCE/J00086</t>
  </si>
  <si>
    <t>JLN 1/116C NO. 2 KUCHAI ENT PARK</t>
  </si>
  <si>
    <t>LVDB TX2 - OUTGOING F1
NEUTRAL PHASE CABLE LUG</t>
  </si>
  <si>
    <t>tukar cable lug</t>
  </si>
  <si>
    <t>WKLS/PCE/J00087</t>
  </si>
  <si>
    <t>JLN 12/116B KUCHAI ENT PARK NO. 2</t>
  </si>
  <si>
    <t>LVDB - OUTGOING F1
YELLOW PHASE OUTGOING FUSE CONNECTION</t>
  </si>
  <si>
    <t>WKLS/PCE/J00719</t>
  </si>
  <si>
    <t>TMN MULIA NO. 2</t>
  </si>
  <si>
    <t>LVDB - OUTGOING F6
YELLOW PHASE CABLE TERMINATION</t>
  </si>
  <si>
    <t>TUKAR LUG YANG ABRU</t>
  </si>
  <si>
    <t>WKLS/PCE/J00667</t>
  </si>
  <si>
    <t>SRI MAS NO.1</t>
  </si>
  <si>
    <t>12905 – P/E CHERAS LOW COST NO.4
 (CABLE COMPARTMENT)
(TRACKING SOUND)</t>
  </si>
  <si>
    <t>Details : Termination twist dan ada kesan bakar pada pangkal termaination serta ketiga-tiga stud bushing longgar. Suis gear Rmu Indkom, saiz kabel 185mmp pilc. Lay dan tukar kabel 150mmp xlpe sebanyak 20m.Buat 1x term &amp; 1x trans joint serta ketatkan stud bushing. Kerja siap dan normalised</t>
  </si>
  <si>
    <t>WKLS/PCE/J00704</t>
  </si>
  <si>
    <t>CHERAS PASAR MODEN</t>
  </si>
  <si>
    <t>LVDB - INCOMING F1
RED PHASE 
INCOMING LINK CONNECTION</t>
  </si>
  <si>
    <t>WKLS/PCE/J00699</t>
  </si>
  <si>
    <t>CHERAS LOW COST NO. 3</t>
  </si>
  <si>
    <t>LVDB - OUTGOING F3
YELLOW PHASE 
CABLE LUG</t>
  </si>
  <si>
    <t>F/P - OUTGOING F3
YELLOW PHASE 
INCOMING FUSE CONNECTION</t>
  </si>
  <si>
    <t>AKYZ ENGINEERING</t>
  </si>
  <si>
    <t>MERLIN GERIN</t>
  </si>
  <si>
    <t>MTM</t>
  </si>
  <si>
    <t>WKLS/PCE/J00431</t>
  </si>
  <si>
    <t>BKT DESA KONDO</t>
  </si>
  <si>
    <t>CORONA DISCHARGE</t>
  </si>
  <si>
    <t>PANEL 12836 - BLUE PHASE CABLE</t>
  </si>
  <si>
    <t>KERJA PENUKARAN SUISGEAR RMU SF6 MERLIN GERIN KE SUISGEAR MRMU SF6 INDKOM 2+1</t>
  </si>
  <si>
    <t>WKLS/PCE/J01247</t>
  </si>
  <si>
    <t>SEK KEB DESA PERDANA</t>
  </si>
  <si>
    <t>ARCHING SOUND</t>
  </si>
  <si>
    <t>PANEL 42441</t>
  </si>
  <si>
    <t>Detail :suis gear rmu indkom..saiz kabel 240mmp xlpe..term heat shrink..ada kesan moister pada bimetal..tindakan buang pasir dalam trenching riseup kabel dan buat term baru.tutup pasir simen semula.kerja siap dan normalised.</t>
  </si>
  <si>
    <t>WKLS/PCE/J00821</t>
  </si>
  <si>
    <t>BDR TAR NO. 1</t>
  </si>
  <si>
    <t>WKLS/PCE/J00818</t>
  </si>
  <si>
    <t>BDR TAR KILANG NO. 1</t>
  </si>
  <si>
    <t>NEUTRAL PHASE</t>
  </si>
  <si>
    <t>WKLS/PCE/J00829</t>
  </si>
  <si>
    <t>TMN IND RINGAN DESA TASIK</t>
  </si>
  <si>
    <t>WKLS/PCE/J00835</t>
  </si>
  <si>
    <t>DESA TASEK NO. 4</t>
  </si>
  <si>
    <t>PANEL 13420 - TX2</t>
  </si>
  <si>
    <t>WKLS/PCE/J01117</t>
  </si>
  <si>
    <t>DATARAN DWITASEK NO. 4 BDR SRI PERMAISUR</t>
  </si>
  <si>
    <t>WKLS/PCE/J00415</t>
  </si>
  <si>
    <t>LRG JUGRA</t>
  </si>
  <si>
    <t>EPE</t>
  </si>
  <si>
    <t>WKLS/PCE/J00426</t>
  </si>
  <si>
    <t>TMN DESA NO. 5</t>
  </si>
  <si>
    <t>WKLS/PCE/J00590</t>
  </si>
  <si>
    <t>DESA COMMERCIAL NO. 2</t>
  </si>
  <si>
    <t>ITEM</t>
  </si>
  <si>
    <t>WKLS/PCE/J00135</t>
  </si>
  <si>
    <t>DANAU DESA COMMERCIAL</t>
  </si>
  <si>
    <t>PANEL 16266 - TX1</t>
  </si>
  <si>
    <t>CLEANING</t>
  </si>
  <si>
    <t>TRANSFORMER</t>
  </si>
  <si>
    <t>WKLS/PCE/J01266</t>
  </si>
  <si>
    <t>RUMAH GURU LORONG SEPUTEH KL</t>
  </si>
  <si>
    <t>TX1</t>
  </si>
  <si>
    <t>TX CABLE</t>
  </si>
  <si>
    <t>LV SIDE - BLUE PHASE</t>
  </si>
  <si>
    <t>CABLE END TO END</t>
  </si>
  <si>
    <t>SGB</t>
  </si>
  <si>
    <t>WKLS/PCE/J00547</t>
  </si>
  <si>
    <t>BLK A P/PURI VISTA AMANI</t>
  </si>
  <si>
    <t>UNIVAC</t>
  </si>
  <si>
    <t>WKLS/PCE/J00892</t>
  </si>
  <si>
    <t>BLK A P/PURI SRI PENARA BDR SRI PERMAISU</t>
  </si>
  <si>
    <t>PANEL 30407 - TX2</t>
  </si>
  <si>
    <t>BREAKER</t>
  </si>
  <si>
    <t>TUKAR S/GEAR VCB UNIVAC KE S/GEAR VCB TOSHIBA DAN CABLE HT TX</t>
  </si>
  <si>
    <t>TUKAR S/GEAR VCB MAHKOTA KE S/GEAR VCB TOSHIBA DAN CABLE HT TX</t>
  </si>
  <si>
    <t>WKLS/PCE/J00893</t>
  </si>
  <si>
    <t>BLK B P/PURI SRI PENARA BDR SRI PERMAISU</t>
  </si>
  <si>
    <t>WKLS/PCE/J00908</t>
  </si>
  <si>
    <t>NO. 2 TMN SRI TANMING</t>
  </si>
  <si>
    <t>MENUKAR GANTI FIUS HOLDER BARU</t>
  </si>
  <si>
    <t>TEV</t>
  </si>
  <si>
    <t>WKLS/PCE/J01229</t>
  </si>
  <si>
    <t>TMN DAMAI IMPIAN 2 JLN DAMAI IMPIAN 2/8B</t>
  </si>
  <si>
    <t>PANEL 41695 - PE JLN DAMAI PERDANA 3/2</t>
  </si>
  <si>
    <t>Details : Termination guna heat shrink, ada carbonised pada stopper bimetal dan stud bushing longgar(yellow &amp; blue) . Suis gear Rmu Indkom, saiz kabel 150mmp xlpe. Buat termination baru. Kerja siap dan normalised</t>
  </si>
  <si>
    <t>WKLS/PCE/J00544</t>
  </si>
  <si>
    <t>JLN DAMAI RASA 18 ALAM DAMAI</t>
  </si>
  <si>
    <t>WKLS/PCE/J01243</t>
  </si>
  <si>
    <t>THE CORNER ALAM DAMAI</t>
  </si>
  <si>
    <t>CABLE INSULATION</t>
  </si>
  <si>
    <t>RMU OIL</t>
  </si>
  <si>
    <t>WKLS/PCE/J00725</t>
  </si>
  <si>
    <t>BKT CHERAS NO. 1</t>
  </si>
  <si>
    <t>PANEL 9260 - TX</t>
  </si>
  <si>
    <t>tukar suisgear rmu oil ke mrmu sf6 item</t>
  </si>
  <si>
    <t>EWT</t>
  </si>
  <si>
    <t>WKLS/PCE/J00756</t>
  </si>
  <si>
    <t>TMN CONNAUGHT NO. 1</t>
  </si>
  <si>
    <t>PANEL 4743 - TX</t>
  </si>
  <si>
    <t>WKLS/PCE/J00754</t>
  </si>
  <si>
    <t>TMN ORKID DESA</t>
  </si>
  <si>
    <t xml:space="preserve">TOPRANK </t>
  </si>
  <si>
    <t>LKH</t>
  </si>
  <si>
    <t>WKLS/PCE/J00753</t>
  </si>
  <si>
    <t>JLN 11 BKT ANGGERIK</t>
  </si>
  <si>
    <t>WKLS/PCE/J00737</t>
  </si>
  <si>
    <t>TELEKOM TAMAN ANGGERIK</t>
  </si>
  <si>
    <t>WKLS/PCE/J00134</t>
  </si>
  <si>
    <t>TMN TAYNTON VIEW</t>
  </si>
  <si>
    <t>WKLS/PCE/J00763</t>
  </si>
  <si>
    <t>TMN MARIKH</t>
  </si>
  <si>
    <t>WKLS/PCE/J00766</t>
  </si>
  <si>
    <t>AWANAPURI TMN MUTIARA</t>
  </si>
  <si>
    <t>WKLS/PCE/J00761</t>
  </si>
  <si>
    <t>TMN SUET CHOW</t>
  </si>
  <si>
    <t>WKLS/PCE/J00768</t>
  </si>
  <si>
    <t>TMN BILLION</t>
  </si>
  <si>
    <t>BATTERY</t>
  </si>
  <si>
    <t>WKLS/PCE/J01059</t>
  </si>
  <si>
    <t>SEK SRI BISTARI TMN SHAMELIN PERKASA</t>
  </si>
  <si>
    <t>BATTERY BANK</t>
  </si>
  <si>
    <t>WKLS/PCE/J01058</t>
  </si>
  <si>
    <t>SEK KEB PANDAN PERDANA JLN PERDANA 3/1</t>
  </si>
  <si>
    <t>BREAKER COMPARTMENT</t>
  </si>
  <si>
    <t>PANEL 30091 - TX</t>
  </si>
  <si>
    <t>TUKAR SUISGEAR VCB UNIVAC KE SUISGEAR VCB TAMCO</t>
  </si>
  <si>
    <t>WKLS/PCE/J00705</t>
  </si>
  <si>
    <t>TMN MIHARJA NO. 1</t>
  </si>
  <si>
    <t>WKLS/PCE/J01078</t>
  </si>
  <si>
    <t>TMN SEGAR NO. 3</t>
  </si>
  <si>
    <t>TX BUSHING</t>
  </si>
  <si>
    <t>TX HV BUSHING</t>
  </si>
  <si>
    <t>WKLS/PCE/J00554</t>
  </si>
  <si>
    <t>VISTAMAS JLN PERSIARAN HARTAMAS</t>
  </si>
  <si>
    <t>WKLS/PCE/J01055</t>
  </si>
  <si>
    <t>RMH PAM BT 7 1/2  JLN CHERAS</t>
  </si>
  <si>
    <t>PANEL 19278 - SG MIDAH S/S</t>
  </si>
  <si>
    <t>Details : Termination ada kesan bakar pada red phase dan ada colour tape. Suis gear Rmu Falcon Beta, saiz kabel 185mmp pilc.Tukar short lenght kabel 150mmp xlpe sebanyak 25m. Buat 1xterm &amp; 1 trans joint. Kerja siap dan normalised</t>
  </si>
  <si>
    <t>WKLS/PCE/J01817</t>
  </si>
  <si>
    <t>SSU 11KV RESIDENSI TROFI 1</t>
  </si>
  <si>
    <t>PANEL 56110 - PENGGUNA NO.4</t>
  </si>
  <si>
    <t>WKLS/PCE/J00708</t>
  </si>
  <si>
    <t>FLATTED FACTORY</t>
  </si>
  <si>
    <t>PANEL 6346 - SEK YUEN JLN 2</t>
  </si>
  <si>
    <t>Details : Termination crossing dan ada colour tape. Suis gear Rmu Indkom, saiz kabel 185mmp pilc.Tukar short lenght kabel 150mmp xlpe sebanyak 20m. Buat 1xterm &amp; 1 trans joint. Kerja siap dan normalised. (Hujan)</t>
  </si>
  <si>
    <t>SIEMENS</t>
  </si>
  <si>
    <t>WKLS/PCE/J01592</t>
  </si>
  <si>
    <t>MASJID IBNU KHALDUN</t>
  </si>
  <si>
    <t>PANEL 51194 - PE POLIS QTRS</t>
  </si>
  <si>
    <t>AMT SOLUTIONS</t>
  </si>
  <si>
    <t xml:space="preserve">AICHI </t>
  </si>
  <si>
    <t>WKLS/PCE/J00428</t>
  </si>
  <si>
    <t>TMN BKT DESA</t>
  </si>
  <si>
    <t>MECHANICAL VIBRATION</t>
  </si>
  <si>
    <t>BUSBAR COMPARTMENT</t>
  </si>
  <si>
    <t>BUSBAR COMP - TX (2dB)</t>
  </si>
  <si>
    <t>BUSBAR</t>
  </si>
  <si>
    <t>TUKAR S/GEAR VCB AICHI KE S/GEAR TOSHIBA SERTA TX CONSERV.TANK KE TX HERMATICALLY SEALED</t>
  </si>
  <si>
    <t>OUTGOING 1 - YELLOW PHASE FUSE LINK (40.7 °C)</t>
  </si>
  <si>
    <t>WKLS/PCE/J00126</t>
  </si>
  <si>
    <t>RENONG WEST COURT</t>
  </si>
  <si>
    <t>OUTGOING 3 - YELLOW PHASE FUSE LINK (37.8 °C)</t>
  </si>
  <si>
    <t>WKLS/PCE/J00857</t>
  </si>
  <si>
    <t>LUXURY FLAT</t>
  </si>
  <si>
    <t>OUTGOING 6 - YELLOW PHASE FUSE LINK (189.7 °C)</t>
  </si>
  <si>
    <t>WKLS/PCE/J00141</t>
  </si>
  <si>
    <t>JLN DESA UTAMA</t>
  </si>
  <si>
    <t>OUTGOING 4 - BLUE PHASE FUSE LINK (56.6 °C)</t>
  </si>
  <si>
    <t>OUTGOING 6 - RED PHASE FUSE LINK (48.7 °C)</t>
  </si>
  <si>
    <t>OUTGOING 6 - YELLOW PHASE FUSE LINK (231.5 °C)</t>
  </si>
  <si>
    <t>OUTGOING 6 - BLUE PHASE FUSE LINK (43.0 °C)</t>
  </si>
  <si>
    <t>OUTGOING 1 - BLUE PHASE FUSE LINK (33.8 °C)</t>
  </si>
  <si>
    <t>OUTGOING 4 - RED PHASE FUSE LINK (64.9 °C)</t>
  </si>
  <si>
    <t>OUTGOING 7 - BLUE PHASE FUSE LINK (28.6 °C)</t>
  </si>
  <si>
    <t>WKLS/PCE/J00430</t>
  </si>
  <si>
    <t>OBD TOWER</t>
  </si>
  <si>
    <t>TX2</t>
  </si>
  <si>
    <t>RED &amp; YELLOW PHASE CABLE (1.7 °C)</t>
  </si>
  <si>
    <t>WKLS/PCE/J00442</t>
  </si>
  <si>
    <t>PLAZA FABER</t>
  </si>
  <si>
    <t>PT COMPARTMENT</t>
  </si>
  <si>
    <t>PT COMP - 11644 PENGGUNA (16dB)</t>
  </si>
  <si>
    <t>PT HOLDER</t>
  </si>
  <si>
    <t>PT COMP - 11644 PENGGUNA (1.3 °C)</t>
  </si>
  <si>
    <t>OUTGOING 1 - RED PHASE FUSE LINK (131.1 °C)</t>
  </si>
  <si>
    <t>OUTGOING 1 - YELLOW PHASE FUSE LINK (120.2 °C)</t>
  </si>
  <si>
    <t>WKLS/PCE/J00427</t>
  </si>
  <si>
    <t>TMN DESA NO. 4</t>
  </si>
  <si>
    <t>OUTGOING 1 - RED PHASE FUSE LINK (184.9 °C)</t>
  </si>
  <si>
    <t>WKLS/PCE/J00136</t>
  </si>
  <si>
    <t>P/PURI DANAU PERMAI</t>
  </si>
  <si>
    <t>BREAKER COMP - 16084 TAMAN DESA NO. 4 (2dB)</t>
  </si>
  <si>
    <t>SERVICING (CB ONLY)</t>
  </si>
  <si>
    <t>YELLOW PHASE CABLE (2.7 °C)</t>
  </si>
  <si>
    <t>WKLS/PCE/J00122</t>
  </si>
  <si>
    <t>TMN DESA NO. 2</t>
  </si>
  <si>
    <t>OUTGOING 8 - BLUE PHASE FUSE LINK (99.0 °C)</t>
  </si>
  <si>
    <t>WKLS/PCE/J00137</t>
  </si>
  <si>
    <t>BLK A APT MEWAH ABADI INDAH JLN 2/109C</t>
  </si>
  <si>
    <t>BREAKER COMP - 21039 PMU DANAU DESA CB 12 (2dB)</t>
  </si>
  <si>
    <t>WKLS/PCE/J00447</t>
  </si>
  <si>
    <t>JLN DESA</t>
  </si>
  <si>
    <t>OUTGOING 3 - RED PHASE FUSE LINK (39.4 °C)</t>
  </si>
  <si>
    <t>OUTGOING 3 - YELLOW PHASE FUSE LINK (51.5 °C)</t>
  </si>
  <si>
    <t>OUTGOING 3 - BLUE PHASE FUSE LINK (107.7 °C)</t>
  </si>
  <si>
    <t>LKH HSS</t>
  </si>
  <si>
    <t>WKLS/PCE/J00439</t>
  </si>
  <si>
    <t>KUCHAI BUSINES CENTRE NO. 1</t>
  </si>
  <si>
    <t>OUTGOING 3 - RED PHASE FUSE LINK (70.9 °C)</t>
  </si>
  <si>
    <t>OUTGOING 3 - BLUE PHASE FUSE LINK (71.6 °C)</t>
  </si>
  <si>
    <t>OUTGOING 4 - YELLOW PHASE FUSE LINK (154.5 °C)</t>
  </si>
  <si>
    <t>OUTGOING 4 - BLUE PHASE FUSE LINK (52.3 °C)</t>
  </si>
  <si>
    <t>WKLS/PCE/J00440</t>
  </si>
  <si>
    <t>FULL GOSPEL HALL</t>
  </si>
  <si>
    <t>BREAKER COMP - 4528 TX (2dB)</t>
  </si>
  <si>
    <t>NONE</t>
  </si>
  <si>
    <t>TEAM CBM DAH RESCAN DAN TIADA DEFECT</t>
  </si>
  <si>
    <t>WKLS/PCE/J00303</t>
  </si>
  <si>
    <t>BDR PARK NO. 2</t>
  </si>
  <si>
    <t>OUTGOING 3 - BLUE PHASE FUSE LINK (48.6 °C)</t>
  </si>
  <si>
    <t>OUTGOING 7 - BLUE PHASE FUSE LINK (39.7 °C)</t>
  </si>
  <si>
    <t>WKLS/PCE/J00304</t>
  </si>
  <si>
    <t>BDR PARK NO. 1</t>
  </si>
  <si>
    <t>OUTGOING 2 - RED PHASE FUSE LINK (36.2 °C)</t>
  </si>
  <si>
    <t>OUTGOING 3 - YELLOW PHASE FUSE LINK (39.6 °C)</t>
  </si>
  <si>
    <t>LUCY</t>
  </si>
  <si>
    <t>WKLS/PCE/J00316</t>
  </si>
  <si>
    <t>BAN LEE JLN KLANG LAMA</t>
  </si>
  <si>
    <t>CABLE COMP - 2263 RESIDENSI V (7dB)</t>
  </si>
  <si>
    <t>Details : Termination dalam keadaan baik. Suis gear Rmu Lucy, saiz kabel 150mmp xlpe. Buat termination baru. Kerja siap dan normalised.</t>
  </si>
  <si>
    <t>WKLS/PCE/J00300</t>
  </si>
  <si>
    <t>TMN TERTAMA</t>
  </si>
  <si>
    <t>FUSE COMP - 8819 TX1 (2.0 °C)</t>
  </si>
  <si>
    <t>BUAT PREVENTIVE MAINTENANCE PADA SUISGEAR RMU SF6 SIEMENS</t>
  </si>
  <si>
    <t>OUTGOING 5 - BLUE PHASE FUSE LINK (31.8 °C)</t>
  </si>
  <si>
    <t>OUTGOING 6 - BLUE PHASE FUSE LINK (119.7 °C)</t>
  </si>
  <si>
    <t>OUTGOING 1 - RED PHASE FUSE LINK (29.0 °C)</t>
  </si>
  <si>
    <t>WKLS/PCE/J00302</t>
  </si>
  <si>
    <t>MEADOW PARK NO. 1</t>
  </si>
  <si>
    <t>CABLE COMP - 10620 P/PURI CINDAIMAS (3dB)</t>
  </si>
  <si>
    <t>Details : Termination crossing, guna heat shrink dan stud bushing longgar(red dan blue) . Suis gear Rmu Indkom, saiz kabel 150mmp xlpe.Tukar termination cold shrink dan tukar bimetal, kabel pendek, laluan kabel bawah tong gas fire fighting(perlu alih untuk tukar short lenght) Kerja siap dan normalised.</t>
  </si>
  <si>
    <t>WKLS/PCE/J00344</t>
  </si>
  <si>
    <t>HAPPY GARDEN NO. 2</t>
  </si>
  <si>
    <t>OUTGOING 5 - BLUE PHASE FUSE LINK (25.7 °C)</t>
  </si>
  <si>
    <t>WKLS/PCE/J00093</t>
  </si>
  <si>
    <t>SRI DESA ENT PARK NO. 2</t>
  </si>
  <si>
    <t>INCOMING 1 - RED PHASE LINK (32.8 °C)</t>
  </si>
  <si>
    <t>WKLS/PCE/J00222</t>
  </si>
  <si>
    <t>PLAZA PRIMA</t>
  </si>
  <si>
    <t>OUTGOING 4 - RED PHASE FUSE LINK (48.3 °C)</t>
  </si>
  <si>
    <t>OUTGOING 4 - BLUE PHASE FUSE LINK (41.5 °C)</t>
  </si>
  <si>
    <t>WKLS/PCE/J00280</t>
  </si>
  <si>
    <t>R/K PEJ 4 TKT JLN PUCHONG</t>
  </si>
  <si>
    <t>FUSE COMP - 29761 TX1 (16dB)</t>
  </si>
  <si>
    <t>OUTGOING 7 - BLUE PHASE FUSE LINK (55.6 °C)</t>
  </si>
  <si>
    <t>WKLS/PCE/J00190</t>
  </si>
  <si>
    <t>KONDO SRI JATI 2 BLK B</t>
  </si>
  <si>
    <t>CABLE SPLIT (2.2 °C)</t>
  </si>
  <si>
    <t>WKLS/PCE/J00275</t>
  </si>
  <si>
    <t>TMN TAN YEW LAI NO.1</t>
  </si>
  <si>
    <t>CABLE COMP - 1296 P/E RMH KEDAI/PEJABAT 4 TKT JLN PUCHONG (1.4 °C)</t>
  </si>
  <si>
    <t>Details : Termination twist dan 2 stud bushing longgar(yellow &amp; blue) . Suis gear Rmu Indkom, saiz kabel 120mmp pilc.Tukar short lenght kabel 150mmp xlpe sebanyak 30m. Buat 1xterm &amp; 1 trans joint. Kerja siap dan normalised.</t>
  </si>
  <si>
    <t>OUTGOING 8 - BLUE PHASE FUSE LINK (23.1 °C)</t>
  </si>
  <si>
    <t>OUTGOING 9</t>
  </si>
  <si>
    <t>OUTGOING 9 - BLUE PHASE FUSE LINK (30.6 °C)</t>
  </si>
  <si>
    <t>GEC</t>
  </si>
  <si>
    <t>WKLS/PCE/J00042</t>
  </si>
  <si>
    <t>TMN TAN YEW LAI NO. 3</t>
  </si>
  <si>
    <t>OUTGOING 7 - YELLOW PHASE FUSE LINK (25.3 °C)</t>
  </si>
  <si>
    <t>WKLS/PCE/J00265</t>
  </si>
  <si>
    <t>TMN TAN YEW LAI NO. 2</t>
  </si>
  <si>
    <t>OUTGOING 4 - RED PHASE FUSE LINK (43.8 °C)</t>
  </si>
  <si>
    <t>OUTGOING 5 - RED PHASE FUSE LINK (22.2 °C)</t>
  </si>
  <si>
    <t>OUTGOING 8 - YELLOW PHASE FUSE LINK (69.8 °C)</t>
  </si>
  <si>
    <t>WKLS/PCE/J00912</t>
  </si>
  <si>
    <t>DESA SRI PUTERI NO. 2</t>
  </si>
  <si>
    <t>OUTGOING 1 - RED PHASE CABLE TERMINATION (25.1 °C)</t>
  </si>
  <si>
    <t>OUTGOING 8 - RED PHASE FUSE LINK (113.5 °C)</t>
  </si>
  <si>
    <t>TUKAR DAN GANTI FIUS HOLDER</t>
  </si>
  <si>
    <t>WKLS/PCE/J00399</t>
  </si>
  <si>
    <t>SALAK SOUTH N/VILLAGE NO. 2</t>
  </si>
  <si>
    <t>OUTGOING 8 - RED PHASE FUSE LINK (52.8 °C)</t>
  </si>
  <si>
    <t>WKLS/PCE/J00405</t>
  </si>
  <si>
    <t>SALAK SOUTH N/VILLAGE NO. 1</t>
  </si>
  <si>
    <t>OUTGOING 7 - RED PHASE FUSE LINK (28.8 °C)</t>
  </si>
  <si>
    <t>WKLS/PCE/J00322</t>
  </si>
  <si>
    <t>P/E O.U.G NO.1</t>
  </si>
  <si>
    <t>OUTGOING 5 - YELLOW PHASE FUSE LINK (44.8 °C)</t>
  </si>
  <si>
    <t>WKLS/PCE/J00921</t>
  </si>
  <si>
    <t>PDT OUG NO. 1</t>
  </si>
  <si>
    <t>OUTGOING 6 - RED PHASE FUSE LINK (58.3 °C)</t>
  </si>
  <si>
    <t>WKLS/PCE/J00324</t>
  </si>
  <si>
    <t>OUG NO. 3</t>
  </si>
  <si>
    <t>INCOMING 1 - NEUTRAL PHASE LINK (30.0 °C)</t>
  </si>
  <si>
    <t>WKLS/PCE/J00326</t>
  </si>
  <si>
    <t>OUG NO. 6</t>
  </si>
  <si>
    <t>OUTGOING 6 - RED PHASE FUSE LINK (23.8 °C)</t>
  </si>
  <si>
    <t>OUTGOING 8 - RED PHASE FUSE LINK (22.8 °C)</t>
  </si>
  <si>
    <t>WKLS/PCE/J00749</t>
  </si>
  <si>
    <t>TMN SURIA JAYA NO. 1</t>
  </si>
  <si>
    <t>OUTGOING 8 - YELLOW PHASE FUSE LINK (63.4 °C)</t>
  </si>
  <si>
    <t>OUTGOING 8 - YELLOW PHASE FUSE LINK (35.9 °C)</t>
  </si>
  <si>
    <t>WKLS/PCE/J00745</t>
  </si>
  <si>
    <t>TMN MINANG</t>
  </si>
  <si>
    <t>OUTGOING 8 - RED PHASE FUSE LINK (70.8 °C)</t>
  </si>
  <si>
    <t>OUTGOING 8 - YELLOW PHASE FUSE LINK (32.8 °C)</t>
  </si>
  <si>
    <t>WKLS/PCE/J00335</t>
  </si>
  <si>
    <t>MASJID JAMEK JLN PUCHONG</t>
  </si>
  <si>
    <t>OUTGOING 6 - BLUE PHASE FUSE LINK (48.0 °C)</t>
  </si>
  <si>
    <t>WKLS/PCE/J00199</t>
  </si>
  <si>
    <t>NO. 1 JLN 10/152 OUG IND PARK</t>
  </si>
  <si>
    <t>RED PHASE CABLE TERMINATION (3dB)</t>
  </si>
  <si>
    <t>RED PHASE CABLE TERMINATION (2.5 °C)</t>
  </si>
  <si>
    <t>RED, YELLOW &amp; BLUE PHASE CABLE TERMINATION (1.8 °C)</t>
  </si>
  <si>
    <t>WKLS/PCE/J00279</t>
  </si>
  <si>
    <t>SG KUYOH PUMP HOUSE</t>
  </si>
  <si>
    <t>CABLE COMP - 6687 P/E KG BOHOL (23dB)</t>
  </si>
  <si>
    <t>Details : Buat sambungan terus kabel antara P/E Kg Bohol dengan P/E Rawat &amp; Rehat Kinrara Arah Timur. Lay kabel baru 150mmp xlpe sebanyak 8m.Buat 2x st joint. Cable masih low reading(kabel ke kg bohol) dan belum batal authorised. Perlu serah pada team PD Mapping/Locate untuk tindakan selanjutnya</t>
  </si>
  <si>
    <t>FUSE COMP - 6686 TX (27dB)</t>
  </si>
  <si>
    <t>DISMANTLE PENCAWANG</t>
  </si>
  <si>
    <t>WKLS/PCE/J00277</t>
  </si>
  <si>
    <t>BANGUNAN MUTIARA JOHAN PUCHONG</t>
  </si>
  <si>
    <t>OUTGOING 4 - RED PHASE FUSE LINK (48.7 °C)</t>
  </si>
  <si>
    <t>WKLS/PCE/J00313</t>
  </si>
  <si>
    <t>GUNUNG PETALING</t>
  </si>
  <si>
    <t>OUTGOING 5 - YELLOW PHASE FUSE LINK (104.8 °C)</t>
  </si>
  <si>
    <t>WKLS/PCE/J00314</t>
  </si>
  <si>
    <t>PARK MAY (WKLS/PCE/J00315)</t>
  </si>
  <si>
    <t>OUTGOING 6 - YELLOW PHASE FUSE LINK (55.6 °C)</t>
  </si>
  <si>
    <t>WKLS/PCE/J00076</t>
  </si>
  <si>
    <t>PUMP HOUSE BT 4 1/2 JLN KLANG LAMA</t>
  </si>
  <si>
    <t>OUTGOING 1 - YELLOW PHASE FUSE LINK (26.5 °C)</t>
  </si>
  <si>
    <t>OUTGOING 2 - RED PHASE FUSE LINK (72.2 °C)</t>
  </si>
  <si>
    <t>OUTGOING 4 - BLUE PHASE FUSE LINK (31.8 °C)</t>
  </si>
  <si>
    <t>OUTGOING 6 - RED PHASE FUSE LINK (36.3 °C)</t>
  </si>
  <si>
    <t>WKLS/PCE/J00283</t>
  </si>
  <si>
    <t>TMN YARL NO. 1</t>
  </si>
  <si>
    <t>OUTGOING 6 - YELLOW PHASE FUSE LINK (24.9 °C)</t>
  </si>
  <si>
    <t>WKLS/PCE/J00284</t>
  </si>
  <si>
    <t>TMN YARL NO. 2</t>
  </si>
  <si>
    <t>OUTGOING 6 - RED PHASE FUSE LINK (105.1 °C)</t>
  </si>
  <si>
    <t>SCHNEIDER</t>
  </si>
  <si>
    <t>WKLS/PCE/J00678</t>
  </si>
  <si>
    <t>PADAT KEDAI JLN 13/155B TMN ESPLANAD (X)</t>
  </si>
  <si>
    <t>OUTGOING 7 - RED PHASE FUSE LINK (10.1 °C)</t>
  </si>
  <si>
    <t>WKLS/PCE/J00245</t>
  </si>
  <si>
    <t>JLN 13/155B TMN ESPLANAD BKT JALIL</t>
  </si>
  <si>
    <t>YELLOW &amp; BLUE PHASE CABLE TERMINATION (2.8 °C)</t>
  </si>
  <si>
    <t>WKLS/PCE/J00327</t>
  </si>
  <si>
    <t>OUG NO. 2</t>
  </si>
  <si>
    <t>OUTGOING 6 - YELLOW PHASE FUSE LINK (71.3 °C)</t>
  </si>
  <si>
    <t>OUTGOING 8 - BLUE PHASE FUSE LINK (18.3 °C)</t>
  </si>
  <si>
    <t>OUTGOING 6 - RED PHASE FUSE LINK (46.2 °C)</t>
  </si>
  <si>
    <t>OUTGOING 7 - BLUE PHASE FUSE LINK (71.3 °C)</t>
  </si>
  <si>
    <t>WKLS/PCE/J00197</t>
  </si>
  <si>
    <t>OUG NO. 8</t>
  </si>
  <si>
    <t>OUTGOING 5 - YELLOW PHASE FUSE LINK (122.4 °C)</t>
  </si>
  <si>
    <t>OUTGOING 7 - RED PHASE FUSE LINK (26.1 °C)</t>
  </si>
  <si>
    <t>WKLS/PCE/J00321</t>
  </si>
  <si>
    <t>OUG NO. 5</t>
  </si>
  <si>
    <t>OUTGOING 1 - BLUE PHASE FUSE LINK (52.2 °C)</t>
  </si>
  <si>
    <t>OUTGOING 3 - YELLOW PHASE FUSE LINK (184.2 °C)</t>
  </si>
  <si>
    <t>OUTGOING 7 - RED PHASE FUSE LINK (52.1 °C)</t>
  </si>
  <si>
    <t>OUTGOING 4 - NEUTRAL PHASE LINK (24.7 °C)</t>
  </si>
  <si>
    <t>OUTGOING 7 - YELLOW PHASE FUSE LINK (45.3 °C)</t>
  </si>
  <si>
    <t>OUTGOING 8 - YELLOW PHASE FUSE LINK (18.2 °C)</t>
  </si>
  <si>
    <t>WKLS/PCE/J00151</t>
  </si>
  <si>
    <t>SRI PETALING NO. 4</t>
  </si>
  <si>
    <t>OUTGOING 4 - RED PHASE FUSE LINK (18.8 °C)</t>
  </si>
  <si>
    <t>OUTGOING 1 - RED PHASE FUSE LINK (103.3 °C)</t>
  </si>
  <si>
    <t>OUTGOING 1 - BLUE PHASE FUSE LINK (36.9 °C)</t>
  </si>
  <si>
    <t>OUTGOING 2 - RED PHASE FUSE LINK (74.2 °C)</t>
  </si>
  <si>
    <t>OUTGOING 2 - YELLOW PHASE FUSE LINK (44.6 °C)</t>
  </si>
  <si>
    <t>OUTGOING 2 - RED PHASE FUSE LINK (35.2 °C)</t>
  </si>
  <si>
    <t>OUTGOING 3 - RED PHASE FUSE LINK (44.8 °C)</t>
  </si>
  <si>
    <t>OUTGOING 3 - YELLOW PHASE FUSE LINK (30.5 °C)</t>
  </si>
  <si>
    <t>WKLS/PCE/J00377</t>
  </si>
  <si>
    <t>TMN SRI INDAH NO. 4</t>
  </si>
  <si>
    <t>OUTGOING 8 - BLUE PHASE FUSE LINK (60.3 °C)</t>
  </si>
  <si>
    <t>WKLS/PCE/J00185</t>
  </si>
  <si>
    <t>STADIUM HOKI BKT JALIL</t>
  </si>
  <si>
    <t>BATTERY BODY (3.5 °C)</t>
  </si>
  <si>
    <t>WKLS/PCE/J00189</t>
  </si>
  <si>
    <t>STADIUM SQUASH</t>
  </si>
  <si>
    <t>INCOMING LINK</t>
  </si>
  <si>
    <t>WKLS/PCE/J00381</t>
  </si>
  <si>
    <t>SRI PETALING JLN 3/149 J ZON L2</t>
  </si>
  <si>
    <t>INCOMING 1 - RED PHASE LINK (17.7 °C)</t>
  </si>
  <si>
    <t>INCOMING 2 - RED PHASE LINK (20.8 °C)</t>
  </si>
  <si>
    <t>WKLS/PCE/J01313</t>
  </si>
  <si>
    <t>KEDAI PEJABAT 2TKT JLN TUN PERAK</t>
  </si>
  <si>
    <t>INCOMING 1 - YELLOW PHASE LINK (30.9 °C)</t>
  </si>
  <si>
    <t>WKLS/PCE/J00957</t>
  </si>
  <si>
    <t>P/PURI WIRA TMN TUN PERAK</t>
  </si>
  <si>
    <t>CABLE COMP - 31092 TX1 (23dB)</t>
  </si>
  <si>
    <t>TUKAR S/GEAR VCB UNIVAC KE S/GEAR VCB TOSHIBA SERTA CABLE HT TX</t>
  </si>
  <si>
    <t>WKLS/PCE/J00666</t>
  </si>
  <si>
    <t>KEDAI/PEJ FASA 2C ALAM DAMAI</t>
  </si>
  <si>
    <t>BLUE PHASE CABLE TERMINATION (2.6 °C)</t>
  </si>
  <si>
    <t>WKLS/PCE/J00175</t>
  </si>
  <si>
    <t>MEGAN PHEONIX</t>
  </si>
  <si>
    <t>BATTERY BODY (24.7 °C)</t>
  </si>
  <si>
    <t>WKLS/PCE/J00755</t>
  </si>
  <si>
    <t>TMN CONNAUGHT NO. 3</t>
  </si>
  <si>
    <t>INCOMING 1 - RED PHASE LINK (13.8 °C)</t>
  </si>
  <si>
    <t>OUTGOING 1 - YELLOW PHASE FUSE LINK (15.8 °C)</t>
  </si>
  <si>
    <t>OUTGOING 2 - BLUE PHASE FUSE LINK (27.6 °C)</t>
  </si>
  <si>
    <t>WKLS/PCE/J00254</t>
  </si>
  <si>
    <t>DESA TUN RAZAK C</t>
  </si>
  <si>
    <t>BATTERY BODY (29.9 °C)</t>
  </si>
  <si>
    <t>WKLS/PCE/J00149</t>
  </si>
  <si>
    <t>DESA TUN RAZAK APT</t>
  </si>
  <si>
    <t>OUTGOING 6 - RED PHASE FUSE LINK (62.2 °C)</t>
  </si>
  <si>
    <t>OUTGOING 6 - YELLOW PHASE FUSE LINK (110.9 °C)</t>
  </si>
  <si>
    <t>WKLS/PCE/J00407</t>
  </si>
  <si>
    <t>TAMAN SG.BESI NO.3</t>
  </si>
  <si>
    <t>OUTGOING 1 - RED PHASE FUSE LINK (54.3 °C)</t>
  </si>
  <si>
    <t>OUTGOING 3 - YELLOW PHASE FUSE LINK (62.1 °C)</t>
  </si>
  <si>
    <t>OUTGOING 6 - YELLOW PHASE FUSE LINK (63.1 °C)</t>
  </si>
  <si>
    <t>OUTGOING 1 - BLUE PHASE FUSE LINK (63.4 °C)</t>
  </si>
  <si>
    <t>WKLS/PCE/J00168</t>
  </si>
  <si>
    <t>NO.2 PAKAR IND. PARK SUNGAI BESI</t>
  </si>
  <si>
    <t>OUTGOING 7 - RED PHASE FUSE LINK (36.9 °C)</t>
  </si>
  <si>
    <t>WKLS/PCE/J00493</t>
  </si>
  <si>
    <t>JKR QUARTERS SALAK SOUTH</t>
  </si>
  <si>
    <t>OUTGOING 5 - YELLOW PHASE FUSE LINK (38.8 °C)</t>
  </si>
  <si>
    <t>WKLS/PCE/J00041</t>
  </si>
  <si>
    <t>CHERAS BARU NO. 5</t>
  </si>
  <si>
    <t>OUTGOING 5 - BLUE PHASE FUSE LINK (34.8 °C)</t>
  </si>
  <si>
    <t>OUTGOING 8 - BLUE PHASE FUSE LINK (38.9 °C)</t>
  </si>
  <si>
    <t>OUTGOING 2 - RED PHASE FUSE LINK (38.4 °C)</t>
  </si>
  <si>
    <t>OUTGOING 2 - BLUE PHASE FUSE LINK (17.4 °C)</t>
  </si>
  <si>
    <t>INFRAKOMAS</t>
  </si>
  <si>
    <t>FALCON BETA</t>
  </si>
  <si>
    <t>WKLS/PCE/J01119</t>
  </si>
  <si>
    <t>BLK B CASA DESA KONDO</t>
  </si>
  <si>
    <t>HOTSPOT DETECTED AT RMU SF6: FEEDER 38845 TX 1 - BUSHING</t>
  </si>
  <si>
    <t>HOTSPOT AT TX 1: HV SIDE - RED PHASE CABLE</t>
  </si>
  <si>
    <t>WKLS/PCE/J00016</t>
  </si>
  <si>
    <t>BKT OUG TOWN HOUSE NO. 1</t>
  </si>
  <si>
    <t>HOTSPOT AT LVDB (TX 1): OUTGOING F2 - YELLOW PHASE FUSE LINK</t>
  </si>
  <si>
    <t>HOTSPOT AT LVDB (TX 1): OUTGOING F2 - BLUE PHASE FUSE LINK</t>
  </si>
  <si>
    <t>HOTSPOT AT LVDB (TX 2): OUTGOING F1 - BLUE PHASE CABLE LUG</t>
  </si>
  <si>
    <t>HOTSPOT AT LVDB (TX 2): OUTGOING F2 - RED PHASE FUSE LINK</t>
  </si>
  <si>
    <t>HOTSPOT AT LVDB (TX 2): OUTGOING F4 - RED PHASE FUSE LINK</t>
  </si>
  <si>
    <t>WKLS/PCE/J00015</t>
  </si>
  <si>
    <t>BKT OUG TOWN HOUSE NO. 2</t>
  </si>
  <si>
    <t>HOTSPOT AT LVDB (TX 2): OUTGOING F2 - YELLOW PHASE CABLE LUG</t>
  </si>
  <si>
    <t>WKLS/PCE/J00014</t>
  </si>
  <si>
    <t>BKT OUG TOWN HOUSE NO. 3</t>
  </si>
  <si>
    <t>HOTSPOT AT LVDB (TX 1): OUTGOING F1 - RED PHASE FUSE LINK</t>
  </si>
  <si>
    <t>HOTSPOT AT LVDB (TX 1): OUTGOING F2 - RED PHASE FUSE LINK</t>
  </si>
  <si>
    <t>HOTSPOT AT LVDB (TX 1): OUTGOING F2 - YELLOW PHASE CABLE</t>
  </si>
  <si>
    <t>HOTSPOT AT LVDB (TX 2): OUTGOING F1 - RED PHASE CABLE LUG</t>
  </si>
  <si>
    <t>WKLS/PCE/J00289</t>
  </si>
  <si>
    <t>TMN IND BKT OUG NO. 3</t>
  </si>
  <si>
    <t>HTOSPOT AT LVFP (TX 1): OUTGOING F2 - RED PHASE FUSE LINK</t>
  </si>
  <si>
    <t>ALTENA</t>
  </si>
  <si>
    <t>WKLS/PCE/J00564</t>
  </si>
  <si>
    <t>BLK E P/PURI KOS RENDAH KG MUHIBBAH</t>
  </si>
  <si>
    <t>HOTSPOT AT TX: HV SIDE - BLUE PHASE CABLE</t>
  </si>
  <si>
    <t>Action Taken
- Tukar suisgear VCB Altena 2+1 ke suisgear VCB Tamco Scada-Ready 2+1
- Preventive Maintenance TX Hermatically Sealed 1000KVA
- 2x term cable XLPE 240MMP
- 6x term cable XLPE 70MMP
- Wiring Scada pada suisgear VCB
- Wiring efi EMG 2nos
- Tukar 1 Battery Charger baru
- Stensil nama pencawang pada suisgear VCB
- Tutup lubang kabel menggunakan fibre plate dan sealent
- Check amps, voltage &amp; phase rotation
- Normalise</t>
  </si>
  <si>
    <t>WKLS/PCE/J00336</t>
  </si>
  <si>
    <t>RMH KEDAI TMN SENTOSA</t>
  </si>
  <si>
    <t>HOTSPOT AT LVDB: OUTGOING F2 - RED PHASE FUSE LINK</t>
  </si>
  <si>
    <t>HOTSPOT AT LVDB: OUTGOING F4 - RED PHASE FUSE LINK</t>
  </si>
  <si>
    <t>HOTSPOT AT LVDB: OUTGOING F4 - YELLOW PHASE CABLE LUG</t>
  </si>
  <si>
    <t>HOTSPOT AT LVDB: OUTGOING F4 - BLUE PHASE CABLE LUG</t>
  </si>
  <si>
    <t>MITSUBISHI</t>
  </si>
  <si>
    <t>WKLS/PCE/J00333</t>
  </si>
  <si>
    <t>KG SERI SENTOSA</t>
  </si>
  <si>
    <t>CORONA SOUND AT RMU SF6: FEEDER 49933 LOOPING - CABLE COMPARTMENT</t>
  </si>
  <si>
    <t>defect berulang</t>
  </si>
  <si>
    <t>WKLS/PCE/J00296</t>
  </si>
  <si>
    <t>TMN PANTAI INDAH</t>
  </si>
  <si>
    <t>HOTSPOT AT LVDB (TX 1): OUTGOING F3 - RED PHASE FUSE LINK</t>
  </si>
  <si>
    <t>WKLS/PCE/J00589</t>
  </si>
  <si>
    <t>KEDAI/PEJ JLN PERMAISURI 6</t>
  </si>
  <si>
    <t>HOTSPOT AT LVDB (TX 1 - 6A): OUTGOING F3 - YELLOW PHASE FUSE LINK</t>
  </si>
  <si>
    <t>WKLS/PCE/J00497</t>
  </si>
  <si>
    <t>BT. KONG NO.2</t>
  </si>
  <si>
    <t>HOTSPOT AT LVFP: OUTGOING F4 - BLUE PHASE FUSE</t>
  </si>
  <si>
    <t>WKLS/PCE/J00066</t>
  </si>
  <si>
    <t>BLK C CEMARA APT BDR SRI PERMAISURI</t>
  </si>
  <si>
    <t>HOTSPOT AT BATTERY CHARGER 2 - TERMINAL CONNECTION</t>
  </si>
  <si>
    <t>WKLS/PCE/J00945</t>
  </si>
  <si>
    <t>SEK REN MEN KEB SRI TASIK BDR SRI PERMAI</t>
  </si>
  <si>
    <t>HOTSPOT AT LVDB: OUTGOING F7 - BLUE PHASE FUSE LINK</t>
  </si>
  <si>
    <t>WKLS/PCE/J00495</t>
  </si>
  <si>
    <t>SALAK SOUTH TOWN</t>
  </si>
  <si>
    <t>HOTSPOT AT LVFP (TX 1): OUTGOING F4 - BLUE PHASE FUSE LINK</t>
  </si>
  <si>
    <t>WKLS/PCE/J01238</t>
  </si>
  <si>
    <t>KUARTERS HOSPITAL REHABILITASI CHERAS</t>
  </si>
  <si>
    <t>CORONA SOUND AT RMU SF6: FEEDER 43595 TX NO.1 - FUSE COMPARTMENT</t>
  </si>
  <si>
    <t>Action Taken</t>
  </si>
  <si>
    <t>WKLS/PCE/J00822</t>
  </si>
  <si>
    <t>BDR TAR FLAT NO. 1</t>
  </si>
  <si>
    <t>HOTSPOT AT LVDB: OUTGOING F6 - RED PHASE FUSE LINK</t>
  </si>
  <si>
    <t>WKLS/PCE/J00687</t>
  </si>
  <si>
    <t>TMN MIDAH NO. 3</t>
  </si>
  <si>
    <t>HOTSPOT AT LVDB: OUTGOING F5 - YELLOW PHASE FUSE LINK</t>
  </si>
  <si>
    <t>WKLS/PCE/J00824</t>
  </si>
  <si>
    <t>BDR TAR NO. 2</t>
  </si>
  <si>
    <t>HOTSPOT AT LVFP: OUTGOING F4 - YELLOW PHASE FUSE LINK</t>
  </si>
  <si>
    <t>WKLS/PCE/J00827</t>
  </si>
  <si>
    <t>BDR TAR FLAT NO. 2</t>
  </si>
  <si>
    <t>HOTSPOT AT RMU SF6: FEEDER 7482 PE FLAT DBKL JLN BUDIMAN 1 - CABLE COMPARTMENT</t>
  </si>
  <si>
    <t>DEFECT BERULANG. CADANGAN TUKAR GEAR</t>
  </si>
  <si>
    <t>HOTSPOT AT LVFP (TX 1): OUTGOING F2 - RED PHASE FUSE LINK</t>
  </si>
  <si>
    <t>HOTSPOT AT LVDB (TX 2): OUTGOING F1 - BLUE PHASE CABLE CONNECTION (BOLT &amp; NUT)</t>
  </si>
  <si>
    <t>HOTSPOT AT LVDB (TX 2): OUTGOING F4 - YELLOW PHASE CABLE CONNECTION (BOLT &amp; NUT)</t>
  </si>
  <si>
    <t>HOTSPOT AT LVDB (TX 2): OUTGOING F5 - YELLOW PHASE FUSE LINK</t>
  </si>
  <si>
    <t>WKLS/PCE/J00828</t>
  </si>
  <si>
    <t>TMN MULIA NO. 1</t>
  </si>
  <si>
    <t>HOTSPOT AT LVDB (TX 1): OUTGOING F4 - YELLOW PHASE CABLE CONNECTION (BOLT &amp; NUT)</t>
  </si>
  <si>
    <t>HOTSPOT AT LVDB (TX 1): OUTGOING F5 - RED PHASE FUSE LINK</t>
  </si>
  <si>
    <t>HOTSPOT AT LVFP (TX 2): OUTGOING F7 - BLUE PHASE FUSE LINK</t>
  </si>
  <si>
    <t>WKLS/PCE/J01210</t>
  </si>
  <si>
    <t>MEDAN NIAGA TASIK DAMAI 2</t>
  </si>
  <si>
    <t>HOTSPOT AT LVDB (TX 2): OUTGOING F5 - RED PHASE FUSE LINK</t>
  </si>
  <si>
    <t>HOTSPOT AT LVDB (TX 2): OUTGOING F6 - RED PHASE FUSE LINK</t>
  </si>
  <si>
    <t>HOTSPOT AT LVDB (TX 2): OUTGOING F6 - BLUE PHASE FUSE LINK</t>
  </si>
  <si>
    <t xml:space="preserve">HOTSPOT AT LVDB (TX 2): OUTGOING F8 - RED PHASE FUSE </t>
  </si>
  <si>
    <t xml:space="preserve">HOTSPOT AT LVDB (TX 2): OUTGOING F8 - YELLOW PHASE FUSE </t>
  </si>
  <si>
    <t xml:space="preserve">HOTSPOT AT LVDB (TX 2): OUTGOING F8 - BLUE PHASE FUSE </t>
  </si>
  <si>
    <t>WKLS/PCE/J01211</t>
  </si>
  <si>
    <t>MEDAN NIAGA TASIK DAMAI 3</t>
  </si>
  <si>
    <t>HOTSPOT AT LVDB (TX 2): OUTGOING F3 - RED PHASE FUSE LINK</t>
  </si>
  <si>
    <t>HOTSPOT AT LVDB (TX 2): OUTGOING F3 - YELLOW PHASE FUSE LINK</t>
  </si>
  <si>
    <t>HOTSPOT AT LVDB (TX 2): OUTGOING F3 - BLUE PHASE FUSE LINK</t>
  </si>
  <si>
    <t>HOTSPOT AT LVDB (TX 2): OUTGOING F4 - YELLOW PHASE FUSE LINK</t>
  </si>
  <si>
    <t>HOTSPOT AT LVDB (TX 2): OUTGOING F4 - BLUE PHASE FUSE LINK</t>
  </si>
  <si>
    <t>WKLS/PCE/J00740</t>
  </si>
  <si>
    <t>TMN ANGGERIK NO. 2</t>
  </si>
  <si>
    <t>HOTSPOT AT TX 1: LV SIDE - YELLOW PHASE BUSHING</t>
  </si>
  <si>
    <t>TX LV BUSHING</t>
  </si>
  <si>
    <t>HOTSPOT AT LVDB (TX 1): OUTGOING F1 - YELLOW PHASE FUSE LINK</t>
  </si>
  <si>
    <t>HOTSPOT AT LVDB (TX 1): OUTGOING F3 - BLUE PHASE CABLE LUG</t>
  </si>
  <si>
    <t>HOTSPOT AT LVDB (TX 1): OUTGOING F8 - RED PHASE FUSE</t>
  </si>
  <si>
    <t>HOTSPOT AT LVDB (TX 1): OUTGOING F8 - YELLOW PHASE FUSE</t>
  </si>
  <si>
    <t>HOTSPOT AT LVDB (TX 1): OUTGOING F8 - BLUE PHASE FUSE</t>
  </si>
  <si>
    <t>WKLS/PCE/J00240</t>
  </si>
  <si>
    <t>TMN BKT ANGSANA NO. 2</t>
  </si>
  <si>
    <t>HOTSPOT AT TX 1: LV SIDE - RED PHASE CABLE LUG</t>
  </si>
  <si>
    <t>HOTSPOT AT TX 1: LV SIDE - BLUE PHASE CABLE LUG</t>
  </si>
  <si>
    <t>HOTSPOT AT LVFP (TX 2): INCOMING 2 - YELLOW PHASE LINK</t>
  </si>
  <si>
    <t>HOTSPOT AT LVFP (TX 2): INCOMING 2 - BLUE PHASE LINK</t>
  </si>
  <si>
    <t>HOTSPOT AT LVFP (TX 2): OUTGOING F3 - YELLOW PHASE FUSE LINK</t>
  </si>
  <si>
    <t>HOTSPOT AT LVFP (TX 2): OUTGOING F8 - YELLOW PHASE FUSE LINK</t>
  </si>
  <si>
    <t>WKLS/PCE/J00406</t>
  </si>
  <si>
    <t xml:space="preserve">TMN. SG. BESI NO 2 </t>
  </si>
  <si>
    <t>WKLS/PCE/J00521</t>
  </si>
  <si>
    <t>THONG HIN STEEL MILL</t>
  </si>
  <si>
    <t>HOTSPOT AT TX: LV SIDE - RED PHASE CABLE LUG</t>
  </si>
  <si>
    <t>HOTSPOT AT LVFP: INCOMING 1 - BLUE PHASE LINK</t>
  </si>
  <si>
    <t>HOTSPOT AT LVFP: INCOMING 2 - BLUE PHASE LINK</t>
  </si>
  <si>
    <t>HOTSPOT AT LVFP: OUTGOING F2 - BLUE PHASE FUSE</t>
  </si>
  <si>
    <t>HOTSPOT AT LVFP: OUTGOING F8 - RED PHASE FUSE</t>
  </si>
  <si>
    <t>HOTSPOT AT LVFP: OUTGOING F8 - YELLOW PHASE FUSE</t>
  </si>
  <si>
    <t>HOTSPOT AT LVFP: OUTGOING F8 - BLUE PHASE FUSE</t>
  </si>
  <si>
    <t>WKLS/PCE/J00525</t>
  </si>
  <si>
    <t>GOVERMENT PRINTING NO. 1</t>
  </si>
  <si>
    <t>HOTSPOT AT LVDB (TX 1): INCOMING 1 - NEUTRAL LINK (BOLT &amp; NUT)</t>
  </si>
  <si>
    <t>HOTSPOT AT LVDB (TX 1): INCOMING 2 - BLUE PHASE LINK (BOLT &amp; NUT)</t>
  </si>
  <si>
    <t>HOTSPOT AT LVDB (TX 1): OUTGOING F3 - YELLOW PHASE FUSE LINK</t>
  </si>
  <si>
    <t>WKLS/PCE/J00515</t>
  </si>
  <si>
    <t>SUM POH ENGINEERING</t>
  </si>
  <si>
    <t>HOTSPOT AT LVDB: OUTGOING F4 - BLUE PHASE FUSE LINK</t>
  </si>
  <si>
    <t>WKLS/PCE/J01010</t>
  </si>
  <si>
    <t>CHERAS BARU NO. 1</t>
  </si>
  <si>
    <t>HOTSPOT AT LVFP: INCOMING - NEUTRAL LINK</t>
  </si>
  <si>
    <t>Action Taken
- Gosok dan ketatkan skru link incoming NEUTRAL
- Check amps, voltage &amp; phase rotation
- Normalise</t>
  </si>
  <si>
    <t>HOTSPOT AT LVFP: OUTGOING F1 - RED PHASE FUSE LINK</t>
  </si>
  <si>
    <t>HOTSPOT AT LVFP: OUTGOING F1 - YELLOW PHASE FUSE LINK</t>
  </si>
  <si>
    <t>HOTSPOT AT LVFP: OUTGOING F4 - RED PHASE FUSE LINK</t>
  </si>
  <si>
    <t>WKLS/PCE/J01011</t>
  </si>
  <si>
    <t>CHERAS BARU NO. 2</t>
  </si>
  <si>
    <t>HOTSPOT AT TX: LV SIDE - RED PHASE BUSHING</t>
  </si>
  <si>
    <t>Action Taken
- Gosok dan ketatkan skru cable lug cable lv TX
- Gosok dan ketatkan skru link incoming red, yellow &amp; blue phase.
- Ketatka  skru TOP DEMAND CABLE CONNECTION 
- Check amps, voltage &amp; phase rotation
- Normalise</t>
  </si>
  <si>
    <t>HOTSPOT AT TX: LV SIDE - YELLOW PHASE BUSHING</t>
  </si>
  <si>
    <t>LV WIRING CONTACT</t>
  </si>
  <si>
    <t>HOTSPOT AT LVFP: TOP DEMAND CABLE CONNECTION</t>
  </si>
  <si>
    <t>HOTSPOT AT LVFP: INCOMING 2 - RED PHASE LINK</t>
  </si>
  <si>
    <t>HOTSPOT AT LVFP: INCOMING 2 - YELLOW PHASE LINK</t>
  </si>
  <si>
    <t>HOTSPOT AT LVFP: OUTGOING F5 - RED PHASE FUSE LINK</t>
  </si>
  <si>
    <t>HOTSPOT AT LVFP: OUTGOING F5 - BLUE PHASE FUSE LINK</t>
  </si>
  <si>
    <t>HOTSPOT AT LVFP: OUTGOING F7 - YELLOW PHASE FUSE LINK</t>
  </si>
  <si>
    <t>HOTSPOT AT LVFP: OUTGOING F8 - RED PHASE FUSE LINK</t>
  </si>
  <si>
    <t>WKLS/PCE/J01066</t>
  </si>
  <si>
    <t>PE TMN CHERAS NO.3</t>
  </si>
  <si>
    <t>WKLS/PCE/J00752</t>
  </si>
  <si>
    <t>PE TMN SRI BAHAGIA NO.3</t>
  </si>
  <si>
    <t>HOTSPOT AT LVFP (TX 1): INCOMING 1 - RED PHASE LINK</t>
  </si>
  <si>
    <t>Action Taken
- Gosok dan ketatkan skru link incoming red &amp; blue phase link
- Tambah baru link incoming 1 untuk red, yellow &amp; blue phase
- Check amps, voltage &amp; phase rotation
- Normalise</t>
  </si>
  <si>
    <t>HOTSPOT AT LVFP (TX 1): INCOMING 1 - BLUE PHASE LINK</t>
  </si>
  <si>
    <t>HOTSPOT AT LVFP (TX 1): OUTGOING F5 - RED PHASE FUSE LINK</t>
  </si>
  <si>
    <t>HOTSPOT AT LVFP (TX 1): OUTGOING F5 - YELLOW PHASE FUSE LINK</t>
  </si>
  <si>
    <t>HOTSPOT AT LVFP (TX 1): OUTGOING F5 - BLUE PHASE FUSE LINK</t>
  </si>
  <si>
    <t>WKLS/PCE/J00060</t>
  </si>
  <si>
    <t>PE DESA TUN RAZAK NO.1</t>
  </si>
  <si>
    <t>WKLS/PCE/J00379</t>
  </si>
  <si>
    <t>PE SALAK SOUTH GARDEN NO.5</t>
  </si>
  <si>
    <t>HOTSPOT AT LVFP: OUTGOING F4 - BLUE PHASE FUSE LINK</t>
  </si>
  <si>
    <t>HOTSPOT AT LVFP: OUTGOING F6 - RED PHASE FUSE LINK</t>
  </si>
  <si>
    <t>WKLS/PCE/J00368</t>
  </si>
  <si>
    <t>PE SALAK SOUTH GARDEN NO.4</t>
  </si>
  <si>
    <t>HOTSPOT AT LVDB: OUTGOING F6 - BLUE PHASE FUSE LINK</t>
  </si>
  <si>
    <t>WKLS/PCE/J00378</t>
  </si>
  <si>
    <t>SRI PETALING ZON L</t>
  </si>
  <si>
    <t>HOTSPOT AT LVDB (TX 2): OUTGOING F8 - BLUE PHASE FUSE LINK</t>
  </si>
  <si>
    <t>WKLS/PCE/J00206</t>
  </si>
  <si>
    <t>SRI PETALING ZON F NO. 2</t>
  </si>
  <si>
    <t>HOTSPOT AT TX: HV SIDE - RED PHASE BUSHING</t>
  </si>
  <si>
    <t>WKLS/PCE/J00201</t>
  </si>
  <si>
    <t>KEDAI/PEJ JLN RADEN ANUM SRI PETALING</t>
  </si>
  <si>
    <t>EARTHING</t>
  </si>
  <si>
    <t>HOTSPOT AT LVDB: OUTGOING F4 - EARTHING CONNECTION</t>
  </si>
  <si>
    <t>KETATKAN SAMBUNGAN EARTHING</t>
  </si>
  <si>
    <t>WKLS/PCE/J00147</t>
  </si>
  <si>
    <t>LOT BANGLO TMN BILLION CHERAS</t>
  </si>
  <si>
    <t>HOTSPOT AT LVDB (TX 1): INCOMING 1 - RED PHASE LINK</t>
  </si>
  <si>
    <t>Action Taken
- Gosok dan ketatkan skru dan nut link incoming 1
- Tambah link incoming 2
- Check amps, voltage &amp; phase rotation
- Normalise</t>
  </si>
  <si>
    <t>WKLS/PCE/J00182</t>
  </si>
  <si>
    <t>JLN 4/146 BDR TASIK SELATAN</t>
  </si>
  <si>
    <t>HOTSPOT AT LVDB (TX 2): INCOMING 2 - YELLOW PHASE LINK</t>
  </si>
  <si>
    <t>WKLS/PCE/J00005</t>
  </si>
  <si>
    <t>JLN 8/146  NO. 2 BDR TASIK SELATAN</t>
  </si>
  <si>
    <t>HOTSPOT AT LVDB (TX 2): OUTGOING F1 - YELLOW PHASE FUSE LINK</t>
  </si>
  <si>
    <t>WKLS/PCE/J00195</t>
  </si>
  <si>
    <t>JLN 8/146 NO. 1 BDR TASIK SELATAN</t>
  </si>
  <si>
    <t>HOTSPOT AT LVDB (TX 1): OUTGOING F7 - YELLOW PHASE FUSE LINK</t>
  </si>
  <si>
    <t>WKLS/PCE/J00227</t>
  </si>
  <si>
    <t>FLAT DBKL JLN BUDIMAN 1 BDR TAR</t>
  </si>
  <si>
    <t>HOTSPOT AT LVDB (TX 1): OUTGOING F5 - RED PHASE FUSE</t>
  </si>
  <si>
    <t>HOTSPOT AT LVDB (TX 1): OUTGOING F5 - YELLOW PHASE FUSE</t>
  </si>
  <si>
    <t>HOTSPOT AT LVDB (TX 1): OUTGOING F5 - BLUE PHASE FUSE LINK</t>
  </si>
  <si>
    <t>WKLS/PCE/J01062</t>
  </si>
  <si>
    <t>TMN CHERAS INDAH NO. 1</t>
  </si>
  <si>
    <t>HOTSPOT AT LVDB (TX 1): INCOMING 1 - BLUE PHASE LINK (BOLT &amp; NUT)</t>
  </si>
  <si>
    <t>WKLS/PCE/J00561</t>
  </si>
  <si>
    <t>PDT LOJI IWK JLN 13/91</t>
  </si>
  <si>
    <t>HOTSPOT AT LVFP: OUTGOING F3 - YELLOW PHASE CABLE CONNECTION</t>
  </si>
  <si>
    <t>TUKAR KABEL LUG BARU</t>
  </si>
  <si>
    <t>WKLS/PCE/J01098</t>
  </si>
  <si>
    <t>TMN SHAMELIN PERKASA NO. 20</t>
  </si>
  <si>
    <t>WKLS/PCE/J01099</t>
  </si>
  <si>
    <t>TMN SHAMELIN PERKASA NO. 21</t>
  </si>
  <si>
    <t>HOTSPOT AT LVDB (TX 1): OUTGOING F8 - RED PHASE FUSE LINK</t>
  </si>
  <si>
    <t>HOTSPOT AT LVFP (TX 2): OUTGOING F3 - RED PHASE FUSE LINK</t>
  </si>
  <si>
    <t>WKLS/PCE/J00398</t>
  </si>
  <si>
    <t>BALAI POLIS SALAK SOUTH N/VILLAGE</t>
  </si>
  <si>
    <t>HOTSPOT AT LVDB: OUTGOING F5 - RED PHASE FUSE LINK</t>
  </si>
  <si>
    <t>WKLS/PCE/J00354</t>
  </si>
  <si>
    <t>KG MALAYSIA TAMBAHAN</t>
  </si>
  <si>
    <t>HOTSPOT AT LVDB: OUTGOING F1 - RED PHASE FUSE LINK</t>
  </si>
  <si>
    <t>HOTSPOT AT LVDB: OUTGOING F3 - RED PHASE CABLE LUG</t>
  </si>
  <si>
    <t>TUKAR CABLE LUG BARU</t>
  </si>
  <si>
    <t>HOTSPOT AT LVDB: OUTGOING F8 - RED PHASE FUSE LINK</t>
  </si>
  <si>
    <t>TUKAR FIUS DAN HOLDER TBARU</t>
  </si>
  <si>
    <t>WKLS/PCE/J00417</t>
  </si>
  <si>
    <t>RODA INDAH</t>
  </si>
  <si>
    <t>HOTSPOT AT LVDB: OUTGOING F2 - YELLOW PHASE FUSE LINK</t>
  </si>
  <si>
    <t>HOTSPOT AT LVDB: OUTGOING F5 - BLUE PHASE FUSE LINK</t>
  </si>
  <si>
    <t>HOTSPOT AT LVDB: OUTGOING F8 - YELLOW PHASE FUSE LINK</t>
  </si>
  <si>
    <t>HOTSPOT AT LVDB: OUTGOING F8 - BLUE PHASE FUSE LINK</t>
  </si>
  <si>
    <t>WKLS/PCE/J00266</t>
  </si>
  <si>
    <t>TMN ANGKASA</t>
  </si>
  <si>
    <t>HOTSPOT AT LVDB: INCOMING 2 - BLUE PHASE LINK</t>
  </si>
  <si>
    <t>EET ENGINEERING SERVICES</t>
  </si>
  <si>
    <t>WKLS/PCE/J00797</t>
  </si>
  <si>
    <t>TRANSIT QUARTERS PANTAI DALAM</t>
  </si>
  <si>
    <t>OUTGOING F1: BLUE PHASE CABLE LUG CONNECTION</t>
  </si>
  <si>
    <t>TUKAR BIMETAL BARU</t>
  </si>
  <si>
    <t>WKLS/PCE/J00487</t>
  </si>
  <si>
    <t>CHOO MUN SANG</t>
  </si>
  <si>
    <t>OUTGOING F1: RED PHASE SECONDARY FUSE LINK CONNECTION</t>
  </si>
  <si>
    <t>WKLS/PCE/J00486</t>
  </si>
  <si>
    <t>FORESIGHT TRADING</t>
  </si>
  <si>
    <t>OUTGOING F3: RED PHASE PRIMARY FUSE LINK CONNECTION</t>
  </si>
  <si>
    <t>OUTGOING F3: YELLOW PHASE SECONDARY FUSE LINK CONNECTION</t>
  </si>
  <si>
    <t>WKLS/PCE/J00741</t>
  </si>
  <si>
    <t>TMN DELIMA</t>
  </si>
  <si>
    <t>INCOMING 1: RED PHASE LINK CONNECTION</t>
  </si>
  <si>
    <t>INCOMING 1: YELLOW PHASE LINK CONNECTION</t>
  </si>
  <si>
    <t>INCOMING 2: RED PHASE LINK CONNECTION</t>
  </si>
  <si>
    <t>INCOMING 2: YELLOW PHASE LINK CONNECTION</t>
  </si>
  <si>
    <t>INCOMING 2: BLUE PHASE LINK CONNECTION</t>
  </si>
  <si>
    <t>OUTGOING F6: RED PHASE FUSE LINK CONNECTION</t>
  </si>
  <si>
    <t>OUTGOING F6: YELLOW PHASE FUSE LINK CONNECTION</t>
  </si>
  <si>
    <t>OUTGOING F6: BLUE PHASE FUSE LINK CONNECTION</t>
  </si>
  <si>
    <t>WKLS/PCE/J00229</t>
  </si>
  <si>
    <t>JLN DAMAI PERDANA 1/4 BDR DAMAI PERDANA</t>
  </si>
  <si>
    <t>CORONA AT PANEL 43987, TX 2</t>
  </si>
  <si>
    <t>Action Taken
- Preventive Maintenance suisgear VCB Tamco Scada-Ready 2+2
- Preventive Maintenance TX hermatically Sealed 1000KVA
- Maintenance EFI Emg 2nos
- Maintenance Battery Charger
- Tutup lubang cable menggunakan fibre plate dan silkcon
- Check amps, voltage dan phase rotation
- Normalise</t>
  </si>
  <si>
    <t>CORONA AT PANEL 18274, JLN DAMAI PERDANA 1/3 DAMAI PERDANA</t>
  </si>
  <si>
    <t>TRACKING AT PANEL 18272, JLN DAMAI PERDANA 3/1J DAMAI PERDANA</t>
  </si>
  <si>
    <t>CORONA AT PANEL 18273, TX 1</t>
  </si>
  <si>
    <t>OUTGOING F6: RED PHASE CABLE LUG CONNECTION</t>
  </si>
  <si>
    <t>WKLS/PCE/J00559</t>
  </si>
  <si>
    <t>JLN DAMAI PERDANA 1 BDR DAMAI PERDANA</t>
  </si>
  <si>
    <t>WKLS/PCE/J00056</t>
  </si>
  <si>
    <t>JLN DAMAI PERDANA 4/1F BDR DAMAI PERDANA</t>
  </si>
  <si>
    <t>CORONA AT PANEL 18270, TX</t>
  </si>
  <si>
    <t>CORONA AT PANEL 18271, PE D'SQUARE 1 JDP 6/1C</t>
  </si>
  <si>
    <t>Details : Termination dalam keadaan baik. Suis gear Vcb LKH, saiz kabel 240mmp xlpe. Buat termination baru. Kerja siap dan normalised.</t>
  </si>
  <si>
    <t>WKLS/PCE/J00452</t>
  </si>
  <si>
    <t>JLN DAMAI RASA 1 ALAM DAMAI</t>
  </si>
  <si>
    <t>LV BOARD TX1: OUTGOING F2 - RED PHASE SECONDARY FUSE LINK CONNECTION</t>
  </si>
  <si>
    <t>WKLS/PCE/J00253</t>
  </si>
  <si>
    <t>DESA TUN RAZAK B</t>
  </si>
  <si>
    <t>F/PILLAR (TX2): OUTGOING F1 - BLUE PHASE PRIMARY FUSE LINK CONNECTION</t>
  </si>
  <si>
    <t>WKLS/PCE/J00251</t>
  </si>
  <si>
    <t>DESA TUN RAZAK A</t>
  </si>
  <si>
    <t>LV BOARD (TX1): OUTGOING F5 - YELLOW PHASE SECONDARY FUSE LINK CONNECTION</t>
  </si>
  <si>
    <t>LV BOARD (TX1): OUTGOING F5 - BLUE PHASE SECONDARY FUSE LINK CONNECTION</t>
  </si>
  <si>
    <t>F/PILLAR (TX2): OUTGOING F1 - YELLOW PASE SECONDARY FUSE LINK CONNECTION</t>
  </si>
  <si>
    <t>F/PILLAR (TX2): OUTGOING F2 - RED PHASE SECONDARY FUSE LINK CONNECTION</t>
  </si>
  <si>
    <t>F/PILLAR (TX2): OUTGOING F7 - BLUE PHASE SECONDARY FUSE LINK CONNECTION</t>
  </si>
  <si>
    <t>WKLS/PCE/J00774</t>
  </si>
  <si>
    <t>TMN SRI SENTOSA NO. 3</t>
  </si>
  <si>
    <t>LV BOARD (TX1): OUTGOING F2 - NEUTRAL CABLE LUG CONNECTION</t>
  </si>
  <si>
    <t>WKLS/PCE/J00773</t>
  </si>
  <si>
    <t>TMN SRI SENTOSA NO. 4</t>
  </si>
  <si>
    <t>LV BOARD (TX1): OUTGOING F6 - YELLOW PHASE SECONDARY FUSE LINK CONNECTION</t>
  </si>
  <si>
    <t>LV BOARD (TX1): OUTGOING F7 - RED PHASE SECONDARY FUSE LINK CONNECTION</t>
  </si>
  <si>
    <t>LV BOARD (TX1): OUTGOING F7 - BLUE PHASE PRIMARY FUSE LINK CONNECTION</t>
  </si>
  <si>
    <t>WKLS/PCE/J00511</t>
  </si>
  <si>
    <t>DAH YUNG STEEL</t>
  </si>
  <si>
    <t>LV BOARD (TX1): OUTGOING F4 - RED PHASE PRIMARY FUSE LINK CONNECTION</t>
  </si>
  <si>
    <t>WKLS/PCE/J00512</t>
  </si>
  <si>
    <t>CHEONG FOUNDARY</t>
  </si>
  <si>
    <t>LV BOARD (TX1): OUTGOING F1 - RED PHASE PRIMARY FUSE LINK CONNECTION</t>
  </si>
  <si>
    <t>LV BOARD (TX1): OUTGOING F1 - BLUE PHASE CABLE LUG CONNECTION</t>
  </si>
  <si>
    <t>LV BOARD (TX1): OUTGOING F3 - YELLOW PHASE SECONDARY FUSE LINK CONNECTION</t>
  </si>
  <si>
    <t>WKLS/PCE/J00536</t>
  </si>
  <si>
    <t>MALAYAN TOBACCO</t>
  </si>
  <si>
    <t>WKLS/PCE/J00535</t>
  </si>
  <si>
    <t>JLN TIGA</t>
  </si>
  <si>
    <t>LV BOARD (TX1): OUTGOING F6 - YELLOW PHASE FUSE LINK CONNECTION</t>
  </si>
  <si>
    <t>LV BOARD (TX1): OUTGOING F6 - BLUE PHASE PRIMARY FUSE LINK CONNECTION</t>
  </si>
  <si>
    <t>LV BOARD (TX1): OUTGOING F7 - BLUE PHASE SECONDARY FUSE LINK CONNECTION</t>
  </si>
  <si>
    <t>WKLS/PCE/J00472</t>
  </si>
  <si>
    <t>HIN FATT</t>
  </si>
  <si>
    <t>F/PILLAR (TX1): OUTGOING F8 - YELLOW PHASE SECONDARY FUSE LINK CONNECTION</t>
  </si>
  <si>
    <t>WKLS/PCE/J00542</t>
  </si>
  <si>
    <t>WISMA NCK</t>
  </si>
  <si>
    <t>LV BOARD (TX1): OUTGOING F5 - RED PAHSE PRIMARY FUSE LINK CONNECTION</t>
  </si>
  <si>
    <t>LV BOARD (TX1): OUTGOING F5 - BLUE PAHSE PRIMARY FUSE LINK CONNECTION</t>
  </si>
  <si>
    <t>WKLS/PCE/J00541</t>
  </si>
  <si>
    <t>KFC WP</t>
  </si>
  <si>
    <t>LV BOARD (TX1): OUTGOING F2 - YELLOW PHASE SECONDARY FUSE LINK CONNECTION</t>
  </si>
  <si>
    <t>LV BOARD (TX1): OUTGOING F2 - BLUE PAHSE PRIMARY FUSE LINK CONNECTION</t>
  </si>
  <si>
    <t>WKLS/PCE/J00078</t>
  </si>
  <si>
    <t xml:space="preserve">PASAR RAYA WARTA </t>
  </si>
  <si>
    <t>LV BOARD (TX1): OUTGOING F8 - RED PAHSE PRIMARY FUSE LINK CONNECTION</t>
  </si>
  <si>
    <t>WKLS/PCE/J00909</t>
  </si>
  <si>
    <t>24 KLG TERES 1 TKT SG BESI</t>
  </si>
  <si>
    <t>LV BOARD (TX2): OUTGOING F4 - RED PAHSE PRIMARY FUSE LINK CONNECTION</t>
  </si>
  <si>
    <t>WKLS/PCE/J00903</t>
  </si>
  <si>
    <t>TMN ABADI INDAH JLN 2/109C</t>
  </si>
  <si>
    <t>LV BOARD (TX1): OUTGOING F4 - YELLOW PHASE PRIMARY FUSE LINK CONNECTION</t>
  </si>
  <si>
    <t>WKLS/PCE/J01217</t>
  </si>
  <si>
    <t>KUCHAI EXCHANGE NO. 2</t>
  </si>
  <si>
    <t>F/PILLAR (TX1): OUTGOING F4 - RED PHASE SECONDARY FUSE LINK CONNECTION</t>
  </si>
  <si>
    <t>WKLS/PCE/J00693</t>
  </si>
  <si>
    <t>TMN MIDAH FACTORY NO. 2</t>
  </si>
  <si>
    <t>LV BOARD (TX 2): OUTGOING F4 - RED PHASE SECONDARY FUSE LINK CONNECTION</t>
  </si>
  <si>
    <t>WKLS/PCE/J00248</t>
  </si>
  <si>
    <t>PDT LUCKY CREAMERY</t>
  </si>
  <si>
    <t>TX 1: LV-SIDE - RED PHASE BUSHING CONNECTION</t>
  </si>
  <si>
    <t>LV BOARD: OUTGOING F2 - RED PHASE SECONDARY FUSE LINK CONNECTION</t>
  </si>
  <si>
    <t>LV BOARD: OUTGOING F4 - BLUE PHASE SECONDARY FUSE LINK CONNECTION</t>
  </si>
  <si>
    <t>WKLS/PCE/J00694</t>
  </si>
  <si>
    <t>TMN MIDAH FACTORY NO. 3</t>
  </si>
  <si>
    <t>LV BOARD (TX 2): OUTGOING F2 - BLUE PHASE PRIMARY FUSE LINK CONNECTION</t>
  </si>
  <si>
    <t>LV BOARD (TX 2): OUTGOING F4 - YELLOW PHASE SECONDARY FUSE LINK CONNECTION</t>
  </si>
  <si>
    <t>WKLS/PCE/J00691</t>
  </si>
  <si>
    <t>TMN MIDAH NO. 4</t>
  </si>
  <si>
    <t>LV BOARD (TX1): OUTGOING F2 - BLUE PHASE PRIMARY FUSE LINK CONNECTION</t>
  </si>
  <si>
    <t>F/PILLAR (TX2): INCOMING 2 - BLUE PHASE CABLE LUG CONNECTION</t>
  </si>
  <si>
    <t>WKLS/PCE/J00115</t>
  </si>
  <si>
    <t>SRJK(C) CONFUCIAN JLN SG BESI</t>
  </si>
  <si>
    <t>LV BOARD: OUTGOING F5 - YELLOW PHASE PRIMARY FUSE LINK CONNECTION</t>
  </si>
  <si>
    <t>LV BOARD: OUTGOING F5 - BLUE PHASE PRIMARY FUSE LINK CONNECTION</t>
  </si>
  <si>
    <t>WKLS/PCE/J00117</t>
  </si>
  <si>
    <t>KILANG BERKEMBAR JLN SHAMELIN NIAGA1</t>
  </si>
  <si>
    <t>PANEL 39370 TX 2 1000 KVA - FUSE COMPARTMENT</t>
  </si>
  <si>
    <t>LV BOARD (TX2): OUTGOING F8 - BLUE PHASE PRIMARY FUSE LINK CONNECTION</t>
  </si>
  <si>
    <t>ABB</t>
  </si>
  <si>
    <t>WKLS/PCE/J00680</t>
  </si>
  <si>
    <t>TMN MIDAH NO 1</t>
  </si>
  <si>
    <t>F/PILLAR (TX1): OUTGOING F6 - RED PHASE SECONDARY FUSE LINK CONNECTION</t>
  </si>
  <si>
    <t>F/PILLAR (TX1): OUTGOING F6 - YELLOW PHASE SECONDARY FUSE LINK CONNECTION</t>
  </si>
  <si>
    <t>F/PILLAR (TX2): OUTGOING F1 - RED PHASE CABLE LUG CONNECTION</t>
  </si>
  <si>
    <t>F/PILLAR (TX2): OUTGOING F4 - RED PHASE SECONDARY FUSE LINK CONNECTION</t>
  </si>
  <si>
    <t>F/PILLAR (TX2): OUTGOING F5 - RED PHASE SECONDARY FUSE LINK CONNECTION</t>
  </si>
  <si>
    <t>F/PILLAR (TX2): OUTGOING F5 - BLUE PHASE SECONDARY FUSE LINK CONNECTION</t>
  </si>
  <si>
    <t>WKLS/PCE/J01520</t>
  </si>
  <si>
    <t>PADAT TAMAN MIDAH NO 1</t>
  </si>
  <si>
    <t>LV BOARD: OUTGOING F6 - RED PHASE PRIMARY FUSE LINK CONNECTION</t>
  </si>
  <si>
    <t>LV BOARD: OUTGOING F6 - YELLOW PHASE SECONDARY FUSE LINK CONNECTION</t>
  </si>
  <si>
    <t>WKLS/PCE/J01212</t>
  </si>
  <si>
    <t>MEDAN NIAGA TASIK DAMAI 4</t>
  </si>
  <si>
    <t>PANEL 43045: TX 2 1000kVA - FUSE COMPARTMENT</t>
  </si>
  <si>
    <t>Action Taken
- Kerja Preventive Maintenance suisgear RMU SF6 Indkom 2+2
- Kerja Preventive Maintenance TX Hermatically Sealed 1000KVA
- Kerja penukaran cable HT TX defect CBM
- 12x term cable XLPE 70MMP
- Tutup lubang cable menggunakan fibre plate dan silkcon
- Maintenance EFI Emg 2nos
- Check amps, voltage dan phase rotation
- Normalise</t>
  </si>
  <si>
    <t>TX 1: HV-SIDE - RED &amp; BLUE PHASE CABLE</t>
  </si>
  <si>
    <t>TX 2: HV-SIDE - RED &amp; BLUE PHASE CABLE</t>
  </si>
  <si>
    <t>WKLS/PCE/J00681</t>
  </si>
  <si>
    <t>JLN PUJ 2/11 TMN PUNCAK JALIL</t>
  </si>
  <si>
    <t>TX 1: HV-SIDE - RED PHASE CABLE</t>
  </si>
  <si>
    <t>TX 2: HV-SIDE - RED PHASE CABLE</t>
  </si>
  <si>
    <t>TENBEX ENERGY</t>
  </si>
  <si>
    <t>WKLS/PCE/J00936</t>
  </si>
  <si>
    <t>JLN PUJ 2/29 TMN PUNCAK JALIL</t>
  </si>
  <si>
    <t>HT BUSHING YELLOW PHASE</t>
  </si>
  <si>
    <t>WKLS/PCE/J01188</t>
  </si>
  <si>
    <t>PST BDR PUNCAK JALIL F23B JLN PUJ 3/1</t>
  </si>
  <si>
    <t>ARCHING SOUND CABLE BOX PANEL 40808</t>
  </si>
  <si>
    <t>Details : Termination guna heat shrink, crossing dan ada colour tape. Suis gear RMU Falcon Beta, saiz kabel 240mmp xlpe. Buat termination baru. Kerja siap dan normalised.</t>
  </si>
  <si>
    <t>E PUTRE</t>
  </si>
  <si>
    <t>WKLS/PCE/J00814</t>
  </si>
  <si>
    <t>DESA TUN RAZAK NO. 8</t>
  </si>
  <si>
    <t>LV BOARD (TX1): RED PHASE CABLE LUG CONNECTION</t>
  </si>
  <si>
    <t>LV BOARD (TX1): YELLOW PHASE CABLE LUG CONNECTION</t>
  </si>
  <si>
    <t>LV BOARD (TX2): RED PHASE SECONDARY FUSE LINK CONNECTION</t>
  </si>
  <si>
    <t>LV BOARD (TX2): YELLOW PHASE PRIMARY FUSE LINK CONNECTION</t>
  </si>
  <si>
    <t>WKLS/PCE/J00380</t>
  </si>
  <si>
    <t>PLAZA TOL WEST BOUND</t>
  </si>
  <si>
    <t>TX 1: HV-SIDE - RED, YELLOW &amp; BLUE PHASE CABLE</t>
  </si>
  <si>
    <t>WKLS/PCE/J00328</t>
  </si>
  <si>
    <t>TAM LAM HENG</t>
  </si>
  <si>
    <t>F/PILLAR (TX1): OUTGOING F4 - RED PHASE PRIMARY FUSE LINK CONNECTION</t>
  </si>
  <si>
    <t>F/PILLAR (TX1): OUTGOING F4 - BLUE PHASE PRIMARY FUSE LINK CONNECTION</t>
  </si>
  <si>
    <t>LV BOARD (TX2): OUTGOING F2 - BLUE PHASE SECONDARY FUSE LINK CONNECTION</t>
  </si>
  <si>
    <t>WKLS/PCE/J01177</t>
  </si>
  <si>
    <t>PST BDR PUNCAK JALIL F21C JLN PUJ 3/11</t>
  </si>
  <si>
    <t>TRACKING SOUND CABLE BOX PANEL 40772</t>
  </si>
  <si>
    <t>Detail :suis gear rmu falcon beta.saiz kabel 240 xlpe .term heat shrink.term dalam keadaan cross.. tindakan buang pasir riseup(terhad) kabel dan buat term baru..tutup semula dan simen trenching.kerja siap dan normalised.</t>
  </si>
  <si>
    <t>WKLS/PCE/J00841</t>
  </si>
  <si>
    <t>DESA TUN RAZAK NO. 4</t>
  </si>
  <si>
    <t>PANEL 10940: TX 1 - FUSE COMPARTMENT</t>
  </si>
  <si>
    <t>Action Taken
- Potong telinga fuse holder fuse compartment tx
- Lap dan ketatkan holder fuse compartment
- Check amps, voltage dan phase rotation
- Normalise</t>
  </si>
  <si>
    <t>WKLS/PCE/J01039</t>
  </si>
  <si>
    <t>PANDAN PERDANA NO. 1</t>
  </si>
  <si>
    <t>CARRIER LINK YELLOW PHASE</t>
  </si>
  <si>
    <t>WKLS/PCE/J00716</t>
  </si>
  <si>
    <t>SEK MEN SAINS CHERAS</t>
  </si>
  <si>
    <t>WKLS/PCE/J00157</t>
  </si>
  <si>
    <t>TMN SEGAR FASA 2/2</t>
  </si>
  <si>
    <t>CORONA DISCHARGE BREAKER COMP. PANEL 30987</t>
  </si>
  <si>
    <t>Action Taken
- Servis breaker yang defect cbm
- Ketatkan skru dalam breaker
- Letak minyak pada mekanikal breaker
- Normalise</t>
  </si>
  <si>
    <t>ORMAZABAL</t>
  </si>
  <si>
    <t>WKLS/PCE/J00037</t>
  </si>
  <si>
    <t>TMN BAHAGIA</t>
  </si>
  <si>
    <t>WKLS/PCE/J01079</t>
  </si>
  <si>
    <t>TMN SEGAR NO. 4</t>
  </si>
  <si>
    <t>HOTSPOT AT BLUE PHASE FUSE LINK</t>
  </si>
  <si>
    <t>HHE</t>
  </si>
  <si>
    <t>WKLS/PCE/J01070</t>
  </si>
  <si>
    <t>TMN GEMILANG</t>
  </si>
  <si>
    <t>WKLS/PCE/J01052</t>
  </si>
  <si>
    <t>PANTAI CHERAS MEDICAL CENTRE</t>
  </si>
  <si>
    <t xml:space="preserve">HOTSPOT AT BLUE PHASE FUSE </t>
  </si>
  <si>
    <t>WKLS/PCE/J01064</t>
  </si>
  <si>
    <t>TMN CHERAS NO. 1</t>
  </si>
  <si>
    <t>HOTSPOT AT PANEL 3265 - TX2</t>
  </si>
  <si>
    <t>Action Taken
- Lap dan ketatkan holder fuse compartment
- Gosok dan ketatkan skru link holder lvdb
- Check amps, voltage dan phase rotation
- Normalise</t>
  </si>
  <si>
    <t>HOTSPOT AT BLUE PHASE LINK SCREW</t>
  </si>
  <si>
    <t>HOTSPOT AT YELLOW PHASE FUSE LINK</t>
  </si>
  <si>
    <t>WKLS/PCE/J01068</t>
  </si>
  <si>
    <t>TMN DESA AMAN NO. 1</t>
  </si>
  <si>
    <t>HOTSPOT AT OUTGOING F6 BLUE PHASE FUSE LINK</t>
  </si>
  <si>
    <t>WKLS/PCE/J01101</t>
  </si>
  <si>
    <t>TMN SUPREME NO. 1</t>
  </si>
  <si>
    <t>HOTSPOT AT OUTGOING F8 BLUE PHASE FUSE LINK</t>
  </si>
  <si>
    <t>WKLS/PCE/J00483</t>
  </si>
  <si>
    <t>LIAN YIT</t>
  </si>
  <si>
    <t>TRACKING SOUND CABLE COMPARTMENT PANEL 4160</t>
  </si>
  <si>
    <t>WKLS/PCE/J01107</t>
  </si>
  <si>
    <t>TAMAN RAJAWALI</t>
  </si>
  <si>
    <t>ARCING SOUND AT PANEL 8029 - TX2 1000KVA</t>
  </si>
  <si>
    <t>HOTSPOT AT OUTGOING F6 YELLOW PHASE CABLE TERMINATION</t>
  </si>
  <si>
    <t>WKLS/PCE/J01065</t>
  </si>
  <si>
    <t>TMN CHERAS NO. 2</t>
  </si>
  <si>
    <t>HOTSPOT AT OUTGOING F4 RED PHASE FUSE LINK</t>
  </si>
  <si>
    <t>HOTSPOT AT OUTGOING F4 BLUE PHASE FUSE LINK</t>
  </si>
  <si>
    <t>WKLS/PCE/J01018</t>
  </si>
  <si>
    <t>TMN CHERAS UTAMA ( CHERAS BARU)</t>
  </si>
  <si>
    <t>HOTSPOT AT OUTGOING F6 RED PHASE FUSE LINK</t>
  </si>
  <si>
    <t>WKLS/PCE/J00484</t>
  </si>
  <si>
    <t>WAH LEONG SG BESI</t>
  </si>
  <si>
    <t>CARRIER LINK RED PHASE</t>
  </si>
  <si>
    <t>KILOSKAR</t>
  </si>
  <si>
    <t>WKLS/PCE/J00543</t>
  </si>
  <si>
    <t>CHOO KWAN GODOWN</t>
  </si>
  <si>
    <t>TRACKING SOUND CABLE COMPARTMENT PANEL 7570</t>
  </si>
  <si>
    <t>WKLS/PCE/J00409</t>
  </si>
  <si>
    <t>WKLS/PCE/J01012</t>
  </si>
  <si>
    <t>HOTSPOT AT OUTGOING F3 YELLOW PHASE CABLE TERMINATION</t>
  </si>
  <si>
    <t>WKLS/PCE/J01106</t>
  </si>
  <si>
    <t>TMN PERTAMA</t>
  </si>
  <si>
    <t>HOTSPOT AT PANEL 6254 - TX1 1000KVA</t>
  </si>
  <si>
    <t>HOTSPOT AT PANEL 6255 - TX2 1000KVA</t>
  </si>
  <si>
    <t>HOTSPOT AT OUTGOING F2 RED PHASE FUSE LINK</t>
  </si>
  <si>
    <t>HOTSPOT AT OUTGOING F2 YELLOW PHASE FUSE LINK</t>
  </si>
  <si>
    <t>WKLS/PCE/J01042</t>
  </si>
  <si>
    <t>PANDAN PERDANA NO. 4</t>
  </si>
  <si>
    <t>WKLS/PCE/J01048</t>
  </si>
  <si>
    <t>PANDAN PERDANA NO. 10</t>
  </si>
  <si>
    <t>HOTSPOT AT OUTGOING F5 YELLOW PHASE FUSE LINK</t>
  </si>
  <si>
    <t>WKLS/PCE/J00228</t>
  </si>
  <si>
    <t>TMN CONNAUGHT NO. 7</t>
  </si>
  <si>
    <t>HOTSPOT AT FUSE COMPARTMENT PANEL 13248</t>
  </si>
  <si>
    <t xml:space="preserve"> Action Taken
- Potong telinga fuse holder fuse compartment tx
- Lap dan ketatkan holder fuse compartment
- Check amps, voltage dan phase rotation
- Normalise</t>
  </si>
  <si>
    <t>WKLS/PCE/J00001</t>
  </si>
  <si>
    <t>TMN TEKNOLOGI MALAYSIA</t>
  </si>
  <si>
    <t>HOTSPOT AT OUTGOING F6 YELLOW PHASE FUSE LINK</t>
  </si>
  <si>
    <t>HOTSPOT AT OUTGOING F1 BLUE PHASE FUSE LINK</t>
  </si>
  <si>
    <t>WKLS/PCE/J01047</t>
  </si>
  <si>
    <t>PANDAN PERDANA NO. 9</t>
  </si>
  <si>
    <t>HOTSPOT AT OUTGOING F3 BLUE PHASE FUSE LINK</t>
  </si>
  <si>
    <t>WKLS/PCE/J01044</t>
  </si>
  <si>
    <t>PANDAN PERDANA NO. 6</t>
  </si>
  <si>
    <t>ASEA LEPPER</t>
  </si>
  <si>
    <t>WKLS/PCE/J01089</t>
  </si>
  <si>
    <t>TMN SHAMELIN PERKASA NO. 10</t>
  </si>
  <si>
    <t>WKLS/PCE/J01087</t>
  </si>
  <si>
    <t>TMN SHAMELIN PERKASA NO. 8</t>
  </si>
  <si>
    <t>HOTSPOT AT TX2 EARTHING CABLE</t>
  </si>
  <si>
    <t>Action Taken
- Pasang dan ketatkan Link carrier LVDB incoming TX1 &amp; TX2 - neutral phase
- Ketatkan cable earthing tx1 &amp; tx2
- Normalise</t>
  </si>
  <si>
    <t>WKLS/PCE/J00252</t>
  </si>
  <si>
    <t>DESA TUN RAZAK E</t>
  </si>
  <si>
    <t>FUSE LINK RED PHASE</t>
  </si>
  <si>
    <t>&gt;=D3052</t>
  </si>
  <si>
    <t>FUSE LINK YELLOW PHASE</t>
  </si>
  <si>
    <t>&gt;=D3053</t>
  </si>
  <si>
    <t>&gt;=D3054</t>
  </si>
  <si>
    <t>WKLS/PCE/J00062</t>
  </si>
  <si>
    <t>JLN 118C NO. 2 DESA TUN RAZAK</t>
  </si>
  <si>
    <t>ARCHING SOUND CABLE COMPARTMENT PANEL 7570</t>
  </si>
  <si>
    <t>FUSE LINK BLUE PHASE</t>
  </si>
  <si>
    <t>WKLS/PCE/J01105</t>
  </si>
  <si>
    <t>TMN MUDA NO. 5</t>
  </si>
  <si>
    <t>HOTSPOT AT TX1 EARTHING CABLE</t>
  </si>
  <si>
    <t>Action Taken
- Gosong dan ketatkan cable lug earthing cable TX1 - LV Side
- Gosok dan ketatkan bolt dan nut link carrier incoming 1 F/Pillar TX2
- Tambah link carrier incoming 2 di F/Pillar TX2
- Normalise</t>
  </si>
  <si>
    <t>WKLS/PCE/J01071</t>
  </si>
  <si>
    <t>TMN KENCANA NO. 1</t>
  </si>
  <si>
    <t>TRACKING SOUND AT PANEL 7882 - TX1 1000KVA</t>
  </si>
  <si>
    <t>WKLS/PCE/J01013</t>
  </si>
  <si>
    <t>CHERAS BARU NO. 4</t>
  </si>
  <si>
    <t>WKLS/PCE/J01221</t>
  </si>
  <si>
    <t>PANTAI AVENUE</t>
  </si>
  <si>
    <t>WKLS/PCE/J00162</t>
  </si>
  <si>
    <t>KEM PEMADAM</t>
  </si>
  <si>
    <t>CARRIER LINK BLUE PHASE</t>
  </si>
  <si>
    <t>28/10/23</t>
  </si>
  <si>
    <t>TUKAR FIUS HOLDER BARU</t>
  </si>
  <si>
    <t>WKLS/PCE/J01165</t>
  </si>
  <si>
    <t>NO. 1 PUSAT PERDAGANGAN KUCHAI</t>
  </si>
  <si>
    <t>WKLS/PCE/J01205</t>
  </si>
  <si>
    <t>NO. 3 PST PERDAGANGAN JLN KUCHAI MAJU 13</t>
  </si>
  <si>
    <t>HOTSPOT AT PANEL PANEL 43607 – TX3</t>
  </si>
  <si>
    <t>WKLS/PCE/J00637</t>
  </si>
  <si>
    <t>JLN PUJ 9/21 TMN PUNCAK JALIL</t>
  </si>
  <si>
    <t>WKLS/PCE/J01512</t>
  </si>
  <si>
    <t>SSU 11KV TAMAN PUNCAK JALIL</t>
  </si>
  <si>
    <t>TRACKING SOUND AT PANEL 49836- BUSTIE</t>
  </si>
  <si>
    <t>WKLS/PCE/J00033</t>
  </si>
  <si>
    <t>BALAI BOMBA JLN PINTAS PUCHONG</t>
  </si>
  <si>
    <t>WKLS/PCE/J00221</t>
  </si>
  <si>
    <t>RMH RAKYAT PETALING</t>
  </si>
  <si>
    <t>WKLS/PCE/J00054</t>
  </si>
  <si>
    <t>SEK REN DESA PETALING JLN 2/125</t>
  </si>
  <si>
    <t>WKLS/PCE/J00970</t>
  </si>
  <si>
    <t>NO. 2 RMH/KEDAI JLN RADIN ANUM SRI PETAL</t>
  </si>
  <si>
    <t>HOTSPOT AT OUTGOING F7 YELLOW PHASE FUSE LINK</t>
  </si>
  <si>
    <t>HOTSPOT AT OUTGOING F8 YELLOW PHASE FUSE LINK</t>
  </si>
  <si>
    <t>WKLS/PCE/J00815</t>
  </si>
  <si>
    <t>DESA TUN RAZAK NO. 7</t>
  </si>
  <si>
    <t>HOTSPOT AT OUTGOING F1 YELLOW PHASE FUSE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</si>
</sst>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409]d\-mmm\-yy;@"/>
    <numFmt numFmtId="166" formatCode="[$-409]d/mmm/yy;@"/>
  </numFmts>
  <fonts count="16">
    <font>
      <sz val="11"/>
      <color theme="1"/>
      <name val="Aptos Narrow"/>
      <family val="2"/>
      <scheme val="minor"/>
    </font>
    <font>
      <b/>
      <sz val="14"/>
      <name val="Arial"/>
      <family val="2"/>
    </font>
    <font>
      <b/>
      <sz val="10"/>
      <name val="Century Gothic"/>
      <family val="2"/>
    </font>
    <font>
      <b/>
      <sz val="11"/>
      <name val="Century Gothic"/>
      <family val="2"/>
    </font>
    <font>
      <b/>
      <sz val="10"/>
      <name val="Arial"/>
      <family val="2"/>
    </font>
    <font>
      <sz val="10"/>
      <name val="Arial"/>
      <family val="2"/>
    </font>
    <font>
      <b/>
      <sz val="11"/>
      <name val="Arial"/>
      <family val="2"/>
    </font>
    <font>
      <sz val="8"/>
      <name val="Arial"/>
      <family val="2"/>
    </font>
    <font>
      <sz val="9"/>
      <name val="Arial"/>
      <family val="2"/>
    </font>
    <font>
      <sz val="10"/>
      <name val="Arial"/>
      <family val="2"/>
      <charset val="134"/>
    </font>
    <font>
      <sz val="10"/>
      <name val="Verdana"/>
      <family val="2"/>
    </font>
    <font>
      <sz val="10"/>
      <color rgb="FF000000"/>
      <name val="Verdana"/>
      <family val="2"/>
    </font>
    <font>
      <sz val="10"/>
      <color theme="1"/>
      <name val="Verdana"/>
      <family val="2"/>
    </font>
    <font>
      <sz val="10"/>
      <color rgb="FFFF0000"/>
      <name val="Arial"/>
      <family val="2"/>
    </font>
    <font>
      <b/>
      <sz val="10"/>
      <color rgb="FFFF0000"/>
      <name val="Arial"/>
      <family val="2"/>
    </font>
    <font>
      <b/>
      <sz val="11"/>
      <color rgb="FFFF0000"/>
      <name val="Arial"/>
      <family val="2"/>
    </font>
  </fonts>
  <fills count="13">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57"/>
        <bgColor indexed="64"/>
      </patternFill>
    </fill>
    <fill>
      <patternFill patternType="solid">
        <fgColor indexed="46"/>
        <bgColor indexed="64"/>
      </patternFill>
    </fill>
    <fill>
      <patternFill patternType="solid">
        <fgColor indexed="10"/>
        <bgColor indexed="64"/>
      </patternFill>
    </fill>
    <fill>
      <patternFill patternType="solid">
        <fgColor rgb="FF92D050"/>
        <bgColor indexed="64"/>
      </patternFill>
    </fill>
    <fill>
      <patternFill patternType="solid">
        <fgColor indexed="15"/>
        <bgColor indexed="64"/>
      </patternFill>
    </fill>
    <fill>
      <patternFill patternType="solid">
        <fgColor theme="0"/>
        <bgColor indexed="64"/>
      </patternFill>
    </fill>
    <fill>
      <patternFill patternType="solid">
        <fgColor rgb="FFFF66CC"/>
        <bgColor indexed="64"/>
      </patternFill>
    </fill>
    <fill>
      <patternFill patternType="solid">
        <fgColor rgb="FFFF99CC"/>
        <bgColor indexed="64"/>
      </patternFill>
    </fill>
    <fill>
      <patternFill patternType="solid">
        <fgColor rgb="FF99FFCC"/>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xf numFmtId="0" fontId="5" fillId="0" borderId="0"/>
  </cellStyleXfs>
  <cellXfs count="111">
    <xf numFmtId="0" fontId="0" fillId="0" borderId="0" xfId="0"/>
    <xf numFmtId="164" fontId="1" fillId="0" borderId="0" xfId="0" applyNumberFormat="1" applyFont="1" applyAlignment="1">
      <alignment horizontal="center" vertical="center"/>
    </xf>
    <xf numFmtId="15" fontId="1" fillId="2" borderId="1" xfId="0" applyNumberFormat="1" applyFont="1" applyFill="1" applyBorder="1" applyAlignment="1">
      <alignment horizontal="center" vertical="center" wrapText="1"/>
    </xf>
    <xf numFmtId="15" fontId="1" fillId="2" borderId="2"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wrapText="1"/>
    </xf>
    <xf numFmtId="165" fontId="1" fillId="3" borderId="4" xfId="0" applyNumberFormat="1" applyFont="1" applyFill="1" applyBorder="1" applyAlignment="1">
      <alignment horizontal="center" vertical="center"/>
    </xf>
    <xf numFmtId="165" fontId="1" fillId="4" borderId="1" xfId="0" applyNumberFormat="1" applyFont="1" applyFill="1" applyBorder="1" applyAlignment="1">
      <alignment horizontal="center" vertical="center"/>
    </xf>
    <xf numFmtId="165" fontId="1" fillId="4" borderId="2" xfId="0" applyNumberFormat="1" applyFont="1" applyFill="1" applyBorder="1" applyAlignment="1">
      <alignment horizontal="center" vertical="center"/>
    </xf>
    <xf numFmtId="165" fontId="1" fillId="4" borderId="3" xfId="0" applyNumberFormat="1" applyFont="1" applyFill="1" applyBorder="1" applyAlignment="1">
      <alignment horizontal="center" vertical="center"/>
    </xf>
    <xf numFmtId="165" fontId="1" fillId="5" borderId="4" xfId="0" applyNumberFormat="1" applyFont="1" applyFill="1" applyBorder="1" applyAlignment="1">
      <alignment horizontal="center" vertical="center"/>
    </xf>
    <xf numFmtId="0" fontId="1" fillId="6" borderId="1" xfId="0" applyFont="1" applyFill="1" applyBorder="1" applyAlignment="1">
      <alignment horizontal="center" vertical="center"/>
    </xf>
    <xf numFmtId="0" fontId="1" fillId="6" borderId="3" xfId="0" applyFont="1" applyFill="1" applyBorder="1" applyAlignment="1">
      <alignment horizontal="center" vertical="center"/>
    </xf>
    <xf numFmtId="0" fontId="1" fillId="7" borderId="2" xfId="0" applyFont="1" applyFill="1" applyBorder="1" applyAlignment="1">
      <alignment horizontal="center" vertical="center"/>
    </xf>
    <xf numFmtId="1" fontId="1" fillId="8" borderId="1" xfId="0" applyNumberFormat="1" applyFont="1" applyFill="1" applyBorder="1" applyAlignment="1">
      <alignment horizontal="center" vertical="center"/>
    </xf>
    <xf numFmtId="1" fontId="1" fillId="8" borderId="3" xfId="0" applyNumberFormat="1" applyFont="1" applyFill="1" applyBorder="1" applyAlignment="1">
      <alignment horizontal="center" vertical="center"/>
    </xf>
    <xf numFmtId="0" fontId="1" fillId="0" borderId="0" xfId="0" applyFont="1" applyAlignment="1">
      <alignment horizontal="center" vertical="center"/>
    </xf>
    <xf numFmtId="164" fontId="2" fillId="2" borderId="5" xfId="0" applyNumberFormat="1" applyFont="1" applyFill="1" applyBorder="1" applyAlignment="1">
      <alignment horizontal="center" vertical="center" wrapText="1"/>
    </xf>
    <xf numFmtId="15" fontId="2" fillId="2" borderId="5"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49" fontId="3" fillId="2" borderId="5" xfId="0" applyNumberFormat="1" applyFont="1" applyFill="1" applyBorder="1" applyAlignment="1">
      <alignment horizontal="center" vertical="center" wrapText="1"/>
    </xf>
    <xf numFmtId="165" fontId="2" fillId="3" borderId="5" xfId="0" applyNumberFormat="1" applyFont="1" applyFill="1" applyBorder="1" applyAlignment="1">
      <alignment horizontal="center" vertical="center" wrapText="1"/>
    </xf>
    <xf numFmtId="165" fontId="2" fillId="4" borderId="5" xfId="0" applyNumberFormat="1" applyFont="1" applyFill="1" applyBorder="1" applyAlignment="1">
      <alignment horizontal="center" vertical="center" wrapText="1"/>
    </xf>
    <xf numFmtId="0" fontId="2" fillId="4" borderId="5" xfId="0" applyFont="1" applyFill="1" applyBorder="1" applyAlignment="1">
      <alignment horizontal="center" vertical="center" wrapText="1"/>
    </xf>
    <xf numFmtId="165" fontId="2" fillId="5" borderId="5" xfId="0" applyNumberFormat="1" applyFont="1" applyFill="1" applyBorder="1" applyAlignment="1">
      <alignment horizontal="center" vertical="center" wrapText="1"/>
    </xf>
    <xf numFmtId="49" fontId="2" fillId="5" borderId="5" xfId="0" applyNumberFormat="1"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7" borderId="5" xfId="0" applyFont="1" applyFill="1" applyBorder="1" applyAlignment="1">
      <alignment horizontal="center" vertical="center" wrapText="1"/>
    </xf>
    <xf numFmtId="1" fontId="2" fillId="8" borderId="5" xfId="0" applyNumberFormat="1" applyFont="1" applyFill="1" applyBorder="1" applyAlignment="1">
      <alignment horizontal="center" vertical="center" wrapText="1"/>
    </xf>
    <xf numFmtId="0" fontId="2" fillId="0" borderId="0" xfId="0" applyFont="1" applyAlignment="1">
      <alignment horizontal="center" vertical="center"/>
    </xf>
    <xf numFmtId="164" fontId="4" fillId="0" borderId="0" xfId="0" applyNumberFormat="1" applyFont="1" applyAlignment="1">
      <alignment horizontal="center" vertical="center"/>
    </xf>
    <xf numFmtId="166" fontId="5" fillId="0" borderId="0" xfId="1" applyNumberFormat="1" applyAlignment="1">
      <alignment horizontal="center" vertical="center" wrapText="1"/>
    </xf>
    <xf numFmtId="0" fontId="5" fillId="0" borderId="0" xfId="1" applyAlignment="1">
      <alignment horizontal="center" vertical="center" wrapText="1" shrinkToFit="1"/>
    </xf>
    <xf numFmtId="0" fontId="5" fillId="0" borderId="0" xfId="1" applyAlignment="1">
      <alignment horizontal="center" vertical="center"/>
    </xf>
    <xf numFmtId="0" fontId="5" fillId="0" borderId="0" xfId="1"/>
    <xf numFmtId="0" fontId="5" fillId="0" borderId="4" xfId="1" applyBorder="1" applyAlignment="1">
      <alignment horizontal="center" vertical="center"/>
    </xf>
    <xf numFmtId="0" fontId="4" fillId="0" borderId="0" xfId="1" applyFont="1" applyAlignment="1">
      <alignment horizontal="center" vertical="center" wrapText="1"/>
    </xf>
    <xf numFmtId="49" fontId="4" fillId="0" borderId="0" xfId="1" applyNumberFormat="1" applyFont="1" applyAlignment="1">
      <alignment horizontal="center" vertical="center" wrapText="1"/>
    </xf>
    <xf numFmtId="0" fontId="5" fillId="0" borderId="0" xfId="1" applyAlignment="1">
      <alignment horizontal="center" vertical="center" wrapText="1"/>
    </xf>
    <xf numFmtId="0" fontId="5" fillId="0" borderId="4" xfId="1" applyBorder="1" applyAlignment="1">
      <alignment horizontal="center" vertical="center" wrapText="1"/>
    </xf>
    <xf numFmtId="166" fontId="0" fillId="0" borderId="0" xfId="0" applyNumberFormat="1" applyAlignment="1">
      <alignment horizontal="center" vertical="center" wrapText="1"/>
    </xf>
    <xf numFmtId="165" fontId="0" fillId="0" borderId="0" xfId="0" applyNumberFormat="1" applyAlignment="1">
      <alignment horizontal="center" vertical="center"/>
    </xf>
    <xf numFmtId="165" fontId="0" fillId="0" borderId="0" xfId="0" applyNumberFormat="1" applyAlignment="1">
      <alignment horizontal="center" vertical="center" wrapText="1"/>
    </xf>
    <xf numFmtId="49" fontId="5"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5" fillId="0" borderId="0" xfId="0" applyFont="1" applyAlignment="1">
      <alignment horizontal="center" vertical="center"/>
    </xf>
    <xf numFmtId="0" fontId="0" fillId="0" borderId="0" xfId="0" applyAlignment="1">
      <alignment horizontal="center" vertical="center"/>
    </xf>
    <xf numFmtId="1" fontId="0" fillId="0" borderId="4" xfId="0" applyNumberFormat="1" applyBorder="1" applyAlignment="1">
      <alignment horizontal="center" vertical="center"/>
    </xf>
    <xf numFmtId="166" fontId="0" fillId="0" borderId="0" xfId="0" applyNumberFormat="1" applyAlignment="1">
      <alignment horizontal="center" vertical="center"/>
    </xf>
    <xf numFmtId="15" fontId="0" fillId="0" borderId="0" xfId="0" applyNumberFormat="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wrapText="1"/>
    </xf>
    <xf numFmtId="49" fontId="6" fillId="0" borderId="0" xfId="0" applyNumberFormat="1" applyFont="1" applyAlignment="1">
      <alignment horizontal="center" vertical="center" wrapText="1"/>
    </xf>
    <xf numFmtId="0" fontId="5" fillId="0" borderId="0" xfId="0" applyFont="1" applyAlignment="1">
      <alignment horizontal="center" vertical="center" wrapText="1"/>
    </xf>
    <xf numFmtId="165" fontId="5" fillId="0" borderId="0" xfId="0" applyNumberFormat="1" applyFont="1" applyAlignment="1">
      <alignment horizontal="center" vertical="center" wrapText="1"/>
    </xf>
    <xf numFmtId="165" fontId="7" fillId="0" borderId="0" xfId="0" applyNumberFormat="1" applyFont="1" applyAlignment="1">
      <alignment horizontal="center" vertical="center" wrapText="1"/>
    </xf>
    <xf numFmtId="165" fontId="5" fillId="0" borderId="0" xfId="0" applyNumberFormat="1" applyFont="1" applyAlignment="1">
      <alignment horizontal="center" vertical="center"/>
    </xf>
    <xf numFmtId="166" fontId="5" fillId="0" borderId="0" xfId="0" applyNumberFormat="1" applyFont="1" applyAlignment="1">
      <alignment horizontal="center" vertical="center"/>
    </xf>
    <xf numFmtId="0" fontId="0" fillId="9" borderId="0" xfId="0" applyFill="1" applyAlignment="1">
      <alignment horizontal="center" vertical="center" wrapText="1"/>
    </xf>
    <xf numFmtId="0" fontId="4" fillId="9" borderId="0" xfId="0" applyFont="1" applyFill="1" applyAlignment="1">
      <alignment horizontal="center" vertical="center" wrapText="1"/>
    </xf>
    <xf numFmtId="49" fontId="6" fillId="9" borderId="0" xfId="0" applyNumberFormat="1" applyFont="1" applyFill="1" applyAlignment="1">
      <alignment horizontal="center" vertical="center" wrapText="1"/>
    </xf>
    <xf numFmtId="0" fontId="5" fillId="9" borderId="0" xfId="0" applyFont="1" applyFill="1" applyAlignment="1">
      <alignment horizontal="center" vertical="center" wrapText="1"/>
    </xf>
    <xf numFmtId="166" fontId="0" fillId="9" borderId="0" xfId="0" applyNumberFormat="1" applyFill="1" applyAlignment="1">
      <alignment horizontal="center" vertical="center" wrapText="1"/>
    </xf>
    <xf numFmtId="0" fontId="0" fillId="9" borderId="0" xfId="0" applyFill="1" applyAlignment="1">
      <alignment horizontal="center" vertical="center"/>
    </xf>
    <xf numFmtId="165" fontId="8" fillId="0" borderId="0" xfId="0" applyNumberFormat="1" applyFont="1" applyAlignment="1">
      <alignment horizontal="center" vertical="center" wrapText="1"/>
    </xf>
    <xf numFmtId="165" fontId="0" fillId="9" borderId="0" xfId="0" applyNumberFormat="1" applyFill="1" applyAlignment="1">
      <alignment horizontal="center" vertical="center"/>
    </xf>
    <xf numFmtId="165" fontId="0" fillId="9" borderId="0" xfId="0" applyNumberFormat="1" applyFill="1" applyAlignment="1">
      <alignment horizontal="center" vertical="center" wrapText="1"/>
    </xf>
    <xf numFmtId="165" fontId="9" fillId="0" borderId="0" xfId="0" applyNumberFormat="1" applyFont="1" applyAlignment="1">
      <alignment horizontal="center" vertical="center" wrapText="1"/>
    </xf>
    <xf numFmtId="0" fontId="9" fillId="0" borderId="0" xfId="0" applyFont="1" applyAlignment="1">
      <alignment horizontal="center" vertical="center" wrapText="1"/>
    </xf>
    <xf numFmtId="0" fontId="10" fillId="0" borderId="0" xfId="1" applyFont="1" applyAlignment="1">
      <alignment horizontal="center" vertical="center" wrapText="1"/>
    </xf>
    <xf numFmtId="49" fontId="6" fillId="0" borderId="0" xfId="1" applyNumberFormat="1" applyFont="1" applyAlignment="1">
      <alignment horizontal="center" vertical="center" wrapText="1"/>
    </xf>
    <xf numFmtId="4" fontId="10" fillId="10" borderId="4" xfId="0" applyNumberFormat="1" applyFont="1" applyFill="1" applyBorder="1" applyAlignment="1">
      <alignment horizontal="center" vertical="center"/>
    </xf>
    <xf numFmtId="4" fontId="11" fillId="10" borderId="4" xfId="0" applyNumberFormat="1" applyFont="1" applyFill="1" applyBorder="1" applyAlignment="1">
      <alignment horizontal="center" vertical="center" wrapText="1"/>
    </xf>
    <xf numFmtId="0" fontId="12" fillId="0" borderId="0" xfId="1" applyFont="1" applyAlignment="1">
      <alignment horizontal="center" vertical="center" wrapText="1"/>
    </xf>
    <xf numFmtId="0" fontId="5" fillId="11" borderId="0" xfId="1" applyFill="1" applyAlignment="1">
      <alignment horizontal="center" vertical="center"/>
    </xf>
    <xf numFmtId="0" fontId="5" fillId="11" borderId="4" xfId="1" applyFill="1" applyBorder="1" applyAlignment="1">
      <alignment horizontal="center" vertical="center"/>
    </xf>
    <xf numFmtId="0" fontId="5" fillId="11" borderId="4" xfId="1" applyFill="1" applyBorder="1" applyAlignment="1">
      <alignment horizontal="center" vertical="center" wrapText="1"/>
    </xf>
    <xf numFmtId="166" fontId="13" fillId="0" borderId="0" xfId="1" applyNumberFormat="1" applyFont="1" applyAlignment="1">
      <alignment horizontal="center" vertical="center" wrapText="1"/>
    </xf>
    <xf numFmtId="0" fontId="13" fillId="0" borderId="0" xfId="1" applyFont="1" applyAlignment="1">
      <alignment horizontal="center" vertical="center" wrapText="1" shrinkToFit="1"/>
    </xf>
    <xf numFmtId="0" fontId="13" fillId="0" borderId="0" xfId="1" applyFont="1" applyAlignment="1">
      <alignment horizontal="center" vertical="center"/>
    </xf>
    <xf numFmtId="0" fontId="13" fillId="11" borderId="4" xfId="1" applyFont="1" applyFill="1" applyBorder="1" applyAlignment="1">
      <alignment horizontal="center" vertical="center"/>
    </xf>
    <xf numFmtId="0" fontId="13" fillId="0" borderId="4" xfId="1" applyFont="1" applyBorder="1" applyAlignment="1">
      <alignment horizontal="center" vertical="center"/>
    </xf>
    <xf numFmtId="0" fontId="14" fillId="0" borderId="0" xfId="1" applyFont="1" applyAlignment="1">
      <alignment horizontal="center" vertical="center" wrapText="1"/>
    </xf>
    <xf numFmtId="49" fontId="14" fillId="0" borderId="0" xfId="1" applyNumberFormat="1" applyFont="1" applyAlignment="1">
      <alignment horizontal="center" vertical="center" wrapText="1"/>
    </xf>
    <xf numFmtId="0" fontId="13" fillId="0" borderId="0" xfId="1" applyFont="1" applyAlignment="1">
      <alignment horizontal="center" vertical="center" wrapText="1"/>
    </xf>
    <xf numFmtId="0" fontId="13" fillId="0" borderId="4" xfId="1" applyFont="1" applyBorder="1" applyAlignment="1">
      <alignment horizontal="center" vertical="center" wrapText="1"/>
    </xf>
    <xf numFmtId="166" fontId="13" fillId="0" borderId="0" xfId="0" applyNumberFormat="1" applyFont="1" applyAlignment="1">
      <alignment horizontal="center" vertical="center" wrapText="1"/>
    </xf>
    <xf numFmtId="166" fontId="13" fillId="0" borderId="0" xfId="0" applyNumberFormat="1" applyFont="1" applyAlignment="1">
      <alignment horizontal="center" vertical="center"/>
    </xf>
    <xf numFmtId="165" fontId="13" fillId="0" borderId="0" xfId="0" applyNumberFormat="1" applyFont="1" applyAlignment="1">
      <alignment horizontal="center" vertical="center"/>
    </xf>
    <xf numFmtId="165" fontId="13" fillId="0" borderId="0" xfId="0" applyNumberFormat="1" applyFont="1" applyAlignment="1">
      <alignment horizontal="center" vertical="center" wrapText="1"/>
    </xf>
    <xf numFmtId="49" fontId="13" fillId="0" borderId="0" xfId="0" applyNumberFormat="1" applyFont="1" applyAlignment="1">
      <alignment horizontal="center" vertical="center" wrapText="1"/>
    </xf>
    <xf numFmtId="0" fontId="13" fillId="0" borderId="0" xfId="0" applyFont="1" applyAlignment="1">
      <alignment horizontal="center" vertical="center"/>
    </xf>
    <xf numFmtId="1" fontId="13" fillId="0" borderId="4" xfId="0" applyNumberFormat="1" applyFont="1" applyBorder="1" applyAlignment="1">
      <alignment horizontal="center" vertical="center"/>
    </xf>
    <xf numFmtId="1" fontId="0" fillId="0" borderId="0" xfId="0" applyNumberFormat="1" applyAlignment="1">
      <alignment horizontal="center" vertical="center"/>
    </xf>
    <xf numFmtId="166" fontId="5" fillId="0" borderId="0" xfId="0" applyNumberFormat="1" applyFont="1" applyAlignment="1">
      <alignment horizontal="center" vertical="center" wrapText="1"/>
    </xf>
    <xf numFmtId="0" fontId="10" fillId="0" borderId="0" xfId="1" applyFont="1" applyAlignment="1">
      <alignment horizontal="center" vertical="center"/>
    </xf>
    <xf numFmtId="1" fontId="0" fillId="0" borderId="6" xfId="0" applyNumberFormat="1" applyBorder="1" applyAlignment="1">
      <alignment horizontal="center" vertical="center"/>
    </xf>
    <xf numFmtId="0" fontId="0" fillId="11" borderId="4" xfId="0" applyFill="1" applyBorder="1" applyAlignment="1">
      <alignment horizontal="center" vertical="center" wrapText="1"/>
    </xf>
    <xf numFmtId="0" fontId="0" fillId="0" borderId="0" xfId="0" applyAlignment="1">
      <alignment horizontal="center" vertical="center" wrapText="1" shrinkToFit="1"/>
    </xf>
    <xf numFmtId="0" fontId="0" fillId="0" borderId="4" xfId="0" applyBorder="1" applyAlignment="1">
      <alignment horizontal="center" vertical="center"/>
    </xf>
    <xf numFmtId="49" fontId="4" fillId="0" borderId="0" xfId="0" applyNumberFormat="1" applyFont="1" applyAlignment="1">
      <alignment horizontal="center" vertical="center" wrapText="1"/>
    </xf>
    <xf numFmtId="0" fontId="0" fillId="0" borderId="4" xfId="0" applyBorder="1" applyAlignment="1">
      <alignment horizontal="center" vertical="center" wrapText="1"/>
    </xf>
    <xf numFmtId="0" fontId="0" fillId="11" borderId="0" xfId="0" applyFill="1" applyAlignment="1">
      <alignment horizontal="center" vertical="center" wrapText="1"/>
    </xf>
    <xf numFmtId="0" fontId="5" fillId="0" borderId="4" xfId="0" applyFont="1" applyBorder="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wrapText="1" shrinkToFit="1"/>
    </xf>
    <xf numFmtId="166" fontId="5" fillId="12" borderId="0" xfId="0" applyNumberFormat="1" applyFont="1" applyFill="1" applyAlignment="1">
      <alignment horizontal="center" vertical="center" wrapText="1"/>
    </xf>
    <xf numFmtId="0" fontId="14" fillId="0" borderId="0" xfId="0" applyFont="1" applyAlignment="1">
      <alignment horizontal="center" vertical="center" wrapText="1"/>
    </xf>
    <xf numFmtId="15" fontId="13" fillId="0" borderId="0" xfId="0" applyNumberFormat="1" applyFont="1" applyAlignment="1">
      <alignment horizontal="center" vertical="center" wrapText="1"/>
    </xf>
    <xf numFmtId="0" fontId="13" fillId="0" borderId="0" xfId="0" applyFont="1" applyAlignment="1">
      <alignment horizontal="center" vertical="center" wrapText="1"/>
    </xf>
    <xf numFmtId="49" fontId="15" fillId="0" borderId="0" xfId="0" applyNumberFormat="1" applyFont="1" applyAlignment="1">
      <alignment horizontal="center" vertical="center" wrapText="1"/>
    </xf>
    <xf numFmtId="1" fontId="13" fillId="0" borderId="0" xfId="0" applyNumberFormat="1" applyFont="1" applyAlignment="1">
      <alignment horizontal="center" vertical="center"/>
    </xf>
  </cellXfs>
  <cellStyles count="2">
    <cellStyle name="Normal" xfId="0" builtinId="0"/>
    <cellStyle name="Normal 2" xfId="1" xr:uid="{AEB48917-BD6D-4999-86A2-FFB7F1FE622A}"/>
  </cellStyles>
  <dxfs count="3557">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rgb="FF9C0006"/>
      </font>
      <fill>
        <patternFill patternType="solid">
          <bgColor rgb="FFFFC7CE"/>
        </patternFill>
      </fill>
    </dxf>
    <dxf>
      <font>
        <color rgb="FF9C0006"/>
      </font>
      <fill>
        <patternFill patternType="solid">
          <bgColor rgb="FFFFC7CE"/>
        </patternFill>
      </fill>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CC"/>
        </patternFill>
      </fill>
      <border>
        <left style="thin">
          <color indexed="64"/>
        </left>
        <right style="thin">
          <color indexed="64"/>
        </right>
        <top style="thin">
          <color indexed="64"/>
        </top>
        <bottom style="thin">
          <color indexed="64"/>
        </bottom>
      </border>
    </dxf>
    <dxf>
      <fill>
        <patternFill>
          <bgColor rgb="FFFFFF00"/>
        </patternFill>
      </fill>
      <border>
        <left style="thin">
          <color indexed="64"/>
        </left>
        <right style="thin">
          <color indexed="64"/>
        </right>
        <top style="thin">
          <color indexed="64"/>
        </top>
        <bottom style="thin">
          <color indexed="64"/>
        </bottom>
      </border>
    </dxf>
    <dxf>
      <fill>
        <patternFill>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rgb="FF9C0006"/>
      </font>
      <fill>
        <patternFill patternType="solid">
          <bgColor rgb="FFFFC7CE"/>
        </patternFill>
      </fill>
    </dxf>
    <dxf>
      <font>
        <color rgb="FF9C0006"/>
      </font>
      <fill>
        <patternFill patternType="solid">
          <bgColor rgb="FFFFC7CE"/>
        </patternFill>
      </fill>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rgb="FF9C0006"/>
      </font>
      <fill>
        <patternFill patternType="solid">
          <bgColor rgb="FFFFC7CE"/>
        </patternFill>
      </fill>
    </dxf>
    <dxf>
      <font>
        <color rgb="FF9C0006"/>
      </font>
      <fill>
        <patternFill patternType="solid">
          <bgColor rgb="FFFFC7CE"/>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rgb="FF9C0006"/>
      </font>
      <fill>
        <patternFill patternType="solid">
          <bgColor rgb="FFFFC7CE"/>
        </patternFill>
      </fill>
    </dxf>
    <dxf>
      <font>
        <color rgb="FF9C0006"/>
      </font>
      <fill>
        <patternFill patternType="solid">
          <bgColor rgb="FFFFC7CE"/>
        </patternFill>
      </fill>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CC"/>
        </patternFill>
      </fill>
      <border>
        <left style="thin">
          <color indexed="64"/>
        </left>
        <right style="thin">
          <color indexed="64"/>
        </right>
        <top style="thin">
          <color indexed="64"/>
        </top>
        <bottom style="thin">
          <color indexed="64"/>
        </bottom>
      </border>
    </dxf>
    <dxf>
      <fill>
        <patternFill patternType="solid">
          <bgColor rgb="FFFFFF00"/>
        </patternFill>
      </fill>
      <border>
        <left style="thin">
          <color indexed="64"/>
        </left>
        <right style="thin">
          <color indexed="64"/>
        </right>
        <top style="thin">
          <color indexed="64"/>
        </top>
        <bottom style="thin">
          <color indexed="64"/>
        </bottom>
      </border>
    </dxf>
    <dxf>
      <fill>
        <patternFill patternType="solid">
          <bgColor rgb="FFCCFFCC"/>
        </patternFill>
      </fill>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400058</xdr:colOff>
      <xdr:row>0</xdr:row>
      <xdr:rowOff>53513</xdr:rowOff>
    </xdr:to>
    <xdr:sp macro="" textlink="">
      <xdr:nvSpPr>
        <xdr:cNvPr id="2" name="Rectangle 1">
          <a:extLst>
            <a:ext uri="{FF2B5EF4-FFF2-40B4-BE49-F238E27FC236}">
              <a16:creationId xmlns:a16="http://schemas.microsoft.com/office/drawing/2014/main" id="{F753B297-E684-4AE0-A752-98A2D5C67A59}"/>
            </a:ext>
          </a:extLst>
        </xdr:cNvPr>
        <xdr:cNvSpPr/>
      </xdr:nvSpPr>
      <xdr:spPr>
        <a:xfrm>
          <a:off x="0" y="0"/>
          <a:ext cx="13506458" cy="5351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tnb-my.sharepoint.com/personal/nurainmj_tnb_com_my/Documents/QUICK%20REPORT%20CBM%20PE/FY%202023%20-%20PE/KL%20SELATAN/06%20TENEX%20KLS/DEFECT%20LIST%20KLS%20(4173575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ytnb-my.sharepoint.com/personal/nurainmj_tnb_com_my/Documents/QUICK%20REPORT%20CBM%20PE/FY%202023%20-%20PE/KL%20SELATAN/07%20AKYZ%20KLS/DEFECT%20LIST%20KLS%20(41724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10081936\Desktop\All%20List%20KL_Latest\00%20Compile\MASTER%20DEFECT%20LIST%20KLB%20FY%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LS"/>
      <sheetName val="Developer-Note"/>
      <sheetName val="DO NOT EDIT THIS SHEET"/>
    </sheetNames>
    <sheetDataSet>
      <sheetData sheetId="0" refreshError="1"/>
      <sheetData sheetId="1" refreshError="1"/>
      <sheetData sheetId="2" refreshError="1">
        <row r="3">
          <cell r="AJ3" t="str">
            <v>WKLS/PCE/J00001</v>
          </cell>
          <cell r="AK3" t="str">
            <v>TMN TEKNOLOGI MALAYSIA</v>
          </cell>
        </row>
        <row r="4">
          <cell r="AJ4" t="str">
            <v>WKLS/PCE/J00002</v>
          </cell>
          <cell r="AK4" t="str">
            <v>MEASAT BROADCASTING CENTRE (ASTRO)</v>
          </cell>
        </row>
        <row r="5">
          <cell r="AJ5" t="str">
            <v>WKLS/PCE/J00003</v>
          </cell>
          <cell r="AK5" t="str">
            <v>BINARIANG T.O.C</v>
          </cell>
        </row>
        <row r="6">
          <cell r="AJ6" t="str">
            <v>WKLS/PCE/J00004</v>
          </cell>
          <cell r="AK6" t="str">
            <v>BLK SAUJANA TASIK HGT APT BTS1</v>
          </cell>
        </row>
        <row r="7">
          <cell r="AJ7" t="str">
            <v>WKLS/PCE/J00005</v>
          </cell>
          <cell r="AK7" t="str">
            <v>JLN 8/146  NO. 2 BDR TASIK SELATAN</v>
          </cell>
        </row>
        <row r="8">
          <cell r="AJ8" t="str">
            <v>WKLS/PCE/J00006</v>
          </cell>
          <cell r="AK8" t="str">
            <v>PUSAT R&amp;D TMN TEKNOLOGI</v>
          </cell>
        </row>
        <row r="9">
          <cell r="AJ9" t="str">
            <v>WKLS/PCE/J00007</v>
          </cell>
          <cell r="AK9" t="str">
            <v>MIMOS INTERNET BUILDING</v>
          </cell>
        </row>
        <row r="10">
          <cell r="AJ10" t="str">
            <v>WKLS/PCE/J00008</v>
          </cell>
          <cell r="AK10" t="str">
            <v>KOMP MIMOS</v>
          </cell>
        </row>
        <row r="11">
          <cell r="AJ11" t="str">
            <v>WKLS/PCE/J00009</v>
          </cell>
          <cell r="AK11" t="str">
            <v>RMH PAM TMN TEKNOLOGI</v>
          </cell>
        </row>
        <row r="12">
          <cell r="AJ12" t="str">
            <v>WKLS/PCE/J00010</v>
          </cell>
          <cell r="AK12" t="str">
            <v>KOMP IRIS TEKNOLOGI</v>
          </cell>
        </row>
        <row r="13">
          <cell r="AJ13" t="str">
            <v>WKLS/PCE/J00012</v>
          </cell>
          <cell r="AK13" t="str">
            <v>ASIA PACIFIC INST TECH TPM</v>
          </cell>
        </row>
        <row r="14">
          <cell r="AJ14" t="str">
            <v>WKLS/PCE/J00013</v>
          </cell>
          <cell r="AK14" t="str">
            <v>ENTERPRISE 4 TMN TEKNOLOGI</v>
          </cell>
        </row>
        <row r="15">
          <cell r="AJ15" t="str">
            <v>WKLS/PCE/J00014</v>
          </cell>
          <cell r="AK15" t="str">
            <v>BKT OUG TOWN HOUSE NO. 3</v>
          </cell>
        </row>
        <row r="16">
          <cell r="AJ16" t="str">
            <v>WKLS/PCE/J00015</v>
          </cell>
          <cell r="AK16" t="str">
            <v>BKT OUG TOWN HOUSE NO. 2</v>
          </cell>
        </row>
        <row r="17">
          <cell r="AJ17" t="str">
            <v>WKLS/PCE/J00016</v>
          </cell>
          <cell r="AK17" t="str">
            <v>BKT OUG TOWN HOUSE NO. 1</v>
          </cell>
        </row>
        <row r="18">
          <cell r="AJ18" t="str">
            <v>WKLS/PCE/J00017</v>
          </cell>
          <cell r="AK18" t="str">
            <v>OUG HEIGHT B</v>
          </cell>
        </row>
        <row r="19">
          <cell r="AJ19" t="str">
            <v>WKLS/PCE/J00018</v>
          </cell>
          <cell r="AK19" t="str">
            <v>OUG HEIGHT A</v>
          </cell>
        </row>
        <row r="20">
          <cell r="AJ20" t="str">
            <v>WKLS/PCE/J00019</v>
          </cell>
          <cell r="AK20" t="str">
            <v>VILLA BAYAN JLN AWAN JAWA</v>
          </cell>
        </row>
        <row r="21">
          <cell r="AJ21" t="str">
            <v>WKLS/PCE/J00020</v>
          </cell>
          <cell r="AK21" t="str">
            <v>NO. 58 JLN 7/152 OUG IND PARKL PARK</v>
          </cell>
        </row>
        <row r="22">
          <cell r="AJ22" t="str">
            <v>WKLS/PCE/J00021</v>
          </cell>
          <cell r="AK22" t="str">
            <v>VILLA OUG JLN AWAN DANDAN TMN YARL</v>
          </cell>
        </row>
        <row r="23">
          <cell r="AJ23" t="str">
            <v>WKLS/PCE/J00022</v>
          </cell>
          <cell r="AK23" t="str">
            <v>PUSAT SIARAN ANTARABANGSA (IBC)</v>
          </cell>
        </row>
        <row r="24">
          <cell r="AJ24" t="str">
            <v>WKLS/PCE/J00023</v>
          </cell>
          <cell r="AK24" t="str">
            <v>PANORAMA CONDO NO3</v>
          </cell>
        </row>
        <row r="25">
          <cell r="AJ25" t="str">
            <v>WKLS/PCE/J00024</v>
          </cell>
          <cell r="AK25" t="str">
            <v>PANORAMA KONDO NO. 2</v>
          </cell>
        </row>
        <row r="26">
          <cell r="AJ26" t="str">
            <v>WKLS/PCE/J00025</v>
          </cell>
          <cell r="AK26" t="str">
            <v>KG KERINCHI FLAT NO. 2</v>
          </cell>
        </row>
        <row r="27">
          <cell r="AJ27" t="str">
            <v>WKLS/PCE/J00026</v>
          </cell>
          <cell r="AK27" t="str">
            <v>P/PURI 20 TKT JLN 6/112A PANTAI DALAM</v>
          </cell>
        </row>
        <row r="28">
          <cell r="AJ28" t="str">
            <v>WKLS/PCE/J00027</v>
          </cell>
          <cell r="AK28" t="str">
            <v>KG BKT PUTRA</v>
          </cell>
        </row>
        <row r="29">
          <cell r="AJ29" t="str">
            <v>WKLS/PCE/J00028</v>
          </cell>
          <cell r="AK29" t="str">
            <v>KG KERINCHI FLAT NO-1</v>
          </cell>
        </row>
        <row r="30">
          <cell r="AJ30" t="str">
            <v>WKLS/PCE/J00029</v>
          </cell>
          <cell r="AK30" t="str">
            <v>PANORAMA CONDO NO 1</v>
          </cell>
        </row>
        <row r="31">
          <cell r="AJ31" t="str">
            <v>WKLS/PCE/J00030</v>
          </cell>
          <cell r="AK31" t="str">
            <v>PANORAMA CONDO NO-5</v>
          </cell>
        </row>
        <row r="32">
          <cell r="AJ32" t="str">
            <v>WKLS/PCE/J00031</v>
          </cell>
          <cell r="AK32" t="str">
            <v>PANORAMA CONDO NO4</v>
          </cell>
        </row>
        <row r="33">
          <cell r="AJ33" t="str">
            <v>WKLS/PCE/J00032</v>
          </cell>
          <cell r="AK33" t="str">
            <v>RMH PAM BKT GASING PANTAI DALAM</v>
          </cell>
        </row>
        <row r="34">
          <cell r="AJ34" t="str">
            <v>WKLS/PCE/J00033</v>
          </cell>
          <cell r="AK34" t="str">
            <v>BALAI BOMBA JLN PINTAS PUCHONG</v>
          </cell>
        </row>
        <row r="35">
          <cell r="AJ35" t="str">
            <v>WKLS/PCE/J00034</v>
          </cell>
          <cell r="AK35" t="str">
            <v>NO. 1 TMN BKT PANDAN CHERAS BARU</v>
          </cell>
        </row>
        <row r="36">
          <cell r="AJ36" t="str">
            <v>WKLS/PCE/J00035</v>
          </cell>
          <cell r="AK36" t="str">
            <v>NO. 2 TMN BKT PANDAN CHERAS BARU</v>
          </cell>
        </row>
        <row r="37">
          <cell r="AJ37" t="str">
            <v>WKLS/PCE/J00036</v>
          </cell>
          <cell r="AK37" t="str">
            <v>UNI INT SEDAYA COLLEGE</v>
          </cell>
        </row>
        <row r="38">
          <cell r="AJ38" t="str">
            <v>WKLS/PCE/J00037</v>
          </cell>
          <cell r="AK38" t="str">
            <v>TMN BAHAGIA</v>
          </cell>
        </row>
        <row r="39">
          <cell r="AJ39" t="str">
            <v>WKLS/PCE/J00038</v>
          </cell>
          <cell r="AK39" t="str">
            <v>GARDEN SCHOOL</v>
          </cell>
        </row>
        <row r="40">
          <cell r="AJ40" t="str">
            <v>WKLS/PCE/J00039</v>
          </cell>
          <cell r="AK40" t="str">
            <v>BLK C MEKAR MAWAR</v>
          </cell>
        </row>
        <row r="41">
          <cell r="AJ41" t="str">
            <v>WKLS/PCE/J00040</v>
          </cell>
          <cell r="AK41" t="str">
            <v>RMH PANGSA JLN KUARI NO. 2</v>
          </cell>
        </row>
        <row r="42">
          <cell r="AJ42" t="str">
            <v>WKLS/PCE/J00041</v>
          </cell>
          <cell r="AK42" t="str">
            <v>CHERAS BARU NO. 5</v>
          </cell>
        </row>
        <row r="43">
          <cell r="AJ43" t="str">
            <v>WKLS/PCE/J00042</v>
          </cell>
          <cell r="AK43" t="str">
            <v>TMN TAN YEW LAI NO. 3</v>
          </cell>
        </row>
        <row r="44">
          <cell r="AJ44" t="str">
            <v>WKLS/PCE/J00043</v>
          </cell>
          <cell r="AK44" t="str">
            <v>RMH PJG CHERAS BARU</v>
          </cell>
        </row>
        <row r="45">
          <cell r="AJ45" t="str">
            <v>WKLS/PCE/J00044</v>
          </cell>
          <cell r="AK45" t="str">
            <v>MALL PERKAMPUNGAN SUKAN</v>
          </cell>
        </row>
        <row r="46">
          <cell r="AJ46" t="str">
            <v>WKLS/PCE/J00045</v>
          </cell>
          <cell r="AK46" t="str">
            <v>BLK B1</v>
          </cell>
        </row>
        <row r="47">
          <cell r="AJ47" t="str">
            <v>WKLS/PCE/J00046</v>
          </cell>
          <cell r="AK47" t="str">
            <v>BLK A2</v>
          </cell>
        </row>
        <row r="48">
          <cell r="AJ48" t="str">
            <v>WKLS/PCE/J00047</v>
          </cell>
          <cell r="AK48" t="str">
            <v>MENARA C</v>
          </cell>
        </row>
        <row r="49">
          <cell r="AJ49" t="str">
            <v>WKLS/PCE/J00048</v>
          </cell>
          <cell r="AK49" t="str">
            <v>BLK B2</v>
          </cell>
        </row>
        <row r="50">
          <cell r="AJ50" t="str">
            <v>WKLS/PCE/J00049</v>
          </cell>
          <cell r="AK50" t="str">
            <v>MENARA A</v>
          </cell>
        </row>
        <row r="51">
          <cell r="AJ51" t="str">
            <v>WKLS/PCE/J00050</v>
          </cell>
          <cell r="AK51" t="str">
            <v>BLK C2</v>
          </cell>
        </row>
        <row r="52">
          <cell r="AJ52" t="str">
            <v>WKLS/PCE/J00051</v>
          </cell>
          <cell r="AK52" t="str">
            <v>PDT LAMPU NPE HIGHWAY</v>
          </cell>
        </row>
        <row r="53">
          <cell r="AJ53" t="str">
            <v>WKLS/PCE/J00052</v>
          </cell>
          <cell r="AK53" t="str">
            <v>AMANESA RESORT KONDO BLK B</v>
          </cell>
        </row>
        <row r="54">
          <cell r="AJ54" t="str">
            <v>WKLS/PCE/J00053</v>
          </cell>
          <cell r="AK54" t="str">
            <v>P/PURI DESA PUTERI JLN 1/125G</v>
          </cell>
        </row>
        <row r="55">
          <cell r="AJ55" t="str">
            <v>WKLS/PCE/J00054</v>
          </cell>
          <cell r="AK55" t="str">
            <v>SEK REN DESA PETALING JLN 2/125</v>
          </cell>
        </row>
        <row r="56">
          <cell r="AJ56" t="str">
            <v>WKLS/PCE/J00055</v>
          </cell>
          <cell r="AK56" t="str">
            <v xml:space="preserve">MERGASTUA CHERAS </v>
          </cell>
        </row>
        <row r="57">
          <cell r="AJ57" t="str">
            <v>WKLS/PCE/J00056</v>
          </cell>
          <cell r="AK57" t="str">
            <v>JLN DAMAI PERDANA 4/1F BDR DAMAI PERDANA</v>
          </cell>
        </row>
        <row r="58">
          <cell r="AJ58" t="str">
            <v>WKLS/PCE/J00058</v>
          </cell>
          <cell r="AK58" t="str">
            <v>SEK MEN KEB BDR TASIK SELATAN</v>
          </cell>
        </row>
        <row r="59">
          <cell r="AJ59" t="str">
            <v>WKLS/PCE/J00059</v>
          </cell>
          <cell r="AK59" t="str">
            <v>PASAR KG BARU SALAK SELATAN</v>
          </cell>
        </row>
        <row r="60">
          <cell r="AJ60" t="str">
            <v>WKLS/PCE/J00060</v>
          </cell>
          <cell r="AK60" t="str">
            <v>DESA TUN RAZAK NO. 1</v>
          </cell>
        </row>
        <row r="61">
          <cell r="AJ61" t="str">
            <v>WKLS/PCE/J00061</v>
          </cell>
          <cell r="AK61" t="str">
            <v>LPG PETRONAS</v>
          </cell>
        </row>
        <row r="62">
          <cell r="AJ62" t="str">
            <v>WKLS/PCE/J00062</v>
          </cell>
          <cell r="AK62" t="str">
            <v>JLN 118C NO. 2 DESA TUN RAZAK</v>
          </cell>
        </row>
        <row r="63">
          <cell r="AJ63" t="str">
            <v>WKLS/PCE/J00063</v>
          </cell>
          <cell r="AK63" t="str">
            <v>DIGIT PRESS</v>
          </cell>
        </row>
        <row r="64">
          <cell r="AJ64" t="str">
            <v>WKLS/PCE/J00064</v>
          </cell>
          <cell r="AK64" t="str">
            <v>BLK A CEMARA APT BDR SRI PERMAISURI</v>
          </cell>
        </row>
        <row r="65">
          <cell r="AJ65" t="str">
            <v>WKLS/PCE/J00065</v>
          </cell>
          <cell r="AK65" t="str">
            <v>BLK B CEMARA APT BDR SRI PERMAISURI</v>
          </cell>
        </row>
        <row r="66">
          <cell r="AJ66" t="str">
            <v>WKLS/PCE/J00066</v>
          </cell>
          <cell r="AK66" t="str">
            <v>BLK C CEMARA APT BDR SRI PERMAISURI</v>
          </cell>
        </row>
        <row r="67">
          <cell r="AJ67" t="str">
            <v>WKLS/PCE/J00067</v>
          </cell>
          <cell r="AK67" t="str">
            <v>TMN MIDAH NO. 7</v>
          </cell>
        </row>
        <row r="68">
          <cell r="AJ68" t="str">
            <v>WKLS/PCE/J00068</v>
          </cell>
          <cell r="AK68" t="str">
            <v>TELEKOM TMN MIDAH</v>
          </cell>
        </row>
        <row r="69">
          <cell r="AJ69" t="str">
            <v>WKLS/PCE/J00069</v>
          </cell>
          <cell r="AK69" t="str">
            <v>TMN CHERAS JAYA</v>
          </cell>
        </row>
        <row r="70">
          <cell r="AJ70" t="str">
            <v>WKLS/PCE/J00072</v>
          </cell>
          <cell r="AK70" t="str">
            <v>RPA KOS RENDAH SALAK SELATAN</v>
          </cell>
        </row>
        <row r="71">
          <cell r="AJ71" t="str">
            <v>WKLS/PCE/J00073</v>
          </cell>
          <cell r="AK71" t="str">
            <v>P/PURI WINNER HEIGHT</v>
          </cell>
        </row>
        <row r="72">
          <cell r="AJ72" t="str">
            <v>WKLS/PCE/J00074</v>
          </cell>
          <cell r="AK72" t="str">
            <v>KUCHAI ENT PARK NO. 2</v>
          </cell>
        </row>
        <row r="73">
          <cell r="AJ73" t="str">
            <v>WKLS/PCE/J00075</v>
          </cell>
          <cell r="AK73" t="str">
            <v>BOOSTER PUMP SALAK SOUTH</v>
          </cell>
        </row>
        <row r="74">
          <cell r="AJ74" t="str">
            <v>WKLS/PCE/J00076</v>
          </cell>
          <cell r="AK74" t="str">
            <v>PUMP HOUSE BT 4 1/2 JLN KLANG LAMA</v>
          </cell>
        </row>
        <row r="75">
          <cell r="AJ75" t="str">
            <v>WKLS/PCE/J00077</v>
          </cell>
          <cell r="AK75" t="str">
            <v>KUCHAI ENT PARK NO. 1</v>
          </cell>
        </row>
        <row r="76">
          <cell r="AJ76" t="str">
            <v>WKLS/PCE/J00078</v>
          </cell>
          <cell r="AK76" t="str">
            <v xml:space="preserve">PASAR RAYA WARTA </v>
          </cell>
        </row>
        <row r="77">
          <cell r="AJ77" t="str">
            <v>WKLS/PCE/J00079</v>
          </cell>
          <cell r="AK77" t="str">
            <v>BLK F JALIL DAMAI APT</v>
          </cell>
        </row>
        <row r="78">
          <cell r="AJ78" t="str">
            <v>WKLS/PCE/J00080</v>
          </cell>
          <cell r="AK78" t="str">
            <v>BLK D JALIL DAMAI APT</v>
          </cell>
        </row>
        <row r="79">
          <cell r="AJ79" t="str">
            <v>WKLS/PCE/J00081</v>
          </cell>
          <cell r="AK79" t="str">
            <v>BLK B JALIL DAMAI APT BDR BKT JALIL</v>
          </cell>
        </row>
        <row r="80">
          <cell r="AJ80" t="str">
            <v>WKLS/PCE/J00082</v>
          </cell>
          <cell r="AK80" t="str">
            <v>BLK C JALIL DAMAI APT BDR BKT JALIL</v>
          </cell>
        </row>
        <row r="81">
          <cell r="AJ81" t="str">
            <v>WKLS/PCE/J00083</v>
          </cell>
          <cell r="AK81" t="str">
            <v>LOJI KUMBAHAN LEBUHRAYA KL SEREMBAN</v>
          </cell>
        </row>
        <row r="82">
          <cell r="AJ82" t="str">
            <v>WKLS/PCE/J00085</v>
          </cell>
          <cell r="AK82" t="str">
            <v>ITTI NO. 2</v>
          </cell>
        </row>
        <row r="83">
          <cell r="AJ83" t="str">
            <v>WKLS/PCE/J00086</v>
          </cell>
          <cell r="AK83" t="str">
            <v>JLN 1/116C NO. 2 KUCHAI ENT PARK</v>
          </cell>
        </row>
        <row r="84">
          <cell r="AJ84" t="str">
            <v>WKLS/PCE/J00087</v>
          </cell>
          <cell r="AK84" t="str">
            <v>JLN 12/116B KUCHAI ENT PARK NO. 2</v>
          </cell>
        </row>
        <row r="85">
          <cell r="AJ85" t="str">
            <v>WKLS/PCE/J00088</v>
          </cell>
          <cell r="AK85" t="str">
            <v>JLN 12/116B KUCHAI ENT PARK NO. 1</v>
          </cell>
        </row>
        <row r="86">
          <cell r="AJ86" t="str">
            <v>WKLS/PCE/J00089</v>
          </cell>
          <cell r="AK86" t="str">
            <v>JLN 1/116C NO. 1 KUCHAI ENT PARK</v>
          </cell>
        </row>
        <row r="87">
          <cell r="AJ87" t="str">
            <v>WKLS/PCE/J00090</v>
          </cell>
          <cell r="AK87" t="str">
            <v>PENG YONG ENTERPRISE JLN 6</v>
          </cell>
        </row>
        <row r="88">
          <cell r="AJ88" t="str">
            <v>WKLS/PCE/J00091</v>
          </cell>
          <cell r="AK88" t="str">
            <v>SRI DESA APT NO. 1</v>
          </cell>
        </row>
        <row r="89">
          <cell r="AJ89" t="str">
            <v>WKLS/PCE/J00092</v>
          </cell>
          <cell r="AK89" t="str">
            <v>SRI DESA ENT PARK NO. 1</v>
          </cell>
        </row>
        <row r="90">
          <cell r="AJ90" t="str">
            <v>WKLS/PCE/J00093</v>
          </cell>
          <cell r="AK90" t="str">
            <v>SRI DESA ENT PARK NO. 2</v>
          </cell>
        </row>
        <row r="91">
          <cell r="AJ91" t="str">
            <v>WKLS/PCE/J00094</v>
          </cell>
          <cell r="AK91" t="str">
            <v>NO.2 SRI DESA APARTMENT</v>
          </cell>
        </row>
        <row r="92">
          <cell r="AJ92" t="str">
            <v>WKLS/PCE/J00095</v>
          </cell>
          <cell r="AK92" t="str">
            <v>IBU SAWAT TELEKOM KUCHAI BARU</v>
          </cell>
        </row>
        <row r="93">
          <cell r="AJ93" t="str">
            <v>WKLS/PCE/J00096</v>
          </cell>
          <cell r="AK93" t="str">
            <v>TMN LIAN HOE</v>
          </cell>
        </row>
        <row r="94">
          <cell r="AJ94" t="str">
            <v>WKLS/PCE/J00097</v>
          </cell>
          <cell r="AK94" t="str">
            <v>HAPPY GARDEN NO. 8</v>
          </cell>
        </row>
        <row r="95">
          <cell r="AJ95" t="str">
            <v>WKLS/PCE/J00098</v>
          </cell>
          <cell r="AK95" t="str">
            <v>KONDO DESA GEMBIRA</v>
          </cell>
        </row>
        <row r="96">
          <cell r="AJ96" t="str">
            <v>WKLS/PCE/J00099</v>
          </cell>
          <cell r="AK96" t="str">
            <v>PDT TMN GEMBIRA JLN JIRAN 7</v>
          </cell>
        </row>
        <row r="97">
          <cell r="AJ97" t="str">
            <v>WKLS/PCE/J00100</v>
          </cell>
          <cell r="AK97" t="str">
            <v>PDT RMH PAM HUKM</v>
          </cell>
        </row>
        <row r="98">
          <cell r="AJ98" t="str">
            <v>WKLS/PCE/J00101</v>
          </cell>
          <cell r="AK98" t="str">
            <v>VILLA LAMAN BDR PERMAISURI NO. 2</v>
          </cell>
        </row>
        <row r="99">
          <cell r="AJ99" t="str">
            <v>WKLS/PCE/J00102</v>
          </cell>
          <cell r="AK99" t="str">
            <v>VILLA LAMAN BDR PERMAISURI NO. 1</v>
          </cell>
        </row>
        <row r="100">
          <cell r="AJ100" t="str">
            <v>WKLS/PCE/J00103</v>
          </cell>
          <cell r="AK100" t="str">
            <v>PLAZA DWITASIK BDR SRI PERMAISURI</v>
          </cell>
        </row>
        <row r="101">
          <cell r="AJ101" t="str">
            <v>WKLS/PCE/J00104</v>
          </cell>
          <cell r="AK101" t="str">
            <v>NO. 1 PERUMAHAN GURU BDR SRI PERMAISURI</v>
          </cell>
        </row>
        <row r="102">
          <cell r="AJ102" t="str">
            <v>WKLS/PCE/J00105</v>
          </cell>
          <cell r="AK102" t="str">
            <v>NO. 1 BAYU TASIK APT BDR SRI PERMAISURI</v>
          </cell>
        </row>
        <row r="103">
          <cell r="AJ103" t="str">
            <v>WKLS/PCE/J00106</v>
          </cell>
          <cell r="AK103" t="str">
            <v>NO. 2 BAYU TASIK APT BDR SRI PERMAISURI</v>
          </cell>
        </row>
        <row r="104">
          <cell r="AJ104" t="str">
            <v>WKLS/PCE/J00107</v>
          </cell>
          <cell r="AK104" t="str">
            <v>NO. 3 BAYU TASIK APT</v>
          </cell>
        </row>
        <row r="105">
          <cell r="AJ105" t="str">
            <v>WKLS/PCE/J00108</v>
          </cell>
          <cell r="AK105" t="str">
            <v>SEK MEN KEB BDR SRI PERMAISURI</v>
          </cell>
        </row>
        <row r="106">
          <cell r="AJ106" t="str">
            <v>WKLS/PCE/J00109</v>
          </cell>
          <cell r="AK106" t="str">
            <v>SEKOLAH MENENGAH TEKNIK JLN TENTERAM</v>
          </cell>
        </row>
        <row r="107">
          <cell r="AJ107" t="str">
            <v>WKLS/PCE/J00110</v>
          </cell>
          <cell r="AK107" t="str">
            <v>P/PURI BINTANG MAS JLN JELAWAT 1</v>
          </cell>
        </row>
        <row r="108">
          <cell r="AJ108" t="str">
            <v>WKLS/PCE/J00111</v>
          </cell>
          <cell r="AK108" t="str">
            <v>KOMPLEKS SUKAN BANDAR TUN RAZAK</v>
          </cell>
        </row>
        <row r="109">
          <cell r="AJ109" t="str">
            <v>WKLS/PCE/J00112</v>
          </cell>
          <cell r="AK109" t="str">
            <v>JLN BSJ 1 TMN BKT SEGAR</v>
          </cell>
        </row>
        <row r="110">
          <cell r="AJ110" t="str">
            <v>WKLS/PCE/J00113</v>
          </cell>
          <cell r="AK110" t="str">
            <v>JLN BSJ 2 TMN BKT SEGAR JAYA</v>
          </cell>
        </row>
        <row r="111">
          <cell r="AJ111" t="str">
            <v>WKLS/PCE/J00114</v>
          </cell>
          <cell r="AK111" t="str">
            <v>KAW REHAT DAN RAWAT ARAH BARAT</v>
          </cell>
        </row>
        <row r="112">
          <cell r="AJ112" t="str">
            <v>WKLS/PCE/J00115</v>
          </cell>
          <cell r="AK112" t="str">
            <v>SRJK(C) CONFUCIAN JLN SG BESI</v>
          </cell>
        </row>
        <row r="113">
          <cell r="AJ113" t="str">
            <v>WKLS/PCE/J00116</v>
          </cell>
          <cell r="AK113" t="str">
            <v>LOJI KUMBAHAN BIO SOIL IWK</v>
          </cell>
        </row>
        <row r="114">
          <cell r="AJ114" t="str">
            <v>WKLS/PCE/J00117</v>
          </cell>
          <cell r="AK114" t="str">
            <v>KILANG BERKEMBAR JLN SHAMELIN NIAGA1</v>
          </cell>
        </row>
        <row r="115">
          <cell r="AJ115" t="str">
            <v>WKLS/PCE/J00118</v>
          </cell>
          <cell r="AK115" t="str">
            <v>P/PURI KEMPAS BKT SEGARMAS CHERAS</v>
          </cell>
        </row>
        <row r="116">
          <cell r="AJ116" t="str">
            <v>WKLS/PCE/J00119</v>
          </cell>
          <cell r="AK116" t="str">
            <v>DESARINA KONDO</v>
          </cell>
        </row>
        <row r="117">
          <cell r="AJ117" t="str">
            <v>WKLS/PCE/J00120</v>
          </cell>
          <cell r="AK117" t="str">
            <v>PERTAMA RESIDENSI JLN 3/92B TMN KOBENA</v>
          </cell>
        </row>
        <row r="118">
          <cell r="AJ118" t="str">
            <v>WKLS/PCE/J00121</v>
          </cell>
          <cell r="AK118" t="str">
            <v>APT PARCEL C DESA PUTERI JLN 1/125</v>
          </cell>
        </row>
        <row r="119">
          <cell r="AJ119" t="str">
            <v>WKLS/PCE/J00122</v>
          </cell>
          <cell r="AK119" t="str">
            <v>TMN DESA NO. 2</v>
          </cell>
        </row>
        <row r="120">
          <cell r="AJ120" t="str">
            <v>WKLS/PCE/J00123</v>
          </cell>
          <cell r="AK120" t="str">
            <v>P/PURI DANAU IDAMAN</v>
          </cell>
        </row>
        <row r="121">
          <cell r="AJ121" t="str">
            <v>WKLS/PCE/J00124</v>
          </cell>
          <cell r="AK121" t="str">
            <v>NO. 2 TERATAK MUHIBBAH JLN DESA BAHAGIA</v>
          </cell>
        </row>
        <row r="122">
          <cell r="AJ122" t="str">
            <v>WKLS/PCE/J00125</v>
          </cell>
          <cell r="AK122" t="str">
            <v>NO.1 TERATAK MUHIBBAH JLN DESA BAHAGIA</v>
          </cell>
        </row>
        <row r="123">
          <cell r="AJ123" t="str">
            <v>WKLS/PCE/J00126</v>
          </cell>
          <cell r="AK123" t="str">
            <v>RENONG WEST COURT</v>
          </cell>
        </row>
        <row r="124">
          <cell r="AJ124" t="str">
            <v>WKLS/PCE/J00127</v>
          </cell>
          <cell r="AK124" t="str">
            <v>PADAT MAKTAB PERGURUAN TEKNIK CHERAS</v>
          </cell>
        </row>
        <row r="125">
          <cell r="AJ125" t="str">
            <v>WKLS/PCE/J00128</v>
          </cell>
          <cell r="AK125" t="str">
            <v>BT 4 1/2 JLN CHERAS</v>
          </cell>
        </row>
        <row r="126">
          <cell r="AJ126" t="str">
            <v>WKLS/PCE/J00129</v>
          </cell>
          <cell r="AK126" t="str">
            <v>P/PURI DANAU IMPIAN</v>
          </cell>
        </row>
        <row r="127">
          <cell r="AJ127" t="str">
            <v>WKLS/PCE/J00130</v>
          </cell>
          <cell r="AK127" t="str">
            <v>SEK KEB DANAU PERDANA</v>
          </cell>
        </row>
        <row r="128">
          <cell r="AJ128" t="str">
            <v>WKLS/PCE/J00131</v>
          </cell>
          <cell r="AK128" t="str">
            <v>KONDO FABER TIARA TMN DESA</v>
          </cell>
        </row>
        <row r="129">
          <cell r="AJ129" t="str">
            <v>WKLS/PCE/J00133</v>
          </cell>
          <cell r="AK129" t="str">
            <v>TMN ANGGERIK NO. 3</v>
          </cell>
        </row>
        <row r="130">
          <cell r="AJ130" t="str">
            <v>WKLS/PCE/J00134</v>
          </cell>
          <cell r="AK130" t="str">
            <v>TMN TAYNTON VIEW</v>
          </cell>
        </row>
        <row r="131">
          <cell r="AJ131" t="str">
            <v>WKLS/PCE/J00135</v>
          </cell>
          <cell r="AK131" t="str">
            <v>DANAU DESA COMMERCIAL</v>
          </cell>
        </row>
        <row r="132">
          <cell r="AJ132" t="str">
            <v>WKLS/PCE/J00136</v>
          </cell>
          <cell r="AK132" t="str">
            <v>P/PURI DANAU PERMAI</v>
          </cell>
        </row>
        <row r="133">
          <cell r="AJ133" t="str">
            <v>WKLS/PCE/J00137</v>
          </cell>
          <cell r="AK133" t="str">
            <v>BLK A APT MEWAH ABADI INDAH JLN 2/109C</v>
          </cell>
        </row>
        <row r="134">
          <cell r="AJ134" t="str">
            <v>WKLS/PCE/J00138</v>
          </cell>
          <cell r="AK134" t="str">
            <v>TMN ABADI INDAH NO. 2</v>
          </cell>
        </row>
        <row r="135">
          <cell r="AJ135" t="str">
            <v>WKLS/PCE/J00139</v>
          </cell>
          <cell r="AK135" t="str">
            <v>TMN ABADI INDAH NO. 1</v>
          </cell>
        </row>
        <row r="136">
          <cell r="AJ136" t="str">
            <v>WKLS/PCE/J00140</v>
          </cell>
          <cell r="AK136" t="str">
            <v>BLK B APT ABADI MEWAH JLN 2/109 C</v>
          </cell>
        </row>
        <row r="137">
          <cell r="AJ137" t="str">
            <v>WKLS/PCE/J00141</v>
          </cell>
          <cell r="AK137" t="str">
            <v>JLN DESA UTAMA</v>
          </cell>
        </row>
        <row r="138">
          <cell r="AJ138" t="str">
            <v>WKLS/PCE/J00142</v>
          </cell>
          <cell r="AK138" t="str">
            <v>P/PURI AWANSARI</v>
          </cell>
        </row>
        <row r="139">
          <cell r="AJ139" t="str">
            <v>WKLS/PCE/J00143</v>
          </cell>
          <cell r="AK139" t="str">
            <v>TMN YARL NO. 3</v>
          </cell>
        </row>
        <row r="140">
          <cell r="AJ140" t="str">
            <v>WKLS/PCE/J00144</v>
          </cell>
          <cell r="AK140" t="str">
            <v>P/PURI GREENPARK JLN AWAN PINTAL</v>
          </cell>
        </row>
        <row r="141">
          <cell r="AJ141" t="str">
            <v>WKLS/PCE/J00145</v>
          </cell>
          <cell r="AK141" t="str">
            <v>P/PURI JLN BKT TINGGI</v>
          </cell>
        </row>
        <row r="142">
          <cell r="AJ142" t="str">
            <v>WKLS/PCE/J00146</v>
          </cell>
          <cell r="AK142" t="str">
            <v>PRISMA CHERAS APT</v>
          </cell>
        </row>
        <row r="143">
          <cell r="AJ143" t="str">
            <v>WKLS/PCE/J00147</v>
          </cell>
          <cell r="AK143" t="str">
            <v>LOT BANGLO TMN BILLION CHERAS</v>
          </cell>
        </row>
        <row r="144">
          <cell r="AJ144" t="str">
            <v>WKLS/PCE/J00148</v>
          </cell>
          <cell r="AK144" t="str">
            <v>PEJ 5 TKT JLN 4/137/C JLN KLANG LAMA</v>
          </cell>
        </row>
        <row r="145">
          <cell r="AJ145" t="str">
            <v>WKLS/PCE/J00149</v>
          </cell>
          <cell r="AK145" t="str">
            <v>DESA TUN RAZAK APT</v>
          </cell>
        </row>
        <row r="146">
          <cell r="AJ146" t="str">
            <v>WKLS/PCE/J00150</v>
          </cell>
          <cell r="AK146" t="str">
            <v>DESA TASEK NO. 1</v>
          </cell>
        </row>
        <row r="147">
          <cell r="AJ147" t="str">
            <v>WKLS/PCE/J00151</v>
          </cell>
          <cell r="AK147" t="str">
            <v>SRI PETALING NO. 4</v>
          </cell>
        </row>
        <row r="148">
          <cell r="AJ148" t="str">
            <v>WKLS/PCE/J00152</v>
          </cell>
          <cell r="AK148" t="str">
            <v>HOTEL MINT</v>
          </cell>
        </row>
        <row r="149">
          <cell r="AJ149" t="str">
            <v>WKLS/PCE/J00153</v>
          </cell>
          <cell r="AK149" t="str">
            <v>TMN SRI INDAH NO. 2</v>
          </cell>
        </row>
        <row r="150">
          <cell r="AJ150" t="str">
            <v>WKLS/PCE/J00154</v>
          </cell>
          <cell r="AK150" t="str">
            <v>RMC</v>
          </cell>
        </row>
        <row r="151">
          <cell r="AJ151" t="str">
            <v>WKLS/PCE/J00156</v>
          </cell>
          <cell r="AK151" t="str">
            <v>PIAU KEE HOLDING SDN BHD</v>
          </cell>
        </row>
        <row r="152">
          <cell r="AJ152" t="str">
            <v>WKLS/PCE/J00157</v>
          </cell>
          <cell r="AK152" t="str">
            <v>TMN SEGAR FASA 2/2</v>
          </cell>
        </row>
        <row r="153">
          <cell r="AJ153" t="str">
            <v>WKLS/PCE/J00158</v>
          </cell>
          <cell r="AK153" t="str">
            <v>TMN SEGAR FASA 2/1</v>
          </cell>
        </row>
        <row r="154">
          <cell r="AJ154" t="str">
            <v>WKLS/PCE/J00159</v>
          </cell>
          <cell r="AK154" t="str">
            <v>DESA PANTAI NO. 6</v>
          </cell>
        </row>
        <row r="155">
          <cell r="AJ155" t="str">
            <v>WKLS/PCE/J00160</v>
          </cell>
          <cell r="AK155" t="str">
            <v>METRO ENGRAVER</v>
          </cell>
        </row>
        <row r="156">
          <cell r="AJ156" t="str">
            <v>WKLS/PCE/J00161</v>
          </cell>
          <cell r="AK156" t="str">
            <v>INDUSTRIAL TRAINING INSTITUTE NO1</v>
          </cell>
        </row>
        <row r="157">
          <cell r="AJ157" t="str">
            <v>WKLS/PCE/J00162</v>
          </cell>
          <cell r="AK157" t="str">
            <v>KEM PEMADAM</v>
          </cell>
        </row>
        <row r="158">
          <cell r="AJ158" t="str">
            <v>WKLS/PCE/J00163</v>
          </cell>
          <cell r="AK158" t="str">
            <v>TMN NAGA MAS</v>
          </cell>
        </row>
        <row r="159">
          <cell r="AJ159" t="str">
            <v>WKLS/PCE/J00164</v>
          </cell>
          <cell r="AK159" t="str">
            <v>PETALING INDAH NO. 2</v>
          </cell>
        </row>
        <row r="160">
          <cell r="AJ160" t="str">
            <v>WKLS/PCE/J00165</v>
          </cell>
          <cell r="AK160" t="str">
            <v>PETALING INDAH NO. 1</v>
          </cell>
        </row>
        <row r="161">
          <cell r="AJ161" t="str">
            <v>WKLS/PCE/J00166</v>
          </cell>
          <cell r="AK161" t="str">
            <v>BLK B PERUMAHAN RAKYAT KOS RENDAH SG BES</v>
          </cell>
        </row>
        <row r="162">
          <cell r="AJ162" t="str">
            <v>WKLS/PCE/J00167</v>
          </cell>
          <cell r="AK162" t="str">
            <v>BLK C PERUMAHAN RAKYAT KOS RENDAH SG BES</v>
          </cell>
        </row>
        <row r="163">
          <cell r="AJ163" t="str">
            <v>WKLS/PCE/J00168</v>
          </cell>
          <cell r="AK163" t="str">
            <v>NO.2 PAKAR IND. PARK SUNGAI BESI</v>
          </cell>
        </row>
        <row r="164">
          <cell r="AJ164" t="str">
            <v>WKLS/PCE/J00169</v>
          </cell>
          <cell r="AK164" t="str">
            <v>LRG SEPUTEH</v>
          </cell>
        </row>
        <row r="165">
          <cell r="AJ165" t="str">
            <v>WKLS/PCE/J00170</v>
          </cell>
          <cell r="AK165" t="str">
            <v>PANTAI HILL PARK FASA 2 NO. 2</v>
          </cell>
        </row>
        <row r="166">
          <cell r="AJ166" t="str">
            <v>WKLS/PCE/J00171</v>
          </cell>
          <cell r="AK166" t="str">
            <v>PANTAI HILL PARK FASA 2 NO. 1</v>
          </cell>
        </row>
        <row r="167">
          <cell r="AJ167" t="str">
            <v>WKLS/PCE/J00172</v>
          </cell>
          <cell r="AK167" t="str">
            <v>SS SEWERAGE TREATMENT PLANT PD</v>
          </cell>
        </row>
        <row r="168">
          <cell r="AJ168" t="str">
            <v>WKLS/PCE/J00173</v>
          </cell>
          <cell r="AK168" t="str">
            <v>ZAMRUD APT JLN KLANG LAMA</v>
          </cell>
        </row>
        <row r="169">
          <cell r="AJ169" t="str">
            <v>WKLS/PCE/J00174</v>
          </cell>
          <cell r="AK169" t="str">
            <v>WISMA ZELAN</v>
          </cell>
        </row>
        <row r="170">
          <cell r="AJ170" t="str">
            <v>WKLS/PCE/J00175</v>
          </cell>
          <cell r="AK170" t="str">
            <v>MEGAN PHEONIX</v>
          </cell>
        </row>
        <row r="171">
          <cell r="AJ171" t="str">
            <v>WKLS/PCE/J00177</v>
          </cell>
          <cell r="AK171" t="str">
            <v>IBUSAWAT TELEKOM TMN TEKNOLOGI</v>
          </cell>
        </row>
        <row r="172">
          <cell r="AJ172" t="str">
            <v>WKLS/PCE/J00179</v>
          </cell>
          <cell r="AK172" t="str">
            <v>RMH PAM KG PASIR BARU</v>
          </cell>
        </row>
        <row r="173">
          <cell r="AJ173" t="str">
            <v>WKLS/PCE/J00180</v>
          </cell>
          <cell r="AK173" t="str">
            <v>RMH PAM AIR PERSIARAN LEMAK</v>
          </cell>
        </row>
        <row r="174">
          <cell r="AJ174" t="str">
            <v>WKLS/PCE/J00181</v>
          </cell>
          <cell r="AK174" t="str">
            <v>TMN TASEK PUDU ULU</v>
          </cell>
        </row>
        <row r="175">
          <cell r="AJ175" t="str">
            <v>WKLS/PCE/J00182</v>
          </cell>
          <cell r="AK175" t="str">
            <v>JLN 4/146 BDR TASIK SELATAN</v>
          </cell>
        </row>
        <row r="176">
          <cell r="AJ176" t="str">
            <v>WKLS/PCE/J00183</v>
          </cell>
          <cell r="AK176" t="str">
            <v>MAJLIS SUKAN NEGARA (MSN)</v>
          </cell>
        </row>
        <row r="177">
          <cell r="AJ177" t="str">
            <v>WKLS/PCE/J00184</v>
          </cell>
          <cell r="AK177" t="str">
            <v>STADIUM TERTUTUP</v>
          </cell>
        </row>
        <row r="178">
          <cell r="AJ178" t="str">
            <v>WKLS/PCE/J00185</v>
          </cell>
          <cell r="AK178" t="str">
            <v>STADIUM HOKI BKT JALIL</v>
          </cell>
        </row>
        <row r="179">
          <cell r="AJ179" t="str">
            <v>WKLS/PCE/J00187</v>
          </cell>
          <cell r="AK179" t="str">
            <v>STADIUM RENANG</v>
          </cell>
        </row>
        <row r="180">
          <cell r="AJ180" t="str">
            <v>WKLS/PCE/J00188</v>
          </cell>
          <cell r="AK180" t="str">
            <v>BLK SAUJANA TASIK HGT APT BTS2</v>
          </cell>
        </row>
        <row r="181">
          <cell r="AJ181" t="str">
            <v>WKLS/PCE/J00189</v>
          </cell>
          <cell r="AK181" t="str">
            <v>STADIUM SQUASH</v>
          </cell>
        </row>
        <row r="182">
          <cell r="AJ182" t="str">
            <v>WKLS/PCE/J00190</v>
          </cell>
          <cell r="AK182" t="str">
            <v>KONDO SRI JATI 2 BLK B</v>
          </cell>
        </row>
        <row r="183">
          <cell r="AJ183" t="str">
            <v>WKLS/PCE/J00191</v>
          </cell>
          <cell r="AK183" t="str">
            <v>P/PURI SRI CENDEKIAWAN</v>
          </cell>
        </row>
        <row r="184">
          <cell r="AJ184" t="str">
            <v>WKLS/PCE/J00192</v>
          </cell>
          <cell r="AK184" t="str">
            <v>SRI PETALING NO. 6</v>
          </cell>
        </row>
        <row r="185">
          <cell r="AJ185" t="str">
            <v>WKLS/PCE/J00193</v>
          </cell>
          <cell r="AK185" t="str">
            <v>WATER THEME PARK TASIK DESA</v>
          </cell>
        </row>
        <row r="186">
          <cell r="AJ186" t="str">
            <v>WKLS/PCE/J00194</v>
          </cell>
          <cell r="AK186" t="str">
            <v>STADIUM UTAMA</v>
          </cell>
        </row>
        <row r="187">
          <cell r="AJ187" t="str">
            <v>WKLS/PCE/J00195</v>
          </cell>
          <cell r="AK187" t="str">
            <v>JLN 8/146 NO. 1 BDR TASIK SELATAN</v>
          </cell>
        </row>
        <row r="188">
          <cell r="AJ188" t="str">
            <v>WKLS/PCE/J00196</v>
          </cell>
          <cell r="AK188" t="str">
            <v>JLN 8/152 OUG IND PARK</v>
          </cell>
        </row>
        <row r="189">
          <cell r="AJ189" t="str">
            <v>WKLS/PCE/J00197</v>
          </cell>
          <cell r="AK189" t="str">
            <v>OUG NO. 8</v>
          </cell>
        </row>
        <row r="190">
          <cell r="AJ190" t="str">
            <v>WKLS/PCE/J00198</v>
          </cell>
          <cell r="AK190" t="str">
            <v>NO. 39 JLN 4/152 OUG IND PARK</v>
          </cell>
        </row>
        <row r="191">
          <cell r="AJ191" t="str">
            <v>WKLS/PCE/J00199</v>
          </cell>
          <cell r="AK191" t="str">
            <v>NO. 1 JLN 10/152 OUG IND PARK</v>
          </cell>
        </row>
        <row r="192">
          <cell r="AJ192" t="str">
            <v>WKLS/PCE/J00200</v>
          </cell>
          <cell r="AK192" t="str">
            <v>NO. 1 JLN 2/152 OUG IND PARK</v>
          </cell>
        </row>
        <row r="193">
          <cell r="AJ193" t="str">
            <v>WKLS/PCE/J00201</v>
          </cell>
          <cell r="AK193" t="str">
            <v>KEDAI/PEJ JLN RADEN ANUM SRI PETALING</v>
          </cell>
        </row>
        <row r="194">
          <cell r="AJ194" t="str">
            <v>WKLS/PCE/J00202</v>
          </cell>
          <cell r="AK194" t="str">
            <v>TMN ANTARABANGSA BKT JALIL</v>
          </cell>
        </row>
        <row r="195">
          <cell r="AJ195" t="str">
            <v>WKLS/PCE/J00203</v>
          </cell>
          <cell r="AK195" t="str">
            <v>PEJ AFC BKT JALIL</v>
          </cell>
        </row>
        <row r="196">
          <cell r="AJ196" t="str">
            <v>WKLS/PCE/J00204</v>
          </cell>
          <cell r="AK196" t="str">
            <v>PAM PETRONAS TMN TEKNOLOGI</v>
          </cell>
        </row>
        <row r="197">
          <cell r="AJ197" t="str">
            <v>WKLS/PCE/J00205</v>
          </cell>
          <cell r="AK197" t="str">
            <v>BGN ASRAMA &amp; ENG MECHINING CENTRE</v>
          </cell>
        </row>
        <row r="198">
          <cell r="AJ198" t="str">
            <v>WKLS/PCE/J00206</v>
          </cell>
          <cell r="AK198" t="str">
            <v>SRI PETALING ZON F NO. 2</v>
          </cell>
        </row>
        <row r="199">
          <cell r="AJ199" t="str">
            <v>WKLS/PCE/J00207</v>
          </cell>
          <cell r="AK199" t="str">
            <v>ENDAH RIA KONDO NO. 1 JLN 1/149E</v>
          </cell>
        </row>
        <row r="200">
          <cell r="AJ200" t="str">
            <v>WKLS/PCE/J00208</v>
          </cell>
          <cell r="AK200" t="str">
            <v>ENDAH RIA KONDO NO. 2 JLN 1/149E</v>
          </cell>
        </row>
        <row r="201">
          <cell r="AJ201" t="str">
            <v>WKLS/PCE/J00209</v>
          </cell>
          <cell r="AK201" t="str">
            <v>GREENFIELD APT</v>
          </cell>
        </row>
        <row r="202">
          <cell r="AJ202" t="str">
            <v>WKLS/PCE/J00210</v>
          </cell>
          <cell r="AK202" t="str">
            <v>BLK A1</v>
          </cell>
        </row>
        <row r="203">
          <cell r="AJ203" t="str">
            <v>WKLS/PCE/J00211</v>
          </cell>
          <cell r="AK203" t="str">
            <v>BLK C1</v>
          </cell>
        </row>
        <row r="204">
          <cell r="AJ204" t="str">
            <v>WKLS/PCE/J00212</v>
          </cell>
          <cell r="AK204" t="str">
            <v>DESA PETALING SHOPLEX</v>
          </cell>
        </row>
        <row r="205">
          <cell r="AJ205" t="str">
            <v>WKLS/PCE/J00213</v>
          </cell>
          <cell r="AK205" t="str">
            <v>UDA SALAK SOUTH</v>
          </cell>
        </row>
        <row r="206">
          <cell r="AJ206" t="str">
            <v>WKLS/PCE/J00214</v>
          </cell>
          <cell r="AK206" t="str">
            <v>JLN 1/108 SALAK SOUTH</v>
          </cell>
        </row>
        <row r="207">
          <cell r="AJ207" t="str">
            <v>WKLS/PCE/J00215</v>
          </cell>
          <cell r="AK207" t="str">
            <v>PLAZA TOL SALAK JAYA (SALAK SELATAN)</v>
          </cell>
        </row>
        <row r="208">
          <cell r="AJ208" t="str">
            <v>WKLS/PCE/J00216</v>
          </cell>
          <cell r="AK208" t="str">
            <v>DESA PETALING BUSINESS PARK B</v>
          </cell>
        </row>
        <row r="209">
          <cell r="AJ209" t="str">
            <v>WKLS/PCE/J00217</v>
          </cell>
          <cell r="AK209" t="str">
            <v>AMANESA RESORT CONDO BLOK A</v>
          </cell>
        </row>
        <row r="210">
          <cell r="AJ210" t="str">
            <v>WKLS/PCE/J00218</v>
          </cell>
          <cell r="AK210" t="str">
            <v>DESA PETALING NO. 8</v>
          </cell>
        </row>
        <row r="211">
          <cell r="AJ211" t="str">
            <v>WKLS/PCE/J00219</v>
          </cell>
          <cell r="AK211" t="str">
            <v>DESA PETALING NO. 7</v>
          </cell>
        </row>
        <row r="212">
          <cell r="AJ212" t="str">
            <v>WKLS/PCE/J00220</v>
          </cell>
          <cell r="AK212" t="str">
            <v>SEK MEN KEB DESA PETALING JLN 3/125</v>
          </cell>
        </row>
        <row r="213">
          <cell r="AJ213" t="str">
            <v>WKLS/PCE/J00221</v>
          </cell>
          <cell r="AK213" t="str">
            <v>RMH RAKYAT PETALING</v>
          </cell>
        </row>
        <row r="214">
          <cell r="AJ214" t="str">
            <v>WKLS/PCE/J00222</v>
          </cell>
          <cell r="AK214" t="str">
            <v>PLAZA PRIMA</v>
          </cell>
        </row>
        <row r="215">
          <cell r="AJ215" t="str">
            <v>WKLS/PCE/J00223</v>
          </cell>
          <cell r="AK215" t="str">
            <v>PEARL POINT KONDO</v>
          </cell>
        </row>
        <row r="216">
          <cell r="AJ216" t="str">
            <v>WKLS/PCE/J00224</v>
          </cell>
          <cell r="AK216" t="str">
            <v>UPA IND</v>
          </cell>
        </row>
        <row r="217">
          <cell r="AJ217" t="str">
            <v>WKLS/PCE/J00225</v>
          </cell>
          <cell r="AK217" t="str">
            <v>DESA SRI PUTERI NO. 1</v>
          </cell>
        </row>
        <row r="218">
          <cell r="AJ218" t="str">
            <v>WKLS/PCE/J00226</v>
          </cell>
          <cell r="AK218" t="str">
            <v>DESA PETALING BUSINESS PARK A</v>
          </cell>
        </row>
        <row r="219">
          <cell r="AJ219" t="str">
            <v>WKLS/PCE/J00227</v>
          </cell>
          <cell r="AK219" t="str">
            <v>FLAT DBKL JLN BUDIMAN 1 BDR TAR</v>
          </cell>
        </row>
        <row r="220">
          <cell r="AJ220" t="str">
            <v>WKLS/PCE/J00228</v>
          </cell>
          <cell r="AK220" t="str">
            <v>TMN CONNAUGHT NO. 7</v>
          </cell>
        </row>
        <row r="221">
          <cell r="AJ221" t="str">
            <v>WKLS/PCE/J00229</v>
          </cell>
          <cell r="AK221" t="str">
            <v>JLN DAMAI PERDANA 1/4 BDR DAMAI PERDANA</v>
          </cell>
        </row>
        <row r="222">
          <cell r="AJ222" t="str">
            <v>WKLS/PCE/J00230</v>
          </cell>
          <cell r="AK222" t="str">
            <v>JLN DAMAI PERDANA 2/5 BDR DAMAI PERDANA</v>
          </cell>
        </row>
        <row r="223">
          <cell r="AJ223" t="str">
            <v>WKLS/PCE/J00231</v>
          </cell>
          <cell r="AK223" t="str">
            <v>JLN DAMAI PERDANA 3/2 BDR DAMAI PERDANA</v>
          </cell>
        </row>
        <row r="224">
          <cell r="AJ224" t="str">
            <v>WKLS/PCE/J00232</v>
          </cell>
          <cell r="AK224" t="str">
            <v>PDT JDP 1/8B TMN DAMAI PERDANA</v>
          </cell>
        </row>
        <row r="225">
          <cell r="AJ225" t="str">
            <v>WKLS/PCE/J00233</v>
          </cell>
          <cell r="AK225" t="str">
            <v>JLN DAMAI PERDANA 1/8C TMN DAMAI PERDANA</v>
          </cell>
        </row>
        <row r="226">
          <cell r="AJ226" t="str">
            <v>WKLS/PCE/J00234</v>
          </cell>
          <cell r="AK226" t="str">
            <v>LOJI KUMBAHAN SG MIDAH</v>
          </cell>
        </row>
        <row r="227">
          <cell r="AJ227" t="str">
            <v>WKLS/PCE/J00235</v>
          </cell>
          <cell r="AK227" t="str">
            <v>SRI PERINDU APT ALAM DAMAI</v>
          </cell>
        </row>
        <row r="228">
          <cell r="AJ228" t="str">
            <v>WKLS/PCE/J00236</v>
          </cell>
          <cell r="AK228" t="str">
            <v>JLN DAMAI PERDANA 5/1J BDR DAMAI PERDANA</v>
          </cell>
        </row>
        <row r="229">
          <cell r="AJ229" t="str">
            <v>WKLS/PCE/J00237</v>
          </cell>
          <cell r="AK229" t="str">
            <v>PDT JDP 2/3A TMN DAMAI PERDANA</v>
          </cell>
        </row>
        <row r="230">
          <cell r="AJ230" t="str">
            <v>WKLS/PCE/J00238</v>
          </cell>
          <cell r="AK230" t="str">
            <v>RMH PANGSA FASA 1F JLN DAMAI PERDANA</v>
          </cell>
        </row>
        <row r="231">
          <cell r="AJ231" t="str">
            <v>WKLS/PCE/J00239</v>
          </cell>
          <cell r="AK231" t="str">
            <v>TMN BKT ANGSANA NO. 1</v>
          </cell>
        </row>
        <row r="232">
          <cell r="AJ232" t="str">
            <v>WKLS/PCE/J00240</v>
          </cell>
          <cell r="AK232" t="str">
            <v>TMN BKT ANGSANA NO. 2</v>
          </cell>
        </row>
        <row r="233">
          <cell r="AJ233" t="str">
            <v>WKLS/PCE/J00241</v>
          </cell>
          <cell r="AK233" t="str">
            <v>CHINA PRESS JLN LIMA</v>
          </cell>
        </row>
        <row r="234">
          <cell r="AJ234" t="str">
            <v>WKLS/PCE/J00242</v>
          </cell>
          <cell r="AK234" t="str">
            <v>JLN ANGSANA 6 TMN ANGSANA</v>
          </cell>
        </row>
        <row r="235">
          <cell r="AJ235" t="str">
            <v>WKLS/PCE/J00243</v>
          </cell>
          <cell r="AK235" t="str">
            <v>RMH PANGSA TMN TUN PERAK NO. 1</v>
          </cell>
        </row>
        <row r="236">
          <cell r="AJ236" t="str">
            <v>WKLS/PCE/J00244</v>
          </cell>
          <cell r="AK236" t="str">
            <v>RMH PANGSA TMN TUN PERAK NO. 2</v>
          </cell>
        </row>
        <row r="237">
          <cell r="AJ237" t="str">
            <v>WKLS/PCE/J00245</v>
          </cell>
          <cell r="AK237" t="str">
            <v>JLN 13/155B TMN ESPLANAD BKT JALIL</v>
          </cell>
        </row>
        <row r="238">
          <cell r="AJ238" t="str">
            <v>WKLS/PCE/J00246</v>
          </cell>
          <cell r="AK238" t="str">
            <v>SEK KEB TAMAN YARL LORONG AWAN CINA</v>
          </cell>
        </row>
        <row r="239">
          <cell r="AJ239" t="str">
            <v>WKLS/PCE/J00247</v>
          </cell>
          <cell r="AK239" t="str">
            <v>PLAZA PHEONIX</v>
          </cell>
        </row>
        <row r="240">
          <cell r="AJ240" t="str">
            <v>WKLS/PCE/J00248</v>
          </cell>
          <cell r="AK240" t="str">
            <v>PDT LUCKY CREAMERY</v>
          </cell>
        </row>
        <row r="241">
          <cell r="AJ241" t="str">
            <v>WKLS/PCE/J00249</v>
          </cell>
          <cell r="AK241" t="str">
            <v>TRISEN MANUFACTURING</v>
          </cell>
        </row>
        <row r="242">
          <cell r="AJ242" t="str">
            <v>WKLS/PCE/J00250</v>
          </cell>
          <cell r="AK242" t="str">
            <v>MAKRO TMN MIDAH</v>
          </cell>
        </row>
        <row r="243">
          <cell r="AJ243" t="str">
            <v>WKLS/PCE/J00251</v>
          </cell>
          <cell r="AK243" t="str">
            <v>DESA TUN RAZAK A</v>
          </cell>
        </row>
        <row r="244">
          <cell r="AJ244" t="str">
            <v>WKLS/PCE/J00252</v>
          </cell>
          <cell r="AK244" t="str">
            <v>DESA TUN RAZAK E</v>
          </cell>
        </row>
        <row r="245">
          <cell r="AJ245" t="str">
            <v>WKLS/PCE/J00253</v>
          </cell>
          <cell r="AK245" t="str">
            <v>DESA TUN RAZAK B</v>
          </cell>
        </row>
        <row r="246">
          <cell r="AJ246" t="str">
            <v>WKLS/PCE/J00254</v>
          </cell>
          <cell r="AK246" t="str">
            <v>DESA TUN RAZAK C</v>
          </cell>
        </row>
        <row r="247">
          <cell r="AJ247" t="str">
            <v>WKLS/PCE/J00255</v>
          </cell>
          <cell r="AK247" t="str">
            <v>DESA TUN RAZAK D</v>
          </cell>
        </row>
        <row r="248">
          <cell r="AJ248" t="str">
            <v>WKLS/PCE/J00256</v>
          </cell>
          <cell r="AK248" t="str">
            <v>PLAZA TOL BDR TAR</v>
          </cell>
        </row>
        <row r="249">
          <cell r="AJ249" t="str">
            <v>WKLS/PCE/J00257</v>
          </cell>
          <cell r="AK249" t="str">
            <v>JLN 118C NO. 1 DESA TUN RAZAK</v>
          </cell>
        </row>
        <row r="250">
          <cell r="AJ250" t="str">
            <v>WKLS/PCE/J00258</v>
          </cell>
          <cell r="AK250" t="str">
            <v>JLN 3/118B DESA TUN RAZAK</v>
          </cell>
        </row>
        <row r="251">
          <cell r="AJ251" t="str">
            <v>WKLS/PCE/J00259</v>
          </cell>
          <cell r="AK251" t="str">
            <v>JLN PUJ 7/19TMN PUNCAK JALIL</v>
          </cell>
        </row>
        <row r="252">
          <cell r="AJ252" t="str">
            <v>WKLS/PCE/J00260</v>
          </cell>
          <cell r="AK252" t="str">
            <v>JLN PUJ 7/4 TMN PUNCAK JALIL</v>
          </cell>
        </row>
        <row r="253">
          <cell r="AJ253" t="str">
            <v>WKLS/PCE/J00261</v>
          </cell>
          <cell r="AK253" t="str">
            <v>JLN PUJ 9/3A TMN PUNCAK JALIL</v>
          </cell>
        </row>
        <row r="254">
          <cell r="AJ254" t="str">
            <v>WKLS/PCE/J00262</v>
          </cell>
          <cell r="AK254" t="str">
            <v>JLN PUJ 4/9 TMN PUNCAK JALIL</v>
          </cell>
        </row>
        <row r="255">
          <cell r="AJ255" t="str">
            <v>WKLS/PCE/J00263</v>
          </cell>
          <cell r="AK255" t="str">
            <v>JLN PUJ 4/12 TMN PUNCAK JALIL</v>
          </cell>
        </row>
        <row r="256">
          <cell r="AJ256" t="str">
            <v>WKLS/PCE/J00264</v>
          </cell>
          <cell r="AK256" t="str">
            <v>PLAZA TOL LEBUHRAYA KL PUTRAJAYA</v>
          </cell>
        </row>
        <row r="257">
          <cell r="AJ257" t="str">
            <v>WKLS/PCE/J00265</v>
          </cell>
          <cell r="AK257" t="str">
            <v>TMN TAN YEW LAI NO. 2</v>
          </cell>
        </row>
        <row r="258">
          <cell r="AJ258" t="str">
            <v>WKLS/PCE/J00266</v>
          </cell>
          <cell r="AK258" t="str">
            <v>TMN ANGKASA</v>
          </cell>
        </row>
        <row r="259">
          <cell r="AJ259" t="str">
            <v>WKLS/PCE/J00267</v>
          </cell>
          <cell r="AK259" t="str">
            <v>PLAZA TOL EAST BOUND</v>
          </cell>
        </row>
        <row r="260">
          <cell r="AJ260" t="str">
            <v>WKLS/PCE/J00268</v>
          </cell>
          <cell r="AK260" t="str">
            <v>P/PURI GREENPARK NO. 2 JLN AWAN PINTAL</v>
          </cell>
        </row>
        <row r="261">
          <cell r="AJ261" t="str">
            <v>WKLS/PCE/J00269</v>
          </cell>
          <cell r="AK261" t="str">
            <v>PDT PMU KL SOUTH</v>
          </cell>
        </row>
        <row r="262">
          <cell r="AJ262" t="str">
            <v>WKLS/PCE/J00270</v>
          </cell>
          <cell r="AK262" t="str">
            <v>TMN SURIAN</v>
          </cell>
        </row>
        <row r="263">
          <cell r="AJ263" t="str">
            <v>WKLS/PCE/J00271</v>
          </cell>
          <cell r="AK263" t="str">
            <v>KG BOHOL NO.2</v>
          </cell>
        </row>
        <row r="264">
          <cell r="AJ264" t="str">
            <v>WKLS/PCE/J00272</v>
          </cell>
          <cell r="AK264" t="str">
            <v>KG BOHOL NO. 2</v>
          </cell>
        </row>
        <row r="265">
          <cell r="AJ265" t="str">
            <v>WKLS/PCE/J00274</v>
          </cell>
          <cell r="AK265" t="str">
            <v>JLN PUCHONG NO. 2</v>
          </cell>
        </row>
        <row r="266">
          <cell r="AJ266" t="str">
            <v>WKLS/PCE/J00275</v>
          </cell>
          <cell r="AK266" t="str">
            <v>TMN TAN YEW LAI NO.1</v>
          </cell>
        </row>
        <row r="267">
          <cell r="AJ267" t="str">
            <v>WKLS/PCE/J00276</v>
          </cell>
          <cell r="AK267" t="str">
            <v>PDT TMN GEMBIRA FASA 3</v>
          </cell>
        </row>
        <row r="268">
          <cell r="AJ268" t="str">
            <v>WKLS/PCE/J00277</v>
          </cell>
          <cell r="AK268" t="str">
            <v>BANGUNAN MUTIARA JOHAN PUCHONG</v>
          </cell>
        </row>
        <row r="269">
          <cell r="AJ269" t="str">
            <v>WKLS/PCE/J00278</v>
          </cell>
          <cell r="AK269" t="str">
            <v>KAW REHAT &amp; RAWAT ARAH TIMUR</v>
          </cell>
        </row>
        <row r="270">
          <cell r="AJ270" t="str">
            <v>WKLS/PCE/J00280</v>
          </cell>
          <cell r="AK270" t="str">
            <v>R/K PEJ 4 TKT JLN PUCHONG</v>
          </cell>
        </row>
        <row r="271">
          <cell r="AJ271" t="str">
            <v>WKLS/PCE/J00281</v>
          </cell>
          <cell r="AK271" t="str">
            <v>NO. 1 P/PURI 19 TKT JLN PUCHONG</v>
          </cell>
        </row>
        <row r="272">
          <cell r="AJ272" t="str">
            <v>WKLS/PCE/J00282</v>
          </cell>
          <cell r="AK272" t="str">
            <v>NO. 2 P/PURI 19 TKT JLN PUCHONG</v>
          </cell>
        </row>
        <row r="273">
          <cell r="AJ273" t="str">
            <v>WKLS/PCE/J00283</v>
          </cell>
          <cell r="AK273" t="str">
            <v>TMN YARL NO. 1</v>
          </cell>
        </row>
        <row r="274">
          <cell r="AJ274" t="str">
            <v>WKLS/PCE/J00284</v>
          </cell>
          <cell r="AK274" t="str">
            <v>TMN YARL NO. 2</v>
          </cell>
        </row>
        <row r="275">
          <cell r="AJ275" t="str">
            <v>WKLS/PCE/J00285</v>
          </cell>
          <cell r="AK275" t="str">
            <v>UNION HEIGHT</v>
          </cell>
        </row>
        <row r="276">
          <cell r="AJ276" t="str">
            <v>WKLS/PCE/J00286</v>
          </cell>
          <cell r="AK276" t="str">
            <v>BKT OUG SRI KELADI (OUG KONDO)</v>
          </cell>
        </row>
        <row r="277">
          <cell r="AJ277" t="str">
            <v>WKLS/PCE/J00287</v>
          </cell>
          <cell r="AK277" t="str">
            <v>TMN IND BKT OUG NO. 1</v>
          </cell>
        </row>
        <row r="278">
          <cell r="AJ278" t="str">
            <v>WKLS/PCE/J00288</v>
          </cell>
          <cell r="AK278" t="str">
            <v>TMN IND BKT OUG NO. 2</v>
          </cell>
        </row>
        <row r="279">
          <cell r="AJ279" t="str">
            <v>WKLS/PCE/J00289</v>
          </cell>
          <cell r="AK279" t="str">
            <v>TMN IND BKT OUG NO. 3</v>
          </cell>
        </row>
        <row r="280">
          <cell r="AJ280" t="str">
            <v>WKLS/PCE/J00290</v>
          </cell>
          <cell r="AK280" t="str">
            <v>TMN IND BKT OUG NO. 4</v>
          </cell>
        </row>
        <row r="281">
          <cell r="AJ281" t="str">
            <v>WKLS/PCE/J00291</v>
          </cell>
          <cell r="AK281" t="str">
            <v>KELAB OUG JLN AWAN SELIMPAT</v>
          </cell>
        </row>
        <row r="282">
          <cell r="AJ282" t="str">
            <v>WKLS/PCE/J00292</v>
          </cell>
          <cell r="AK282" t="str">
            <v>KG PASIR DALAM</v>
          </cell>
        </row>
        <row r="283">
          <cell r="AJ283" t="str">
            <v>WKLS/PCE/J00293</v>
          </cell>
          <cell r="AK283" t="str">
            <v>TMN PANTAI DALAM</v>
          </cell>
        </row>
        <row r="284">
          <cell r="AJ284" t="str">
            <v>WKLS/PCE/J00294</v>
          </cell>
          <cell r="AK284" t="str">
            <v>PDT SALINAS PANTAI DALAM</v>
          </cell>
        </row>
        <row r="285">
          <cell r="AJ285" t="str">
            <v>WKLS/PCE/J00295</v>
          </cell>
          <cell r="AK285" t="str">
            <v>PANTAI SEWERAGE</v>
          </cell>
        </row>
        <row r="286">
          <cell r="AJ286" t="str">
            <v>WKLS/PCE/J00296</v>
          </cell>
          <cell r="AK286" t="str">
            <v>TMN PANTAI INDAH</v>
          </cell>
        </row>
        <row r="287">
          <cell r="AJ287" t="str">
            <v>WKLS/PCE/J00298</v>
          </cell>
          <cell r="AK287" t="str">
            <v>BDR PARK SHOPPING COMPLEX</v>
          </cell>
        </row>
        <row r="288">
          <cell r="AJ288" t="str">
            <v>WKLS/PCE/J00299</v>
          </cell>
          <cell r="AK288" t="str">
            <v>BDR PARK NO. 3</v>
          </cell>
        </row>
        <row r="289">
          <cell r="AJ289" t="str">
            <v>WKLS/PCE/J00300</v>
          </cell>
          <cell r="AK289" t="str">
            <v>TMN TERTAMA</v>
          </cell>
        </row>
        <row r="290">
          <cell r="AJ290" t="str">
            <v>WKLS/PCE/J00301</v>
          </cell>
          <cell r="AK290" t="str">
            <v>UNITED GARDEN NO. 1</v>
          </cell>
        </row>
        <row r="291">
          <cell r="AJ291" t="str">
            <v>WKLS/PCE/J00302</v>
          </cell>
          <cell r="AK291" t="str">
            <v>MEADOW PARK NO. 1</v>
          </cell>
        </row>
        <row r="292">
          <cell r="AJ292" t="str">
            <v>WKLS/PCE/J00303</v>
          </cell>
          <cell r="AK292" t="str">
            <v>BDR PARK NO. 2</v>
          </cell>
        </row>
        <row r="293">
          <cell r="AJ293" t="str">
            <v>WKLS/PCE/J00304</v>
          </cell>
          <cell r="AK293" t="str">
            <v>BDR PARK NO. 1</v>
          </cell>
        </row>
        <row r="294">
          <cell r="AJ294" t="str">
            <v>WKLS/PCE/J00305</v>
          </cell>
          <cell r="AK294" t="str">
            <v>BUKIT INDAH JLN KLANG LAMA</v>
          </cell>
        </row>
        <row r="295">
          <cell r="AJ295" t="str">
            <v>WKLS/PCE/J00306</v>
          </cell>
          <cell r="AK295" t="str">
            <v>MEADOW PARK NO. 2</v>
          </cell>
        </row>
        <row r="296">
          <cell r="AJ296" t="str">
            <v>WKLS/PCE/J00307</v>
          </cell>
          <cell r="AK296" t="str">
            <v>HAPPY GARDEN NO. 6</v>
          </cell>
        </row>
        <row r="297">
          <cell r="AJ297" t="str">
            <v>WKLS/PCE/J00308</v>
          </cell>
          <cell r="AK297" t="str">
            <v>UNITED GARDEN NO. 3</v>
          </cell>
        </row>
        <row r="298">
          <cell r="AJ298" t="str">
            <v>WKLS/PCE/J00309</v>
          </cell>
          <cell r="AK298" t="str">
            <v>P/PURI CINDAIMAS</v>
          </cell>
        </row>
        <row r="299">
          <cell r="AJ299" t="str">
            <v>WKLS/PCE/J00310</v>
          </cell>
          <cell r="AK299" t="str">
            <v>SERONA NO. 1</v>
          </cell>
        </row>
        <row r="300">
          <cell r="AJ300" t="str">
            <v>WKLS/PCE/J00311</v>
          </cell>
          <cell r="AK300" t="str">
            <v>SERONA NO. 2</v>
          </cell>
        </row>
        <row r="301">
          <cell r="AJ301" t="str">
            <v>WKLS/PCE/J00313</v>
          </cell>
          <cell r="AK301" t="str">
            <v>GUNUNG PETALING</v>
          </cell>
        </row>
        <row r="302">
          <cell r="AJ302" t="str">
            <v>WKLS/PCE/J00314</v>
          </cell>
          <cell r="AK302" t="str">
            <v>PARK MAY (WKLS/PCE/J00315)</v>
          </cell>
        </row>
        <row r="303">
          <cell r="AJ303" t="str">
            <v>WKLS/PCE/J00315</v>
          </cell>
          <cell r="AK303" t="str">
            <v>AH KOW (WKLS/PCE/J00314)</v>
          </cell>
        </row>
        <row r="304">
          <cell r="AJ304" t="str">
            <v>WKLS/PCE/J00316</v>
          </cell>
          <cell r="AK304" t="str">
            <v>BAN LEE JLN KLANG LAMA</v>
          </cell>
        </row>
        <row r="305">
          <cell r="AJ305" t="str">
            <v>WKLS/PCE/J00317</v>
          </cell>
          <cell r="AK305" t="str">
            <v>UNITED GARDEN NO. 2</v>
          </cell>
        </row>
        <row r="306">
          <cell r="AJ306" t="str">
            <v>WKLS/PCE/J00318</v>
          </cell>
          <cell r="AK306" t="str">
            <v>BEDFORD IND PARK NO. 1</v>
          </cell>
        </row>
        <row r="307">
          <cell r="AJ307" t="str">
            <v>WKLS/PCE/J00319</v>
          </cell>
          <cell r="AK307" t="str">
            <v>BEDFORD IND PARK NO. 2</v>
          </cell>
        </row>
        <row r="308">
          <cell r="AJ308" t="str">
            <v>WKLS/PCE/J00320</v>
          </cell>
          <cell r="AK308" t="str">
            <v>FORTUNA COURT</v>
          </cell>
        </row>
        <row r="309">
          <cell r="AJ309" t="str">
            <v>WKLS/PCE/J00321</v>
          </cell>
          <cell r="AK309" t="str">
            <v>OUG NO. 5</v>
          </cell>
        </row>
        <row r="310">
          <cell r="AJ310" t="str">
            <v>WKLS/PCE/J00322</v>
          </cell>
          <cell r="AK310" t="str">
            <v>P/E O.U.G NO.1</v>
          </cell>
        </row>
        <row r="311">
          <cell r="AJ311" t="str">
            <v>WKLS/PCE/J00323</v>
          </cell>
          <cell r="AK311" t="str">
            <v>OUG NO. 7 (PDT))</v>
          </cell>
        </row>
        <row r="312">
          <cell r="AJ312" t="str">
            <v>WKLS/PCE/J00324</v>
          </cell>
          <cell r="AK312" t="str">
            <v>OUG NO. 3</v>
          </cell>
        </row>
        <row r="313">
          <cell r="AJ313" t="str">
            <v>WKLS/PCE/J00325</v>
          </cell>
          <cell r="AK313" t="str">
            <v>OUG NO. 4</v>
          </cell>
        </row>
        <row r="314">
          <cell r="AJ314" t="str">
            <v>WKLS/PCE/J00326</v>
          </cell>
          <cell r="AK314" t="str">
            <v>OUG NO. 6</v>
          </cell>
        </row>
        <row r="315">
          <cell r="AJ315" t="str">
            <v>WKLS/PCE/J00327</v>
          </cell>
          <cell r="AK315" t="str">
            <v>OUG NO. 2</v>
          </cell>
        </row>
        <row r="316">
          <cell r="AJ316" t="str">
            <v>WKLS/PCE/J00328</v>
          </cell>
          <cell r="AK316" t="str">
            <v>TAM LAM HENG</v>
          </cell>
        </row>
        <row r="317">
          <cell r="AJ317" t="str">
            <v>WKLS/PCE/J00329</v>
          </cell>
          <cell r="AK317" t="str">
            <v>RMH PANGSA KOS RENDAH TMN SRI SENTOSA</v>
          </cell>
        </row>
        <row r="318">
          <cell r="AJ318" t="str">
            <v>WKLS/PCE/J00330</v>
          </cell>
          <cell r="AK318" t="str">
            <v>JALAN PUCHONG NO-1</v>
          </cell>
        </row>
        <row r="319">
          <cell r="AJ319" t="str">
            <v>WKLS/PCE/J00331</v>
          </cell>
          <cell r="AK319" t="str">
            <v>H &amp; C LATEX</v>
          </cell>
        </row>
        <row r="320">
          <cell r="AJ320" t="str">
            <v>WKLS/PCE/J00332</v>
          </cell>
          <cell r="AK320" t="str">
            <v>BT 6 1/2 JLN KLANG LAMA</v>
          </cell>
        </row>
        <row r="321">
          <cell r="AJ321" t="str">
            <v>WKLS/PCE/J00333</v>
          </cell>
          <cell r="AK321" t="str">
            <v>KG SERI SENTOSA</v>
          </cell>
        </row>
        <row r="322">
          <cell r="AJ322" t="str">
            <v>WKLS/PCE/J00334</v>
          </cell>
          <cell r="AK322" t="str">
            <v>KG SRI PINANG</v>
          </cell>
        </row>
        <row r="323">
          <cell r="AJ323" t="str">
            <v>WKLS/PCE/J00335</v>
          </cell>
          <cell r="AK323" t="str">
            <v>MASJID JAMEK JLN PUCHONG</v>
          </cell>
        </row>
        <row r="324">
          <cell r="AJ324" t="str">
            <v>WKLS/PCE/J00336</v>
          </cell>
          <cell r="AK324" t="str">
            <v>RMH KEDAI TMN SENTOSA</v>
          </cell>
        </row>
        <row r="325">
          <cell r="AJ325" t="str">
            <v>WKLS/PCE/J00337</v>
          </cell>
          <cell r="AK325" t="str">
            <v>HEAVEN COURT TMN SRI SENTOSA</v>
          </cell>
        </row>
        <row r="326">
          <cell r="AJ326" t="str">
            <v>WKLS/PCE/J00338</v>
          </cell>
          <cell r="AK326" t="str">
            <v>SENTOSA COURT TMN SRI SENTOSA</v>
          </cell>
        </row>
        <row r="327">
          <cell r="AJ327" t="str">
            <v>WKLS/PCE/J00340</v>
          </cell>
          <cell r="AK327" t="str">
            <v>INST SOSIAL MALAYSIA</v>
          </cell>
        </row>
        <row r="328">
          <cell r="AJ328" t="str">
            <v>WKLS/PCE/J00341</v>
          </cell>
          <cell r="AK328" t="str">
            <v>INDRAHANA</v>
          </cell>
        </row>
        <row r="329">
          <cell r="AJ329" t="str">
            <v>WKLS/PCE/J00342</v>
          </cell>
          <cell r="AK329" t="str">
            <v>HAPPY GARDEN NO. 1</v>
          </cell>
        </row>
        <row r="330">
          <cell r="AJ330" t="str">
            <v>WKLS/PCE/J00343</v>
          </cell>
          <cell r="AK330" t="str">
            <v>KUCHAI JAYA NO. 1</v>
          </cell>
        </row>
        <row r="331">
          <cell r="AJ331" t="str">
            <v>WKLS/PCE/J00344</v>
          </cell>
          <cell r="AK331" t="str">
            <v>HAPPY GARDEN NO. 2</v>
          </cell>
        </row>
        <row r="332">
          <cell r="AJ332" t="str">
            <v>WKLS/PCE/J00345</v>
          </cell>
          <cell r="AK332" t="str">
            <v>TMN BKT GEMBIRA</v>
          </cell>
        </row>
        <row r="333">
          <cell r="AJ333" t="str">
            <v>WKLS/PCE/J00346</v>
          </cell>
          <cell r="AK333" t="str">
            <v>HAPPY GARDEN NO. 3</v>
          </cell>
        </row>
        <row r="334">
          <cell r="AJ334" t="str">
            <v>WKLS/PCE/J00347</v>
          </cell>
          <cell r="AK334" t="str">
            <v>BREM PARK NO. 2</v>
          </cell>
        </row>
        <row r="335">
          <cell r="AJ335" t="str">
            <v>WKLS/PCE/J00348</v>
          </cell>
          <cell r="AK335" t="str">
            <v>BREM PARK NO. 1</v>
          </cell>
        </row>
        <row r="336">
          <cell r="AJ336" t="str">
            <v>WKLS/PCE/J00349</v>
          </cell>
          <cell r="AK336" t="str">
            <v>HAPPY GARDEN NO. 4</v>
          </cell>
        </row>
        <row r="337">
          <cell r="AJ337" t="str">
            <v>WKLS/PCE/J00350</v>
          </cell>
          <cell r="AK337" t="str">
            <v>HAPPY GARDEN NO. 7</v>
          </cell>
        </row>
        <row r="338">
          <cell r="AJ338" t="str">
            <v>WKLS/PCE/J00351</v>
          </cell>
          <cell r="AK338" t="str">
            <v>HAPPY GARDEN NO. 5</v>
          </cell>
        </row>
        <row r="339">
          <cell r="AJ339" t="str">
            <v>WKLS/PCE/J00352</v>
          </cell>
          <cell r="AK339" t="str">
            <v>WENG ZHENG HOUSE</v>
          </cell>
        </row>
        <row r="340">
          <cell r="AJ340" t="str">
            <v>WKLS/PCE/J00353</v>
          </cell>
          <cell r="AK340" t="str">
            <v>KUCHAI ENT NO. 5</v>
          </cell>
        </row>
        <row r="341">
          <cell r="AJ341" t="str">
            <v>WKLS/PCE/J00354</v>
          </cell>
          <cell r="AK341" t="str">
            <v>KG MALAYSIA TAMBAHAN</v>
          </cell>
        </row>
        <row r="342">
          <cell r="AJ342" t="str">
            <v>WKLS/PCE/J00355</v>
          </cell>
          <cell r="AK342" t="str">
            <v>KG MALAYSIA RAYA</v>
          </cell>
        </row>
        <row r="343">
          <cell r="AJ343" t="str">
            <v>WKLS/PCE/J00356</v>
          </cell>
          <cell r="AK343" t="str">
            <v>SRI PETALING NO. 3</v>
          </cell>
        </row>
        <row r="344">
          <cell r="AJ344" t="str">
            <v>WKLS/PCE/J00357</v>
          </cell>
          <cell r="AK344" t="str">
            <v>SRI PETALING NO. 1</v>
          </cell>
        </row>
        <row r="345">
          <cell r="AJ345" t="str">
            <v>WKLS/PCE/J00358</v>
          </cell>
          <cell r="AK345" t="str">
            <v>SRI PETALING NO. 2</v>
          </cell>
        </row>
        <row r="346">
          <cell r="AJ346" t="str">
            <v>WKLS/PCE/J00359</v>
          </cell>
          <cell r="AK346" t="str">
            <v>STESEN ERL BDR TASIK SELATAN</v>
          </cell>
        </row>
        <row r="347">
          <cell r="AJ347" t="str">
            <v>WKLS/PCE/J00360</v>
          </cell>
          <cell r="AK347" t="str">
            <v>PUSAT LAT. CNC MACHINE &amp; MACHINE TOOLING</v>
          </cell>
        </row>
        <row r="348">
          <cell r="AJ348" t="str">
            <v>WKLS/PCE/J00361</v>
          </cell>
          <cell r="AK348" t="str">
            <v>TMN SRI INDAH NO. 3</v>
          </cell>
        </row>
        <row r="349">
          <cell r="AJ349" t="str">
            <v>WKLS/PCE/J00362</v>
          </cell>
          <cell r="AK349" t="str">
            <v>PDT KEM TRANSIT VIETNAM</v>
          </cell>
        </row>
        <row r="350">
          <cell r="AJ350" t="str">
            <v>WKLS/PCE/J00363</v>
          </cell>
          <cell r="AK350" t="str">
            <v>TMN SRI INDAH NO. 5</v>
          </cell>
        </row>
        <row r="351">
          <cell r="AJ351" t="str">
            <v>WKLS/PCE/J00364</v>
          </cell>
          <cell r="AK351" t="str">
            <v>PDT SHELL L/RAYA KL SEREMBAN</v>
          </cell>
        </row>
        <row r="352">
          <cell r="AJ352" t="str">
            <v>WKLS/PCE/J00365</v>
          </cell>
          <cell r="AK352" t="str">
            <v>ENDAH REGAL KONDO</v>
          </cell>
        </row>
        <row r="353">
          <cell r="AJ353" t="str">
            <v>WKLS/PCE/J00366</v>
          </cell>
          <cell r="AK353" t="str">
            <v>NO. 1 APT ARENA HIJAU BKT JALIL</v>
          </cell>
        </row>
        <row r="354">
          <cell r="AJ354" t="str">
            <v>WKLS/PCE/J00367</v>
          </cell>
          <cell r="AK354" t="str">
            <v>SALAK SOUTH  GARDEN NO 3</v>
          </cell>
        </row>
        <row r="355">
          <cell r="AJ355" t="str">
            <v>WKLS/PCE/J00368</v>
          </cell>
          <cell r="AK355" t="str">
            <v>SALAK SOUTH GARDEN NO4</v>
          </cell>
        </row>
        <row r="356">
          <cell r="AJ356" t="str">
            <v>WKLS/PCE/J00369</v>
          </cell>
          <cell r="AK356" t="str">
            <v>SALAK SOUTH GARDEN NO1</v>
          </cell>
        </row>
        <row r="357">
          <cell r="AJ357" t="str">
            <v>WKLS/PCE/J00370</v>
          </cell>
          <cell r="AK357" t="str">
            <v>NIRWANA MANSION</v>
          </cell>
        </row>
        <row r="358">
          <cell r="AJ358" t="str">
            <v>WKLS/PCE/J00371</v>
          </cell>
          <cell r="AK358" t="str">
            <v>SALAK SOUTH GARDEN NO. 2</v>
          </cell>
        </row>
        <row r="359">
          <cell r="AJ359" t="str">
            <v>WKLS/PCE/J00372</v>
          </cell>
          <cell r="AK359" t="str">
            <v>SRI PETALING ZON F</v>
          </cell>
        </row>
        <row r="360">
          <cell r="AJ360" t="str">
            <v>WKLS/PCE/J00373</v>
          </cell>
          <cell r="AK360" t="str">
            <v>TMN SRI INDAH NO. 1</v>
          </cell>
        </row>
        <row r="361">
          <cell r="AJ361" t="str">
            <v>WKLS/PCE/J00374</v>
          </cell>
          <cell r="AK361" t="str">
            <v>SRI PETALING ZON C</v>
          </cell>
        </row>
        <row r="362">
          <cell r="AJ362" t="str">
            <v>WKLS/PCE/J00375</v>
          </cell>
          <cell r="AK362" t="str">
            <v>TELEKOM SRI PETALING</v>
          </cell>
        </row>
        <row r="363">
          <cell r="AJ363" t="str">
            <v>WKLS/PCE/J00376</v>
          </cell>
          <cell r="AK363" t="str">
            <v>SRI PETALING NO. 5</v>
          </cell>
        </row>
        <row r="364">
          <cell r="AJ364" t="str">
            <v>WKLS/PCE/J00377</v>
          </cell>
          <cell r="AK364" t="str">
            <v>TMN SRI INDAH NO. 4</v>
          </cell>
        </row>
        <row r="365">
          <cell r="AJ365" t="str">
            <v>WKLS/PCE/J00378</v>
          </cell>
          <cell r="AK365" t="str">
            <v>SRI PETALING ZON L</v>
          </cell>
        </row>
        <row r="366">
          <cell r="AJ366" t="str">
            <v>WKLS/PCE/J00379</v>
          </cell>
          <cell r="AK366" t="str">
            <v>SALAK SOUTH  GARDEN NO-5</v>
          </cell>
        </row>
        <row r="367">
          <cell r="AJ367" t="str">
            <v>WKLS/PCE/J00380</v>
          </cell>
          <cell r="AK367" t="str">
            <v>PLAZA TOL WEST BOUND</v>
          </cell>
        </row>
        <row r="368">
          <cell r="AJ368" t="str">
            <v>WKLS/PCE/J00381</v>
          </cell>
          <cell r="AK368" t="str">
            <v>SRI PETALING JLN 3/149 J ZON L2</v>
          </cell>
        </row>
        <row r="369">
          <cell r="AJ369" t="str">
            <v>WKLS/PCE/J00382</v>
          </cell>
          <cell r="AK369" t="str">
            <v>TMN CASTLEFIELD</v>
          </cell>
        </row>
        <row r="370">
          <cell r="AJ370" t="str">
            <v>WKLS/PCE/J00383</v>
          </cell>
          <cell r="AK370" t="str">
            <v>KOMP PASAR SG BESI</v>
          </cell>
        </row>
        <row r="371">
          <cell r="AJ371" t="str">
            <v>WKLS/PCE/J00384</v>
          </cell>
          <cell r="AK371" t="str">
            <v>ESSO HIGHWAY SEREMBAN</v>
          </cell>
        </row>
        <row r="372">
          <cell r="AJ372" t="str">
            <v>WKLS/PCE/J00385</v>
          </cell>
          <cell r="AK372" t="str">
            <v>DE TROPICANA KONDO</v>
          </cell>
        </row>
        <row r="373">
          <cell r="AJ373" t="str">
            <v>WKLS/PCE/J00386</v>
          </cell>
          <cell r="AK373" t="str">
            <v>SEK TUNAS BAKTI</v>
          </cell>
        </row>
        <row r="374">
          <cell r="AJ374" t="str">
            <v>WKLS/PCE/J00387</v>
          </cell>
          <cell r="AK374" t="str">
            <v>DAYA IND NO. 1</v>
          </cell>
        </row>
        <row r="375">
          <cell r="AJ375" t="str">
            <v>WKLS/PCE/J00388</v>
          </cell>
          <cell r="AK375" t="str">
            <v>DAYA IND NO. 2</v>
          </cell>
        </row>
        <row r="376">
          <cell r="AJ376" t="str">
            <v>WKLS/PCE/J00389</v>
          </cell>
          <cell r="AK376" t="str">
            <v>AJINOMOTO NO.2</v>
          </cell>
        </row>
        <row r="377">
          <cell r="AJ377" t="str">
            <v>WKLS/PCE/J00390</v>
          </cell>
          <cell r="AK377" t="str">
            <v>AJINOMOTO NO.1</v>
          </cell>
        </row>
        <row r="378">
          <cell r="AJ378" t="str">
            <v>WKLS/PCE/J00391</v>
          </cell>
          <cell r="AK378" t="str">
            <v>KUCHAI ENT PARK NO. 3</v>
          </cell>
        </row>
        <row r="379">
          <cell r="AJ379" t="str">
            <v>WKLS/PCE/J00392</v>
          </cell>
          <cell r="AK379" t="str">
            <v>KUCHAI ENT PARK NO. 4</v>
          </cell>
        </row>
        <row r="380">
          <cell r="AJ380" t="str">
            <v>WKLS/PCE/J00393</v>
          </cell>
          <cell r="AK380" t="str">
            <v>CARPET INTERNATIONAL</v>
          </cell>
        </row>
        <row r="381">
          <cell r="AJ381" t="str">
            <v>WKLS/PCE/J00396</v>
          </cell>
          <cell r="AK381" t="str">
            <v>RMH PAM LOWER KERAYONG</v>
          </cell>
        </row>
        <row r="382">
          <cell r="AJ382" t="str">
            <v>WKLS/PCE/J00397</v>
          </cell>
          <cell r="AK382" t="str">
            <v>TAMAN SG BESI NO.1</v>
          </cell>
        </row>
        <row r="383">
          <cell r="AJ383" t="str">
            <v>WKLS/PCE/J00398</v>
          </cell>
          <cell r="AK383" t="str">
            <v>BALAI POLIS SALAK SOUTH N/VILLAGE</v>
          </cell>
        </row>
        <row r="384">
          <cell r="AJ384" t="str">
            <v>WKLS/PCE/J00399</v>
          </cell>
          <cell r="AK384" t="str">
            <v>SALAK SOUTH N/VILLAGE NO. 2</v>
          </cell>
        </row>
        <row r="385">
          <cell r="AJ385" t="str">
            <v>WKLS/PCE/J00400</v>
          </cell>
          <cell r="AK385" t="str">
            <v>SUPER PAPER IND</v>
          </cell>
        </row>
        <row r="386">
          <cell r="AJ386" t="str">
            <v>WKLS/PCE/J00401</v>
          </cell>
          <cell r="AK386" t="str">
            <v>DESA PETALING NO. 3</v>
          </cell>
        </row>
        <row r="387">
          <cell r="AJ387" t="str">
            <v>WKLS/PCE/J00402</v>
          </cell>
          <cell r="AK387" t="str">
            <v>DESA PETALING NO. 1</v>
          </cell>
        </row>
        <row r="388">
          <cell r="AJ388" t="str">
            <v>WKLS/PCE/J00403</v>
          </cell>
          <cell r="AK388" t="str">
            <v>DESA PETALING NO. 4</v>
          </cell>
        </row>
        <row r="389">
          <cell r="AJ389" t="str">
            <v>WKLS/PCE/J00404</v>
          </cell>
          <cell r="AK389" t="str">
            <v>DESA PETALING NO. 2</v>
          </cell>
        </row>
        <row r="390">
          <cell r="AJ390" t="str">
            <v>WKLS/PCE/J00405</v>
          </cell>
          <cell r="AK390" t="str">
            <v>SALAK SOUTH N/VILLAGE NO. 1</v>
          </cell>
        </row>
        <row r="391">
          <cell r="AJ391" t="str">
            <v>WKLS/PCE/J00406</v>
          </cell>
          <cell r="AK391" t="str">
            <v xml:space="preserve">TMN. SG. BESI NO 2 </v>
          </cell>
        </row>
        <row r="392">
          <cell r="AJ392" t="str">
            <v>WKLS/PCE/J00407</v>
          </cell>
          <cell r="AK392" t="str">
            <v>TAMAN SG.BESI NO.3</v>
          </cell>
        </row>
        <row r="393">
          <cell r="AJ393" t="str">
            <v>WKLS/PCE/J00408</v>
          </cell>
          <cell r="AK393" t="str">
            <v>DESA PETALING NO. 5</v>
          </cell>
        </row>
        <row r="394">
          <cell r="AJ394" t="str">
            <v>WKLS/PCE/J00409</v>
          </cell>
          <cell r="AK394" t="str">
            <v>DESA PETALING NO. 6</v>
          </cell>
        </row>
        <row r="395">
          <cell r="AJ395" t="str">
            <v>WKLS/PCE/J00410</v>
          </cell>
          <cell r="AK395" t="str">
            <v>TMN SG BESI NO. 4</v>
          </cell>
        </row>
        <row r="396">
          <cell r="AJ396" t="str">
            <v>WKLS/PCE/J00411</v>
          </cell>
          <cell r="AK396" t="str">
            <v>BENGKEL ELEKTRIFIKASI KTM SALAK SOUTH</v>
          </cell>
        </row>
        <row r="397">
          <cell r="AJ397" t="str">
            <v>WKLS/PCE/J00412</v>
          </cell>
          <cell r="AK397" t="str">
            <v xml:space="preserve">PAKAR IND PARK NO.1 SG BESI </v>
          </cell>
        </row>
        <row r="398">
          <cell r="AJ398" t="str">
            <v>WKLS/PCE/J00413</v>
          </cell>
          <cell r="AK398" t="str">
            <v>P/PURI VINTAGE POINT</v>
          </cell>
        </row>
        <row r="399">
          <cell r="AJ399" t="str">
            <v>WKLS/PCE/J00414</v>
          </cell>
          <cell r="AK399" t="str">
            <v>SRI LEMPAH</v>
          </cell>
        </row>
        <row r="400">
          <cell r="AJ400" t="str">
            <v>WKLS/PCE/J00415</v>
          </cell>
          <cell r="AK400" t="str">
            <v>LRG JUGRA</v>
          </cell>
        </row>
        <row r="401">
          <cell r="AJ401" t="str">
            <v>WKLS/PCE/J00416</v>
          </cell>
          <cell r="AK401" t="str">
            <v>GEMILANG INDAH</v>
          </cell>
        </row>
        <row r="402">
          <cell r="AJ402" t="str">
            <v>WKLS/PCE/J00417</v>
          </cell>
          <cell r="AK402" t="str">
            <v>RODA INDAH</v>
          </cell>
        </row>
        <row r="403">
          <cell r="AJ403" t="str">
            <v>WKLS/PCE/J00418</v>
          </cell>
          <cell r="AK403" t="str">
            <v>STANLEY SITE</v>
          </cell>
        </row>
        <row r="404">
          <cell r="AJ404" t="str">
            <v>WKLS/PCE/J00419</v>
          </cell>
          <cell r="AK404" t="str">
            <v>SHANGHAI GARDEN</v>
          </cell>
        </row>
        <row r="405">
          <cell r="AJ405" t="str">
            <v>WKLS/PCE/J00420</v>
          </cell>
          <cell r="AK405" t="str">
            <v>TMN EVERGREEN</v>
          </cell>
        </row>
        <row r="406">
          <cell r="AJ406" t="str">
            <v>WKLS/PCE/J00421</v>
          </cell>
          <cell r="AK406" t="str">
            <v>HIGH LEVER PUMP HOUSE</v>
          </cell>
        </row>
        <row r="407">
          <cell r="AJ407" t="str">
            <v>WKLS/PCE/J00422</v>
          </cell>
          <cell r="AK407" t="str">
            <v>BGN ENG LIAN</v>
          </cell>
        </row>
        <row r="408">
          <cell r="AJ408" t="str">
            <v>WKLS/PCE/J00423</v>
          </cell>
          <cell r="AK408" t="str">
            <v>FABER RIA A</v>
          </cell>
        </row>
        <row r="409">
          <cell r="AJ409" t="str">
            <v>WKLS/PCE/J00424</v>
          </cell>
          <cell r="AK409" t="str">
            <v>FABER RIA B</v>
          </cell>
        </row>
        <row r="410">
          <cell r="AJ410" t="str">
            <v>WKLS/PCE/J00425</v>
          </cell>
          <cell r="AK410" t="str">
            <v>FABER RIA C</v>
          </cell>
        </row>
        <row r="411">
          <cell r="AJ411" t="str">
            <v>WKLS/PCE/J00426</v>
          </cell>
          <cell r="AK411" t="str">
            <v>TMN DESA NO. 5</v>
          </cell>
        </row>
        <row r="412">
          <cell r="AJ412" t="str">
            <v>WKLS/PCE/J00427</v>
          </cell>
          <cell r="AK412" t="str">
            <v>TMN DESA NO. 4</v>
          </cell>
        </row>
        <row r="413">
          <cell r="AJ413" t="str">
            <v>WKLS/PCE/J00428</v>
          </cell>
          <cell r="AK413" t="str">
            <v>TMN BKT DESA</v>
          </cell>
        </row>
        <row r="414">
          <cell r="AJ414" t="str">
            <v>WKLS/PCE/J00430</v>
          </cell>
          <cell r="AK414" t="str">
            <v>OBD TOWER</v>
          </cell>
        </row>
        <row r="415">
          <cell r="AJ415" t="str">
            <v>WKLS/PCE/J00431</v>
          </cell>
          <cell r="AK415" t="str">
            <v>BKT DESA KONDO</v>
          </cell>
        </row>
        <row r="416">
          <cell r="AJ416" t="str">
            <v>WKLS/PCE/J00432</v>
          </cell>
          <cell r="AK416" t="str">
            <v>DESA VILLA NO. 2</v>
          </cell>
        </row>
        <row r="417">
          <cell r="AJ417" t="str">
            <v>WKLS/PCE/J00433</v>
          </cell>
          <cell r="AK417" t="str">
            <v>DESA VILLA NO. 1</v>
          </cell>
        </row>
        <row r="418">
          <cell r="AJ418" t="str">
            <v>WKLS/PCE/J00434</v>
          </cell>
          <cell r="AK418" t="str">
            <v>CITY GROWTH JLN 4/91 TMN SHAMELIN</v>
          </cell>
        </row>
        <row r="419">
          <cell r="AJ419" t="str">
            <v>WKLS/PCE/J00435</v>
          </cell>
          <cell r="AK419" t="str">
            <v>KONDO SRI JATI 2 BLK A</v>
          </cell>
        </row>
        <row r="420">
          <cell r="AJ420" t="str">
            <v>WKLS/PCE/J00436</v>
          </cell>
          <cell r="AK420" t="str">
            <v>PDT TMN BKT DESA</v>
          </cell>
        </row>
        <row r="421">
          <cell r="AJ421" t="str">
            <v>WKLS/PCE/J00437</v>
          </cell>
          <cell r="AK421" t="str">
            <v>TELEKOM KUCHAI LAMA</v>
          </cell>
        </row>
        <row r="422">
          <cell r="AJ422" t="str">
            <v>WKLS/PCE/J00439</v>
          </cell>
          <cell r="AK422" t="str">
            <v>KUCHAI BUSINES CENTRE NO. 1</v>
          </cell>
        </row>
        <row r="423">
          <cell r="AJ423" t="str">
            <v>WKLS/PCE/J00440</v>
          </cell>
          <cell r="AK423" t="str">
            <v>FULL GOSPEL HALL</v>
          </cell>
        </row>
        <row r="424">
          <cell r="AJ424" t="str">
            <v>WKLS/PCE/J00441</v>
          </cell>
          <cell r="AK424" t="str">
            <v>TMN DESA NO. 6</v>
          </cell>
        </row>
        <row r="425">
          <cell r="AJ425" t="str">
            <v>WKLS/PCE/J00442</v>
          </cell>
          <cell r="AK425" t="str">
            <v>PLAZA FABER</v>
          </cell>
        </row>
        <row r="426">
          <cell r="AJ426" t="str">
            <v>WKLS/PCE/J00443</v>
          </cell>
          <cell r="AK426" t="str">
            <v>FABER INDAH</v>
          </cell>
        </row>
        <row r="427">
          <cell r="AJ427" t="str">
            <v>WKLS/PCE/J00444</v>
          </cell>
          <cell r="AK427" t="str">
            <v>FABER HEIGHT A</v>
          </cell>
        </row>
        <row r="428">
          <cell r="AJ428" t="str">
            <v>WKLS/PCE/J00445</v>
          </cell>
          <cell r="AK428" t="str">
            <v>FABER HEIGHT B</v>
          </cell>
        </row>
        <row r="429">
          <cell r="AJ429" t="str">
            <v>WKLS/PCE/J00446</v>
          </cell>
          <cell r="AK429" t="str">
            <v>FABER HEIGHT C</v>
          </cell>
        </row>
        <row r="430">
          <cell r="AJ430" t="str">
            <v>WKLS/PCE/J00447</v>
          </cell>
          <cell r="AK430" t="str">
            <v>JLN DESA</v>
          </cell>
        </row>
        <row r="431">
          <cell r="AJ431" t="str">
            <v>WKLS/PCE/J00448</v>
          </cell>
          <cell r="AK431" t="str">
            <v>TMN PAGAR RUYONG</v>
          </cell>
        </row>
        <row r="432">
          <cell r="AJ432" t="str">
            <v>WKLS/PCE/J00449</v>
          </cell>
          <cell r="AK432" t="str">
            <v>PANTAI PUMPING STATION</v>
          </cell>
        </row>
        <row r="433">
          <cell r="AJ433" t="str">
            <v>WKLS/PCE/J00450</v>
          </cell>
          <cell r="AK433" t="str">
            <v>VISTA ANGKASA NO. 2</v>
          </cell>
        </row>
        <row r="434">
          <cell r="AJ434" t="str">
            <v>WKLS/PCE/J00451</v>
          </cell>
          <cell r="AK434" t="str">
            <v>VISTA ANGKASA NO. 1</v>
          </cell>
        </row>
        <row r="435">
          <cell r="AJ435" t="str">
            <v>WKLS/PCE/J00452</v>
          </cell>
          <cell r="AK435" t="str">
            <v>JLN DAMAI RASA 1 ALAM DAMAI</v>
          </cell>
        </row>
        <row r="436">
          <cell r="AJ436" t="str">
            <v>WKLS/PCE/J00453</v>
          </cell>
          <cell r="AK436" t="str">
            <v>PANTAI HILL PARK FASA 4 NO 1</v>
          </cell>
        </row>
        <row r="437">
          <cell r="AJ437" t="str">
            <v>WKLS/PCE/J00454</v>
          </cell>
          <cell r="AK437" t="str">
            <v>JLN DAMAI RASA 8 ALAM DAMAI</v>
          </cell>
        </row>
        <row r="438">
          <cell r="AJ438" t="str">
            <v>WKLS/PCE/J00455</v>
          </cell>
          <cell r="AK438" t="str">
            <v>PANTAI HILL PARK FASA 4 NO. 2</v>
          </cell>
        </row>
        <row r="439">
          <cell r="AJ439" t="str">
            <v>WKLS/PCE/J00456</v>
          </cell>
          <cell r="AK439" t="str">
            <v>KUARTERS JKR BT 4 1/2 JLN SG BESI</v>
          </cell>
        </row>
        <row r="440">
          <cell r="AJ440" t="str">
            <v>WKLS/PCE/J00457</v>
          </cell>
          <cell r="AK440" t="str">
            <v>P/PURI 2 BLK JLN BANGSAWAN BDR TAR</v>
          </cell>
        </row>
        <row r="441">
          <cell r="AJ441" t="str">
            <v>WKLS/PCE/J00458</v>
          </cell>
          <cell r="AK441" t="str">
            <v>LORONG BANDAR FLAT</v>
          </cell>
        </row>
        <row r="442">
          <cell r="AJ442" t="str">
            <v>WKLS/PCE/J00459</v>
          </cell>
          <cell r="AK442" t="str">
            <v>PPR PANTAI DALAM NO. 1</v>
          </cell>
        </row>
        <row r="443">
          <cell r="AJ443" t="str">
            <v>WKLS/PCE/J00460</v>
          </cell>
          <cell r="AK443" t="str">
            <v>BLK H MEKAR MAWAR CHERAS</v>
          </cell>
        </row>
        <row r="444">
          <cell r="AJ444" t="str">
            <v>WKLS/PCE/J00461</v>
          </cell>
          <cell r="AK444" t="str">
            <v>NO. 1 KETUMBAR HILL KONDO</v>
          </cell>
        </row>
        <row r="445">
          <cell r="AJ445" t="str">
            <v>WKLS/PCE/J00462</v>
          </cell>
          <cell r="AK445" t="str">
            <v>NO. 2 KETUMBAR HILL KONDOINIUM</v>
          </cell>
        </row>
        <row r="446">
          <cell r="AJ446" t="str">
            <v>WKLS/PCE/J00463</v>
          </cell>
          <cell r="AK446" t="str">
            <v>KOMP KEDAI/PEJ 3 TKT JLN PUDU</v>
          </cell>
        </row>
        <row r="447">
          <cell r="AJ447" t="str">
            <v>WKLS/PCE/J00464</v>
          </cell>
          <cell r="AK447" t="str">
            <v>P/PURI CENGAL JLN CHERAS HARTAMAS</v>
          </cell>
        </row>
        <row r="448">
          <cell r="AJ448" t="str">
            <v>WKLS/PCE/J00465</v>
          </cell>
          <cell r="AK448" t="str">
            <v>PDT KILANG BESI LOT 247</v>
          </cell>
        </row>
        <row r="449">
          <cell r="AJ449" t="str">
            <v>WKLS/PCE/J00466</v>
          </cell>
          <cell r="AK449" t="str">
            <v>RMH PANGSA BLK A3 JLN CHERAS HARTAMAS</v>
          </cell>
        </row>
        <row r="450">
          <cell r="AJ450" t="str">
            <v>WKLS/PCE/J00468</v>
          </cell>
          <cell r="AK450" t="str">
            <v>GOODAIM REALTY</v>
          </cell>
        </row>
        <row r="451">
          <cell r="AJ451" t="str">
            <v>WKLS/PCE/J00470</v>
          </cell>
          <cell r="AK451" t="str">
            <v>PLAZA TOL SALAK JAYA  (BDR TAR)</v>
          </cell>
        </row>
        <row r="452">
          <cell r="AJ452" t="str">
            <v>WKLS/PCE/J00471</v>
          </cell>
          <cell r="AK452" t="str">
            <v>TMN SHAMELIN NO. 13A</v>
          </cell>
        </row>
        <row r="453">
          <cell r="AJ453" t="str">
            <v>WKLS/PCE/J00472</v>
          </cell>
          <cell r="AK453" t="str">
            <v>HIN FATT</v>
          </cell>
        </row>
        <row r="454">
          <cell r="AJ454" t="str">
            <v>WKLS/PCE/J00473</v>
          </cell>
          <cell r="AK454" t="str">
            <v>RMH PANGSA BLK A6 JLN CHERAS HARTAMAS</v>
          </cell>
        </row>
        <row r="455">
          <cell r="AJ455" t="str">
            <v>WKLS/PCE/J00474</v>
          </cell>
          <cell r="AK455" t="str">
            <v>ALIRAN DAMAI APT JLN DAMAI PERDANA 5/2</v>
          </cell>
        </row>
        <row r="456">
          <cell r="AJ456" t="str">
            <v>WKLS/PCE/J00475</v>
          </cell>
          <cell r="AK456" t="str">
            <v>SRJK(C) TMN CONNOUGHT 2 BDR DAMAI PERDAN</v>
          </cell>
        </row>
        <row r="457">
          <cell r="AJ457" t="str">
            <v>WKLS/PCE/J00476</v>
          </cell>
          <cell r="AK457" t="str">
            <v>SEK MEN KEB SRI MUTIARA</v>
          </cell>
        </row>
        <row r="458">
          <cell r="AJ458" t="str">
            <v>WKLS/PCE/J00477</v>
          </cell>
          <cell r="AK458" t="str">
            <v>JLN DAMAI PERDANA 7/1C BDR DAMAI PERDANA</v>
          </cell>
        </row>
        <row r="459">
          <cell r="AJ459" t="str">
            <v>WKLS/PCE/J00478</v>
          </cell>
          <cell r="AK459" t="str">
            <v>NO. 1 PREMIER TUBE IND JLN EMPAT</v>
          </cell>
        </row>
        <row r="460">
          <cell r="AJ460" t="str">
            <v>WKLS/PCE/J00479</v>
          </cell>
          <cell r="AK460" t="str">
            <v>NO. 2 PREMEIR TUBE IND JLN EMPAT</v>
          </cell>
        </row>
        <row r="461">
          <cell r="AJ461" t="str">
            <v>WKLS/PCE/J00480</v>
          </cell>
          <cell r="AK461" t="str">
            <v>KILANG LOT 14 JLN 2/89B SG BESI</v>
          </cell>
        </row>
        <row r="462">
          <cell r="AJ462" t="str">
            <v>WKLS/PCE/J00482</v>
          </cell>
          <cell r="AK462" t="str">
            <v>JLN LIMA</v>
          </cell>
        </row>
        <row r="463">
          <cell r="AJ463" t="str">
            <v>WKLS/PCE/J00483</v>
          </cell>
          <cell r="AK463" t="str">
            <v>LIAN YIT</v>
          </cell>
        </row>
        <row r="464">
          <cell r="AJ464" t="str">
            <v>WKLS/PCE/J00484</v>
          </cell>
          <cell r="AK464" t="str">
            <v>WAH LEONG SG BESI</v>
          </cell>
        </row>
        <row r="465">
          <cell r="AJ465" t="str">
            <v>WKLS/PCE/J00485</v>
          </cell>
          <cell r="AK465" t="str">
            <v>UNIONPOLY PLASTIC JLN 6</v>
          </cell>
        </row>
        <row r="466">
          <cell r="AJ466" t="str">
            <v>WKLS/PCE/J00486</v>
          </cell>
          <cell r="AK466" t="str">
            <v>FORESIGHT TRADING</v>
          </cell>
        </row>
        <row r="467">
          <cell r="AJ467" t="str">
            <v>WKLS/PCE/J00487</v>
          </cell>
          <cell r="AK467" t="str">
            <v>CHOO MUN SANG</v>
          </cell>
        </row>
        <row r="468">
          <cell r="AJ468" t="str">
            <v>WKLS/PCE/J00488</v>
          </cell>
          <cell r="AK468" t="str">
            <v>JLN SG BESI NO. 2</v>
          </cell>
        </row>
        <row r="469">
          <cell r="AJ469" t="str">
            <v>WKLS/PCE/J00489</v>
          </cell>
          <cell r="AK469" t="str">
            <v>TRISEGI NO. 1</v>
          </cell>
        </row>
        <row r="470">
          <cell r="AJ470" t="str">
            <v>WKLS/PCE/J00490</v>
          </cell>
          <cell r="AK470" t="str">
            <v>MALAYAN TRUCK ENGINEERING</v>
          </cell>
        </row>
        <row r="471">
          <cell r="AJ471" t="str">
            <v>WKLS/PCE/J00491</v>
          </cell>
          <cell r="AK471" t="str">
            <v>BENGKEL MINI</v>
          </cell>
        </row>
        <row r="472">
          <cell r="AJ472" t="str">
            <v>WKLS/PCE/J00493</v>
          </cell>
          <cell r="AK472" t="str">
            <v>JKR QUARTERS SALAK SOUTH</v>
          </cell>
        </row>
        <row r="473">
          <cell r="AJ473" t="str">
            <v>WKLS/PCE/J00495</v>
          </cell>
          <cell r="AK473" t="str">
            <v>SALAK SOUTH TOWN</v>
          </cell>
        </row>
        <row r="474">
          <cell r="AJ474" t="str">
            <v>WKLS/PCE/J00496</v>
          </cell>
          <cell r="AK474" t="str">
            <v>SALAK SOUTH TOWN NO. 2</v>
          </cell>
        </row>
        <row r="475">
          <cell r="AJ475" t="str">
            <v>WKLS/PCE/J00497</v>
          </cell>
          <cell r="AK475" t="str">
            <v>BT. KONG NO.2</v>
          </cell>
        </row>
        <row r="476">
          <cell r="AJ476" t="str">
            <v>WKLS/PCE/J00498</v>
          </cell>
          <cell r="AK476" t="str">
            <v>TRISEGI NO. 2</v>
          </cell>
        </row>
        <row r="477">
          <cell r="AJ477" t="str">
            <v>WKLS/PCE/J00499</v>
          </cell>
          <cell r="AK477" t="str">
            <v>PDT SJK(C) TAI TUNG JLN SG BESI</v>
          </cell>
        </row>
        <row r="478">
          <cell r="AJ478" t="str">
            <v>WKLS/PCE/J00501</v>
          </cell>
          <cell r="AK478" t="str">
            <v>FACTORY AREA</v>
          </cell>
        </row>
        <row r="479">
          <cell r="AJ479" t="str">
            <v>WKLS/PCE/J00502</v>
          </cell>
          <cell r="AK479" t="str">
            <v>UTUSAN MELAYU (M) BERHAD NO. 1</v>
          </cell>
        </row>
        <row r="480">
          <cell r="AJ480" t="str">
            <v>WKLS/PCE/J00503</v>
          </cell>
          <cell r="AK480" t="str">
            <v>P/PURI NUSA KURNIA</v>
          </cell>
        </row>
        <row r="481">
          <cell r="AJ481" t="str">
            <v>WKLS/PCE/J00504</v>
          </cell>
          <cell r="AK481" t="str">
            <v>SINGAPORE COLD STORAGE</v>
          </cell>
        </row>
        <row r="482">
          <cell r="AJ482" t="str">
            <v>WKLS/PCE/J00505</v>
          </cell>
          <cell r="AK482" t="str">
            <v>JLN PUJ 7/1 TMN PUNCAK JALIL</v>
          </cell>
        </row>
        <row r="483">
          <cell r="AJ483" t="str">
            <v>WKLS/PCE/J00506</v>
          </cell>
          <cell r="AK483" t="str">
            <v>JLN PUJ 7/13 TMN PUNCAK JALIL</v>
          </cell>
        </row>
        <row r="484">
          <cell r="AJ484" t="str">
            <v>WKLS/PCE/J00507</v>
          </cell>
          <cell r="AK484" t="str">
            <v>JLN PUJ 9/7A TMN PUNCAK JALIL</v>
          </cell>
        </row>
        <row r="485">
          <cell r="AJ485" t="str">
            <v>WKLS/PCE/J00508</v>
          </cell>
          <cell r="AK485" t="str">
            <v>WISMA CT ANG</v>
          </cell>
        </row>
        <row r="486">
          <cell r="AJ486" t="str">
            <v>WKLS/PCE/J00509</v>
          </cell>
          <cell r="AK486" t="str">
            <v>UTUSAN MELAYU (M) BERHAD JLN 2</v>
          </cell>
        </row>
        <row r="487">
          <cell r="AJ487" t="str">
            <v>WKLS/PCE/J00510</v>
          </cell>
          <cell r="AK487" t="str">
            <v>SITT TATT</v>
          </cell>
        </row>
        <row r="488">
          <cell r="AJ488" t="str">
            <v>WKLS/PCE/J00511</v>
          </cell>
          <cell r="AK488" t="str">
            <v>DAH YUNG STEEL</v>
          </cell>
        </row>
        <row r="489">
          <cell r="AJ489" t="str">
            <v>WKLS/PCE/J00512</v>
          </cell>
          <cell r="AK489" t="str">
            <v>CHEONG FOUNDARY</v>
          </cell>
        </row>
        <row r="490">
          <cell r="AJ490" t="str">
            <v>WKLS/PCE/J00513</v>
          </cell>
          <cell r="AK490" t="str">
            <v>YIP SENG ENGINEERING</v>
          </cell>
        </row>
        <row r="491">
          <cell r="AJ491" t="str">
            <v>WKLS/PCE/J00514</v>
          </cell>
          <cell r="AK491" t="str">
            <v>KWANG YUEN IND</v>
          </cell>
        </row>
        <row r="492">
          <cell r="AJ492" t="str">
            <v>WKLS/PCE/J00515</v>
          </cell>
          <cell r="AK492" t="str">
            <v>SUM POH ENGINEERING</v>
          </cell>
        </row>
        <row r="493">
          <cell r="AJ493" t="str">
            <v>WKLS/PCE/J00516</v>
          </cell>
          <cell r="AK493" t="str">
            <v>HONG CHEONG ENG</v>
          </cell>
        </row>
        <row r="494">
          <cell r="AJ494" t="str">
            <v>WKLS/PCE/J00517</v>
          </cell>
          <cell r="AK494" t="str">
            <v>UTUSAN MELAYU (M) BERHAD JLN TIGA</v>
          </cell>
        </row>
        <row r="495">
          <cell r="AJ495" t="str">
            <v>WKLS/PCE/J00518</v>
          </cell>
          <cell r="AK495" t="str">
            <v>PONY METAL</v>
          </cell>
        </row>
        <row r="496">
          <cell r="AJ496" t="str">
            <v>WKLS/PCE/J00519</v>
          </cell>
          <cell r="AK496" t="str">
            <v>KILANG 4 UNIT JLN 3</v>
          </cell>
        </row>
        <row r="497">
          <cell r="AJ497" t="str">
            <v>WKLS/PCE/J00520</v>
          </cell>
          <cell r="AK497" t="str">
            <v>KIEN TAT ENGINEERING</v>
          </cell>
        </row>
        <row r="498">
          <cell r="AJ498" t="str">
            <v>WKLS/PCE/J00521</v>
          </cell>
          <cell r="AK498" t="str">
            <v>THONG HIN STEEL MILL</v>
          </cell>
        </row>
        <row r="499">
          <cell r="AJ499" t="str">
            <v>WKLS/PCE/J00522</v>
          </cell>
          <cell r="AK499" t="str">
            <v>CHAN SOW LIN NO. 2</v>
          </cell>
        </row>
        <row r="500">
          <cell r="AJ500" t="str">
            <v>WKLS/PCE/J00523</v>
          </cell>
          <cell r="AK500" t="str">
            <v>JLN PUJ 6/5 TMN PUNCAK JALIL</v>
          </cell>
        </row>
        <row r="501">
          <cell r="AJ501" t="str">
            <v>WKLS/PCE/J00524</v>
          </cell>
          <cell r="AK501" t="str">
            <v>GOVERMENT PRINTING NO. 2</v>
          </cell>
        </row>
        <row r="502">
          <cell r="AJ502" t="str">
            <v>WKLS/PCE/J00525</v>
          </cell>
          <cell r="AK502" t="str">
            <v>GOVERMENT PRINTING NO. 1</v>
          </cell>
        </row>
        <row r="503">
          <cell r="AJ503" t="str">
            <v>WKLS/PCE/J00526</v>
          </cell>
          <cell r="AK503" t="str">
            <v>OVERSEA COLOUR SCAN</v>
          </cell>
        </row>
        <row r="504">
          <cell r="AJ504" t="str">
            <v>WKLS/PCE/J00528</v>
          </cell>
          <cell r="AK504" t="str">
            <v>JLN PUJ 8/4 TMN PUNCAK JALIL</v>
          </cell>
        </row>
        <row r="505">
          <cell r="AJ505" t="str">
            <v>WKLS/PCE/J00529</v>
          </cell>
          <cell r="AK505" t="str">
            <v>VISTA HARMONI JLN 18/144A</v>
          </cell>
        </row>
        <row r="506">
          <cell r="AJ506" t="str">
            <v>WKLS/PCE/J00530</v>
          </cell>
          <cell r="AK506" t="str">
            <v>BLK C P/PURI SRI PENARA BDR SRI PERMAISU</v>
          </cell>
        </row>
        <row r="507">
          <cell r="AJ507" t="str">
            <v>WKLS/PCE/J00531</v>
          </cell>
          <cell r="AK507" t="str">
            <v>PDT BGN KOKURIKULUM SRJK TCC</v>
          </cell>
        </row>
        <row r="508">
          <cell r="AJ508" t="str">
            <v>WKLS/PCE/J00532</v>
          </cell>
          <cell r="AK508" t="str">
            <v>RMH PANGSA KOS SEDERHANA CHERAS UTAMA</v>
          </cell>
        </row>
        <row r="509">
          <cell r="AJ509" t="str">
            <v>WKLS/PCE/J00533</v>
          </cell>
          <cell r="AK509" t="str">
            <v>TELEKOM JLN TIGA</v>
          </cell>
        </row>
        <row r="510">
          <cell r="AJ510" t="str">
            <v>WKLS/PCE/J00534</v>
          </cell>
          <cell r="AK510" t="str">
            <v>HARPER GILIFIRIN</v>
          </cell>
        </row>
        <row r="511">
          <cell r="AJ511" t="str">
            <v>WKLS/PCE/J00535</v>
          </cell>
          <cell r="AK511" t="str">
            <v>JLN TIGA</v>
          </cell>
        </row>
        <row r="512">
          <cell r="AJ512" t="str">
            <v>WKLS/PCE/J00536</v>
          </cell>
          <cell r="AK512" t="str">
            <v>MALAYAN TOBACCO</v>
          </cell>
        </row>
        <row r="513">
          <cell r="AJ513" t="str">
            <v>WKLS/PCE/J00538</v>
          </cell>
          <cell r="AK513" t="str">
            <v>BLK H RMH PANGSA CHERAS UTAMA</v>
          </cell>
        </row>
        <row r="514">
          <cell r="AJ514" t="str">
            <v>WKLS/PCE/J00539</v>
          </cell>
          <cell r="AK514" t="str">
            <v>ATLAS ICE COMPANY</v>
          </cell>
        </row>
        <row r="515">
          <cell r="AJ515" t="str">
            <v>WKLS/PCE/J00540</v>
          </cell>
          <cell r="AK515" t="str">
            <v>BLK A RMH PANGSA CHERAS UTAMA</v>
          </cell>
        </row>
        <row r="516">
          <cell r="AJ516" t="str">
            <v>WKLS/PCE/J00541</v>
          </cell>
          <cell r="AK516" t="str">
            <v>KFC WP</v>
          </cell>
        </row>
        <row r="517">
          <cell r="AJ517" t="str">
            <v>WKLS/PCE/J00542</v>
          </cell>
          <cell r="AK517" t="str">
            <v>WISMA NCK</v>
          </cell>
        </row>
        <row r="518">
          <cell r="AJ518" t="str">
            <v>WKLS/PCE/J00543</v>
          </cell>
          <cell r="AK518" t="str">
            <v>CHOO KWAN GODOWN</v>
          </cell>
        </row>
        <row r="519">
          <cell r="AJ519" t="str">
            <v>WKLS/PCE/J00544</v>
          </cell>
          <cell r="AK519" t="str">
            <v>JLN DAMAI RASA 18 ALAM DAMAI</v>
          </cell>
        </row>
        <row r="520">
          <cell r="AJ520" t="str">
            <v>WKLS/PCE/J00545</v>
          </cell>
          <cell r="AK520" t="str">
            <v>APT SRI PERMAI JLN BAHAGIA 29</v>
          </cell>
        </row>
        <row r="521">
          <cell r="AJ521" t="str">
            <v>WKLS/PCE/J00546</v>
          </cell>
          <cell r="AK521" t="str">
            <v>TMN SRI TANMING NO. 3</v>
          </cell>
        </row>
        <row r="522">
          <cell r="AJ522" t="str">
            <v>WKLS/PCE/J00547</v>
          </cell>
          <cell r="AK522" t="str">
            <v>BLK A P/PURI VISTA AMANI</v>
          </cell>
        </row>
        <row r="523">
          <cell r="AJ523" t="str">
            <v>WKLS/PCE/J00548</v>
          </cell>
          <cell r="AK523" t="str">
            <v>BLK B P/PURI VISTA AMANI</v>
          </cell>
        </row>
        <row r="524">
          <cell r="AJ524" t="str">
            <v>WKLS/PCE/J00549</v>
          </cell>
          <cell r="AK524" t="str">
            <v>BLK C P/PURI VISTA AMANI</v>
          </cell>
        </row>
        <row r="525">
          <cell r="AJ525" t="str">
            <v>WKLS/PCE/J00550</v>
          </cell>
          <cell r="AK525" t="str">
            <v>PDT PUSAT PAMERAN &amp; RESTORAN</v>
          </cell>
        </row>
        <row r="526">
          <cell r="AJ526" t="str">
            <v>WKLS/PCE/J00551</v>
          </cell>
          <cell r="AK526" t="str">
            <v>BLK B BAYU TASIK APT BDR SRI PERMAISURI</v>
          </cell>
        </row>
        <row r="527">
          <cell r="AJ527" t="str">
            <v>WKLS/PCE/J00552</v>
          </cell>
          <cell r="AK527" t="str">
            <v>BLK A BAYU TASIK APT BDR SRI PERMAISURI</v>
          </cell>
        </row>
        <row r="528">
          <cell r="AJ528" t="str">
            <v>WKLS/PCE/J00553</v>
          </cell>
          <cell r="AK528" t="str">
            <v>JLN BSJ 3ATMN BKT SEGAR JAYA</v>
          </cell>
        </row>
        <row r="529">
          <cell r="AJ529" t="str">
            <v>WKLS/PCE/J00554</v>
          </cell>
          <cell r="AK529" t="str">
            <v>VISTAMAS JLN PERSIARAN HARTAMAS</v>
          </cell>
        </row>
        <row r="530">
          <cell r="AJ530" t="str">
            <v>WKLS/PCE/J00555</v>
          </cell>
          <cell r="AK530" t="str">
            <v>JLN TMN BKT SEGAR UTAMA</v>
          </cell>
        </row>
        <row r="531">
          <cell r="AJ531" t="str">
            <v>WKLS/PCE/J00556</v>
          </cell>
          <cell r="AK531" t="str">
            <v>RMH TERES 2 1/2 TKT CHERAS HARTAMAS</v>
          </cell>
        </row>
        <row r="532">
          <cell r="AJ532" t="str">
            <v>WKLS/PCE/J00557</v>
          </cell>
          <cell r="AK532" t="str">
            <v>BAYU MAS JLN CHERAS HARTAMAS</v>
          </cell>
        </row>
        <row r="533">
          <cell r="AJ533" t="str">
            <v>WKLS/PCE/J00558</v>
          </cell>
          <cell r="AK533" t="str">
            <v>PEJ 3 TKT MEDAN CONNOUGHT 3</v>
          </cell>
        </row>
        <row r="534">
          <cell r="AJ534" t="str">
            <v>WKLS/PCE/J00559</v>
          </cell>
          <cell r="AK534" t="str">
            <v>JLN DAMAI PERDANA 1 BDR DAMAI PERDANA</v>
          </cell>
        </row>
        <row r="535">
          <cell r="AJ535" t="str">
            <v>WKLS/PCE/J00561</v>
          </cell>
          <cell r="AK535" t="str">
            <v>PDT LOJI IWK JLN 13/91</v>
          </cell>
        </row>
        <row r="536">
          <cell r="AJ536" t="str">
            <v>WKLS/PCE/J00562</v>
          </cell>
          <cell r="AK536" t="str">
            <v>P/PURI SERI JATI</v>
          </cell>
        </row>
        <row r="537">
          <cell r="AJ537" t="str">
            <v>WKLS/PCE/J00563</v>
          </cell>
          <cell r="AK537" t="str">
            <v>BLK D P/PURI KOS RENDAH KG MUHIBBAH</v>
          </cell>
        </row>
        <row r="538">
          <cell r="AJ538" t="str">
            <v>WKLS/PCE/J00564</v>
          </cell>
          <cell r="AK538" t="str">
            <v>BLK E P/PURI KOS RENDAH KG MUHIBBAH</v>
          </cell>
        </row>
        <row r="539">
          <cell r="AJ539" t="str">
            <v>WKLS/PCE/J00565</v>
          </cell>
          <cell r="AK539" t="str">
            <v>BLK F P/PURI KOS RENDAH KG MUHIBBAH</v>
          </cell>
        </row>
        <row r="540">
          <cell r="AJ540" t="str">
            <v>WKLS/PCE/J00566</v>
          </cell>
          <cell r="AK540" t="str">
            <v>HYPER GIANT</v>
          </cell>
        </row>
        <row r="541">
          <cell r="AJ541" t="str">
            <v>WKLS/PCE/J00567</v>
          </cell>
          <cell r="AK541" t="str">
            <v>KOMERSIAL KOMUNITI JLN 26/117A BDR TAR</v>
          </cell>
        </row>
        <row r="542">
          <cell r="AJ542" t="str">
            <v>WKLS/PCE/J00568</v>
          </cell>
          <cell r="AK542" t="str">
            <v>JLN DAMAI IMPIAN  NO. 3</v>
          </cell>
        </row>
        <row r="543">
          <cell r="AJ543" t="str">
            <v>WKLS/PCE/J00569</v>
          </cell>
          <cell r="AK543" t="str">
            <v>JLN 34/154 ALAM DAMAI</v>
          </cell>
        </row>
        <row r="544">
          <cell r="AJ544" t="str">
            <v>WKLS/PCE/J00570</v>
          </cell>
          <cell r="AK544" t="str">
            <v>JLN DAMAI PUSPA ALAM DAMAI</v>
          </cell>
        </row>
        <row r="545">
          <cell r="AJ545" t="str">
            <v>WKLS/PCE/J00571</v>
          </cell>
          <cell r="AK545" t="str">
            <v>ITIS JALAN PUCHONG/SG BESI</v>
          </cell>
        </row>
        <row r="546">
          <cell r="AJ546" t="str">
            <v>WKLS/PCE/J00572</v>
          </cell>
          <cell r="AK546" t="str">
            <v>SSU RMC KEM SG BESI</v>
          </cell>
        </row>
        <row r="547">
          <cell r="AJ547" t="str">
            <v>WKLS/PCE/J00573</v>
          </cell>
          <cell r="AK547" t="str">
            <v>JLN 16/149L BDR BARU SRI PETALING</v>
          </cell>
        </row>
        <row r="548">
          <cell r="AJ548" t="str">
            <v>WKLS/PCE/J00574</v>
          </cell>
          <cell r="AK548" t="str">
            <v>RMH PANGSA KOS RENDAH 18 TKT KG LIMAU PT</v>
          </cell>
        </row>
        <row r="549">
          <cell r="AJ549" t="str">
            <v>WKLS/PCE/J00575</v>
          </cell>
          <cell r="AK549" t="str">
            <v>JLN 8/155B TMN ESPLANAD BKT JALIL</v>
          </cell>
        </row>
        <row r="550">
          <cell r="AJ550" t="str">
            <v>WKLS/PCE/J00576</v>
          </cell>
          <cell r="AK550" t="str">
            <v>KONDO DANAU MURNI JLN 1/109F DANAU DESA</v>
          </cell>
        </row>
        <row r="551">
          <cell r="AJ551" t="str">
            <v>WKLS/PCE/J00577</v>
          </cell>
          <cell r="AK551" t="str">
            <v>P/PURI KOS RENDAH 10 TKT KG KERINCHI</v>
          </cell>
        </row>
        <row r="552">
          <cell r="AJ552" t="str">
            <v>WKLS/PCE/J00578</v>
          </cell>
          <cell r="AK552" t="str">
            <v>JLN 1/149L BDR BARU SRI PETALING</v>
          </cell>
        </row>
        <row r="553">
          <cell r="AJ553" t="str">
            <v>WKLS/PCE/J00579</v>
          </cell>
          <cell r="AK553" t="str">
            <v>DYNASTY 3 NO. 4 JLN KUCHAI MAJU 1</v>
          </cell>
        </row>
        <row r="554">
          <cell r="AJ554" t="str">
            <v>WKLS/PCE/J00580</v>
          </cell>
          <cell r="AK554" t="str">
            <v>PDT KEDAI/PEJ 4 TKT JLN DESA</v>
          </cell>
        </row>
        <row r="555">
          <cell r="AJ555" t="str">
            <v>WKLS/PCE/J00581</v>
          </cell>
          <cell r="AK555" t="str">
            <v>P/PURI VILA SERI PUTERI J 3/92B PUDU ULU</v>
          </cell>
        </row>
        <row r="556">
          <cell r="AJ556" t="str">
            <v>WKLS/PCE/J00583</v>
          </cell>
          <cell r="AK556" t="str">
            <v>BLK B RMH PANGSA KOS RENDAH 18 TKT PUDU</v>
          </cell>
        </row>
        <row r="557">
          <cell r="AJ557" t="str">
            <v>WKLS/PCE/J00585</v>
          </cell>
          <cell r="AK557" t="str">
            <v>DYNASTY 3 NO. 1 JLN 12/116B</v>
          </cell>
        </row>
        <row r="558">
          <cell r="AJ558" t="str">
            <v>WKLS/PCE/J00586</v>
          </cell>
          <cell r="AK558" t="str">
            <v>DYNASTY 3 NO. 3 JLN KUCHAI 9</v>
          </cell>
        </row>
        <row r="559">
          <cell r="AJ559" t="str">
            <v>WKLS/PCE/J00587</v>
          </cell>
          <cell r="AK559" t="str">
            <v>RMH PANGSA BLK A1 JLN CHERAS HARTAMAS</v>
          </cell>
        </row>
        <row r="560">
          <cell r="AJ560" t="str">
            <v>WKLS/PCE/J00589</v>
          </cell>
          <cell r="AK560" t="str">
            <v>KEDAI/PEJ JLN PERMAISURI 6</v>
          </cell>
        </row>
        <row r="561">
          <cell r="AJ561" t="str">
            <v>WKLS/PCE/J00590</v>
          </cell>
          <cell r="AK561" t="str">
            <v>DESA COMMERCIAL NO. 2</v>
          </cell>
        </row>
        <row r="562">
          <cell r="AJ562" t="str">
            <v>WKLS/PCE/J00591</v>
          </cell>
          <cell r="AK562" t="str">
            <v>DESA COMMERCIAL NO. 3</v>
          </cell>
        </row>
        <row r="563">
          <cell r="AJ563" t="str">
            <v>WKLS/PCE/J00592</v>
          </cell>
          <cell r="AK563" t="str">
            <v>PDT SRJ(C) CHONG WENG BT 4 1/2</v>
          </cell>
        </row>
        <row r="564">
          <cell r="AJ564" t="str">
            <v>WKLS/PCE/J00593</v>
          </cell>
          <cell r="AK564" t="str">
            <v>MENARA VERVE SUITES</v>
          </cell>
        </row>
        <row r="565">
          <cell r="AJ565" t="str">
            <v>WKLS/PCE/J00594</v>
          </cell>
          <cell r="AK565" t="str">
            <v>BLK A P/PURI KOS RENDAH KG MUHIBBAH</v>
          </cell>
        </row>
        <row r="566">
          <cell r="AJ566" t="str">
            <v>WKLS/PCE/J00595</v>
          </cell>
          <cell r="AK566" t="str">
            <v>KOMP SUKAN SRI BINTANG</v>
          </cell>
        </row>
        <row r="567">
          <cell r="AJ567" t="str">
            <v>WKLS/PCE/J00596</v>
          </cell>
          <cell r="AK567" t="str">
            <v>PUSAT PERGERAKAN PUTERI</v>
          </cell>
        </row>
        <row r="568">
          <cell r="AJ568" t="str">
            <v>WKLS/PCE/J00597</v>
          </cell>
          <cell r="AK568" t="str">
            <v>APT PUDU IMPIAN 2 JLN PUDU ULU</v>
          </cell>
        </row>
        <row r="569">
          <cell r="AJ569" t="str">
            <v>WKLS/PCE/J00598</v>
          </cell>
          <cell r="AK569" t="str">
            <v>BLK B APT MUTIARA JLN KLANG LAMA</v>
          </cell>
        </row>
        <row r="570">
          <cell r="AJ570" t="str">
            <v>WKLS/PCE/J00599</v>
          </cell>
          <cell r="AK570" t="str">
            <v>BLK C APT MUTIARA JLN KLANG LAMA</v>
          </cell>
        </row>
        <row r="571">
          <cell r="AJ571" t="str">
            <v>WKLS/PCE/J00600</v>
          </cell>
          <cell r="AK571" t="str">
            <v>BLK D APT DELIMA JLN KLANG LAMA</v>
          </cell>
        </row>
        <row r="572">
          <cell r="AJ572" t="str">
            <v>WKLS/PCE/J00601</v>
          </cell>
          <cell r="AK572" t="str">
            <v>BLK E APT DELIMA JLN KLANG LAMA</v>
          </cell>
        </row>
        <row r="573">
          <cell r="AJ573" t="str">
            <v>WKLS/PCE/J00602</v>
          </cell>
          <cell r="AK573" t="str">
            <v>K/PEJ OUG SQ</v>
          </cell>
        </row>
        <row r="574">
          <cell r="AJ574" t="str">
            <v>WKLS/PCE/J00603</v>
          </cell>
          <cell r="AK574" t="str">
            <v>MASERA 1 TMN BKT SEGAR</v>
          </cell>
        </row>
        <row r="575">
          <cell r="AJ575" t="str">
            <v>WKLS/PCE/J00605</v>
          </cell>
          <cell r="AK575" t="str">
            <v>PERUMAHAN SRI MALAYSIA DESA PETALING</v>
          </cell>
        </row>
        <row r="576">
          <cell r="AJ576" t="str">
            <v>WKLS/PCE/J00606</v>
          </cell>
          <cell r="AK576" t="str">
            <v>RMH PEJ RITZ NO. 1 JLN 17/155C</v>
          </cell>
        </row>
        <row r="577">
          <cell r="AJ577" t="str">
            <v>WKLS/PCE/J00607</v>
          </cell>
          <cell r="AK577" t="str">
            <v>RMH PEJ RITZ NO. 2 JLN 17/155C</v>
          </cell>
        </row>
        <row r="578">
          <cell r="AJ578" t="str">
            <v>WKLS/PCE/J00608</v>
          </cell>
          <cell r="AK578" t="str">
            <v>KUARTERS GURU SEK KEB CHERAS INDAH</v>
          </cell>
        </row>
        <row r="579">
          <cell r="AJ579" t="str">
            <v>WKLS/PCE/J00609</v>
          </cell>
          <cell r="AK579" t="str">
            <v>SIRIM BKT JALIL</v>
          </cell>
        </row>
        <row r="580">
          <cell r="AJ580" t="str">
            <v>WKLS/PCE/J00610</v>
          </cell>
          <cell r="AK580" t="str">
            <v>CONTINENTAL HEIGHT</v>
          </cell>
        </row>
        <row r="581">
          <cell r="AJ581" t="str">
            <v>WKLS/PCE/J00611</v>
          </cell>
          <cell r="AK581" t="str">
            <v>P/PURI SUCI JLN PUCHONG</v>
          </cell>
        </row>
        <row r="582">
          <cell r="AJ582" t="str">
            <v>WKLS/PCE/J00612</v>
          </cell>
          <cell r="AK582" t="str">
            <v>KEDAI/PEJ 4 TKT JLN JELAWAT 1</v>
          </cell>
        </row>
        <row r="583">
          <cell r="AJ583" t="str">
            <v>WKLS/PCE/J00613</v>
          </cell>
          <cell r="AK583" t="str">
            <v>JLN DAMAI PERDANA 3 BDR DAMAI PERDANA</v>
          </cell>
        </row>
        <row r="584">
          <cell r="AJ584" t="str">
            <v>WKLS/PCE/J00614</v>
          </cell>
          <cell r="AK584" t="str">
            <v>P/PURI GREEN AVENUE JLN 1/155B NO. 1</v>
          </cell>
        </row>
        <row r="585">
          <cell r="AJ585" t="str">
            <v>WKLS/PCE/J00615</v>
          </cell>
          <cell r="AK585" t="str">
            <v>P/PURI GREEN AVENUE JLN 1/155B NO. 2</v>
          </cell>
        </row>
        <row r="586">
          <cell r="AJ586" t="str">
            <v>WKLS/PCE/J00616</v>
          </cell>
          <cell r="AK586" t="str">
            <v>BLK B RMH PANGSA PANTAI PERMAI</v>
          </cell>
        </row>
        <row r="587">
          <cell r="AJ587" t="str">
            <v>WKLS/PCE/J00617</v>
          </cell>
          <cell r="AK587" t="str">
            <v>BLK D RMH PANGSA PANTAI PERMAI</v>
          </cell>
        </row>
        <row r="588">
          <cell r="AJ588" t="str">
            <v>WKLS/PCE/J00618</v>
          </cell>
          <cell r="AK588" t="str">
            <v>BLK E RMH PANGSA PANTAI PERMAI</v>
          </cell>
        </row>
        <row r="589">
          <cell r="AJ589" t="str">
            <v>WKLS/PCE/J00619</v>
          </cell>
          <cell r="AK589" t="str">
            <v>KOMP SUKAN PANTAI HILL PARK</v>
          </cell>
        </row>
        <row r="590">
          <cell r="AJ590" t="str">
            <v>WKLS/PCE/J00620</v>
          </cell>
          <cell r="AK590" t="str">
            <v>JALAN PUJ 9/19 TAMAN PUNCAK JALIL</v>
          </cell>
        </row>
        <row r="591">
          <cell r="AJ591" t="str">
            <v>WKLS/PCE/J00621</v>
          </cell>
          <cell r="AK591" t="str">
            <v>JLN PUJ 9/27E TMN PUNCAK JALIL</v>
          </cell>
        </row>
        <row r="592">
          <cell r="AJ592" t="str">
            <v>WKLS/PCE/J00622</v>
          </cell>
          <cell r="AK592" t="str">
            <v>RMH PANGSA UM PANTAI DALAM</v>
          </cell>
        </row>
        <row r="593">
          <cell r="AJ593" t="str">
            <v>WKLS/PCE/J00623</v>
          </cell>
          <cell r="AK593" t="str">
            <v>SEGAR VIEW JLN 5/100A TMN SEGAR</v>
          </cell>
        </row>
        <row r="594">
          <cell r="AJ594" t="str">
            <v>WKLS/PCE/J00624</v>
          </cell>
          <cell r="AK594" t="str">
            <v>SEGAR COURT JLN MANIS 1</v>
          </cell>
        </row>
        <row r="595">
          <cell r="AJ595" t="str">
            <v>WKLS/PCE/J00625</v>
          </cell>
          <cell r="AK595" t="str">
            <v>PUSAT STESEN KUMBAHAN 3 PERS. P.JALIL</v>
          </cell>
        </row>
        <row r="596">
          <cell r="AJ596" t="str">
            <v>WKLS/PCE/J00626</v>
          </cell>
          <cell r="AK596" t="str">
            <v>DYNASTY 2 JLN KUCHAI LAMA NO. 1</v>
          </cell>
        </row>
        <row r="597">
          <cell r="AJ597" t="str">
            <v>WKLS/PCE/J00627</v>
          </cell>
          <cell r="AK597" t="str">
            <v>DYNASTY 2 JLN KUCHAI LAMA 2</v>
          </cell>
        </row>
        <row r="598">
          <cell r="AJ598" t="str">
            <v>WKLS/PCE/J00628</v>
          </cell>
          <cell r="AK598" t="str">
            <v>BLK A P/PURI LAMAN MIDAH 8A</v>
          </cell>
        </row>
        <row r="599">
          <cell r="AJ599" t="str">
            <v>WKLS/PCE/J00629</v>
          </cell>
          <cell r="AK599" t="str">
            <v>BLK B P/PURI LAMAN MIDAH 8A</v>
          </cell>
        </row>
        <row r="600">
          <cell r="AJ600" t="str">
            <v>WKLS/PCE/J00630</v>
          </cell>
          <cell r="AK600" t="str">
            <v>BLK A RMH PANGSA 19 TKT BDR TASIK SELATA</v>
          </cell>
        </row>
        <row r="601">
          <cell r="AJ601" t="str">
            <v>WKLS/PCE/J00631</v>
          </cell>
          <cell r="AK601" t="str">
            <v>PRIMA MIDAH HEIGHT KONDO BLK A</v>
          </cell>
        </row>
        <row r="602">
          <cell r="AJ602" t="str">
            <v>WKLS/PCE/J00632</v>
          </cell>
          <cell r="AK602" t="str">
            <v>PRIMA HGT BLK B TMN MIDAH</v>
          </cell>
        </row>
        <row r="603">
          <cell r="AJ603" t="str">
            <v>WKLS/PCE/J00633</v>
          </cell>
          <cell r="AK603" t="str">
            <v>PRIMA HGT BLK C TMN MIDAH</v>
          </cell>
        </row>
        <row r="604">
          <cell r="AJ604" t="str">
            <v>WKLS/PCE/J00634</v>
          </cell>
          <cell r="AK604" t="str">
            <v>THE STORE JLN RADIN ANUM TENGAH</v>
          </cell>
        </row>
        <row r="605">
          <cell r="AJ605" t="str">
            <v>WKLS/PCE/J00635</v>
          </cell>
          <cell r="AK605" t="str">
            <v>IWK JLN 14/118 DESA TUN RAZAK</v>
          </cell>
        </row>
        <row r="606">
          <cell r="AJ606" t="str">
            <v>WKLS/PCE/J00636</v>
          </cell>
          <cell r="AK606" t="str">
            <v>SSU MENARA PGRM JALAN PUDU HULU</v>
          </cell>
        </row>
        <row r="607">
          <cell r="AJ607" t="str">
            <v>WKLS/PCE/J00637</v>
          </cell>
          <cell r="AK607" t="str">
            <v>JLN PUJ 9/21 TMN PUNCAK JALIL</v>
          </cell>
        </row>
        <row r="608">
          <cell r="AJ608" t="str">
            <v>WKLS/PCE/J00638</v>
          </cell>
          <cell r="AK608" t="str">
            <v>UMW TOYOTA TMN BKT MEWAH</v>
          </cell>
        </row>
        <row r="609">
          <cell r="AJ609" t="str">
            <v>WKLS/PCE/J00640</v>
          </cell>
          <cell r="AK609" t="str">
            <v>RMH KEDAI NO. 1 JLN PUJ 8/6</v>
          </cell>
        </row>
        <row r="610">
          <cell r="AJ610" t="str">
            <v>WKLS/PCE/J00641</v>
          </cell>
          <cell r="AK610" t="str">
            <v>RMH KEDAI NO. 2 JLN PUJ 8/6</v>
          </cell>
        </row>
        <row r="611">
          <cell r="AJ611" t="str">
            <v>WKLS/PCE/J00642</v>
          </cell>
          <cell r="AK611" t="str">
            <v>JLN DAMAI PERDANA 10/3</v>
          </cell>
        </row>
        <row r="612">
          <cell r="AJ612" t="str">
            <v>WKLS/PCE/J00643</v>
          </cell>
          <cell r="AK612" t="str">
            <v>GLEN VIEW VILLA JLN KUARI CHERAS NO. 1</v>
          </cell>
        </row>
        <row r="613">
          <cell r="AJ613" t="str">
            <v>WKLS/PCE/J00644</v>
          </cell>
          <cell r="AK613" t="str">
            <v>GLEN VIEW VILLA JLN KUARI CHERAS NO. 2</v>
          </cell>
        </row>
        <row r="614">
          <cell r="AJ614" t="str">
            <v>WKLS/PCE/J00645</v>
          </cell>
          <cell r="AK614" t="str">
            <v>BLK C RMH PANGSA 19 TKT BDR TASIK SELATA</v>
          </cell>
        </row>
        <row r="615">
          <cell r="AJ615" t="str">
            <v>WKLS/PCE/J00646</v>
          </cell>
          <cell r="AK615" t="str">
            <v>BGN 8 TKT JLN KUCHAI MAJU 2</v>
          </cell>
        </row>
        <row r="616">
          <cell r="AJ616" t="str">
            <v>WKLS/PCE/J00647</v>
          </cell>
          <cell r="AK616" t="str">
            <v>KONDO DESA RIA</v>
          </cell>
        </row>
        <row r="617">
          <cell r="AJ617" t="str">
            <v>WKLS/PCE/J00648</v>
          </cell>
          <cell r="AK617" t="str">
            <v>BLK D P/PURI SRI PENARA BDR SRI PERMAISU</v>
          </cell>
        </row>
        <row r="618">
          <cell r="AJ618" t="str">
            <v>WKLS/PCE/J00649</v>
          </cell>
          <cell r="AK618" t="str">
            <v>KFC KUCHAI LAMA</v>
          </cell>
        </row>
        <row r="619">
          <cell r="AJ619" t="str">
            <v>WKLS/PCE/J00650</v>
          </cell>
          <cell r="AK619" t="str">
            <v>BLK A ANGKASA KONDO</v>
          </cell>
        </row>
        <row r="620">
          <cell r="AJ620" t="str">
            <v>WKLS/PCE/J00651</v>
          </cell>
          <cell r="AK620" t="str">
            <v>BLK C ANGKASA KONDO</v>
          </cell>
        </row>
        <row r="621">
          <cell r="AJ621" t="str">
            <v>WKLS/PCE/J00652</v>
          </cell>
          <cell r="AK621" t="str">
            <v>BLK B ANGKASA KONDO TMN CONNOUGHT</v>
          </cell>
        </row>
        <row r="622">
          <cell r="AJ622" t="str">
            <v>WKLS/PCE/J00653</v>
          </cell>
          <cell r="AK622" t="str">
            <v>BLK G P/PURI KOS RENDAH KG MUHIBBAH</v>
          </cell>
        </row>
        <row r="623">
          <cell r="AJ623" t="str">
            <v>WKLS/PCE/J00654</v>
          </cell>
          <cell r="AK623" t="str">
            <v>BLK H P/PURI KOS RENDAH KG MUHIBBAH</v>
          </cell>
        </row>
        <row r="624">
          <cell r="AJ624" t="str">
            <v>WKLS/PCE/J00655</v>
          </cell>
          <cell r="AK624" t="str">
            <v>BLK D RMH PANGSA 19 TKT B.T. SELATAN</v>
          </cell>
        </row>
        <row r="625">
          <cell r="AJ625" t="str">
            <v>WKLS/PCE/J00657</v>
          </cell>
          <cell r="AK625" t="str">
            <v>JLN DAMAI IMPIAN 2/3 TMN DAMAI IMPIAN</v>
          </cell>
        </row>
        <row r="626">
          <cell r="AJ626" t="str">
            <v>WKLS/PCE/J00658</v>
          </cell>
          <cell r="AK626" t="str">
            <v>ENDAH PURI KONDO 1/149E SRI ENDAH</v>
          </cell>
        </row>
        <row r="627">
          <cell r="AJ627" t="str">
            <v>WKLS/PCE/J00659</v>
          </cell>
          <cell r="AK627" t="str">
            <v xml:space="preserve">JLN DAMAI JASA 15 ALAM DAMAI </v>
          </cell>
        </row>
        <row r="628">
          <cell r="AJ628" t="str">
            <v>WKLS/PCE/J00660</v>
          </cell>
          <cell r="AK628" t="str">
            <v>DYNASTY 3 NO. 2 JLN KUCHAI MAJU 7</v>
          </cell>
        </row>
        <row r="629">
          <cell r="AJ629" t="str">
            <v>WKLS/PCE/J00661</v>
          </cell>
          <cell r="AK629" t="str">
            <v>BLK J P/PURI KOS RENDAH KG MUHIBBAH</v>
          </cell>
        </row>
        <row r="630">
          <cell r="AJ630" t="str">
            <v>WKLS/PCE/J00662</v>
          </cell>
          <cell r="AK630" t="str">
            <v>JLN DAMAI JASA 15 NO. 2 ALAM DAMAI</v>
          </cell>
        </row>
        <row r="631">
          <cell r="AJ631" t="str">
            <v>WKLS/PCE/J00663</v>
          </cell>
          <cell r="AK631" t="str">
            <v>P/PURI CENGAL NO. 1 BDR SRI PERMAISURI</v>
          </cell>
        </row>
        <row r="632">
          <cell r="AJ632" t="str">
            <v>WKLS/PCE/J00664</v>
          </cell>
          <cell r="AK632" t="str">
            <v>SUPREME STEEL JLN 3</v>
          </cell>
        </row>
        <row r="633">
          <cell r="AJ633" t="str">
            <v>WKLS/PCE/J00665</v>
          </cell>
          <cell r="AK633" t="str">
            <v>SRJK(C) YOKE NAM</v>
          </cell>
        </row>
        <row r="634">
          <cell r="AJ634" t="str">
            <v>WKLS/PCE/J00666</v>
          </cell>
          <cell r="AK634" t="str">
            <v>KEDAI/PEJ FASA 2C ALAM DAMAI</v>
          </cell>
        </row>
        <row r="635">
          <cell r="AJ635" t="str">
            <v>WKLS/PCE/J00667</v>
          </cell>
          <cell r="AK635" t="str">
            <v>SRI MAS NO.1</v>
          </cell>
        </row>
        <row r="636">
          <cell r="AJ636" t="str">
            <v>WKLS/PCE/J00668</v>
          </cell>
          <cell r="AK636" t="str">
            <v>SRI MAS NO.2</v>
          </cell>
        </row>
        <row r="637">
          <cell r="AJ637" t="str">
            <v>WKLS/PCE/J00669</v>
          </cell>
          <cell r="AK637" t="str">
            <v>SRI MAS NO.3</v>
          </cell>
        </row>
        <row r="638">
          <cell r="AJ638" t="str">
            <v>WKLS/PCE/J00670</v>
          </cell>
          <cell r="AK638" t="str">
            <v>SRI MAS NO.4</v>
          </cell>
        </row>
        <row r="639">
          <cell r="AJ639" t="str">
            <v>WKLS/PCE/J00671</v>
          </cell>
          <cell r="AK639" t="str">
            <v>P/PURI INDAH MAS JLN IKAN EMAS</v>
          </cell>
        </row>
        <row r="640">
          <cell r="AJ640" t="str">
            <v>WKLS/PCE/J00672</v>
          </cell>
          <cell r="AK640" t="str">
            <v>TMN TENAGA</v>
          </cell>
        </row>
        <row r="641">
          <cell r="AJ641" t="str">
            <v>WKLS/PCE/J00673</v>
          </cell>
          <cell r="AK641" t="str">
            <v>PADAT JLN CONNOUGHT (X)</v>
          </cell>
        </row>
        <row r="642">
          <cell r="AJ642" t="str">
            <v>WKLS/PCE/J00674</v>
          </cell>
          <cell r="AK642" t="str">
            <v>3 MILE SQUARE JLN KLANG LAMA</v>
          </cell>
        </row>
        <row r="643">
          <cell r="AJ643" t="str">
            <v>WKLS/PCE/J00675</v>
          </cell>
          <cell r="AK643" t="str">
            <v>TMN PERUMAHAN TNB PARCEL A JLN KLANG LAM</v>
          </cell>
        </row>
        <row r="644">
          <cell r="AJ644" t="str">
            <v>WKLS/PCE/J00676</v>
          </cell>
          <cell r="AK644" t="str">
            <v>STESEN KUMBAHAN DESA PETALING</v>
          </cell>
        </row>
        <row r="645">
          <cell r="AJ645" t="str">
            <v>WKLS/PCE/J00677</v>
          </cell>
          <cell r="AK645" t="str">
            <v>TOL SUPERVISION SG BESI</v>
          </cell>
        </row>
        <row r="646">
          <cell r="AJ646" t="str">
            <v>WKLS/PCE/J00678</v>
          </cell>
          <cell r="AK646" t="str">
            <v>PADAT KEDAI JLN 13/155B TMN ESPLANAD (X)</v>
          </cell>
        </row>
        <row r="647">
          <cell r="AJ647" t="str">
            <v>WKLS/PCE/J00679</v>
          </cell>
          <cell r="AK647" t="str">
            <v>MIDAH HEIGHT</v>
          </cell>
        </row>
        <row r="648">
          <cell r="AJ648" t="str">
            <v>WKLS/PCE/J00680</v>
          </cell>
          <cell r="AK648" t="str">
            <v>TMN MIDAH NO 1</v>
          </cell>
        </row>
        <row r="649">
          <cell r="AJ649" t="str">
            <v>WKLS/PCE/J00681</v>
          </cell>
          <cell r="AK649" t="str">
            <v>JLN PUJ 2/11 TMN PUNCAK JALIL</v>
          </cell>
        </row>
        <row r="650">
          <cell r="AJ650" t="str">
            <v>WKLS/PCE/J00682</v>
          </cell>
          <cell r="AK650" t="str">
            <v>LOW COST TMN MIDAH RIA JLN MIDAH 8</v>
          </cell>
        </row>
        <row r="651">
          <cell r="AJ651" t="str">
            <v>WKLS/PCE/J00683</v>
          </cell>
          <cell r="AK651" t="str">
            <v>NO. 2 TMN MIDAH RIA JLN MIDAH 8</v>
          </cell>
        </row>
        <row r="652">
          <cell r="AJ652" t="str">
            <v>WKLS/PCE/J00684</v>
          </cell>
          <cell r="AK652" t="str">
            <v>TMN MIDAH NO 1 JLN MIDAH 8</v>
          </cell>
        </row>
        <row r="653">
          <cell r="AJ653" t="str">
            <v>WKLS/PCE/J00685</v>
          </cell>
          <cell r="AK653" t="str">
            <v>P/PURI PRISMA PERDANA</v>
          </cell>
        </row>
        <row r="654">
          <cell r="AJ654" t="str">
            <v>WKLS/PCE/J00686</v>
          </cell>
          <cell r="AK654" t="str">
            <v>JLN PUJ 2/21 TMN PUNCAK JALIL</v>
          </cell>
        </row>
        <row r="655">
          <cell r="AJ655" t="str">
            <v>WKLS/PCE/J00687</v>
          </cell>
          <cell r="AK655" t="str">
            <v>TMN MIDAH NO. 3</v>
          </cell>
        </row>
        <row r="656">
          <cell r="AJ656" t="str">
            <v>WKLS/PCE/J00688</v>
          </cell>
          <cell r="AK656" t="str">
            <v>BDR TAR NO. 3</v>
          </cell>
        </row>
        <row r="657">
          <cell r="AJ657" t="str">
            <v>WKLS/PCE/J00689</v>
          </cell>
          <cell r="AK657" t="str">
            <v>PUSAT BELIA ANTARABANGSA</v>
          </cell>
        </row>
        <row r="658">
          <cell r="AJ658" t="str">
            <v>WKLS/PCE/J00690</v>
          </cell>
          <cell r="AK658" t="str">
            <v>PDT SHANGHAI CAPITAL JLN KILANG MIDAH</v>
          </cell>
        </row>
        <row r="659">
          <cell r="AJ659" t="str">
            <v>WKLS/PCE/J00691</v>
          </cell>
          <cell r="AK659" t="str">
            <v>TMN MIDAH NO. 4</v>
          </cell>
        </row>
        <row r="660">
          <cell r="AJ660" t="str">
            <v>WKLS/PCE/J00692</v>
          </cell>
          <cell r="AK660" t="str">
            <v>TMN MIDAH FACTORY NO. 1</v>
          </cell>
        </row>
        <row r="661">
          <cell r="AJ661" t="str">
            <v>WKLS/PCE/J00693</v>
          </cell>
          <cell r="AK661" t="str">
            <v>TMN MIDAH FACTORY NO. 2</v>
          </cell>
        </row>
        <row r="662">
          <cell r="AJ662" t="str">
            <v>WKLS/PCE/J00694</v>
          </cell>
          <cell r="AK662" t="str">
            <v>TMN MIDAH FACTORY NO. 3</v>
          </cell>
        </row>
        <row r="663">
          <cell r="AJ663" t="str">
            <v>WKLS/PCE/J00695</v>
          </cell>
          <cell r="AK663" t="str">
            <v>TMN MIDAH NO. 6</v>
          </cell>
        </row>
        <row r="664">
          <cell r="AJ664" t="str">
            <v>WKLS/PCE/J00696</v>
          </cell>
          <cell r="AK664" t="str">
            <v>TMN MIDAH NO. 2</v>
          </cell>
        </row>
        <row r="665">
          <cell r="AJ665" t="str">
            <v>WKLS/PCE/J00697</v>
          </cell>
          <cell r="AK665" t="str">
            <v>CHERAS LOW COST NO. 1</v>
          </cell>
        </row>
        <row r="666">
          <cell r="AJ666" t="str">
            <v>WKLS/PCE/J00698</v>
          </cell>
          <cell r="AK666" t="str">
            <v>CHERAS LOW COST NO. 2</v>
          </cell>
        </row>
        <row r="667">
          <cell r="AJ667" t="str">
            <v>WKLS/PCE/J00699</v>
          </cell>
          <cell r="AK667" t="str">
            <v>CHERAS LOW COST NO. 3</v>
          </cell>
        </row>
        <row r="668">
          <cell r="AJ668" t="str">
            <v>WKLS/PCE/J00700</v>
          </cell>
          <cell r="AK668" t="str">
            <v>CHERAS LOW COST NO. 4</v>
          </cell>
        </row>
        <row r="669">
          <cell r="AJ669" t="str">
            <v>WKLS/PCE/J00701</v>
          </cell>
          <cell r="AK669" t="str">
            <v>CHERAS LOW COST NO. 5</v>
          </cell>
        </row>
        <row r="670">
          <cell r="AJ670" t="str">
            <v>WKLS/PCE/J00702</v>
          </cell>
          <cell r="AK670" t="str">
            <v>CHERAS LOW COST NO. 6</v>
          </cell>
        </row>
        <row r="671">
          <cell r="AJ671" t="str">
            <v>WKLS/PCE/J00703</v>
          </cell>
          <cell r="AK671" t="str">
            <v>CHERAS LOW COST NO. 8</v>
          </cell>
        </row>
        <row r="672">
          <cell r="AJ672" t="str">
            <v>WKLS/PCE/J00704</v>
          </cell>
          <cell r="AK672" t="str">
            <v>CHERAS PASAR MODEN</v>
          </cell>
        </row>
        <row r="673">
          <cell r="AJ673" t="str">
            <v>WKLS/PCE/J00705</v>
          </cell>
          <cell r="AK673" t="str">
            <v>TMN MIHARJA NO. 1</v>
          </cell>
        </row>
        <row r="674">
          <cell r="AJ674" t="str">
            <v>WKLS/PCE/J00706</v>
          </cell>
          <cell r="AK674" t="str">
            <v>TMN MIHARJA NO. 2</v>
          </cell>
        </row>
        <row r="675">
          <cell r="AJ675" t="str">
            <v>WKLS/PCE/J00707</v>
          </cell>
          <cell r="AK675" t="str">
            <v>JLN DUA FACTORY</v>
          </cell>
        </row>
        <row r="676">
          <cell r="AJ676" t="str">
            <v>WKLS/PCE/J00708</v>
          </cell>
          <cell r="AK676" t="str">
            <v>FLATTED FACTORY</v>
          </cell>
        </row>
        <row r="677">
          <cell r="AJ677" t="str">
            <v>WKLS/PCE/J00709</v>
          </cell>
          <cell r="AK677" t="str">
            <v>SEK YUEN ENGINEERING WORKS</v>
          </cell>
        </row>
        <row r="678">
          <cell r="AJ678" t="str">
            <v>WKLS/PCE/J00710</v>
          </cell>
          <cell r="AK678" t="str">
            <v>ASTAKA HEIGHT JLN 11/19</v>
          </cell>
        </row>
        <row r="679">
          <cell r="AJ679" t="str">
            <v>WKLS/PCE/J00713</v>
          </cell>
          <cell r="AK679" t="str">
            <v>MPIK NO-1</v>
          </cell>
        </row>
        <row r="680">
          <cell r="AJ680" t="str">
            <v>WKLS/PCE/J00714</v>
          </cell>
          <cell r="AK680" t="str">
            <v>SEK MEN ALAM SHAH</v>
          </cell>
        </row>
        <row r="681">
          <cell r="AJ681" t="str">
            <v>WKLS/PCE/J00716</v>
          </cell>
          <cell r="AK681" t="str">
            <v>SEK MEN SAINS CHERAS</v>
          </cell>
        </row>
        <row r="682">
          <cell r="AJ682" t="str">
            <v>WKLS/PCE/J00717</v>
          </cell>
          <cell r="AK682" t="str">
            <v>TELEKOM BDR TUN ABDUL RAHMAN</v>
          </cell>
        </row>
        <row r="683">
          <cell r="AJ683" t="str">
            <v>WKLS/PCE/J00719</v>
          </cell>
          <cell r="AK683" t="str">
            <v>TMN MULIA NO. 2</v>
          </cell>
        </row>
        <row r="684">
          <cell r="AJ684" t="str">
            <v>WKLS/PCE/J00721</v>
          </cell>
          <cell r="AK684" t="str">
            <v>JLN ALAM SUTERA UTAMA  BKT JALIL</v>
          </cell>
        </row>
        <row r="685">
          <cell r="AJ685" t="str">
            <v>WKLS/PCE/J00723</v>
          </cell>
          <cell r="AK685" t="str">
            <v>GEMBIRA PARK JALAN RIANG TMN GEMBIRA</v>
          </cell>
        </row>
        <row r="686">
          <cell r="AJ686" t="str">
            <v>WKLS/PCE/J00724</v>
          </cell>
          <cell r="AK686" t="str">
            <v>MAKTAB PERGURUAN ILMU KHAS NO. 2</v>
          </cell>
        </row>
        <row r="687">
          <cell r="AJ687" t="str">
            <v>WKLS/PCE/J00725</v>
          </cell>
          <cell r="AK687" t="str">
            <v>BKT CHERAS NO. 1</v>
          </cell>
        </row>
        <row r="688">
          <cell r="AJ688" t="str">
            <v>WKLS/PCE/J00726</v>
          </cell>
          <cell r="AK688" t="str">
            <v>BKT CHERAS NO. 2</v>
          </cell>
        </row>
        <row r="689">
          <cell r="AJ689" t="str">
            <v>WKLS/PCE/J00727</v>
          </cell>
          <cell r="AK689" t="str">
            <v>BKT CHERAS NO. 4</v>
          </cell>
        </row>
        <row r="690">
          <cell r="AJ690" t="str">
            <v>WKLS/PCE/J00728</v>
          </cell>
          <cell r="AK690" t="str">
            <v>BKT CHERAS NO. 5</v>
          </cell>
        </row>
        <row r="691">
          <cell r="AJ691" t="str">
            <v>WKLS/PCE/J00729</v>
          </cell>
          <cell r="AK691" t="str">
            <v>BKT CHERAS NO. 6</v>
          </cell>
        </row>
        <row r="692">
          <cell r="AJ692" t="str">
            <v>WKLS/PCE/J00730</v>
          </cell>
          <cell r="AK692" t="str">
            <v>BKT CHERAS NO. 7</v>
          </cell>
        </row>
        <row r="693">
          <cell r="AJ693" t="str">
            <v>WKLS/PCE/J00731</v>
          </cell>
          <cell r="AK693" t="str">
            <v>BKT CHERAS NO. 8</v>
          </cell>
        </row>
        <row r="694">
          <cell r="AJ694" t="str">
            <v>WKLS/PCE/J00732</v>
          </cell>
          <cell r="AK694" t="str">
            <v>TMN DESA BAIDURI NO. 1</v>
          </cell>
        </row>
        <row r="695">
          <cell r="AJ695" t="str">
            <v>WKLS/PCE/J00733</v>
          </cell>
          <cell r="AK695" t="str">
            <v>TMN DESA BAIDURI NO. 2</v>
          </cell>
        </row>
        <row r="696">
          <cell r="AJ696" t="str">
            <v>WKLS/PCE/J00734</v>
          </cell>
          <cell r="AK696" t="str">
            <v>TMN DESA BAIDURI NO. 3</v>
          </cell>
        </row>
        <row r="697">
          <cell r="AJ697" t="str">
            <v>WKLS/PCE/J00735</v>
          </cell>
          <cell r="AK697" t="str">
            <v>SG MIDAH SW/STESEN</v>
          </cell>
        </row>
        <row r="698">
          <cell r="AJ698" t="str">
            <v>WKLS/PCE/J00737</v>
          </cell>
          <cell r="AK698" t="str">
            <v>TELEKOM TAMAN ANGGERIK</v>
          </cell>
        </row>
        <row r="699">
          <cell r="AJ699" t="str">
            <v>WKLS/PCE/J00738</v>
          </cell>
          <cell r="AK699" t="str">
            <v>TMN LEN SENG</v>
          </cell>
        </row>
        <row r="700">
          <cell r="AJ700" t="str">
            <v>WKLS/PCE/J00739</v>
          </cell>
          <cell r="AK700" t="str">
            <v>TMN ANGGERIK NO. 1</v>
          </cell>
        </row>
        <row r="701">
          <cell r="AJ701" t="str">
            <v>WKLS/PCE/J00740</v>
          </cell>
          <cell r="AK701" t="str">
            <v>TMN ANGGERIK NO. 2</v>
          </cell>
        </row>
        <row r="702">
          <cell r="AJ702" t="str">
            <v>WKLS/PCE/J00741</v>
          </cell>
          <cell r="AK702" t="str">
            <v>TMN DELIMA</v>
          </cell>
        </row>
        <row r="703">
          <cell r="AJ703" t="str">
            <v>WKLS/PCE/J00742</v>
          </cell>
          <cell r="AK703" t="str">
            <v>DAMAI INDAH</v>
          </cell>
        </row>
        <row r="704">
          <cell r="AJ704" t="str">
            <v>WKLS/PCE/J00743</v>
          </cell>
          <cell r="AK704" t="str">
            <v>TMN DAHLIA</v>
          </cell>
        </row>
        <row r="705">
          <cell r="AJ705" t="str">
            <v>WKLS/PCE/J00744</v>
          </cell>
          <cell r="AK705" t="str">
            <v>TMN DESA CHERAS</v>
          </cell>
        </row>
        <row r="706">
          <cell r="AJ706" t="str">
            <v>WKLS/PCE/J00745</v>
          </cell>
          <cell r="AK706" t="str">
            <v>TMN MINANG</v>
          </cell>
        </row>
        <row r="707">
          <cell r="AJ707" t="str">
            <v>WKLS/PCE/J00746</v>
          </cell>
          <cell r="AK707" t="str">
            <v>TMN SRI BAHAGIA NO. 1</v>
          </cell>
        </row>
        <row r="708">
          <cell r="AJ708" t="str">
            <v>WKLS/PCE/J00747</v>
          </cell>
          <cell r="AK708" t="str">
            <v>TMN SRI BAHAGIA NO. 2</v>
          </cell>
        </row>
        <row r="709">
          <cell r="AJ709" t="str">
            <v>WKLS/PCE/J00748</v>
          </cell>
          <cell r="AK709" t="str">
            <v>TMN SURIA JAYA NO. 2</v>
          </cell>
        </row>
        <row r="710">
          <cell r="AJ710" t="str">
            <v>WKLS/PCE/J00749</v>
          </cell>
          <cell r="AK710" t="str">
            <v>TMN SURIA JAYA NO. 1</v>
          </cell>
        </row>
        <row r="711">
          <cell r="AJ711" t="str">
            <v>WKLS/PCE/J00750</v>
          </cell>
          <cell r="AK711" t="str">
            <v>RMH PAM SPPK</v>
          </cell>
        </row>
        <row r="712">
          <cell r="AJ712" t="str">
            <v>WKLS/PCE/J00751</v>
          </cell>
          <cell r="AK712" t="str">
            <v>TMN SRI BAHAGIA NO. 4</v>
          </cell>
        </row>
        <row r="713">
          <cell r="AJ713" t="str">
            <v>WKLS/PCE/J00752</v>
          </cell>
          <cell r="AK713" t="str">
            <v>TMN SRI BAHAGIA NO. 3</v>
          </cell>
        </row>
        <row r="714">
          <cell r="AJ714" t="str">
            <v>WKLS/PCE/J00753</v>
          </cell>
          <cell r="AK714" t="str">
            <v>JLN 11 BKT ANGGERIK</v>
          </cell>
        </row>
        <row r="715">
          <cell r="AJ715" t="str">
            <v>WKLS/PCE/J00754</v>
          </cell>
          <cell r="AK715" t="str">
            <v>TMN ORKID DESA</v>
          </cell>
        </row>
        <row r="716">
          <cell r="AJ716" t="str">
            <v>WKLS/PCE/J00755</v>
          </cell>
          <cell r="AK716" t="str">
            <v>TMN CONNAUGHT NO. 3</v>
          </cell>
        </row>
        <row r="717">
          <cell r="AJ717" t="str">
            <v>WKLS/PCE/J00756</v>
          </cell>
          <cell r="AK717" t="str">
            <v>TMN CONNAUGHT NO. 1</v>
          </cell>
        </row>
        <row r="718">
          <cell r="AJ718" t="str">
            <v>WKLS/PCE/J00757</v>
          </cell>
          <cell r="AK718" t="str">
            <v>TMN CONNAUGHT NO. 6</v>
          </cell>
        </row>
        <row r="719">
          <cell r="AJ719" t="str">
            <v>WKLS/PCE/J00758</v>
          </cell>
          <cell r="AK719" t="str">
            <v>TMN CONNAUGHT NO. 5</v>
          </cell>
        </row>
        <row r="720">
          <cell r="AJ720" t="str">
            <v>WKLS/PCE/J00759</v>
          </cell>
          <cell r="AK720" t="str">
            <v>TMN CONNAUGHT NO. 4</v>
          </cell>
        </row>
        <row r="721">
          <cell r="AJ721" t="str">
            <v>WKLS/PCE/J00760</v>
          </cell>
          <cell r="AK721" t="str">
            <v>TMN JAYA CHERAS</v>
          </cell>
        </row>
        <row r="722">
          <cell r="AJ722" t="str">
            <v>WKLS/PCE/J00761</v>
          </cell>
          <cell r="AK722" t="str">
            <v>TMN SUET CHOW</v>
          </cell>
        </row>
        <row r="723">
          <cell r="AJ723" t="str">
            <v>WKLS/PCE/J00762</v>
          </cell>
          <cell r="AK723" t="str">
            <v>TMN HIJAU</v>
          </cell>
        </row>
        <row r="724">
          <cell r="AJ724" t="str">
            <v>WKLS/PCE/J00763</v>
          </cell>
          <cell r="AK724" t="str">
            <v>TMN MARIKH</v>
          </cell>
        </row>
        <row r="725">
          <cell r="AJ725" t="str">
            <v>WKLS/PCE/J00764</v>
          </cell>
          <cell r="AK725" t="str">
            <v>UCSI KL NORTH WING</v>
          </cell>
        </row>
        <row r="726">
          <cell r="AJ726" t="str">
            <v>WKLS/PCE/J00765</v>
          </cell>
          <cell r="AK726" t="str">
            <v>TMN CONNAUGHT NO. 2</v>
          </cell>
        </row>
        <row r="727">
          <cell r="AJ727" t="str">
            <v>WKLS/PCE/J00766</v>
          </cell>
          <cell r="AK727" t="str">
            <v>AWANAPURI TMN MUTIARA</v>
          </cell>
        </row>
        <row r="728">
          <cell r="AJ728" t="str">
            <v>WKLS/PCE/J00767</v>
          </cell>
          <cell r="AK728" t="str">
            <v>TMN MUTIARA</v>
          </cell>
        </row>
        <row r="729">
          <cell r="AJ729" t="str">
            <v>WKLS/PCE/J00768</v>
          </cell>
          <cell r="AK729" t="str">
            <v>TMN BILLION</v>
          </cell>
        </row>
        <row r="730">
          <cell r="AJ730" t="str">
            <v>WKLS/PCE/J00770</v>
          </cell>
          <cell r="AK730" t="str">
            <v>TMN MIDAH NO. 5</v>
          </cell>
        </row>
        <row r="731">
          <cell r="AJ731" t="str">
            <v>WKLS/PCE/J00772</v>
          </cell>
          <cell r="AK731" t="str">
            <v>PDT HAPPY GARDEN NO. 4</v>
          </cell>
        </row>
        <row r="732">
          <cell r="AJ732" t="str">
            <v>WKLS/PCE/J00773</v>
          </cell>
          <cell r="AK732" t="str">
            <v>TMN SRI SENTOSA NO. 4</v>
          </cell>
        </row>
        <row r="733">
          <cell r="AJ733" t="str">
            <v>WKLS/PCE/J00774</v>
          </cell>
          <cell r="AK733" t="str">
            <v>TMN SRI SENTOSA NO. 3</v>
          </cell>
        </row>
        <row r="734">
          <cell r="AJ734" t="str">
            <v>WKLS/PCE/J00775</v>
          </cell>
          <cell r="AK734" t="str">
            <v>TMN SRI SENTOSA NO. 2</v>
          </cell>
        </row>
        <row r="735">
          <cell r="AJ735" t="str">
            <v>WKLS/PCE/J00776</v>
          </cell>
          <cell r="AK735" t="str">
            <v>TMN SRI SENTOSA NO. 1</v>
          </cell>
        </row>
        <row r="736">
          <cell r="AJ736" t="str">
            <v>WKLS/PCE/J00777</v>
          </cell>
          <cell r="AK736" t="str">
            <v>KOMP PERNIAGAAN J9A/133 TMN SRI SENTOSA</v>
          </cell>
        </row>
        <row r="737">
          <cell r="AJ737" t="str">
            <v>WKLS/PCE/J00778</v>
          </cell>
          <cell r="AK737" t="str">
            <v>TMN SRI SENTOSA NO. 5</v>
          </cell>
        </row>
        <row r="738">
          <cell r="AJ738" t="str">
            <v>WKLS/PCE/J00779</v>
          </cell>
          <cell r="AK738" t="str">
            <v>TMN SRI SENTOSA NO. 6</v>
          </cell>
        </row>
        <row r="739">
          <cell r="AJ739" t="str">
            <v>WKLS/PCE/J00780</v>
          </cell>
          <cell r="AK739" t="str">
            <v>SENTOSA COURT (TOWN HOUSE)</v>
          </cell>
        </row>
        <row r="740">
          <cell r="AJ740" t="str">
            <v>WKLS/PCE/J00781</v>
          </cell>
          <cell r="AK740" t="str">
            <v>PDT HAPPY GARDEN NO. 2A</v>
          </cell>
        </row>
        <row r="741">
          <cell r="AJ741" t="str">
            <v>WKLS/PCE/J00782</v>
          </cell>
          <cell r="AK741" t="str">
            <v>P/PURI SRI MALAYSIA KG MALAYSIA TAMBAHAN</v>
          </cell>
        </row>
        <row r="742">
          <cell r="AJ742" t="str">
            <v>WKLS/PCE/J00783</v>
          </cell>
          <cell r="AK742" t="str">
            <v>APT DANAU PANDAN 1</v>
          </cell>
        </row>
        <row r="743">
          <cell r="AJ743" t="str">
            <v>WKLS/PCE/J00784</v>
          </cell>
          <cell r="AK743" t="str">
            <v>TMN TASIK DAMAI NO. 2</v>
          </cell>
        </row>
        <row r="744">
          <cell r="AJ744" t="str">
            <v>WKLS/PCE/J00785</v>
          </cell>
          <cell r="AK744" t="str">
            <v>TMN TASIK DAMAI NO. 3</v>
          </cell>
        </row>
        <row r="745">
          <cell r="AJ745" t="str">
            <v>WKLS/PCE/J00786</v>
          </cell>
          <cell r="AK745" t="str">
            <v>TMN TASIK DAMAI NO. 1</v>
          </cell>
        </row>
        <row r="746">
          <cell r="AJ746" t="str">
            <v>WKLS/PCE/J00787</v>
          </cell>
          <cell r="AK746" t="str">
            <v>RMH KAKITANGAN 12 TKT MSN BKT JALIL</v>
          </cell>
        </row>
        <row r="747">
          <cell r="AJ747" t="str">
            <v>WKLS/PCE/J00788</v>
          </cell>
          <cell r="AK747" t="str">
            <v>RMH PAM KG KERINCHI</v>
          </cell>
        </row>
        <row r="748">
          <cell r="AJ748" t="str">
            <v>WKLS/PCE/J00792</v>
          </cell>
          <cell r="AK748" t="str">
            <v>RMH PANJANG KG KERINCHI</v>
          </cell>
        </row>
        <row r="749">
          <cell r="AJ749" t="str">
            <v>WKLS/PCE/J00793</v>
          </cell>
          <cell r="AK749" t="str">
            <v>TMN ANGKASAPURI NO. 3</v>
          </cell>
        </row>
        <row r="750">
          <cell r="AJ750" t="str">
            <v>WKLS/PCE/J00794</v>
          </cell>
          <cell r="AK750" t="str">
            <v>TMN ANGKASAPURI NO. 2</v>
          </cell>
        </row>
        <row r="751">
          <cell r="AJ751" t="str">
            <v>WKLS/PCE/J00795</v>
          </cell>
          <cell r="AK751" t="str">
            <v>TMN ANGKASAPURI NO. 1</v>
          </cell>
        </row>
        <row r="752">
          <cell r="AJ752" t="str">
            <v>WKLS/PCE/J00796</v>
          </cell>
          <cell r="AK752" t="str">
            <v>BLK A PERUMAHAN RAKYAT KOS RENDAH SG BES</v>
          </cell>
        </row>
        <row r="753">
          <cell r="AJ753" t="str">
            <v>WKLS/PCE/J00797</v>
          </cell>
          <cell r="AK753" t="str">
            <v>TRANSIT QUARTERS PANTAI DALAM</v>
          </cell>
        </row>
        <row r="754">
          <cell r="AJ754" t="str">
            <v>WKLS/PCE/J00798</v>
          </cell>
          <cell r="AK754" t="str">
            <v>DESA PANTAI NO. 5</v>
          </cell>
        </row>
        <row r="755">
          <cell r="AJ755" t="str">
            <v>WKLS/PCE/J00799</v>
          </cell>
          <cell r="AK755" t="str">
            <v>DESA PANTAI NO. 4</v>
          </cell>
        </row>
        <row r="756">
          <cell r="AJ756" t="str">
            <v>WKLS/PCE/J00800</v>
          </cell>
          <cell r="AK756" t="str">
            <v>DESA PANTAI NO.1</v>
          </cell>
        </row>
        <row r="757">
          <cell r="AJ757" t="str">
            <v>WKLS/PCE/J00801</v>
          </cell>
          <cell r="AK757" t="str">
            <v>DESA PANTAI NO.3</v>
          </cell>
        </row>
        <row r="758">
          <cell r="AJ758" t="str">
            <v>WKLS/PCE/J00802</v>
          </cell>
          <cell r="AK758" t="str">
            <v>DESA PANTAI NO. 2</v>
          </cell>
        </row>
        <row r="759">
          <cell r="AJ759" t="str">
            <v>WKLS/PCE/J00803</v>
          </cell>
          <cell r="AK759" t="str">
            <v>BLK E P/PURI PERMAI JLN LANDAI PERMAI 1</v>
          </cell>
        </row>
        <row r="760">
          <cell r="AJ760" t="str">
            <v>WKLS/PCE/J00805</v>
          </cell>
          <cell r="AK760" t="str">
            <v>RMH PANGSA KOS RENDAH DESA PANTAI</v>
          </cell>
        </row>
        <row r="761">
          <cell r="AJ761" t="str">
            <v>WKLS/PCE/J00806</v>
          </cell>
          <cell r="AK761" t="str">
            <v>BLK 100 FLAT DBKL PANTAI DALAM</v>
          </cell>
        </row>
        <row r="762">
          <cell r="AJ762" t="str">
            <v>WKLS/PCE/J00807</v>
          </cell>
          <cell r="AK762" t="str">
            <v>BLK 102 FLAT DBKL PANTAI DALAM</v>
          </cell>
        </row>
        <row r="763">
          <cell r="AJ763" t="str">
            <v>WKLS/PCE/J00808</v>
          </cell>
          <cell r="AK763" t="str">
            <v>BLK A P/PURI PERMAI JLN L PERMAI 1</v>
          </cell>
        </row>
        <row r="764">
          <cell r="AJ764" t="str">
            <v>WKLS/PCE/J00810</v>
          </cell>
          <cell r="AK764" t="str">
            <v>P/PURI CENGAL NO. 2 BDR SRI PERMAISURI</v>
          </cell>
        </row>
        <row r="765">
          <cell r="AJ765" t="str">
            <v>WKLS/PCE/J00811</v>
          </cell>
          <cell r="AK765" t="str">
            <v>DESA TUN RAZAK NO. 5</v>
          </cell>
        </row>
        <row r="766">
          <cell r="AJ766" t="str">
            <v>WKLS/PCE/J00812</v>
          </cell>
          <cell r="AK766" t="str">
            <v>PLAZA TOL MINES NORTH</v>
          </cell>
        </row>
        <row r="767">
          <cell r="AJ767" t="str">
            <v>WKLS/PCE/J00813</v>
          </cell>
          <cell r="AK767" t="str">
            <v>DESA TUN RAZAK NO. 3</v>
          </cell>
        </row>
        <row r="768">
          <cell r="AJ768" t="str">
            <v>WKLS/PCE/J00814</v>
          </cell>
          <cell r="AK768" t="str">
            <v>DESA TUN RAZAK NO. 8</v>
          </cell>
        </row>
        <row r="769">
          <cell r="AJ769" t="str">
            <v>WKLS/PCE/J00815</v>
          </cell>
          <cell r="AK769" t="str">
            <v>DESA TUN RAZAK NO. 7</v>
          </cell>
        </row>
        <row r="770">
          <cell r="AJ770" t="str">
            <v>WKLS/PCE/J00816</v>
          </cell>
          <cell r="AK770" t="str">
            <v>DESA TUN RAZAK NO. 6</v>
          </cell>
        </row>
        <row r="771">
          <cell r="AJ771" t="str">
            <v>WKLS/PCE/J00817</v>
          </cell>
          <cell r="AK771" t="str">
            <v>DESA TUN RAZAK NO. 2</v>
          </cell>
        </row>
        <row r="772">
          <cell r="AJ772" t="str">
            <v>WKLS/PCE/J00818</v>
          </cell>
          <cell r="AK772" t="str">
            <v>BDR TAR KILANG NO. 1</v>
          </cell>
        </row>
        <row r="773">
          <cell r="AJ773" t="str">
            <v>WKLS/PCE/J00819</v>
          </cell>
          <cell r="AK773" t="str">
            <v>TMN DESA ORKID NO. 2</v>
          </cell>
        </row>
        <row r="774">
          <cell r="AJ774" t="str">
            <v>WKLS/PCE/J00820</v>
          </cell>
          <cell r="AK774" t="str">
            <v>BDR TAR KILANG NO. 2</v>
          </cell>
        </row>
        <row r="775">
          <cell r="AJ775" t="str">
            <v>WKLS/PCE/J00821</v>
          </cell>
          <cell r="AK775" t="str">
            <v>BDR TAR NO. 1</v>
          </cell>
        </row>
        <row r="776">
          <cell r="AJ776" t="str">
            <v>WKLS/PCE/J00822</v>
          </cell>
          <cell r="AK776" t="str">
            <v>BDR TAR FLAT NO. 1</v>
          </cell>
        </row>
        <row r="777">
          <cell r="AJ777" t="str">
            <v>WKLS/PCE/J00823</v>
          </cell>
          <cell r="AK777" t="str">
            <v>STADIUM BOLA SEPAK BDR TAR</v>
          </cell>
        </row>
        <row r="778">
          <cell r="AJ778" t="str">
            <v>WKLS/PCE/J00824</v>
          </cell>
          <cell r="AK778" t="str">
            <v>BDR TAR NO. 2</v>
          </cell>
        </row>
        <row r="779">
          <cell r="AJ779" t="str">
            <v>WKLS/PCE/J00825</v>
          </cell>
          <cell r="AK779" t="str">
            <v>BDR TAR NO. 4</v>
          </cell>
        </row>
        <row r="780">
          <cell r="AJ780" t="str">
            <v>WKLS/PCE/J00826</v>
          </cell>
          <cell r="AK780" t="str">
            <v>BDR TAR FLAT NO. 3</v>
          </cell>
        </row>
        <row r="781">
          <cell r="AJ781" t="str">
            <v>WKLS/PCE/J00827</v>
          </cell>
          <cell r="AK781" t="str">
            <v>BDR TAR FLAT NO. 2</v>
          </cell>
        </row>
        <row r="782">
          <cell r="AJ782" t="str">
            <v>WKLS/PCE/J00828</v>
          </cell>
          <cell r="AK782" t="str">
            <v>TMN MULIA NO. 1</v>
          </cell>
        </row>
        <row r="783">
          <cell r="AJ783" t="str">
            <v>WKLS/PCE/J00829</v>
          </cell>
          <cell r="AK783" t="str">
            <v>TMN IND RINGAN DESA TASIK</v>
          </cell>
        </row>
        <row r="784">
          <cell r="AJ784" t="str">
            <v>WKLS/PCE/J00830</v>
          </cell>
          <cell r="AK784" t="str">
            <v>PDT KG PINANG KEM SG BESI</v>
          </cell>
        </row>
        <row r="785">
          <cell r="AJ785" t="str">
            <v>WKLS/PCE/J00831</v>
          </cell>
          <cell r="AK785" t="str">
            <v>SG BESI N/VILLAGE</v>
          </cell>
        </row>
        <row r="786">
          <cell r="AJ786" t="str">
            <v>WKLS/PCE/J00832</v>
          </cell>
          <cell r="AK786" t="str">
            <v>DESA TASEK NO. 5</v>
          </cell>
        </row>
        <row r="787">
          <cell r="AJ787" t="str">
            <v>WKLS/PCE/J00833</v>
          </cell>
          <cell r="AK787" t="str">
            <v>DESA TASEK NO. 2</v>
          </cell>
        </row>
        <row r="788">
          <cell r="AJ788" t="str">
            <v>WKLS/PCE/J00834</v>
          </cell>
          <cell r="AK788" t="str">
            <v>DESA TASEK NO. 3</v>
          </cell>
        </row>
        <row r="789">
          <cell r="AJ789" t="str">
            <v>WKLS/PCE/J00835</v>
          </cell>
          <cell r="AK789" t="str">
            <v>DESA TASEK NO. 4</v>
          </cell>
        </row>
        <row r="790">
          <cell r="AJ790" t="str">
            <v>WKLS/PCE/J00836</v>
          </cell>
          <cell r="AK790" t="str">
            <v>BDR TASIK SELATAN NO. 3</v>
          </cell>
        </row>
        <row r="791">
          <cell r="AJ791" t="str">
            <v>WKLS/PCE/J00837</v>
          </cell>
          <cell r="AK791" t="str">
            <v>BALAI POLIS SG BESI</v>
          </cell>
        </row>
        <row r="792">
          <cell r="AJ792" t="str">
            <v>WKLS/PCE/J00838</v>
          </cell>
          <cell r="AK792" t="str">
            <v>TASIK SELATAN NO. 1</v>
          </cell>
        </row>
        <row r="793">
          <cell r="AJ793" t="str">
            <v>WKLS/PCE/J00839</v>
          </cell>
          <cell r="AK793" t="str">
            <v>BDR TASIK SELATAN NO. 2</v>
          </cell>
        </row>
        <row r="794">
          <cell r="AJ794" t="str">
            <v>WKLS/PCE/J00840</v>
          </cell>
          <cell r="AK794" t="str">
            <v>KOMP PERDAGANGAN TMN SRI ENDAH</v>
          </cell>
        </row>
        <row r="795">
          <cell r="AJ795" t="str">
            <v>WKLS/PCE/J00841</v>
          </cell>
          <cell r="AK795" t="str">
            <v>DESA TUN RAZAK NO. 4</v>
          </cell>
        </row>
        <row r="796">
          <cell r="AJ796" t="str">
            <v>WKLS/PCE/J00842</v>
          </cell>
          <cell r="AK796" t="str">
            <v>RMH PANGSA TUN RAZAK BLK 1</v>
          </cell>
        </row>
        <row r="797">
          <cell r="AJ797" t="str">
            <v>WKLS/PCE/J00843</v>
          </cell>
          <cell r="AK797" t="str">
            <v>RMH PANGSA TUN RAZAK BLK 2</v>
          </cell>
        </row>
        <row r="798">
          <cell r="AJ798" t="str">
            <v>WKLS/PCE/J00844</v>
          </cell>
          <cell r="AK798" t="str">
            <v>SEK MEN TMN SRI PETALING ZON N</v>
          </cell>
        </row>
        <row r="799">
          <cell r="AJ799" t="str">
            <v>WKLS/PCE/J00845</v>
          </cell>
          <cell r="AK799" t="str">
            <v>NO. 1 JLN 3/149K TMN SRI PETALING ZON N</v>
          </cell>
        </row>
        <row r="800">
          <cell r="AJ800" t="str">
            <v>WKLS/PCE/J00846</v>
          </cell>
          <cell r="AK800" t="str">
            <v>NO. 2 JLN 2/149 TMN SRI PETALING ZON N</v>
          </cell>
        </row>
        <row r="801">
          <cell r="AJ801" t="str">
            <v>WKLS/PCE/J00848</v>
          </cell>
          <cell r="AK801" t="str">
            <v>KELAB GOLF BKT JALIL</v>
          </cell>
        </row>
        <row r="802">
          <cell r="AJ802" t="str">
            <v>WKLS/PCE/J00849</v>
          </cell>
          <cell r="AK802" t="str">
            <v>BKT JALIL NO. 1</v>
          </cell>
        </row>
        <row r="803">
          <cell r="AJ803" t="str">
            <v>WKLS/PCE/J00850</v>
          </cell>
          <cell r="AK803" t="str">
            <v>BKT JALIL NO. 2</v>
          </cell>
        </row>
        <row r="804">
          <cell r="AJ804" t="str">
            <v>WKLS/PCE/J00851</v>
          </cell>
          <cell r="AK804" t="str">
            <v>BKT JALIL NO. 3</v>
          </cell>
        </row>
        <row r="805">
          <cell r="AJ805" t="str">
            <v>WKLS/PCE/J00852</v>
          </cell>
          <cell r="AK805" t="str">
            <v>BKT JALIL NO. 4</v>
          </cell>
        </row>
        <row r="806">
          <cell r="AJ806" t="str">
            <v>WKLS/PCE/J00853</v>
          </cell>
          <cell r="AK806" t="str">
            <v>BKT JALIL NO. 5</v>
          </cell>
        </row>
        <row r="807">
          <cell r="AJ807" t="str">
            <v>WKLS/PCE/J00854</v>
          </cell>
          <cell r="AK807" t="str">
            <v>SEK SUKAN NEGARA</v>
          </cell>
        </row>
        <row r="808">
          <cell r="AJ808" t="str">
            <v>WKLS/PCE/J00855</v>
          </cell>
          <cell r="AK808" t="str">
            <v>P/PURI CENGAL BDR SRI PERMAISURI NO. 3</v>
          </cell>
        </row>
        <row r="809">
          <cell r="AJ809" t="str">
            <v>WKLS/PCE/J00856</v>
          </cell>
          <cell r="AK809" t="str">
            <v>SEK MEN KEB BKT JALIL</v>
          </cell>
        </row>
        <row r="810">
          <cell r="AJ810" t="str">
            <v>WKLS/PCE/J00857</v>
          </cell>
          <cell r="AK810" t="str">
            <v>LUXURY FLAT</v>
          </cell>
        </row>
        <row r="811">
          <cell r="AJ811" t="str">
            <v>WKLS/PCE/J00858</v>
          </cell>
          <cell r="AK811" t="str">
            <v>RMH PANGSA KASTURI BDR SRI PERMAISURI</v>
          </cell>
        </row>
        <row r="812">
          <cell r="AJ812" t="str">
            <v>WKLS/PCE/J00859</v>
          </cell>
          <cell r="AK812" t="str">
            <v>CHERAS PUMPING STATION</v>
          </cell>
        </row>
        <row r="813">
          <cell r="AJ813" t="str">
            <v>WKLS/PCE/J00860</v>
          </cell>
          <cell r="AK813" t="str">
            <v>JLN INTAN</v>
          </cell>
        </row>
        <row r="814">
          <cell r="AJ814" t="str">
            <v>WKLS/PCE/J00861</v>
          </cell>
          <cell r="AK814" t="str">
            <v>MENARA B</v>
          </cell>
        </row>
        <row r="815">
          <cell r="AJ815" t="str">
            <v>WKLS/PCE/J00862</v>
          </cell>
          <cell r="AK815" t="str">
            <v>TAMAN MAJU JAYA NO. 2</v>
          </cell>
        </row>
        <row r="816">
          <cell r="AJ816" t="str">
            <v>WKLS/PCE/J00863</v>
          </cell>
          <cell r="AK816" t="str">
            <v>PUDU IMPIAN APT NO. 1</v>
          </cell>
        </row>
        <row r="817">
          <cell r="AJ817" t="str">
            <v>WKLS/PCE/J00864</v>
          </cell>
          <cell r="AK817" t="str">
            <v>P/PURI DESA AMAN PANTAI DALAM</v>
          </cell>
        </row>
        <row r="818">
          <cell r="AJ818" t="str">
            <v>WKLS/PCE/J00865</v>
          </cell>
          <cell r="AK818" t="str">
            <v>LANGKAH BAKTI NO. 1 PANTAI DALAM</v>
          </cell>
        </row>
        <row r="819">
          <cell r="AJ819" t="str">
            <v>WKLS/PCE/J00866</v>
          </cell>
          <cell r="AK819" t="str">
            <v>LANGKAH BAKTI NO. 2 PANTAI DALAM</v>
          </cell>
        </row>
        <row r="820">
          <cell r="AJ820" t="str">
            <v>WKLS/PCE/J00867</v>
          </cell>
          <cell r="AK820" t="str">
            <v>PDT PETRONAS TMN LEN SENG</v>
          </cell>
        </row>
        <row r="821">
          <cell r="AJ821" t="str">
            <v>WKLS/PCE/J00868</v>
          </cell>
          <cell r="AK821" t="str">
            <v xml:space="preserve">JLN 12/144A TMN BKT CHERAS </v>
          </cell>
        </row>
        <row r="822">
          <cell r="AJ822" t="str">
            <v>WKLS/PCE/J00869</v>
          </cell>
          <cell r="AK822" t="str">
            <v>JLN DAMAI BUDI ALAM DAMAI</v>
          </cell>
        </row>
        <row r="823">
          <cell r="AJ823" t="str">
            <v>WKLS/PCE/J00870</v>
          </cell>
          <cell r="AK823" t="str">
            <v>NO. 1 RMH/KEDAI 3TKT JLN 1/154D DESA CHE</v>
          </cell>
        </row>
        <row r="824">
          <cell r="AJ824" t="str">
            <v>WKLS/PCE/J00871</v>
          </cell>
          <cell r="AK824" t="str">
            <v>NO. 2 RMH/KEDAI 3TKT JLN 1/154D DESA CHE</v>
          </cell>
        </row>
        <row r="825">
          <cell r="AJ825" t="str">
            <v>WKLS/PCE/J00872</v>
          </cell>
          <cell r="AK825" t="str">
            <v>KOMP RMH PANGSA PERGURUAN JLN ALAM DAMAI</v>
          </cell>
        </row>
        <row r="826">
          <cell r="AJ826" t="str">
            <v>WKLS/PCE/J00873</v>
          </cell>
          <cell r="AK826" t="str">
            <v>RMH PEGAWAI KERAJAAN PSN ALAM DAMAI</v>
          </cell>
        </row>
        <row r="827">
          <cell r="AJ827" t="str">
            <v>WKLS/PCE/J00874</v>
          </cell>
          <cell r="AK827" t="str">
            <v>JLN CU9 FASA 2C TMN CHERAS UTAMA</v>
          </cell>
        </row>
        <row r="828">
          <cell r="AJ828" t="str">
            <v>WKLS/PCE/J00875</v>
          </cell>
          <cell r="AK828" t="str">
            <v>TAMAN KOPERASI MAJU JAYA</v>
          </cell>
        </row>
        <row r="829">
          <cell r="AJ829" t="str">
            <v>WKLS/PCE/J00876</v>
          </cell>
          <cell r="AK829" t="str">
            <v>JLN DAMAI BAKTI 3 ALAM DAMAI</v>
          </cell>
        </row>
        <row r="830">
          <cell r="AJ830" t="str">
            <v>WKLS/PCE/J00877</v>
          </cell>
          <cell r="AK830" t="str">
            <v>DEWAN SERBAGUNA SEK SUKAN BKT JALIL</v>
          </cell>
        </row>
        <row r="831">
          <cell r="AJ831" t="str">
            <v>WKLS/PCE/J00878</v>
          </cell>
          <cell r="AK831" t="str">
            <v>JLN 10/142 TMN BKT MANDARINA</v>
          </cell>
        </row>
        <row r="832">
          <cell r="AJ832" t="str">
            <v>WKLS/PCE/J00879</v>
          </cell>
          <cell r="AK832" t="str">
            <v>BLK G RMH PANGSA 12 TKT BDR TASIK SELATA</v>
          </cell>
        </row>
        <row r="833">
          <cell r="AJ833" t="str">
            <v>WKLS/PCE/J00880</v>
          </cell>
          <cell r="AK833" t="str">
            <v>D VILLA JLN 109F TMN DANAU DESA</v>
          </cell>
        </row>
        <row r="834">
          <cell r="AJ834" t="str">
            <v>WKLS/PCE/J00881</v>
          </cell>
          <cell r="AK834" t="str">
            <v>BINTANG SUPERMARKET TMN CHERAS UTAMA</v>
          </cell>
        </row>
        <row r="835">
          <cell r="AJ835" t="str">
            <v>WKLS/PCE/J00883</v>
          </cell>
          <cell r="AK835" t="str">
            <v>JLN DAMAI PERDANA  1/9B BDR DAMAI PERDAN</v>
          </cell>
        </row>
        <row r="836">
          <cell r="AJ836" t="str">
            <v>WKLS/PCE/J00884</v>
          </cell>
          <cell r="AK836" t="str">
            <v>MEMORIAL CENTER JLN KUARI</v>
          </cell>
        </row>
        <row r="837">
          <cell r="AJ837" t="str">
            <v>WKLS/PCE/J00885</v>
          </cell>
          <cell r="AK837" t="str">
            <v>P/PURI MENTARI JLN TASIK PERMAISURI 3</v>
          </cell>
        </row>
        <row r="838">
          <cell r="AJ838" t="str">
            <v>WKLS/PCE/J00886</v>
          </cell>
          <cell r="AK838" t="str">
            <v>P/PURI SRI RAKYAT NO. 1 BKT JALIL</v>
          </cell>
        </row>
        <row r="839">
          <cell r="AJ839" t="str">
            <v>WKLS/PCE/J00887</v>
          </cell>
          <cell r="AK839" t="str">
            <v>P/PURI SRI RAKYAT NO. 2 BKT JALIL</v>
          </cell>
        </row>
        <row r="840">
          <cell r="AJ840" t="str">
            <v>WKLS/PCE/J00888</v>
          </cell>
          <cell r="AK840" t="str">
            <v>P/PURI SRI RAKYAT NO. 3 BKT JALIL</v>
          </cell>
        </row>
        <row r="841">
          <cell r="AJ841" t="str">
            <v>WKLS/PCE/J00889</v>
          </cell>
          <cell r="AK841" t="str">
            <v>FULL GOSPEL ASSEMBLY</v>
          </cell>
        </row>
        <row r="842">
          <cell r="AJ842" t="str">
            <v>WKLS/PCE/J00890</v>
          </cell>
          <cell r="AK842" t="str">
            <v>BLK A P/PURI LESTARI BDR SRI PERMAISURI</v>
          </cell>
        </row>
        <row r="843">
          <cell r="AJ843" t="str">
            <v>WKLS/PCE/J00891</v>
          </cell>
          <cell r="AK843" t="str">
            <v>BLK B P/PURI LESTARI BDR SRI PERMAISURI</v>
          </cell>
        </row>
        <row r="844">
          <cell r="AJ844" t="str">
            <v>WKLS/PCE/J00892</v>
          </cell>
          <cell r="AK844" t="str">
            <v>BLK A P/PURI SRI PENARA BDR SRI PERMAISU</v>
          </cell>
        </row>
        <row r="845">
          <cell r="AJ845" t="str">
            <v>WKLS/PCE/J00893</v>
          </cell>
          <cell r="AK845" t="str">
            <v>BLK B P/PURI SRI PENARA BDR SRI PERMAISU</v>
          </cell>
        </row>
        <row r="846">
          <cell r="AJ846" t="str">
            <v>WKLS/PCE/J00894</v>
          </cell>
          <cell r="AK846" t="str">
            <v>JLN DAMAI MURNI 9 ALAM DAMAI</v>
          </cell>
        </row>
        <row r="847">
          <cell r="AJ847" t="str">
            <v>WKLS/PCE/J00895</v>
          </cell>
          <cell r="AK847" t="str">
            <v>NO. 2 JLN DAMAI MURNI 9 ALAM DAMAI</v>
          </cell>
        </row>
        <row r="848">
          <cell r="AJ848" t="str">
            <v>WKLS/PCE/J00896</v>
          </cell>
          <cell r="AK848" t="str">
            <v>PPR PANTAI DALAM NO. 3</v>
          </cell>
        </row>
        <row r="849">
          <cell r="AJ849" t="str">
            <v>WKLS/PCE/J00897</v>
          </cell>
          <cell r="AK849" t="str">
            <v>HOTEL PGB SRI PETALING</v>
          </cell>
        </row>
        <row r="850">
          <cell r="AJ850" t="str">
            <v>WKLS/PCE/J00898</v>
          </cell>
          <cell r="AK850" t="str">
            <v>SRI PETALING ZON M</v>
          </cell>
        </row>
        <row r="851">
          <cell r="AJ851" t="str">
            <v>WKLS/PCE/J00899</v>
          </cell>
          <cell r="AK851" t="str">
            <v>SEK MEN KEB BDR DAMAI PERDANA</v>
          </cell>
        </row>
        <row r="852">
          <cell r="AJ852" t="str">
            <v>WKLS/PCE/J00900</v>
          </cell>
          <cell r="AK852" t="str">
            <v>NO. 1 TMN CHERAS MEWAH</v>
          </cell>
        </row>
        <row r="853">
          <cell r="AJ853" t="str">
            <v>WKLS/PCE/J00901</v>
          </cell>
          <cell r="AK853" t="str">
            <v>NO. 2 TMN CHERAS MEWAH</v>
          </cell>
        </row>
        <row r="854">
          <cell r="AJ854" t="str">
            <v>WKLS/PCE/J00902</v>
          </cell>
          <cell r="AK854" t="str">
            <v>BLK N RMH PANGSA SEDERHANA DAMAI PERDANA</v>
          </cell>
        </row>
        <row r="855">
          <cell r="AJ855" t="str">
            <v>WKLS/PCE/J00903</v>
          </cell>
          <cell r="AK855" t="str">
            <v>TMN ABADI INDAH JLN 2/109C</v>
          </cell>
        </row>
        <row r="856">
          <cell r="AJ856" t="str">
            <v>WKLS/PCE/J00904</v>
          </cell>
          <cell r="AK856" t="str">
            <v>KOMPLEK PUSAT PERDAGANGAN JLN SG BESI</v>
          </cell>
        </row>
        <row r="857">
          <cell r="AJ857" t="str">
            <v>WKLS/PCE/J00905</v>
          </cell>
          <cell r="AK857" t="str">
            <v>NO. 2 P/PURI WAJA TMN TUN PERAK</v>
          </cell>
        </row>
        <row r="858">
          <cell r="AJ858" t="str">
            <v>WKLS/PCE/J00906</v>
          </cell>
          <cell r="AK858" t="str">
            <v>NO. 1 P/PURI WAJA TMN TUN PERAK</v>
          </cell>
        </row>
        <row r="859">
          <cell r="AJ859" t="str">
            <v>WKLS/PCE/J00907</v>
          </cell>
          <cell r="AK859" t="str">
            <v>NO. 1 TMN SRI TANMING</v>
          </cell>
        </row>
        <row r="860">
          <cell r="AJ860" t="str">
            <v>WKLS/PCE/J00908</v>
          </cell>
          <cell r="AK860" t="str">
            <v>NO. 2 TMN SRI TANMING</v>
          </cell>
        </row>
        <row r="861">
          <cell r="AJ861" t="str">
            <v>WKLS/PCE/J00909</v>
          </cell>
          <cell r="AK861" t="str">
            <v>24 KLG TERES 1 TKT SG BESI</v>
          </cell>
        </row>
        <row r="862">
          <cell r="AJ862" t="str">
            <v>WKLS/PCE/J00910</v>
          </cell>
          <cell r="AK862" t="str">
            <v>BLOK A R/PANGSA 16 TKT DESA TASIK  (X)</v>
          </cell>
        </row>
        <row r="863">
          <cell r="AJ863" t="str">
            <v>WKLS/PCE/J00911</v>
          </cell>
          <cell r="AK863" t="str">
            <v>BLOK C R/PANGSA 16 TKT DESA TASIK  (X)</v>
          </cell>
        </row>
        <row r="864">
          <cell r="AJ864" t="str">
            <v>WKLS/PCE/J00912</v>
          </cell>
          <cell r="AK864" t="str">
            <v>DESA SRI PUTERI NO. 2</v>
          </cell>
        </row>
        <row r="865">
          <cell r="AJ865" t="str">
            <v>WKLS/PCE/J00913</v>
          </cell>
          <cell r="AK865" t="str">
            <v>DESA SRI PUTERI NO. 3</v>
          </cell>
        </row>
        <row r="866">
          <cell r="AJ866" t="str">
            <v>WKLS/PCE/J00914</v>
          </cell>
          <cell r="AK866" t="str">
            <v>TAYNTON VIEW NO. 1A</v>
          </cell>
        </row>
        <row r="867">
          <cell r="AJ867" t="str">
            <v>WKLS/PCE/J00915</v>
          </cell>
          <cell r="AK867" t="str">
            <v>D'ALAMANDA KONDO JLN PUDU ULU</v>
          </cell>
        </row>
        <row r="868">
          <cell r="AJ868" t="str">
            <v>WKLS/PCE/J00916</v>
          </cell>
          <cell r="AK868" t="str">
            <v>PPR PANTAI DALAM NO. 2</v>
          </cell>
        </row>
        <row r="869">
          <cell r="AJ869" t="str">
            <v>WKLS/PCE/J00917</v>
          </cell>
          <cell r="AK869" t="str">
            <v>BLK SAUJANA TASIK HEIGHT APT BDR TASIK S</v>
          </cell>
        </row>
        <row r="870">
          <cell r="AJ870" t="str">
            <v>WKLS/PCE/J00918</v>
          </cell>
          <cell r="AK870" t="str">
            <v>JLN DAMAI PERDANA 1/3</v>
          </cell>
        </row>
        <row r="871">
          <cell r="AJ871" t="str">
            <v>WKLS/PCE/J00919</v>
          </cell>
          <cell r="AK871" t="str">
            <v>DESA BKT CAHAYA NO. 2</v>
          </cell>
        </row>
        <row r="872">
          <cell r="AJ872" t="str">
            <v>WKLS/PCE/J00920</v>
          </cell>
          <cell r="AK872" t="str">
            <v>RMH PANGSA K/RENDAH 18 TINGKAT JKL  (X)</v>
          </cell>
        </row>
        <row r="873">
          <cell r="AJ873" t="str">
            <v>WKLS/PCE/J00921</v>
          </cell>
          <cell r="AK873" t="str">
            <v>PDT OUG NO. 1</v>
          </cell>
        </row>
        <row r="874">
          <cell r="AJ874" t="str">
            <v>WKLS/PCE/J00922</v>
          </cell>
          <cell r="AK874" t="str">
            <v>JLN DAMAI KASIH 1 ALAM DAMAI</v>
          </cell>
        </row>
        <row r="875">
          <cell r="AJ875" t="str">
            <v>WKLS/PCE/J00923</v>
          </cell>
          <cell r="AK875" t="str">
            <v>DESA BKT CAHAYA NO. 3</v>
          </cell>
        </row>
        <row r="876">
          <cell r="AJ876" t="str">
            <v>WKLS/PCE/J00924</v>
          </cell>
          <cell r="AK876" t="str">
            <v>PDT ESSO TMN CONNOUGHT</v>
          </cell>
        </row>
        <row r="877">
          <cell r="AJ877" t="str">
            <v>WKLS/PCE/J00928</v>
          </cell>
          <cell r="AK877" t="str">
            <v>BUILDCON CONCRETE PLANT</v>
          </cell>
        </row>
        <row r="878">
          <cell r="AJ878" t="str">
            <v>WKLS/PCE/J00929</v>
          </cell>
          <cell r="AK878" t="str">
            <v>JLN PUJ 2/48 TMN PUNCAK JALIL</v>
          </cell>
        </row>
        <row r="879">
          <cell r="AJ879" t="str">
            <v>WKLS/PCE/J00930</v>
          </cell>
          <cell r="AK879" t="str">
            <v>PDT PETRONAS CHERAS BT 51/2 JLN CHERAS</v>
          </cell>
        </row>
        <row r="880">
          <cell r="AJ880" t="str">
            <v>WKLS/PCE/J00931</v>
          </cell>
          <cell r="AK880" t="str">
            <v>P/PURI DESA TENAGA</v>
          </cell>
        </row>
        <row r="881">
          <cell r="AJ881" t="str">
            <v>WKLS/PCE/J00932</v>
          </cell>
          <cell r="AK881" t="str">
            <v>KILANG SUM HING HOLDING</v>
          </cell>
        </row>
        <row r="882">
          <cell r="AJ882" t="str">
            <v>WKLS/PCE/J00934</v>
          </cell>
          <cell r="AK882" t="str">
            <v>RMH KEBAJIKAN ORG TUA TMN BKT MEWAH</v>
          </cell>
        </row>
        <row r="883">
          <cell r="AJ883" t="str">
            <v>WKLS/PCE/J00935</v>
          </cell>
          <cell r="AK883" t="str">
            <v>JLN PUJ 2/32 TMN PUNCAK PUTRA</v>
          </cell>
        </row>
        <row r="884">
          <cell r="AJ884" t="str">
            <v>WKLS/PCE/J00936</v>
          </cell>
          <cell r="AK884" t="str">
            <v>JLN PUJ 2/29 TMN PUNCAK JALIL</v>
          </cell>
        </row>
        <row r="885">
          <cell r="AJ885" t="str">
            <v>WKLS/PCE/J00937</v>
          </cell>
          <cell r="AK885" t="str">
            <v>JLN PUJ 2/43 TMN PUNCAK JALIL</v>
          </cell>
        </row>
        <row r="886">
          <cell r="AJ886" t="str">
            <v>WKLS/PCE/J00938</v>
          </cell>
          <cell r="AK886" t="str">
            <v>JLN PUJ 2/44 TMN PUNCAK JALIL</v>
          </cell>
        </row>
        <row r="887">
          <cell r="AJ887" t="str">
            <v>WKLS/PCE/J00939</v>
          </cell>
          <cell r="AK887" t="str">
            <v>PDT STESEN PEMANCAR BKT BESI</v>
          </cell>
        </row>
        <row r="888">
          <cell r="AJ888" t="str">
            <v>WKLS/PCE/J00940</v>
          </cell>
          <cell r="AK888" t="str">
            <v>PUSAT SUMBER PENDIDIKAN NEGERI WP</v>
          </cell>
        </row>
        <row r="889">
          <cell r="AJ889" t="str">
            <v>WKLS/PCE/J00942</v>
          </cell>
          <cell r="AK889" t="str">
            <v>RMH PANGSA MERANTI CHERAS HARTAMAS</v>
          </cell>
        </row>
        <row r="890">
          <cell r="AJ890" t="str">
            <v>WKLS/PCE/J00943</v>
          </cell>
          <cell r="AK890" t="str">
            <v>BLK A1 CENDANA  APT BDR SRI PERMAISURI</v>
          </cell>
        </row>
        <row r="891">
          <cell r="AJ891" t="str">
            <v>WKLS/PCE/J00944</v>
          </cell>
          <cell r="AK891" t="str">
            <v>BLK B CENDANA APT</v>
          </cell>
        </row>
        <row r="892">
          <cell r="AJ892" t="str">
            <v>WKLS/PCE/J00945</v>
          </cell>
          <cell r="AK892" t="str">
            <v>SEK REN MEN KEB SRI TASIK BDR SRI PERMAI</v>
          </cell>
        </row>
        <row r="893">
          <cell r="AJ893" t="str">
            <v>WKLS/PCE/J00946</v>
          </cell>
          <cell r="AK893" t="str">
            <v>PDT JABATAN BOMBA &amp; PENYELAMAT</v>
          </cell>
        </row>
        <row r="894">
          <cell r="AJ894" t="str">
            <v>WKLS/PCE/J00947</v>
          </cell>
          <cell r="AK894" t="str">
            <v>LANGKAH BAKTI NO. 3 PANTAI DALAM</v>
          </cell>
        </row>
        <row r="895">
          <cell r="AJ895" t="str">
            <v>WKLS/PCE/J00948</v>
          </cell>
          <cell r="AK895" t="str">
            <v>BLK A2 CENDANA APT BDR SRI PERMAISURI</v>
          </cell>
        </row>
        <row r="896">
          <cell r="AJ896" t="str">
            <v>WKLS/PCE/J00949</v>
          </cell>
          <cell r="AK896" t="str">
            <v>NO. 2 PERUMAHAN GURU BDR SRI PERMAISURI</v>
          </cell>
        </row>
        <row r="897">
          <cell r="AJ897" t="str">
            <v>WKLS/PCE/J00950</v>
          </cell>
          <cell r="AK897" t="str">
            <v>PDT PERSIARAN DAMAI BDR DAMAI PERDANA</v>
          </cell>
        </row>
        <row r="898">
          <cell r="AJ898" t="str">
            <v>WKLS/PCE/J00951</v>
          </cell>
          <cell r="AK898" t="str">
            <v>PDT SHAYHER VILLA</v>
          </cell>
        </row>
        <row r="899">
          <cell r="AJ899" t="str">
            <v>WKLS/PCE/J00952</v>
          </cell>
          <cell r="AK899" t="str">
            <v>PDT KILANG LOT 154 JLN LIMA</v>
          </cell>
        </row>
        <row r="900">
          <cell r="AJ900" t="str">
            <v>WKLS/PCE/J00953</v>
          </cell>
          <cell r="AK900" t="str">
            <v>PDT PERABOT WORLD</v>
          </cell>
        </row>
        <row r="901">
          <cell r="AJ901" t="str">
            <v>WKLS/PCE/J00954</v>
          </cell>
          <cell r="AK901" t="str">
            <v>PDT STSN PETRONAS JLN PINTASAN PUCHONG</v>
          </cell>
        </row>
        <row r="902">
          <cell r="AJ902" t="str">
            <v>WKLS/PCE/J00955</v>
          </cell>
          <cell r="AK902" t="str">
            <v>JLN PERISA 10 ZON P2 SRI PETALING</v>
          </cell>
        </row>
        <row r="903">
          <cell r="AJ903" t="str">
            <v>WKLS/PCE/J00956</v>
          </cell>
          <cell r="AK903" t="str">
            <v>SEK MEN KEB SRI MULIA BDR TAR</v>
          </cell>
        </row>
        <row r="904">
          <cell r="AJ904" t="str">
            <v>WKLS/PCE/J00957</v>
          </cell>
          <cell r="AK904" t="str">
            <v>P/PURI WIRA TMN TUN PERAK</v>
          </cell>
        </row>
        <row r="905">
          <cell r="AJ905" t="str">
            <v>WKLS/PCE/J00958</v>
          </cell>
          <cell r="AK905" t="str">
            <v>P/PURI GAGAH TMN TUN PERAK</v>
          </cell>
        </row>
        <row r="906">
          <cell r="AJ906" t="str">
            <v>WKLS/PCE/J00959</v>
          </cell>
          <cell r="AK906" t="str">
            <v>NO. 2 APT ARENA HIJAU BKT JALIL</v>
          </cell>
        </row>
        <row r="907">
          <cell r="AJ907" t="str">
            <v>WKLS/PCE/J00960</v>
          </cell>
          <cell r="AK907" t="str">
            <v>NO. 3 APT ARENA HIJAU BKT JALIL</v>
          </cell>
        </row>
        <row r="908">
          <cell r="AJ908" t="str">
            <v>WKLS/PCE/J00961</v>
          </cell>
          <cell r="AK908" t="str">
            <v>NO. 3 PERUMAHAN GURU BDR SRI PERMAISURI</v>
          </cell>
        </row>
        <row r="909">
          <cell r="AJ909" t="str">
            <v>WKLS/PCE/J00962</v>
          </cell>
          <cell r="AK909" t="str">
            <v>P/PURI ANJUNG HIJAU JLN 1/155B BKT JALIL</v>
          </cell>
        </row>
        <row r="910">
          <cell r="AJ910" t="str">
            <v>WKLS/PCE/J00963</v>
          </cell>
          <cell r="AK910" t="str">
            <v>PLAZA TOL NEW PANTAI EXPRESSWAY</v>
          </cell>
        </row>
        <row r="911">
          <cell r="AJ911" t="str">
            <v>WKLS/PCE/J00965</v>
          </cell>
          <cell r="AK911" t="str">
            <v>SAVANA KONDO BKT JALIL JLN BARAT BLK A</v>
          </cell>
        </row>
        <row r="912">
          <cell r="AJ912" t="str">
            <v>WKLS/PCE/J00966</v>
          </cell>
          <cell r="AK912" t="str">
            <v>PDT TIARA VILLA JLN SEKUTU</v>
          </cell>
        </row>
        <row r="913">
          <cell r="AJ913" t="str">
            <v>WKLS/PCE/J00967</v>
          </cell>
          <cell r="AK913" t="str">
            <v>SAVANA KONDO BKT JALIL JLN BARAT BLK B</v>
          </cell>
        </row>
        <row r="914">
          <cell r="AJ914" t="str">
            <v>WKLS/PCE/J00968</v>
          </cell>
          <cell r="AK914" t="str">
            <v>PDT SHELL JLN 2/125 DESA PETALING</v>
          </cell>
        </row>
        <row r="915">
          <cell r="AJ915" t="str">
            <v>WKLS/PCE/J00969</v>
          </cell>
          <cell r="AK915" t="str">
            <v>JLN SENANGRIA TMN GEMBIRA</v>
          </cell>
        </row>
        <row r="916">
          <cell r="AJ916" t="str">
            <v>WKLS/PCE/J00970</v>
          </cell>
          <cell r="AK916" t="str">
            <v>NO. 2 RMH/KEDAI JLN RADIN ANUM SRI PETAL</v>
          </cell>
        </row>
        <row r="917">
          <cell r="AJ917" t="str">
            <v>WKLS/PCE/J00971</v>
          </cell>
          <cell r="AK917" t="str">
            <v>SEK KEB SRI ANGGERIK TMN LEN SENG</v>
          </cell>
        </row>
        <row r="918">
          <cell r="AJ918" t="str">
            <v>WKLS/PCE/J00972</v>
          </cell>
          <cell r="AK918" t="str">
            <v>JLN PUJ 5/7 TMN PUNCAK JALIL</v>
          </cell>
        </row>
        <row r="919">
          <cell r="AJ919" t="str">
            <v>WKLS/PCE/J00973</v>
          </cell>
          <cell r="AK919" t="str">
            <v>JLN PERISA 16 ZON P2 SRI PETALING</v>
          </cell>
        </row>
        <row r="920">
          <cell r="AJ920" t="str">
            <v>WKLS/PCE/J00974</v>
          </cell>
          <cell r="AK920" t="str">
            <v>PDT DESA AWAN JLN AWAN PANDAN</v>
          </cell>
        </row>
        <row r="921">
          <cell r="AJ921" t="str">
            <v>WKLS/PCE/J00975</v>
          </cell>
          <cell r="AK921" t="str">
            <v>JLN 18/155B TMN ESPLAND BKT JALIL</v>
          </cell>
        </row>
        <row r="922">
          <cell r="AJ922" t="str">
            <v>WKLS/PCE/J00976</v>
          </cell>
          <cell r="AK922" t="str">
            <v>RMH BANGLO TAN SRI ABU SAHID</v>
          </cell>
        </row>
        <row r="923">
          <cell r="AJ923" t="str">
            <v>WKLS/PCE/J00978</v>
          </cell>
          <cell r="AK923" t="str">
            <v>JLN PUJ 5/1 TMN PUNCAK JALIL</v>
          </cell>
        </row>
        <row r="924">
          <cell r="AJ924" t="str">
            <v>WKLS/PCE/J00979</v>
          </cell>
          <cell r="AK924" t="str">
            <v>TMN LTAT NO. 1 BKT JALIL</v>
          </cell>
        </row>
        <row r="925">
          <cell r="AJ925" t="str">
            <v>WKLS/PCE/J00980</v>
          </cell>
          <cell r="AK925" t="str">
            <v>TMN LTAT NO. 2 BKT JALIL</v>
          </cell>
        </row>
        <row r="926">
          <cell r="AJ926" t="str">
            <v>WKLS/PCE/J00981</v>
          </cell>
          <cell r="AK926" t="str">
            <v>TMN LTAT NO. 3 BKT JALIL</v>
          </cell>
        </row>
        <row r="927">
          <cell r="AJ927" t="str">
            <v>WKLS/PCE/J00982</v>
          </cell>
          <cell r="AK927" t="str">
            <v>JLN PUJ 4/1 TMN PUNCAK JALIL</v>
          </cell>
        </row>
        <row r="928">
          <cell r="AJ928" t="str">
            <v>WKLS/PCE/J00983</v>
          </cell>
          <cell r="AK928" t="str">
            <v>JLN PUJ 4/6 TMN PUNCAK JALIL</v>
          </cell>
        </row>
        <row r="929">
          <cell r="AJ929" t="str">
            <v>WKLS/PCE/J00984</v>
          </cell>
          <cell r="AK929" t="str">
            <v>JLN PUJ 6/18 TMN PUNCAK JALIL</v>
          </cell>
        </row>
        <row r="930">
          <cell r="AJ930" t="str">
            <v>WKLS/PCE/J00986</v>
          </cell>
          <cell r="AK930" t="str">
            <v>BLK A RMH PANGSA K/RENDAH 13 TKT T SEGAR</v>
          </cell>
        </row>
        <row r="931">
          <cell r="AJ931" t="str">
            <v>WKLS/PCE/J00987</v>
          </cell>
          <cell r="AK931" t="str">
            <v>JAB HAIWAN W/P JLN SELAR 4 TMN PERTAMA</v>
          </cell>
        </row>
        <row r="932">
          <cell r="AJ932" t="str">
            <v>WKLS/PCE/J00988</v>
          </cell>
          <cell r="AK932" t="str">
            <v>SEK. KEB. TMN. BAIDURI</v>
          </cell>
        </row>
        <row r="933">
          <cell r="AJ933" t="str">
            <v>WKLS/PCE/J00989</v>
          </cell>
          <cell r="AK933" t="str">
            <v>BLK B P/PURI KOS RENDAH KG MUHIBBAH</v>
          </cell>
        </row>
        <row r="934">
          <cell r="AJ934" t="str">
            <v>WKLS/PCE/J00990</v>
          </cell>
          <cell r="AK934" t="str">
            <v>BLK C P/PURI KOS RENDAH KG MUHIBBAH</v>
          </cell>
        </row>
        <row r="935">
          <cell r="AJ935" t="str">
            <v>WKLS/PCE/J00991</v>
          </cell>
          <cell r="AK935" t="str">
            <v>MERC RESIDENCE JLN TMN BKT DESA</v>
          </cell>
        </row>
        <row r="936">
          <cell r="AJ936" t="str">
            <v>WKLS/PCE/J00992</v>
          </cell>
          <cell r="AK936" t="str">
            <v>TMN CHERAS UTAMA(ALAM DAMAI)</v>
          </cell>
        </row>
        <row r="937">
          <cell r="AJ937" t="str">
            <v>WKLS/PCE/J00994</v>
          </cell>
          <cell r="AK937" t="str">
            <v>RMH PANGSA MINANG RIA 2 TUN PERAK</v>
          </cell>
        </row>
        <row r="938">
          <cell r="AJ938" t="str">
            <v>WKLS/PCE/J00996</v>
          </cell>
          <cell r="AK938" t="str">
            <v>PDT STESEN NGV PETRONAS SALAK SOUTH</v>
          </cell>
        </row>
        <row r="939">
          <cell r="AJ939" t="str">
            <v>WKLS/PCE/J00997</v>
          </cell>
          <cell r="AK939" t="str">
            <v>BLK C BAYU TASIK APT BDR SRI PERMAISURI</v>
          </cell>
        </row>
        <row r="940">
          <cell r="AJ940" t="str">
            <v>WKLS/PCE/J00998</v>
          </cell>
          <cell r="AK940" t="str">
            <v>PPB TMN BKT SEGAR JLN MANIS</v>
          </cell>
        </row>
        <row r="941">
          <cell r="AJ941" t="str">
            <v>WKLS/PCE/J00999</v>
          </cell>
          <cell r="AK941" t="str">
            <v>RTM ANGKASAPURI</v>
          </cell>
        </row>
        <row r="942">
          <cell r="AJ942" t="str">
            <v>WKLS/PCE/J01000</v>
          </cell>
          <cell r="AK942" t="str">
            <v>NIRVANA MEMORIAL CENTRE SALAK SOUTH</v>
          </cell>
        </row>
        <row r="943">
          <cell r="AJ943" t="str">
            <v>WKLS/PCE/J01002</v>
          </cell>
          <cell r="AK943" t="str">
            <v>NO. 1 BLK F MEKAR MAWAR</v>
          </cell>
        </row>
        <row r="944">
          <cell r="AJ944" t="str">
            <v>WKLS/PCE/J01003</v>
          </cell>
          <cell r="AK944" t="str">
            <v>NO. 2 BLK G MEKAR MAWAR</v>
          </cell>
        </row>
        <row r="945">
          <cell r="AJ945" t="str">
            <v>WKLS/PCE/J01004</v>
          </cell>
          <cell r="AK945" t="str">
            <v>RMH PANGSA S SHAMELIN JLN 2/91A T SHAMEL</v>
          </cell>
        </row>
        <row r="946">
          <cell r="AJ946" t="str">
            <v>WKLS/PCE/J01005</v>
          </cell>
          <cell r="AK946" t="str">
            <v>BLK B KETUMBAR HEIGHT CHERAS UTAMA</v>
          </cell>
        </row>
        <row r="947">
          <cell r="AJ947" t="str">
            <v>WKLS/PCE/J01006</v>
          </cell>
          <cell r="AK947" t="str">
            <v>BLK D KETUMBAR HEIGHT CHERAS UTAMA</v>
          </cell>
        </row>
        <row r="948">
          <cell r="AJ948" t="str">
            <v>WKLS/PCE/J01007</v>
          </cell>
          <cell r="AK948" t="str">
            <v>BLK A RMH PANGSA KOS RENDAH 18 TKT PUDU</v>
          </cell>
        </row>
        <row r="949">
          <cell r="AJ949" t="str">
            <v>WKLS/PCE/J01008</v>
          </cell>
          <cell r="AK949" t="str">
            <v>BKT SEGAR EMAS TMN LEN SENG (X)</v>
          </cell>
        </row>
        <row r="950">
          <cell r="AJ950" t="str">
            <v>WKLS/PCE/J01009</v>
          </cell>
          <cell r="AK950" t="str">
            <v>CHEAP HIN TOY FACTORY</v>
          </cell>
        </row>
        <row r="951">
          <cell r="AJ951" t="str">
            <v>WKLS/PCE/J01010</v>
          </cell>
          <cell r="AK951" t="str">
            <v>CHERAS BARU NO. 1</v>
          </cell>
        </row>
        <row r="952">
          <cell r="AJ952" t="str">
            <v>WKLS/PCE/J01011</v>
          </cell>
          <cell r="AK952" t="str">
            <v>CHERAS BARU NO. 2</v>
          </cell>
        </row>
        <row r="953">
          <cell r="AJ953" t="str">
            <v>WKLS/PCE/J01012</v>
          </cell>
          <cell r="AK953" t="str">
            <v>CHERAS BARU NO. 3</v>
          </cell>
        </row>
        <row r="954">
          <cell r="AJ954" t="str">
            <v>WKLS/PCE/J01013</v>
          </cell>
          <cell r="AK954" t="str">
            <v>CHERAS BARU NO. 4</v>
          </cell>
        </row>
        <row r="955">
          <cell r="AJ955" t="str">
            <v>WKLS/PCE/J01014</v>
          </cell>
          <cell r="AK955" t="str">
            <v>CHERAS CREMATORIUM</v>
          </cell>
        </row>
        <row r="956">
          <cell r="AJ956" t="str">
            <v>WKLS/PCE/J01015</v>
          </cell>
          <cell r="AK956" t="str">
            <v>CHERAS HEIGHT NO. 1</v>
          </cell>
        </row>
        <row r="957">
          <cell r="AJ957" t="str">
            <v>WKLS/PCE/J01016</v>
          </cell>
          <cell r="AK957" t="str">
            <v>CHERAS HEIGHT NO. 2</v>
          </cell>
        </row>
        <row r="958">
          <cell r="AJ958" t="str">
            <v>WKLS/PCE/J01017</v>
          </cell>
          <cell r="AK958" t="str">
            <v>CHERAS TOL NO. 1</v>
          </cell>
        </row>
        <row r="959">
          <cell r="AJ959" t="str">
            <v>WKLS/PCE/J01018</v>
          </cell>
          <cell r="AK959" t="str">
            <v>TMN CHERAS UTAMA ( CHERAS BARU)</v>
          </cell>
        </row>
        <row r="960">
          <cell r="AJ960" t="str">
            <v>WKLS/PCE/J01019</v>
          </cell>
          <cell r="AK960" t="str">
            <v>CLOUD VIEW TOWER</v>
          </cell>
        </row>
        <row r="961">
          <cell r="AJ961" t="str">
            <v>WKLS/PCE/J01020</v>
          </cell>
          <cell r="AK961" t="str">
            <v>CRYSTAL PALACE</v>
          </cell>
        </row>
        <row r="962">
          <cell r="AJ962" t="str">
            <v>WKLS/PCE/J01022</v>
          </cell>
          <cell r="AK962" t="str">
            <v>DRAGON TECH NO. 2 TMN SHAMELIN</v>
          </cell>
        </row>
        <row r="963">
          <cell r="AJ963" t="str">
            <v>WKLS/PCE/J01023</v>
          </cell>
          <cell r="AK963" t="str">
            <v>JLN KENCANA 22 TMN KENCANA</v>
          </cell>
        </row>
        <row r="964">
          <cell r="AJ964" t="str">
            <v>WKLS/PCE/J01024</v>
          </cell>
          <cell r="AK964" t="str">
            <v>JLN 5/101C TMN DESA AMAN CHERAS</v>
          </cell>
        </row>
        <row r="965">
          <cell r="AJ965" t="str">
            <v>WKLS/PCE/J01025</v>
          </cell>
          <cell r="AK965" t="str">
            <v>JLN SEKUCI TMN BKT MEWAH</v>
          </cell>
        </row>
        <row r="966">
          <cell r="AJ966" t="str">
            <v>WKLS/PCE/J01026</v>
          </cell>
          <cell r="AK966" t="str">
            <v>KEDAI PEJ 6 TKT JLN JERING</v>
          </cell>
        </row>
        <row r="967">
          <cell r="AJ967" t="str">
            <v>WKLS/PCE/J01027</v>
          </cell>
          <cell r="AK967" t="str">
            <v>KOMP SEK JLN 3/91A TMN SHAMELIN PERKASA</v>
          </cell>
        </row>
        <row r="968">
          <cell r="AJ968" t="str">
            <v>WKLS/PCE/J01029</v>
          </cell>
          <cell r="AK968" t="str">
            <v>KOMPLEK PANDAN PERDANA</v>
          </cell>
        </row>
        <row r="969">
          <cell r="AJ969" t="str">
            <v>WKLS/PCE/J01030</v>
          </cell>
          <cell r="AK969" t="str">
            <v>LOW HAN LEONG BROS S/B</v>
          </cell>
        </row>
        <row r="970">
          <cell r="AJ970" t="str">
            <v>WKLS/PCE/J01031</v>
          </cell>
          <cell r="AK970" t="str">
            <v>MENARA PGRM</v>
          </cell>
        </row>
        <row r="971">
          <cell r="AJ971" t="str">
            <v>WKLS/PCE/J01032</v>
          </cell>
          <cell r="AK971" t="str">
            <v>PDT KENCANA JAYA NO. 2</v>
          </cell>
        </row>
        <row r="972">
          <cell r="AJ972" t="str">
            <v>WKLS/PCE/J01033</v>
          </cell>
          <cell r="AK972" t="str">
            <v>PANDAN HEIGHT NO. 1</v>
          </cell>
        </row>
        <row r="973">
          <cell r="AJ973" t="str">
            <v>WKLS/PCE/J01034</v>
          </cell>
          <cell r="AK973" t="str">
            <v>PANDAN HEIGHT NO. 2</v>
          </cell>
        </row>
        <row r="974">
          <cell r="AJ974" t="str">
            <v>WKLS/PCE/J01035</v>
          </cell>
          <cell r="AK974" t="str">
            <v>PANDAN HEIGHT NO. 3</v>
          </cell>
        </row>
        <row r="975">
          <cell r="AJ975" t="str">
            <v>WKLS/PCE/J01036</v>
          </cell>
          <cell r="AK975" t="str">
            <v>PANDAN HEIGHT NO. 4</v>
          </cell>
        </row>
        <row r="976">
          <cell r="AJ976" t="str">
            <v>WKLS/PCE/J01037</v>
          </cell>
          <cell r="AK976" t="str">
            <v>PANDAN PERDANA LAKE VIEW NO. 1</v>
          </cell>
        </row>
        <row r="977">
          <cell r="AJ977" t="str">
            <v>WKLS/PCE/J01038</v>
          </cell>
          <cell r="AK977" t="str">
            <v>PANDAN PERDANA LAKE VIEW NO. 2</v>
          </cell>
        </row>
        <row r="978">
          <cell r="AJ978" t="str">
            <v>WKLS/PCE/J01039</v>
          </cell>
          <cell r="AK978" t="str">
            <v>PANDAN PERDANA NO. 1</v>
          </cell>
        </row>
        <row r="979">
          <cell r="AJ979" t="str">
            <v>WKLS/PCE/J01040</v>
          </cell>
          <cell r="AK979" t="str">
            <v>PANDAN PERDANA NO. 2</v>
          </cell>
        </row>
        <row r="980">
          <cell r="AJ980" t="str">
            <v>WKLS/PCE/J01041</v>
          </cell>
          <cell r="AK980" t="str">
            <v>PANDAN PERDANA NO 3</v>
          </cell>
        </row>
        <row r="981">
          <cell r="AJ981" t="str">
            <v>WKLS/PCE/J01042</v>
          </cell>
          <cell r="AK981" t="str">
            <v>PANDAN PERDANA NO. 4</v>
          </cell>
        </row>
        <row r="982">
          <cell r="AJ982" t="str">
            <v>WKLS/PCE/J01043</v>
          </cell>
          <cell r="AK982" t="str">
            <v>PANDAN PERDANA NO 5</v>
          </cell>
        </row>
        <row r="983">
          <cell r="AJ983" t="str">
            <v>WKLS/PCE/J01044</v>
          </cell>
          <cell r="AK983" t="str">
            <v>PANDAN PERDANA NO. 6</v>
          </cell>
        </row>
        <row r="984">
          <cell r="AJ984" t="str">
            <v>WKLS/PCE/J01045</v>
          </cell>
          <cell r="AK984" t="str">
            <v>PANDAN PERDANA NO. 7</v>
          </cell>
        </row>
        <row r="985">
          <cell r="AJ985" t="str">
            <v>WKLS/PCE/J01046</v>
          </cell>
          <cell r="AK985" t="str">
            <v>PANDAN PERDANA NO. 8</v>
          </cell>
        </row>
        <row r="986">
          <cell r="AJ986" t="str">
            <v>WKLS/PCE/J01047</v>
          </cell>
          <cell r="AK986" t="str">
            <v>PANDAN PERDANA NO. 9</v>
          </cell>
        </row>
        <row r="987">
          <cell r="AJ987" t="str">
            <v>WKLS/PCE/J01048</v>
          </cell>
          <cell r="AK987" t="str">
            <v>PANDAN PERDANA NO. 10</v>
          </cell>
        </row>
        <row r="988">
          <cell r="AJ988" t="str">
            <v>WKLS/PCE/J01049</v>
          </cell>
          <cell r="AK988" t="str">
            <v>PANDAN PERDANA NO. 11</v>
          </cell>
        </row>
        <row r="989">
          <cell r="AJ989" t="str">
            <v>WKLS/PCE/J01051</v>
          </cell>
          <cell r="AK989" t="str">
            <v>P/PURI RIVERIA  NO. 3</v>
          </cell>
        </row>
        <row r="990">
          <cell r="AJ990" t="str">
            <v>WKLS/PCE/J01052</v>
          </cell>
          <cell r="AK990" t="str">
            <v>PANTAI CHERAS MEDICAL CENTRE</v>
          </cell>
        </row>
        <row r="991">
          <cell r="AJ991" t="str">
            <v>WKLS/PCE/J01053</v>
          </cell>
          <cell r="AK991" t="str">
            <v>PASAR CHERAS UTAMA JLN KUARI</v>
          </cell>
        </row>
        <row r="992">
          <cell r="AJ992" t="str">
            <v>WKLS/PCE/J01054</v>
          </cell>
          <cell r="AK992" t="str">
            <v>RMH PANGSA JLN KUARI NO. 1</v>
          </cell>
        </row>
        <row r="993">
          <cell r="AJ993" t="str">
            <v>WKLS/PCE/J01055</v>
          </cell>
          <cell r="AK993" t="str">
            <v>RMH PAM BT 7 1/2  JLN CHERAS</v>
          </cell>
        </row>
        <row r="994">
          <cell r="AJ994" t="str">
            <v>WKLS/PCE/J01056</v>
          </cell>
          <cell r="AK994" t="str">
            <v>RMH PAM CHERAS BARU</v>
          </cell>
        </row>
        <row r="995">
          <cell r="AJ995" t="str">
            <v>WKLS/PCE/J01057</v>
          </cell>
          <cell r="AK995" t="str">
            <v>PDT SRI PETALING NO. 5</v>
          </cell>
        </row>
        <row r="996">
          <cell r="AJ996" t="str">
            <v>WKLS/PCE/J01058</v>
          </cell>
          <cell r="AK996" t="str">
            <v>SEK KEB PANDAN PERDANA JLN PERDANA 3/1</v>
          </cell>
        </row>
        <row r="997">
          <cell r="AJ997" t="str">
            <v>WKLS/PCE/J01059</v>
          </cell>
          <cell r="AK997" t="str">
            <v>SEK SRI BISTARI TMN SHAMELIN PERKASA</v>
          </cell>
        </row>
        <row r="998">
          <cell r="AJ998" t="str">
            <v>WKLS/PCE/J01060</v>
          </cell>
          <cell r="AK998" t="str">
            <v>TMN BKT MEWAH NO. 1</v>
          </cell>
        </row>
        <row r="999">
          <cell r="AJ999" t="str">
            <v>WKLS/PCE/J01061</v>
          </cell>
          <cell r="AK999" t="str">
            <v>TMN BKT MEWAH NO. 2</v>
          </cell>
        </row>
        <row r="1000">
          <cell r="AJ1000" t="str">
            <v>WKLS/PCE/J01062</v>
          </cell>
          <cell r="AK1000" t="str">
            <v>TMN CHERAS INDAH NO. 1</v>
          </cell>
        </row>
        <row r="1001">
          <cell r="AJ1001" t="str">
            <v>WKLS/PCE/J01063</v>
          </cell>
          <cell r="AK1001" t="str">
            <v>TMN CHERAS INDAH NO. 2</v>
          </cell>
        </row>
        <row r="1002">
          <cell r="AJ1002" t="str">
            <v>WKLS/PCE/J01064</v>
          </cell>
          <cell r="AK1002" t="str">
            <v>TMN CHERAS NO. 1</v>
          </cell>
        </row>
        <row r="1003">
          <cell r="AJ1003" t="str">
            <v>WKLS/PCE/J01065</v>
          </cell>
          <cell r="AK1003" t="str">
            <v>TMN CHERAS NO. 2</v>
          </cell>
        </row>
        <row r="1004">
          <cell r="AJ1004" t="str">
            <v>WKLS/PCE/J01066</v>
          </cell>
          <cell r="AK1004" t="str">
            <v>TMN CHERAS NO. 3</v>
          </cell>
        </row>
        <row r="1005">
          <cell r="AJ1005" t="str">
            <v>WKLS/PCE/J01067</v>
          </cell>
          <cell r="AK1005" t="str">
            <v>TMN CHERAS NO. 4</v>
          </cell>
        </row>
        <row r="1006">
          <cell r="AJ1006" t="str">
            <v>WKLS/PCE/J01068</v>
          </cell>
          <cell r="AK1006" t="str">
            <v>TMN DESA AMAN NO. 1</v>
          </cell>
        </row>
        <row r="1007">
          <cell r="AJ1007" t="str">
            <v>WKLS/PCE/J01069</v>
          </cell>
          <cell r="AK1007" t="str">
            <v>TMN DESA AMAN NO. 2</v>
          </cell>
        </row>
        <row r="1008">
          <cell r="AJ1008" t="str">
            <v>WKLS/PCE/J01070</v>
          </cell>
          <cell r="AK1008" t="str">
            <v>TMN GEMILANG</v>
          </cell>
        </row>
        <row r="1009">
          <cell r="AJ1009" t="str">
            <v>WKLS/PCE/J01071</v>
          </cell>
          <cell r="AK1009" t="str">
            <v>TMN KENCANA NO. 1</v>
          </cell>
        </row>
        <row r="1010">
          <cell r="AJ1010" t="str">
            <v>WKLS/PCE/J01072</v>
          </cell>
          <cell r="AK1010" t="str">
            <v>TMN KENCANA NO. 2</v>
          </cell>
        </row>
        <row r="1011">
          <cell r="AJ1011" t="str">
            <v>WKLS/PCE/J01073</v>
          </cell>
          <cell r="AK1011" t="str">
            <v>TMN KENCANA NO. 4</v>
          </cell>
        </row>
        <row r="1012">
          <cell r="AJ1012" t="str">
            <v>WKLS/PCE/J01074</v>
          </cell>
          <cell r="AK1012" t="str">
            <v>RMH PANJANG PUDU ULU</v>
          </cell>
        </row>
        <row r="1013">
          <cell r="AJ1013" t="str">
            <v>WKLS/PCE/J01075</v>
          </cell>
          <cell r="AK1013" t="str">
            <v>KOMP TMN SEGAR</v>
          </cell>
        </row>
        <row r="1014">
          <cell r="AJ1014" t="str">
            <v>WKLS/PCE/J01076</v>
          </cell>
          <cell r="AK1014" t="str">
            <v>TMN SEGAR NO. 1</v>
          </cell>
        </row>
        <row r="1015">
          <cell r="AJ1015" t="str">
            <v>WKLS/PCE/J01077</v>
          </cell>
          <cell r="AK1015" t="str">
            <v>TMN SEGAR NO. 2</v>
          </cell>
        </row>
        <row r="1016">
          <cell r="AJ1016" t="str">
            <v>WKLS/PCE/J01078</v>
          </cell>
          <cell r="AK1016" t="str">
            <v>TMN SEGAR NO. 3</v>
          </cell>
        </row>
        <row r="1017">
          <cell r="AJ1017" t="str">
            <v>WKLS/PCE/J01079</v>
          </cell>
          <cell r="AK1017" t="str">
            <v>TMN SEGAR NO. 4</v>
          </cell>
        </row>
        <row r="1018">
          <cell r="AJ1018" t="str">
            <v>WKLS/PCE/J01080</v>
          </cell>
          <cell r="AK1018" t="str">
            <v>TMN SHAMELIN COMPACT</v>
          </cell>
        </row>
        <row r="1019">
          <cell r="AJ1019" t="str">
            <v>WKLS/PCE/J01081</v>
          </cell>
          <cell r="AK1019" t="str">
            <v>TMN SHAMELIN PERKASA NO. 1</v>
          </cell>
        </row>
        <row r="1020">
          <cell r="AJ1020" t="str">
            <v>WKLS/PCE/J01082</v>
          </cell>
          <cell r="AK1020" t="str">
            <v>TMN SHAMELIN PERKASA NO. 2</v>
          </cell>
        </row>
        <row r="1021">
          <cell r="AJ1021" t="str">
            <v>WKLS/PCE/J01083</v>
          </cell>
          <cell r="AK1021" t="str">
            <v>TMN SHAMELIN PERKASA NO. 3</v>
          </cell>
        </row>
        <row r="1022">
          <cell r="AJ1022" t="str">
            <v>WKLS/PCE/J01084</v>
          </cell>
          <cell r="AK1022" t="str">
            <v>TMN SHAMELIN PERKASA NO. 4</v>
          </cell>
        </row>
        <row r="1023">
          <cell r="AJ1023" t="str">
            <v>WKLS/PCE/J01085</v>
          </cell>
          <cell r="AK1023" t="str">
            <v>TMN SHAMELIN PERKASA NO. 6</v>
          </cell>
        </row>
        <row r="1024">
          <cell r="AJ1024" t="str">
            <v>WKLS/PCE/J01086</v>
          </cell>
          <cell r="AK1024" t="str">
            <v>TMN SHAMELIN PERKASA NO. 7</v>
          </cell>
        </row>
        <row r="1025">
          <cell r="AJ1025" t="str">
            <v>WKLS/PCE/J01087</v>
          </cell>
          <cell r="AK1025" t="str">
            <v>TMN SHAMELIN PERKASA NO. 8</v>
          </cell>
        </row>
        <row r="1026">
          <cell r="AJ1026" t="str">
            <v>WKLS/PCE/J01088</v>
          </cell>
          <cell r="AK1026" t="str">
            <v>TMN SHAMELIN PERKASA NO. 9</v>
          </cell>
        </row>
        <row r="1027">
          <cell r="AJ1027" t="str">
            <v>WKLS/PCE/J01089</v>
          </cell>
          <cell r="AK1027" t="str">
            <v>TMN SHAMELIN PERKASA NO. 10</v>
          </cell>
        </row>
        <row r="1028">
          <cell r="AJ1028" t="str">
            <v>WKLS/PCE/J01090</v>
          </cell>
          <cell r="AK1028" t="str">
            <v>TMN SHAMELIN PERKASA NO. 11</v>
          </cell>
        </row>
        <row r="1029">
          <cell r="AJ1029" t="str">
            <v>WKLS/PCE/J01091</v>
          </cell>
          <cell r="AK1029" t="str">
            <v>TMN SHAMELIN PERKASA NO. 13</v>
          </cell>
        </row>
        <row r="1030">
          <cell r="AJ1030" t="str">
            <v>WKLS/PCE/J01092</v>
          </cell>
          <cell r="AK1030" t="str">
            <v>TMN SHAMELIN PERKASA NO. 14</v>
          </cell>
        </row>
        <row r="1031">
          <cell r="AJ1031" t="str">
            <v>WKLS/PCE/J01093</v>
          </cell>
          <cell r="AK1031" t="str">
            <v>TMN SHAMELIN PERKASA NO. 15</v>
          </cell>
        </row>
        <row r="1032">
          <cell r="AJ1032" t="str">
            <v>WKLS/PCE/J01094</v>
          </cell>
          <cell r="AK1032" t="str">
            <v>TMN SHAMELIN PERKASA NO. 16 (BARU)</v>
          </cell>
        </row>
        <row r="1033">
          <cell r="AJ1033" t="str">
            <v>WKLS/PCE/J01095</v>
          </cell>
          <cell r="AK1033" t="str">
            <v>TMN SHAMELIN PERKASA NO. 17</v>
          </cell>
        </row>
        <row r="1034">
          <cell r="AJ1034" t="str">
            <v>WKLS/PCE/J01096</v>
          </cell>
          <cell r="AK1034" t="str">
            <v>TMN SHAMELIN PERKASA NO. 18</v>
          </cell>
        </row>
        <row r="1035">
          <cell r="AJ1035" t="str">
            <v>WKLS/PCE/J01097</v>
          </cell>
          <cell r="AK1035" t="str">
            <v>TMN SHAMELIN PERKASA NO. 19</v>
          </cell>
        </row>
        <row r="1036">
          <cell r="AJ1036" t="str">
            <v>WKLS/PCE/J01098</v>
          </cell>
          <cell r="AK1036" t="str">
            <v>TMN SHAMELIN PERKASA NO. 20</v>
          </cell>
        </row>
        <row r="1037">
          <cell r="AJ1037" t="str">
            <v>WKLS/PCE/J01099</v>
          </cell>
          <cell r="AK1037" t="str">
            <v>TMN SHAMELIN PERKASA NO. 21</v>
          </cell>
        </row>
        <row r="1038">
          <cell r="AJ1038" t="str">
            <v>WKLS/PCE/J01100</v>
          </cell>
          <cell r="AK1038" t="str">
            <v>TMN SHAMELIN PERKASA NO. 22</v>
          </cell>
        </row>
        <row r="1039">
          <cell r="AJ1039" t="str">
            <v>WKLS/PCE/J01101</v>
          </cell>
          <cell r="AK1039" t="str">
            <v>TMN SUPREME NO. 1</v>
          </cell>
        </row>
        <row r="1040">
          <cell r="AJ1040" t="str">
            <v>WKLS/PCE/J01102</v>
          </cell>
          <cell r="AK1040" t="str">
            <v>TMN SUPREME NO. 2</v>
          </cell>
        </row>
        <row r="1041">
          <cell r="AJ1041" t="str">
            <v>WKLS/PCE/J01103</v>
          </cell>
          <cell r="AK1041" t="str">
            <v>TMN CHANTEK</v>
          </cell>
        </row>
        <row r="1042">
          <cell r="AJ1042" t="str">
            <v>WKLS/PCE/J01104</v>
          </cell>
          <cell r="AK1042" t="str">
            <v>TMN KOBENA</v>
          </cell>
        </row>
        <row r="1043">
          <cell r="AJ1043" t="str">
            <v>WKLS/PCE/J01105</v>
          </cell>
          <cell r="AK1043" t="str">
            <v>TMN MUDA NO. 5</v>
          </cell>
        </row>
        <row r="1044">
          <cell r="AJ1044" t="str">
            <v>WKLS/PCE/J01106</v>
          </cell>
          <cell r="AK1044" t="str">
            <v>TMN PERTAMA</v>
          </cell>
        </row>
        <row r="1045">
          <cell r="AJ1045" t="str">
            <v>WKLS/PCE/J01107</v>
          </cell>
          <cell r="AK1045" t="str">
            <v>TAMAN RAJAWALI</v>
          </cell>
        </row>
        <row r="1046">
          <cell r="AJ1046" t="str">
            <v>WKLS/PCE/J01109</v>
          </cell>
          <cell r="AK1046" t="str">
            <v>PUNCAK BANYAN APT TMN CONNOUGHT</v>
          </cell>
        </row>
        <row r="1047">
          <cell r="AJ1047" t="str">
            <v>WKLS/PCE/J01110</v>
          </cell>
          <cell r="AK1047" t="str">
            <v>SSU 11KV BANGSAR SOUTH</v>
          </cell>
        </row>
        <row r="1048">
          <cell r="AJ1048" t="str">
            <v>WKLS/PCE/J01111</v>
          </cell>
          <cell r="AK1048" t="str">
            <v>TMN JALIL SUTERA NO. 1</v>
          </cell>
        </row>
        <row r="1049">
          <cell r="AJ1049" t="str">
            <v>WKLS/PCE/J01112</v>
          </cell>
          <cell r="AK1049" t="str">
            <v>TMN JALIL SUTERA NO. 2</v>
          </cell>
        </row>
        <row r="1050">
          <cell r="AJ1050" t="str">
            <v>WKLS/PCE/J01113</v>
          </cell>
          <cell r="AK1050" t="str">
            <v>PERNIAGAAN DANAU LUMAYAN</v>
          </cell>
        </row>
        <row r="1051">
          <cell r="AJ1051" t="str">
            <v>WKLS/PCE/J01114</v>
          </cell>
          <cell r="AK1051" t="str">
            <v>DATARAN DWITASEK NO. 1 BDR SRI PERMAISUR</v>
          </cell>
        </row>
        <row r="1052">
          <cell r="AJ1052" t="str">
            <v>WKLS/PCE/J01115</v>
          </cell>
          <cell r="AK1052" t="str">
            <v>DATARAN DWITASEK NO. 2 BDR SRI PERMAISUR</v>
          </cell>
        </row>
        <row r="1053">
          <cell r="AJ1053" t="str">
            <v>WKLS/PCE/J01116</v>
          </cell>
          <cell r="AK1053" t="str">
            <v>DATARAN DWITASEK NO. 3 BDR SRI PERMAISUR</v>
          </cell>
        </row>
        <row r="1054">
          <cell r="AJ1054" t="str">
            <v>WKLS/PCE/J01117</v>
          </cell>
          <cell r="AK1054" t="str">
            <v>DATARAN DWITASEK NO. 4 BDR SRI PERMAISUR</v>
          </cell>
        </row>
        <row r="1055">
          <cell r="AJ1055" t="str">
            <v>WKLS/PCE/J01118</v>
          </cell>
          <cell r="AK1055" t="str">
            <v>BALAI POLIS SRI PETALING</v>
          </cell>
        </row>
        <row r="1056">
          <cell r="AJ1056" t="str">
            <v>WKLS/PCE/J01119</v>
          </cell>
          <cell r="AK1056" t="str">
            <v>BLK B CASA DESA KONDO</v>
          </cell>
        </row>
        <row r="1057">
          <cell r="AJ1057" t="str">
            <v>WKLS/PCE/J01120</v>
          </cell>
          <cell r="AK1057" t="str">
            <v>BLK E CASA DESA KONDO</v>
          </cell>
        </row>
        <row r="1058">
          <cell r="AJ1058" t="str">
            <v>WKLS/PCE/J01121</v>
          </cell>
          <cell r="AK1058" t="str">
            <v>LAMAN OASIS CHERAS UTAMA</v>
          </cell>
        </row>
        <row r="1059">
          <cell r="AJ1059" t="str">
            <v>WKLS/PCE/J01122</v>
          </cell>
          <cell r="AK1059" t="str">
            <v>JLN TUN PERAK 5</v>
          </cell>
        </row>
        <row r="1060">
          <cell r="AJ1060" t="str">
            <v>WKLS/PCE/J01123</v>
          </cell>
          <cell r="AK1060" t="str">
            <v>JLN DAMAI PERDANA 8/1A BDR DAMAI PERDANA</v>
          </cell>
        </row>
        <row r="1061">
          <cell r="AJ1061" t="str">
            <v>WKLS/PCE/J01124</v>
          </cell>
          <cell r="AK1061" t="str">
            <v>NO. 1 JLN DAMAI JAYA 1</v>
          </cell>
        </row>
        <row r="1062">
          <cell r="AJ1062" t="str">
            <v>WKLS/PCE/J01125</v>
          </cell>
          <cell r="AK1062" t="str">
            <v>NO. 2 JLN DAMAI JAYA 2</v>
          </cell>
        </row>
        <row r="1063">
          <cell r="AJ1063" t="str">
            <v>WKLS/PCE/J01126</v>
          </cell>
          <cell r="AK1063" t="str">
            <v>TMN BKT PRIMA CHERAS NO. 1</v>
          </cell>
        </row>
        <row r="1064">
          <cell r="AJ1064" t="str">
            <v>WKLS/PCE/J01127</v>
          </cell>
          <cell r="AK1064" t="str">
            <v>TMN BKT PRIMA CHERAS NO. 2</v>
          </cell>
        </row>
        <row r="1065">
          <cell r="AJ1065" t="str">
            <v>WKLS/PCE/J01128</v>
          </cell>
          <cell r="AK1065" t="str">
            <v>TMN BKT PRIMA CHERAS NO. 3</v>
          </cell>
        </row>
        <row r="1066">
          <cell r="AJ1066" t="str">
            <v>WKLS/PCE/J01129</v>
          </cell>
          <cell r="AK1066" t="str">
            <v>VILLA YARL JLN AWAN SEIMPAT</v>
          </cell>
        </row>
        <row r="1067">
          <cell r="AJ1067" t="str">
            <v>WKLS/PCE/J01130</v>
          </cell>
          <cell r="AK1067" t="str">
            <v>KED/PEJ 3 TKT J DATO HJ 1 T TAN YEW LAI</v>
          </cell>
        </row>
        <row r="1068">
          <cell r="AJ1068" t="str">
            <v>WKLS/PCE/J01131</v>
          </cell>
          <cell r="AK1068" t="str">
            <v>BLK 1 PPR BKT JALIL 1</v>
          </cell>
        </row>
        <row r="1069">
          <cell r="AJ1069" t="str">
            <v>WKLS/PCE/J01132</v>
          </cell>
          <cell r="AK1069" t="str">
            <v>BLK 2 PPR BKT JALIL 1</v>
          </cell>
        </row>
        <row r="1070">
          <cell r="AJ1070" t="str">
            <v>WKLS/PCE/J01133</v>
          </cell>
          <cell r="AK1070" t="str">
            <v>BLK 3 PPR BKT JALIL 1</v>
          </cell>
        </row>
        <row r="1071">
          <cell r="AJ1071" t="str">
            <v>WKLS/PCE/J01134</v>
          </cell>
          <cell r="AK1071" t="str">
            <v>BLK 4 PPR BKT JALIL 1</v>
          </cell>
        </row>
        <row r="1072">
          <cell r="AJ1072" t="str">
            <v>WKLS/PCE/J01135</v>
          </cell>
          <cell r="AK1072" t="str">
            <v>BLK 5 PPR BKT JALIL 1</v>
          </cell>
        </row>
        <row r="1073">
          <cell r="AJ1073" t="str">
            <v>WKLS/PCE/J01136</v>
          </cell>
          <cell r="AK1073" t="str">
            <v>JLN IMPIAN INDAH 1</v>
          </cell>
        </row>
        <row r="1074">
          <cell r="AJ1074" t="str">
            <v>WKLS/PCE/J01137</v>
          </cell>
          <cell r="AK1074" t="str">
            <v>JLN IMPIAN INDAH 4</v>
          </cell>
        </row>
        <row r="1075">
          <cell r="AJ1075" t="str">
            <v>WKLS/PCE/J01138</v>
          </cell>
          <cell r="AK1075" t="str">
            <v>BLK A PPR BKT JALIL 1</v>
          </cell>
        </row>
        <row r="1076">
          <cell r="AJ1076" t="str">
            <v>WKLS/PCE/J01139</v>
          </cell>
          <cell r="AK1076" t="str">
            <v>BLK B PPR BKT JALIL 1</v>
          </cell>
        </row>
        <row r="1077">
          <cell r="AJ1077" t="str">
            <v>WKLS/PCE/J01140</v>
          </cell>
          <cell r="AK1077" t="str">
            <v>BLK C PPR BKT JALIL 1</v>
          </cell>
        </row>
        <row r="1078">
          <cell r="AJ1078" t="str">
            <v>WKLS/PCE/J01141</v>
          </cell>
          <cell r="AK1078" t="str">
            <v>BLK D PPR BKT JALIL 1</v>
          </cell>
        </row>
        <row r="1079">
          <cell r="AJ1079" t="str">
            <v>WKLS/PCE/J01142</v>
          </cell>
          <cell r="AK1079" t="str">
            <v>BLK E PPR BKT JALIL 1</v>
          </cell>
        </row>
        <row r="1080">
          <cell r="AJ1080" t="str">
            <v>WKLS/PCE/J01143</v>
          </cell>
          <cell r="AK1080" t="str">
            <v>BLK F PPR BKT JALIL 1</v>
          </cell>
        </row>
        <row r="1081">
          <cell r="AJ1081" t="str">
            <v>WKLS/PCE/J01144</v>
          </cell>
          <cell r="AK1081" t="str">
            <v>JLN ALAM SUTERA 9</v>
          </cell>
        </row>
        <row r="1082">
          <cell r="AJ1082" t="str">
            <v>WKLS/PCE/J01145</v>
          </cell>
          <cell r="AK1082" t="str">
            <v>PUSAT TAHANAN SEMENTARA</v>
          </cell>
        </row>
        <row r="1083">
          <cell r="AJ1083" t="str">
            <v>WKLS/PCE/J01146</v>
          </cell>
          <cell r="AK1083" t="str">
            <v>MANDARINA COURT</v>
          </cell>
        </row>
        <row r="1084">
          <cell r="AJ1084" t="str">
            <v>WKLS/PCE/J01147</v>
          </cell>
          <cell r="AK1084" t="str">
            <v>KONDO NO. 1 WIDURI IMPIAN</v>
          </cell>
        </row>
        <row r="1085">
          <cell r="AJ1085" t="str">
            <v>WKLS/PCE/J01148</v>
          </cell>
          <cell r="AK1085" t="str">
            <v>KONDO NO. 2 WIDURI IMPIAN</v>
          </cell>
        </row>
        <row r="1086">
          <cell r="AJ1086" t="str">
            <v>WKLS/PCE/J01149</v>
          </cell>
          <cell r="AK1086" t="str">
            <v>KUCHAI DYNASTY CENTRAL</v>
          </cell>
        </row>
        <row r="1087">
          <cell r="AJ1087" t="str">
            <v>WKLS/PCE/J01150</v>
          </cell>
          <cell r="AK1087" t="str">
            <v>BLK I MEKAR MAWAR</v>
          </cell>
        </row>
        <row r="1088">
          <cell r="AJ1088" t="str">
            <v>WKLS/PCE/J01151</v>
          </cell>
          <cell r="AK1088" t="str">
            <v>NO. 1 KEDAI/PEJ JALIL LINK</v>
          </cell>
        </row>
        <row r="1089">
          <cell r="AJ1089" t="str">
            <v>WKLS/PCE/J01152</v>
          </cell>
          <cell r="AK1089" t="str">
            <v>NO. 2 KEDAI / PEJ JALIL LINK</v>
          </cell>
        </row>
        <row r="1090">
          <cell r="AJ1090" t="str">
            <v>WKLS/PCE/J01153</v>
          </cell>
          <cell r="AK1090" t="str">
            <v>RMH PANGSA JLN TMN BKT SEGAR</v>
          </cell>
        </row>
        <row r="1091">
          <cell r="AJ1091" t="str">
            <v>WKLS/PCE/J01154</v>
          </cell>
          <cell r="AK1091" t="str">
            <v>PDT TMN MUTIARA BARAT</v>
          </cell>
        </row>
        <row r="1092">
          <cell r="AJ1092" t="str">
            <v>WKLS/PCE/J01155</v>
          </cell>
          <cell r="AK1092" t="str">
            <v>RMH PANGSA KOS RENDAH SRI CEMPAKA</v>
          </cell>
        </row>
        <row r="1093">
          <cell r="AJ1093" t="str">
            <v>WKLS/PCE/J01156</v>
          </cell>
          <cell r="AK1093" t="str">
            <v>RMH PANGSA KOS RENDAH 18 TKT NO. 1</v>
          </cell>
        </row>
        <row r="1094">
          <cell r="AJ1094" t="str">
            <v>WKLS/PCE/J01157</v>
          </cell>
          <cell r="AK1094" t="str">
            <v>RMH PANGSA KOS RENDAH 18 TKT NO. 2</v>
          </cell>
        </row>
        <row r="1095">
          <cell r="AJ1095" t="str">
            <v>WKLS/PCE/J01161</v>
          </cell>
          <cell r="AK1095" t="str">
            <v>PDT PUSAT NIAGA VELODROM</v>
          </cell>
        </row>
        <row r="1096">
          <cell r="AJ1096" t="str">
            <v>WKLS/PCE/J01162</v>
          </cell>
          <cell r="AK1096" t="str">
            <v>P/PURI LUMAYAN BLK A</v>
          </cell>
        </row>
        <row r="1097">
          <cell r="AJ1097" t="str">
            <v>WKLS/PCE/J01163</v>
          </cell>
          <cell r="AK1097" t="str">
            <v>P/PURI LUMAYAN BLK B</v>
          </cell>
        </row>
        <row r="1098">
          <cell r="AJ1098" t="str">
            <v>WKLS/PCE/J01164</v>
          </cell>
          <cell r="AK1098" t="str">
            <v>KOPERASI SERBAGUNA JLN SUASA</v>
          </cell>
        </row>
        <row r="1099">
          <cell r="AJ1099" t="str">
            <v>WKLS/PCE/J01165</v>
          </cell>
          <cell r="AK1099" t="str">
            <v>NO. 1 PUSAT PERDAGANGAN KUCHAI</v>
          </cell>
        </row>
        <row r="1100">
          <cell r="AJ1100" t="str">
            <v>WKLS/PCE/J01166</v>
          </cell>
          <cell r="AK1100" t="str">
            <v>NO. 2 PST PERDAGANGAN JLN KUCHAI MAJU 13</v>
          </cell>
        </row>
        <row r="1101">
          <cell r="AJ1101" t="str">
            <v>WKLS/PCE/J01167</v>
          </cell>
          <cell r="AK1101" t="str">
            <v>TMN DINASTI KONDO BLK A</v>
          </cell>
        </row>
        <row r="1102">
          <cell r="AJ1102" t="str">
            <v>WKLS/PCE/J01168</v>
          </cell>
          <cell r="AK1102" t="str">
            <v>TMN DINASTI KONDO BLK B</v>
          </cell>
        </row>
        <row r="1103">
          <cell r="AJ1103" t="str">
            <v>WKLS/PCE/J01169</v>
          </cell>
          <cell r="AK1103" t="str">
            <v>BLK 6 PPR BKT JALIL 1</v>
          </cell>
        </row>
        <row r="1104">
          <cell r="AJ1104" t="str">
            <v>WKLS/PCE/J01170</v>
          </cell>
          <cell r="AK1104" t="str">
            <v>PST BDR PUNCAK JALIL F23A JLN PUJ 3/8</v>
          </cell>
        </row>
        <row r="1105">
          <cell r="AJ1105" t="str">
            <v>WKLS/PCE/J01171</v>
          </cell>
          <cell r="AK1105" t="str">
            <v>PST BDR PUNCAK JALIL F23A JLN PUJ 3/9</v>
          </cell>
        </row>
        <row r="1106">
          <cell r="AJ1106" t="str">
            <v>WKLS/PCE/J01172</v>
          </cell>
          <cell r="AK1106" t="str">
            <v>JALAN PUNCAK JALIL 9 TAMAN PUNCAK JALIL</v>
          </cell>
        </row>
        <row r="1107">
          <cell r="AJ1107" t="str">
            <v>WKLS/PCE/J01173</v>
          </cell>
          <cell r="AK1107" t="str">
            <v>P/PURI CASA RIANA BLK A</v>
          </cell>
        </row>
        <row r="1108">
          <cell r="AJ1108" t="str">
            <v>WKLS/PCE/J01174</v>
          </cell>
          <cell r="AK1108" t="str">
            <v>P/PURI CASA RIANA BLK C</v>
          </cell>
        </row>
        <row r="1109">
          <cell r="AJ1109" t="str">
            <v>WKLS/PCE/J01175</v>
          </cell>
          <cell r="AK1109" t="str">
            <v>PST BDR PUNCAK JALIL F21C JLN PUJ 3/13</v>
          </cell>
        </row>
        <row r="1110">
          <cell r="AJ1110" t="str">
            <v>WKLS/PCE/J01176</v>
          </cell>
          <cell r="AK1110" t="str">
            <v>PST BDR PUNCAK JALIL F21C JLN PUJ 3/10</v>
          </cell>
        </row>
        <row r="1111">
          <cell r="AJ1111" t="str">
            <v>WKLS/PCE/J01177</v>
          </cell>
          <cell r="AK1111" t="str">
            <v>PST BDR PUNCAK JALIL F21C JLN PUJ 3/11</v>
          </cell>
        </row>
        <row r="1112">
          <cell r="AJ1112" t="str">
            <v>WKLS/PCE/J01178</v>
          </cell>
          <cell r="AK1112" t="str">
            <v>PST BDR PUNCAK JALIL F21C JLN PUJ 3/12</v>
          </cell>
        </row>
        <row r="1113">
          <cell r="AJ1113" t="str">
            <v>WKLS/PCE/J01179</v>
          </cell>
          <cell r="AK1113" t="str">
            <v>NO. 1 P BDR PUNCAK JALIL F21A JLN PUJ 3/</v>
          </cell>
        </row>
        <row r="1114">
          <cell r="AJ1114" t="str">
            <v>WKLS/PCE/J01180</v>
          </cell>
          <cell r="AK1114" t="str">
            <v>NO. 2 P BDR PUNCAK JALIL F21A JLN PUJ 3/</v>
          </cell>
        </row>
        <row r="1115">
          <cell r="AJ1115" t="str">
            <v>WKLS/PCE/J01182</v>
          </cell>
          <cell r="AK1115" t="str">
            <v>NO.2 P BDR PUNCAK JALIL F21B JLN PUJ 3/2</v>
          </cell>
        </row>
        <row r="1116">
          <cell r="AJ1116" t="str">
            <v>WKLS/PCE/J01183</v>
          </cell>
          <cell r="AK1116" t="str">
            <v>PST BDR PUNCAK JALIL F23B JLN PUJ 3/4</v>
          </cell>
        </row>
        <row r="1117">
          <cell r="AJ1117" t="str">
            <v>WKLS/PCE/J01184</v>
          </cell>
          <cell r="AK1117" t="str">
            <v>NO. 1 P BDR PCK JALIL F23C JLN PUJ 3/3</v>
          </cell>
        </row>
        <row r="1118">
          <cell r="AJ1118" t="str">
            <v>WKLS/PCE/J01185</v>
          </cell>
          <cell r="AK1118" t="str">
            <v>NO. 2 P BDR PCK JALIL F23C JLN PUJ 3/3</v>
          </cell>
        </row>
        <row r="1119">
          <cell r="AJ1119" t="str">
            <v>WKLS/PCE/J01186</v>
          </cell>
          <cell r="AK1119" t="str">
            <v>JLN PUJ 8/10 TMN PUNCAK JALIL</v>
          </cell>
        </row>
        <row r="1120">
          <cell r="AJ1120" t="str">
            <v>WKLS/PCE/J01187</v>
          </cell>
          <cell r="AK1120" t="str">
            <v>JLN BAYU SEGAR UTAMA TMN BAYU SEGAR</v>
          </cell>
        </row>
        <row r="1121">
          <cell r="AJ1121" t="str">
            <v>WKLS/PCE/J01188</v>
          </cell>
          <cell r="AK1121" t="str">
            <v>PST BDR PUNCAK JALIL F23B JLN PUJ 3/1</v>
          </cell>
        </row>
        <row r="1122">
          <cell r="AJ1122" t="str">
            <v>WKLS/PCE/J01189</v>
          </cell>
          <cell r="AK1122" t="str">
            <v>PST BDR PUNCAK JALIL F23B JLN PUJ 3/5</v>
          </cell>
        </row>
        <row r="1123">
          <cell r="AJ1123" t="str">
            <v>WKLS/PCE/J01190</v>
          </cell>
          <cell r="AK1123" t="str">
            <v>PST BDR PUNCAK JALIL F23B JLN PUJ 3/6</v>
          </cell>
        </row>
        <row r="1124">
          <cell r="AJ1124" t="str">
            <v>WKLS/PCE/J01191</v>
          </cell>
          <cell r="AK1124" t="str">
            <v>KEDAI/PEJ DAMAI 23 JLN ALAM DAMAI 1</v>
          </cell>
        </row>
        <row r="1125">
          <cell r="AJ1125" t="str">
            <v>WKLS/PCE/J01192</v>
          </cell>
          <cell r="AK1125" t="str">
            <v>WISMA CKE, TMN BKT MEWAH</v>
          </cell>
        </row>
        <row r="1126">
          <cell r="AJ1126" t="str">
            <v>WKLS/PCE/J01193</v>
          </cell>
          <cell r="AK1126" t="str">
            <v>SPARK DESA PETALING JLN 2/125E</v>
          </cell>
        </row>
        <row r="1127">
          <cell r="AJ1127" t="str">
            <v>WKLS/PCE/J01194</v>
          </cell>
          <cell r="AK1127" t="str">
            <v>BKT MANDARINA ENKLAF KE 2 JLN 18/142</v>
          </cell>
        </row>
        <row r="1128">
          <cell r="AJ1128" t="str">
            <v>WKLS/PCE/J01195</v>
          </cell>
          <cell r="AK1128" t="str">
            <v>SAVILLE RESIDENCE JLN KLANG LAMA</v>
          </cell>
        </row>
        <row r="1129">
          <cell r="AJ1129" t="str">
            <v>WKLS/PCE/J01196</v>
          </cell>
          <cell r="AK1129" t="str">
            <v>NO. 1 MAYANG COURT JLN PUNCAK JALIL 8</v>
          </cell>
        </row>
        <row r="1130">
          <cell r="AJ1130" t="str">
            <v>WKLS/PCE/J01197</v>
          </cell>
          <cell r="AK1130" t="str">
            <v>NO. 2 MAYANG COURT JLN PUNCAK JALIL 8</v>
          </cell>
        </row>
        <row r="1131">
          <cell r="AJ1131" t="str">
            <v>WKLS/PCE/J01198</v>
          </cell>
          <cell r="AK1131" t="str">
            <v>SEK MEN KEB ALAM DAMAI</v>
          </cell>
        </row>
        <row r="1132">
          <cell r="AJ1132" t="str">
            <v>WKLS/PCE/J01199</v>
          </cell>
          <cell r="AK1132" t="str">
            <v>JLN DAMAI PERDANA 8/1C BDR DAMAI PERDANA</v>
          </cell>
        </row>
        <row r="1133">
          <cell r="AJ1133" t="str">
            <v>WKLS/PCE/J01200</v>
          </cell>
          <cell r="AK1133" t="str">
            <v>BULATAN JLN ALAM SUTERA UTAMA BJLL</v>
          </cell>
        </row>
        <row r="1134">
          <cell r="AJ1134" t="str">
            <v>WKLS/PCE/J01201</v>
          </cell>
          <cell r="AK1134" t="str">
            <v>BLOK A CENTRIO PANTAI HILL PARK</v>
          </cell>
        </row>
        <row r="1135">
          <cell r="AJ1135" t="str">
            <v>WKLS/PCE/J01202</v>
          </cell>
          <cell r="AK1135" t="str">
            <v>STESEN MINYAK LEBUHRAYA NPE</v>
          </cell>
        </row>
        <row r="1136">
          <cell r="AJ1136" t="str">
            <v>WKLS/PCE/J01203</v>
          </cell>
          <cell r="AK1136" t="str">
            <v>KUCHAI AVENUE A</v>
          </cell>
        </row>
        <row r="1137">
          <cell r="AJ1137" t="str">
            <v>WKLS/PCE/J01204</v>
          </cell>
          <cell r="AK1137" t="str">
            <v>KUCHAI AVENUE B</v>
          </cell>
        </row>
        <row r="1138">
          <cell r="AJ1138" t="str">
            <v>WKLS/PCE/J01205</v>
          </cell>
          <cell r="AK1138" t="str">
            <v>NO. 3 PST PERDAGANGAN JLN KUCHAI MAJU 13</v>
          </cell>
        </row>
        <row r="1139">
          <cell r="AJ1139" t="str">
            <v>WKLS/PCE/J01206</v>
          </cell>
          <cell r="AK1139" t="str">
            <v>NO. 4 PST PERDAGANGAN JLN KUCHAI MAJU 13</v>
          </cell>
        </row>
        <row r="1140">
          <cell r="AJ1140" t="str">
            <v>WKLS/PCE/J01207</v>
          </cell>
          <cell r="AK1140" t="str">
            <v>N/CON CLUB JLN 1/137B JLN KLANG LAMA</v>
          </cell>
        </row>
        <row r="1141">
          <cell r="AJ1141" t="str">
            <v>WKLS/PCE/J01208</v>
          </cell>
          <cell r="AK1141" t="str">
            <v>BEDFORD BUSINESS CENTRE</v>
          </cell>
        </row>
        <row r="1142">
          <cell r="AJ1142" t="str">
            <v>WKLS/PCE/J01209</v>
          </cell>
          <cell r="AK1142" t="str">
            <v>MEDAN NIAGA TASIK DAMAI 1</v>
          </cell>
        </row>
        <row r="1143">
          <cell r="AJ1143" t="str">
            <v>WKLS/PCE/J01210</v>
          </cell>
          <cell r="AK1143" t="str">
            <v>MEDAN NIAGA TASIK DAMAI 2</v>
          </cell>
        </row>
        <row r="1144">
          <cell r="AJ1144" t="str">
            <v>WKLS/PCE/J01211</v>
          </cell>
          <cell r="AK1144" t="str">
            <v>MEDAN NIAGA TASIK DAMAI 3</v>
          </cell>
        </row>
        <row r="1145">
          <cell r="AJ1145" t="str">
            <v>WKLS/PCE/J01212</v>
          </cell>
          <cell r="AK1145" t="str">
            <v>MEDAN NIAGA TASIK DAMAI 4</v>
          </cell>
        </row>
        <row r="1146">
          <cell r="AJ1146" t="str">
            <v>WKLS/PCE/J01213</v>
          </cell>
          <cell r="AK1146" t="str">
            <v>SURIA PERMAISURI JLN TENTERAM</v>
          </cell>
        </row>
        <row r="1147">
          <cell r="AJ1147" t="str">
            <v>WKLS/PCE/J01214</v>
          </cell>
          <cell r="AK1147" t="str">
            <v>BULATAN JLN CHERAS / LOKE YEW</v>
          </cell>
        </row>
        <row r="1148">
          <cell r="AJ1148" t="str">
            <v>WKLS/PCE/J01215</v>
          </cell>
          <cell r="AK1148" t="str">
            <v>INST LATIHAN DBKL JLN YAACOB LATIF</v>
          </cell>
        </row>
        <row r="1149">
          <cell r="AJ1149" t="str">
            <v>WKLS/PCE/J01216</v>
          </cell>
          <cell r="AK1149" t="str">
            <v>KUCHAI EXCHANGE NO. 1</v>
          </cell>
        </row>
        <row r="1150">
          <cell r="AJ1150" t="str">
            <v>WKLS/PCE/J01217</v>
          </cell>
          <cell r="AK1150" t="str">
            <v>KUCHAI EXCHANGE NO. 2</v>
          </cell>
        </row>
        <row r="1151">
          <cell r="AJ1151" t="str">
            <v>WKLS/PCE/J01219</v>
          </cell>
          <cell r="AK1151" t="str">
            <v>PAPILON KONDO TMN DESA</v>
          </cell>
        </row>
        <row r="1152">
          <cell r="AJ1152" t="str">
            <v>WKLS/PCE/J01221</v>
          </cell>
          <cell r="AK1152" t="str">
            <v>PANTAI AVENUE</v>
          </cell>
        </row>
        <row r="1153">
          <cell r="AJ1153" t="str">
            <v>WKLS/PCE/J01222</v>
          </cell>
          <cell r="AK1153" t="str">
            <v>BLOK C CENTRIO PANTAI HILL PARK</v>
          </cell>
        </row>
        <row r="1154">
          <cell r="AJ1154" t="str">
            <v>WKLS/PCE/J01223</v>
          </cell>
          <cell r="AK1154" t="str">
            <v>THE PARK RESIDANTIAL BANGSAR SOUTH NO.1</v>
          </cell>
        </row>
        <row r="1155">
          <cell r="AJ1155" t="str">
            <v>WKLS/PCE/J01224</v>
          </cell>
          <cell r="AK1155" t="str">
            <v>THE PARK RESIDANTIAL BANGSAR SOUTH NO 2</v>
          </cell>
        </row>
        <row r="1156">
          <cell r="AJ1156" t="str">
            <v>WKLS/PCE/J01225</v>
          </cell>
          <cell r="AK1156" t="str">
            <v>ALAM SUTERA 4</v>
          </cell>
        </row>
        <row r="1157">
          <cell r="AJ1157" t="str">
            <v>WKLS/PCE/J01226</v>
          </cell>
          <cell r="AK1157" t="str">
            <v>DATARAN DWITASEK NO 5 BSP</v>
          </cell>
        </row>
        <row r="1158">
          <cell r="AJ1158" t="str">
            <v>WKLS/PCE/J01227</v>
          </cell>
          <cell r="AK1158" t="str">
            <v>BANGUNAN PMU GIS SALAK SOUTH</v>
          </cell>
        </row>
        <row r="1159">
          <cell r="AJ1159" t="str">
            <v>WKLS/PCE/J01228</v>
          </cell>
          <cell r="AK1159" t="str">
            <v>UNIVERSITI PERTAHANAN MALAYSIA</v>
          </cell>
        </row>
        <row r="1160">
          <cell r="AJ1160" t="str">
            <v>WKLS/PCE/J01229</v>
          </cell>
          <cell r="AK1160" t="str">
            <v>TMN DAMAI IMPIAN 2 JLN DAMAI IMPIAN 2/8B</v>
          </cell>
        </row>
        <row r="1161">
          <cell r="AJ1161" t="str">
            <v>WKLS/PCE/J01230</v>
          </cell>
          <cell r="AK1161" t="str">
            <v>TMN BKT PRIMA CHERAS NO. 4</v>
          </cell>
        </row>
        <row r="1162">
          <cell r="AJ1162" t="str">
            <v>WKLS/PCE/J01231</v>
          </cell>
          <cell r="AK1162" t="str">
            <v>THE PEAK CLUB HOUSE</v>
          </cell>
        </row>
        <row r="1163">
          <cell r="AJ1163" t="str">
            <v>WKLS/PCE/J01232</v>
          </cell>
          <cell r="AK1163" t="str">
            <v>NO. 1 KEDAI/PEJ JLN RADIN BAGUS 2</v>
          </cell>
        </row>
        <row r="1164">
          <cell r="AJ1164" t="str">
            <v>WKLS/PCE/J01233</v>
          </cell>
          <cell r="AK1164" t="str">
            <v>NO. 2  KEDAI/PEJ JLN RADIN BAGUS 1</v>
          </cell>
        </row>
        <row r="1165">
          <cell r="AJ1165" t="str">
            <v>WKLS/PCE/J01234</v>
          </cell>
          <cell r="AK1165" t="str">
            <v>THE CIRRUS JLN 27/119 TMN TAYTON VIEW</v>
          </cell>
        </row>
        <row r="1166">
          <cell r="AJ1166" t="str">
            <v>WKLS/PCE/J01235</v>
          </cell>
          <cell r="AK1166" t="str">
            <v>SSU 11KV SOUTH GATE JLN 2 SG BESI</v>
          </cell>
        </row>
        <row r="1167">
          <cell r="AJ1167" t="str">
            <v>WKLS/PCE/J01236</v>
          </cell>
          <cell r="AK1167" t="str">
            <v>SMART TUNNEL TMN DESA</v>
          </cell>
        </row>
        <row r="1168">
          <cell r="AJ1168" t="str">
            <v>WKLS/PCE/J01237</v>
          </cell>
          <cell r="AK1168" t="str">
            <v>SSU PUSAT BERITA BERSEPADU ANGKASAPURI</v>
          </cell>
        </row>
        <row r="1169">
          <cell r="AJ1169" t="str">
            <v>WKLS/PCE/J01238</v>
          </cell>
          <cell r="AK1169" t="str">
            <v>KUARTERS HOSPITAL REHABILITASI CHERAS</v>
          </cell>
        </row>
        <row r="1170">
          <cell r="AJ1170" t="str">
            <v>WKLS/PCE/J01239</v>
          </cell>
          <cell r="AK1170" t="str">
            <v>SSU 11KV HOSPITAL REHABILITASI CHERAS</v>
          </cell>
        </row>
        <row r="1171">
          <cell r="AJ1171" t="str">
            <v>WKLS/PCE/J01240</v>
          </cell>
          <cell r="AK1171" t="str">
            <v>NO. 1 KONDO SG BESI JLN BESI KAWI</v>
          </cell>
        </row>
        <row r="1172">
          <cell r="AJ1172" t="str">
            <v>WKLS/PCE/J01241</v>
          </cell>
          <cell r="AK1172" t="str">
            <v>NO. 2 KONDO SG BESI JLN BESI KAWI</v>
          </cell>
        </row>
        <row r="1173">
          <cell r="AJ1173" t="str">
            <v>WKLS/PCE/J01242</v>
          </cell>
          <cell r="AK1173" t="str">
            <v>PDT KEDAI/PEJ JLN RIANG RIA 8</v>
          </cell>
        </row>
        <row r="1174">
          <cell r="AJ1174" t="str">
            <v>WKLS/PCE/J01243</v>
          </cell>
          <cell r="AK1174" t="str">
            <v>THE CORNER ALAM DAMAI</v>
          </cell>
        </row>
        <row r="1175">
          <cell r="AJ1175" t="str">
            <v>WKLS/PCE/J01244</v>
          </cell>
          <cell r="AK1175" t="str">
            <v>SEK AGAMA MASJID SAIDINA OTHMAN</v>
          </cell>
        </row>
        <row r="1176">
          <cell r="AJ1176" t="str">
            <v>WKLS/PCE/J01245</v>
          </cell>
          <cell r="AK1176" t="str">
            <v>SSU 11KV TERMINAL PENGANGKUTAN-BTS</v>
          </cell>
        </row>
        <row r="1177">
          <cell r="AJ1177" t="str">
            <v>WKLS/PCE/J01246</v>
          </cell>
          <cell r="AK1177" t="str">
            <v>KONDO ABADI RIA</v>
          </cell>
        </row>
        <row r="1178">
          <cell r="AJ1178" t="str">
            <v>WKLS/PCE/J01247</v>
          </cell>
          <cell r="AK1178" t="str">
            <v>SEK KEB DESA PERDANA</v>
          </cell>
        </row>
        <row r="1179">
          <cell r="AJ1179" t="str">
            <v>WKLS/PCE/J01248</v>
          </cell>
          <cell r="AK1179" t="str">
            <v>DAH YUNG NO 2</v>
          </cell>
        </row>
        <row r="1180">
          <cell r="AJ1180" t="str">
            <v>WKLS/PCE/J01249</v>
          </cell>
          <cell r="AK1180" t="str">
            <v>P/PURI PUNCAK BAIDURI</v>
          </cell>
        </row>
        <row r="1181">
          <cell r="AJ1181" t="str">
            <v>WKLS/PCE/J01250</v>
          </cell>
          <cell r="AK1181" t="str">
            <v>BLK PEJ BT 4 JLN CHERAS</v>
          </cell>
        </row>
        <row r="1182">
          <cell r="AJ1182" t="str">
            <v>WKLS/PCE/J01251</v>
          </cell>
          <cell r="AK1182" t="str">
            <v>SSU 11KV 1 SHAMELIN</v>
          </cell>
        </row>
        <row r="1183">
          <cell r="AJ1183" t="str">
            <v>WKLS/PCE/J01254</v>
          </cell>
          <cell r="AK1183" t="str">
            <v>BGN KEDAI/PEJ 4 TKT JLN 6/95B OFF JLN KU</v>
          </cell>
        </row>
        <row r="1184">
          <cell r="AJ1184" t="str">
            <v>WKLS/PCE/J01255</v>
          </cell>
          <cell r="AK1184" t="str">
            <v>CAMELIA BANGSAR SOUTH</v>
          </cell>
        </row>
        <row r="1185">
          <cell r="AJ1185" t="str">
            <v>WKLS/PCE/J01256</v>
          </cell>
          <cell r="AK1185" t="str">
            <v>VISTARIA RESIDENSI JLN 6/92B</v>
          </cell>
        </row>
        <row r="1186">
          <cell r="AJ1186" t="str">
            <v>WKLS/PCE/J01258</v>
          </cell>
          <cell r="AK1186" t="str">
            <v>JLN DAMAI PERDANA 15/1F</v>
          </cell>
        </row>
        <row r="1187">
          <cell r="AJ1187" t="str">
            <v>WKLS/PCE/J01259</v>
          </cell>
          <cell r="AK1187" t="str">
            <v>PDT SISTEM PEPARITAN BESRAYA</v>
          </cell>
        </row>
        <row r="1188">
          <cell r="AJ1188" t="str">
            <v>WKLS/PCE/J01260</v>
          </cell>
          <cell r="AK1188" t="str">
            <v>CONNAUGHT AVENUE 1 JALAN 9/142</v>
          </cell>
        </row>
        <row r="1189">
          <cell r="AJ1189" t="str">
            <v>WKLS/PCE/J01261</v>
          </cell>
          <cell r="AK1189" t="str">
            <v>CONNAUGHT AVENUE NO.2</v>
          </cell>
        </row>
        <row r="1190">
          <cell r="AJ1190" t="str">
            <v>WKLS/PCE/J01262</v>
          </cell>
          <cell r="AK1190" t="str">
            <v>CONNAUGHT AVENUE 3 JALAN 9/142</v>
          </cell>
        </row>
        <row r="1191">
          <cell r="AJ1191" t="str">
            <v>WKLS/PCE/J01263</v>
          </cell>
          <cell r="AK1191" t="str">
            <v>CONNAUGHT AVENUE NO.4</v>
          </cell>
        </row>
        <row r="1192">
          <cell r="AJ1192" t="str">
            <v>WKLS/PCE/J01264</v>
          </cell>
          <cell r="AK1192" t="str">
            <v>MEDAN NIAGA TASIK DAMAI 5 JLN TASIK UTAM</v>
          </cell>
        </row>
        <row r="1193">
          <cell r="AJ1193" t="str">
            <v>WKLS/PCE/J01265</v>
          </cell>
          <cell r="AK1193" t="str">
            <v>SMK SENTOSA JLN KUCHAI LAMA</v>
          </cell>
        </row>
        <row r="1194">
          <cell r="AJ1194" t="str">
            <v>WKLS/PCE/J01266</v>
          </cell>
          <cell r="AK1194" t="str">
            <v>RUMAH GURU LORONG SEPUTEH KL</v>
          </cell>
        </row>
        <row r="1195">
          <cell r="AJ1195" t="str">
            <v>WKLS/PCE/J01267</v>
          </cell>
          <cell r="AK1195" t="str">
            <v>TMN D'EXOTICA JLN DAMAI PERDANA 16/1</v>
          </cell>
        </row>
        <row r="1196">
          <cell r="AJ1196" t="str">
            <v>WKLS/PCE/J01268</v>
          </cell>
          <cell r="AK1196" t="str">
            <v>ARMADA VILLA JLN 109F TMN DESA</v>
          </cell>
        </row>
        <row r="1197">
          <cell r="AJ1197" t="str">
            <v>WKLS/PCE/J01269</v>
          </cell>
          <cell r="AK1197" t="str">
            <v>11 JLN TASEK UTAMA</v>
          </cell>
        </row>
        <row r="1198">
          <cell r="AJ1198" t="str">
            <v>WKLS/PCE/J01270</v>
          </cell>
          <cell r="AK1198" t="str">
            <v>PDT BERJAYA STEEL CHAN SOW LIN</v>
          </cell>
        </row>
        <row r="1199">
          <cell r="AJ1199" t="str">
            <v>WKLS/PCE/J01271</v>
          </cell>
          <cell r="AK1199" t="str">
            <v>NO.4 KONDOMINIUM JLN BESI KAWI</v>
          </cell>
        </row>
        <row r="1200">
          <cell r="AJ1200" t="str">
            <v>WKLS/PCE/J01272</v>
          </cell>
          <cell r="AK1200" t="str">
            <v>NO. 3 KONDO JLN BESI KAWI</v>
          </cell>
        </row>
        <row r="1201">
          <cell r="AJ1201" t="str">
            <v>WKLS/PCE/J01274</v>
          </cell>
          <cell r="AK1201" t="str">
            <v>SMK PETALING TMN SRI SENTOSA</v>
          </cell>
        </row>
        <row r="1202">
          <cell r="AJ1202" t="str">
            <v>WKLS/PCE/J01275</v>
          </cell>
          <cell r="AK1202" t="str">
            <v>SMK ORKID DESA BKT MANDARINA JLN 18/142</v>
          </cell>
        </row>
        <row r="1203">
          <cell r="AJ1203" t="str">
            <v>WKLS/PCE/J01276</v>
          </cell>
          <cell r="AK1203" t="str">
            <v>10 JLN TASEK UTAMA 7</v>
          </cell>
        </row>
        <row r="1204">
          <cell r="AJ1204" t="str">
            <v>WKLS/PCE/J01278</v>
          </cell>
          <cell r="AK1204" t="str">
            <v>KLINIK KESIHATAN CHERAS NO.3</v>
          </cell>
        </row>
        <row r="1205">
          <cell r="AJ1205" t="str">
            <v>WKLS/PCE/J01279</v>
          </cell>
          <cell r="AK1205" t="str">
            <v>KLINIK KESIHATAN CHERAS NO.2</v>
          </cell>
        </row>
        <row r="1206">
          <cell r="AJ1206" t="str">
            <v>WKLS/PCE/J01280</v>
          </cell>
          <cell r="AK1206" t="str">
            <v>PDT DWN S/GUNA 2 TKT JLN 3/155 BKT OUG</v>
          </cell>
        </row>
        <row r="1207">
          <cell r="AJ1207" t="str">
            <v>WKLS/PCE/J01281</v>
          </cell>
          <cell r="AK1207" t="str">
            <v>ENDAH PROMENADE NO. 1</v>
          </cell>
        </row>
        <row r="1208">
          <cell r="AJ1208" t="str">
            <v>WKLS/PCE/J01282</v>
          </cell>
          <cell r="AK1208" t="str">
            <v>ENDAH PROMENADE NO. 2</v>
          </cell>
        </row>
        <row r="1209">
          <cell r="AJ1209" t="str">
            <v>WKLS/PCE/J01283</v>
          </cell>
          <cell r="AK1209" t="str">
            <v>ENDAH PROMENADE NO. 3</v>
          </cell>
        </row>
        <row r="1210">
          <cell r="AJ1210" t="str">
            <v>WKLS/PCE/J01284</v>
          </cell>
          <cell r="AK1210" t="str">
            <v>RENOWN INSPIRATION JLN KLANG LAMA</v>
          </cell>
        </row>
        <row r="1211">
          <cell r="AJ1211" t="str">
            <v>WKLS/PCE/J01285</v>
          </cell>
          <cell r="AK1211" t="str">
            <v>KFC JLN PUCHONG OFF JLN KLANG LAMA</v>
          </cell>
        </row>
        <row r="1212">
          <cell r="AJ1212" t="str">
            <v>WKLS/PCE/J01288</v>
          </cell>
          <cell r="AK1212" t="str">
            <v>SUM HING HOLDING SDN BHD JLN 3</v>
          </cell>
        </row>
        <row r="1213">
          <cell r="AJ1213" t="str">
            <v>WKLS/PCE/J01289</v>
          </cell>
          <cell r="AK1213" t="str">
            <v>SEK MEN AGAMA MAIWP BDR SRI PERMAISURI</v>
          </cell>
        </row>
        <row r="1214">
          <cell r="AJ1214" t="str">
            <v>WKLS/PCE/J01290</v>
          </cell>
          <cell r="AK1214" t="str">
            <v>RESIDENSI DESA JLN 1/127 TMN GEMBIRA</v>
          </cell>
        </row>
        <row r="1215">
          <cell r="AJ1215" t="str">
            <v>WKLS/PCE/J01291</v>
          </cell>
          <cell r="AK1215" t="str">
            <v>COVILLEA BKT JALIL NO. 1</v>
          </cell>
        </row>
        <row r="1216">
          <cell r="AJ1216" t="str">
            <v>WKLS/PCE/J01292</v>
          </cell>
          <cell r="AK1216" t="str">
            <v>COVILLEA BKT JALIL NO. 2</v>
          </cell>
        </row>
        <row r="1217">
          <cell r="AJ1217" t="str">
            <v>WKLS/PCE/J01293</v>
          </cell>
          <cell r="AK1217" t="str">
            <v>THE TREEZ JLN 13/155C BKT JALIL</v>
          </cell>
        </row>
        <row r="1218">
          <cell r="AJ1218" t="str">
            <v>WKLS/PCE/J01294</v>
          </cell>
          <cell r="AK1218" t="str">
            <v>MASJID TUN RAHAH BANGSAR SOUTH</v>
          </cell>
        </row>
        <row r="1219">
          <cell r="AJ1219" t="str">
            <v>WKLS/PCE/J01295</v>
          </cell>
          <cell r="AK1219" t="str">
            <v>SERI MUTIARA JLN PERKASA 3 SALAK SOUTH</v>
          </cell>
        </row>
        <row r="1220">
          <cell r="AJ1220" t="str">
            <v>WKLS/PCE/J01296</v>
          </cell>
          <cell r="AK1220" t="str">
            <v>CLUB HOUSE BANGSAR SOUTH</v>
          </cell>
        </row>
        <row r="1221">
          <cell r="AJ1221" t="str">
            <v>WKLS/PCE/J01298</v>
          </cell>
          <cell r="AK1221" t="str">
            <v>GEMBIRA RESIDENCY BLK A JLN SENANG RIA</v>
          </cell>
        </row>
        <row r="1222">
          <cell r="AJ1222" t="str">
            <v>WKLS/PCE/J01299</v>
          </cell>
          <cell r="AK1222" t="str">
            <v>GEMBIRA RESIDENCY BLK B JLN SENANG RIA</v>
          </cell>
        </row>
        <row r="1223">
          <cell r="AJ1223" t="str">
            <v>WKLS/PCE/J01300</v>
          </cell>
          <cell r="AK1223" t="str">
            <v>GEMBIRA RESIDENCY BLK C JLN SENANG RIA</v>
          </cell>
        </row>
        <row r="1224">
          <cell r="AJ1224" t="str">
            <v>WKLS/PCE/J01301</v>
          </cell>
          <cell r="AK1224" t="str">
            <v>PAMERAN KERETA DAN SERVIS JLN SG BESI</v>
          </cell>
        </row>
        <row r="1225">
          <cell r="AJ1225" t="str">
            <v>WKLS/PCE/J01302</v>
          </cell>
          <cell r="AK1225" t="str">
            <v>TMN D'INFINITI JLN DAMAI PERDANA 17/1B</v>
          </cell>
        </row>
        <row r="1226">
          <cell r="AJ1226" t="str">
            <v>WKLS/PCE/J01303</v>
          </cell>
          <cell r="AK1226" t="str">
            <v>WISMA MIRAMA JLN 4/109E TMN DESA</v>
          </cell>
        </row>
        <row r="1227">
          <cell r="AJ1227" t="str">
            <v>WKLS/PCE/J01304</v>
          </cell>
          <cell r="AK1227" t="str">
            <v>TMN DAMAI IMPIAN NO. 1 JLN DAMAI IMPIAN</v>
          </cell>
        </row>
        <row r="1228">
          <cell r="AJ1228" t="str">
            <v>WKLS/PCE/J01305</v>
          </cell>
          <cell r="AK1228" t="str">
            <v>TMN DAMAI IMPIAN NO. 2 JLN DAMAI IMPIAN</v>
          </cell>
        </row>
        <row r="1229">
          <cell r="AJ1229" t="str">
            <v>WKLS/PCE/J01306</v>
          </cell>
          <cell r="AK1229" t="str">
            <v>PARK &amp; RIDE JLN SUASA SG BESI</v>
          </cell>
        </row>
        <row r="1230">
          <cell r="AJ1230" t="str">
            <v>WKLS/PCE/J01307</v>
          </cell>
          <cell r="AK1230" t="str">
            <v>1 PETALING RESIDENCE COMMERZ JLN 1C/149</v>
          </cell>
        </row>
        <row r="1231">
          <cell r="AJ1231" t="str">
            <v>WKLS/PCE/J01308</v>
          </cell>
          <cell r="AK1231" t="str">
            <v>VILLA 33 JLN MANDARINA DAMAI 1</v>
          </cell>
        </row>
        <row r="1232">
          <cell r="AJ1232" t="str">
            <v>WKLS/PCE/J01309</v>
          </cell>
          <cell r="AK1232" t="str">
            <v>ASTANA LUMAYAN BLK B JLN PERMAISURI 3</v>
          </cell>
        </row>
        <row r="1233">
          <cell r="AJ1233" t="str">
            <v>WKLS/PCE/J01310</v>
          </cell>
          <cell r="AK1233" t="str">
            <v>SSU 11KV TOWER 1 AVENUE 7</v>
          </cell>
        </row>
        <row r="1234">
          <cell r="AJ1234" t="str">
            <v>WKLS/PCE/J01311</v>
          </cell>
          <cell r="AK1234" t="str">
            <v>SSU 11KV TOWER 2 AVENUE 5</v>
          </cell>
        </row>
        <row r="1235">
          <cell r="AJ1235" t="str">
            <v>WKLS/PCE/J01312</v>
          </cell>
          <cell r="AK1235" t="str">
            <v>KEDAI/PEJ DAMAI 32 ALAM DAMAI CHERAS</v>
          </cell>
        </row>
        <row r="1236">
          <cell r="AJ1236" t="str">
            <v>WKLS/PCE/J01313</v>
          </cell>
          <cell r="AK1236" t="str">
            <v>KEDAI PEJABAT 2TKT JLN TUN PERAK</v>
          </cell>
        </row>
        <row r="1237">
          <cell r="AJ1237" t="str">
            <v>WKLS/PCE/J01314</v>
          </cell>
          <cell r="AK1237" t="str">
            <v>SURIA PUTERA RESIDENCY BLK A</v>
          </cell>
        </row>
        <row r="1238">
          <cell r="AJ1238" t="str">
            <v>WKLS/PCE/J01315</v>
          </cell>
          <cell r="AK1238" t="str">
            <v>SURIA PUTERA RESIDENCY BLK B</v>
          </cell>
        </row>
        <row r="1239">
          <cell r="AJ1239" t="str">
            <v>WKLS/PCE/J01316</v>
          </cell>
          <cell r="AK1239" t="str">
            <v>SERI JALIL JLN 16/155C BDR BKT JALIL</v>
          </cell>
        </row>
        <row r="1240">
          <cell r="AJ1240" t="str">
            <v>WKLS/PCE/J01317</v>
          </cell>
          <cell r="AK1240" t="str">
            <v>PDT PETRONAS JLN CHERAS</v>
          </cell>
        </row>
        <row r="1241">
          <cell r="AJ1241" t="str">
            <v>WKLS/PCE/J01318</v>
          </cell>
          <cell r="AK1241" t="str">
            <v>PDT BLK 1 DATARAN NIAGA SG BESI</v>
          </cell>
        </row>
        <row r="1242">
          <cell r="AJ1242" t="str">
            <v>WKLS/PCE/J01319</v>
          </cell>
          <cell r="AK1242" t="str">
            <v>BLK 2 DATARAN NIAGA SG BESI JLN 11/108C</v>
          </cell>
        </row>
        <row r="1243">
          <cell r="AJ1243" t="str">
            <v>WKLS/PCE/J01320</v>
          </cell>
          <cell r="AK1243" t="str">
            <v>PARK &amp; RIDE LRT BDR TASIK SELATAN</v>
          </cell>
        </row>
        <row r="1244">
          <cell r="AJ1244" t="str">
            <v>WKLS/PCE/J01324</v>
          </cell>
          <cell r="AK1244" t="str">
            <v>KONDO BKT CHERAS JLN 17/144A</v>
          </cell>
        </row>
        <row r="1245">
          <cell r="AJ1245" t="str">
            <v>WKLS/PCE/J01325</v>
          </cell>
          <cell r="AK1245" t="str">
            <v>KONDO DESA 8</v>
          </cell>
        </row>
        <row r="1246">
          <cell r="AJ1246" t="str">
            <v>WKLS/PCE/J01326</v>
          </cell>
          <cell r="AK1246" t="str">
            <v>SKY VISTA CONDO A</v>
          </cell>
        </row>
        <row r="1247">
          <cell r="AJ1247" t="str">
            <v>WKLS/PCE/J01327</v>
          </cell>
          <cell r="AK1247" t="str">
            <v>SKY VISTA CONDO B</v>
          </cell>
        </row>
        <row r="1248">
          <cell r="AJ1248" t="str">
            <v>WKLS/PCE/J01330</v>
          </cell>
          <cell r="AK1248" t="str">
            <v>KEDAI/PEJ JLN RADIN BAGUS 3</v>
          </cell>
        </row>
        <row r="1249">
          <cell r="AJ1249" t="str">
            <v>WKLS/PCE/J01331</v>
          </cell>
          <cell r="AK1249" t="str">
            <v>DAMAI CITRA</v>
          </cell>
        </row>
        <row r="1250">
          <cell r="AJ1250" t="str">
            <v>WKLS/PCE/J01332</v>
          </cell>
          <cell r="AK1250" t="str">
            <v>NO. 1 PUJ3/7 PUNCAK JALIL</v>
          </cell>
        </row>
        <row r="1251">
          <cell r="AJ1251" t="str">
            <v>WKLS/PCE/J01333</v>
          </cell>
          <cell r="AK1251" t="str">
            <v>NO 2  PUJ3/7 PCK JALIL</v>
          </cell>
        </row>
        <row r="1252">
          <cell r="AJ1252" t="str">
            <v>WKLS/PCE/J01354</v>
          </cell>
          <cell r="AK1252" t="str">
            <v>KONDO SERI PUTERI JLN JELAWAT 1</v>
          </cell>
        </row>
        <row r="1253">
          <cell r="AJ1253" t="str">
            <v>WKLS/PCE/J01355</v>
          </cell>
          <cell r="AK1253" t="str">
            <v>NO. 1 PST BDR PUNCAK JALIL PERSIARAN PUJ</v>
          </cell>
        </row>
        <row r="1254">
          <cell r="AJ1254" t="str">
            <v>WKLS/PCE/J01356</v>
          </cell>
          <cell r="AK1254" t="str">
            <v>NO. 2 PST BDR PUNCAK JALIL PERSIARAN PUJ</v>
          </cell>
        </row>
        <row r="1255">
          <cell r="AJ1255" t="str">
            <v>WKLS/PCE/J01357</v>
          </cell>
          <cell r="AK1255" t="str">
            <v>NO. 3 PST BDR PUNCAK JALIL PERSIARAN PUJ</v>
          </cell>
        </row>
        <row r="1256">
          <cell r="AJ1256" t="str">
            <v>WKLS/PCE/J01358</v>
          </cell>
          <cell r="AK1256" t="str">
            <v>NO. 4 PST BDR PUNCAK JALIL PERSIARAN PUJ</v>
          </cell>
        </row>
        <row r="1257">
          <cell r="AJ1257" t="str">
            <v>WKLS/PCE/J01372</v>
          </cell>
          <cell r="AK1257" t="str">
            <v>SSU 11KV CALVARY CONVENTION CENTER</v>
          </cell>
        </row>
        <row r="1258">
          <cell r="AJ1258" t="str">
            <v>WKLS/PCE/J01373</v>
          </cell>
          <cell r="AK1258" t="str">
            <v>DAIHATSU JLN 2 CHAN SOW LIN</v>
          </cell>
        </row>
        <row r="1259">
          <cell r="AJ1259" t="str">
            <v>WKLS/PCE/J01374</v>
          </cell>
          <cell r="AK1259" t="str">
            <v>MENARA K1 LRG 3/137C</v>
          </cell>
        </row>
        <row r="1260">
          <cell r="AJ1260" t="str">
            <v>WKLS/PCE/J01375</v>
          </cell>
          <cell r="AK1260" t="str">
            <v>TIARA MUTIARA</v>
          </cell>
        </row>
        <row r="1261">
          <cell r="AJ1261" t="str">
            <v>WKLS/PCE/J01376</v>
          </cell>
          <cell r="AK1261" t="str">
            <v>LEON FUAT JLN 4/89C</v>
          </cell>
        </row>
        <row r="1262">
          <cell r="AJ1262" t="str">
            <v>WKLS/PCE/J01377</v>
          </cell>
          <cell r="AK1262" t="str">
            <v>PARCEL G1 JLN SRI PERMAISURI</v>
          </cell>
        </row>
        <row r="1263">
          <cell r="AJ1263" t="str">
            <v>WKLS/PCE/J01378</v>
          </cell>
          <cell r="AK1263" t="str">
            <v>LMGS BKT JALIL</v>
          </cell>
        </row>
        <row r="1264">
          <cell r="AJ1264" t="str">
            <v>WKLS/PCE/J01379</v>
          </cell>
          <cell r="AK1264" t="str">
            <v>BLOK A SUTERA MAYA</v>
          </cell>
        </row>
        <row r="1265">
          <cell r="AJ1265" t="str">
            <v>WKLS/PCE/J01380</v>
          </cell>
          <cell r="AK1265" t="str">
            <v>BLOCK B SUTERA MAYA</v>
          </cell>
        </row>
        <row r="1266">
          <cell r="AJ1266" t="str">
            <v>WKLS/PCE/J01381</v>
          </cell>
          <cell r="AK1266" t="str">
            <v>GEMBIRA AVENUE 1</v>
          </cell>
        </row>
        <row r="1267">
          <cell r="AJ1267" t="str">
            <v>WKLS/PCE/J01382</v>
          </cell>
          <cell r="AK1267" t="str">
            <v>GEMBIRA AVENUE 2</v>
          </cell>
        </row>
        <row r="1268">
          <cell r="AJ1268" t="str">
            <v>WKLS/PCE/J01383</v>
          </cell>
          <cell r="AK1268" t="str">
            <v>GEMBIRA AVENUE 3</v>
          </cell>
        </row>
        <row r="1269">
          <cell r="AJ1269" t="str">
            <v>WKLS/PCE/J01385</v>
          </cell>
          <cell r="AK1269" t="str">
            <v>PDT YAKIN COMM CNTR</v>
          </cell>
        </row>
        <row r="1270">
          <cell r="AJ1270" t="str">
            <v>WKLS/PCE/J01386</v>
          </cell>
          <cell r="AK1270" t="str">
            <v>PE TMN OUG PARK LANE</v>
          </cell>
        </row>
        <row r="1271">
          <cell r="AJ1271" t="str">
            <v>WKLS/PCE/J01388</v>
          </cell>
          <cell r="AK1271" t="str">
            <v>SSU 11KV SCOTT GARDEN</v>
          </cell>
        </row>
        <row r="1272">
          <cell r="AJ1272" t="str">
            <v>WKLS/PCE/J01389</v>
          </cell>
          <cell r="AK1272" t="str">
            <v>SSU 11KV LE YUEN</v>
          </cell>
        </row>
        <row r="1273">
          <cell r="AJ1273" t="str">
            <v>WKLS/PCE/J01390</v>
          </cell>
          <cell r="AK1273" t="str">
            <v>NO 13 JLN TASIK DAMAI</v>
          </cell>
        </row>
        <row r="1274">
          <cell r="AJ1274" t="str">
            <v>WKLS/PCE/J01391</v>
          </cell>
          <cell r="AK1274" t="str">
            <v>14 JALAN TASIK DAMAI</v>
          </cell>
        </row>
        <row r="1275">
          <cell r="AJ1275" t="str">
            <v>WKLS/PCE/J01392</v>
          </cell>
          <cell r="AK1275" t="str">
            <v>TMN D'PREMIER</v>
          </cell>
        </row>
        <row r="1276">
          <cell r="AJ1276" t="str">
            <v>WKLS/PCE/J01394</v>
          </cell>
          <cell r="AK1276" t="str">
            <v>PE Residence 8 Blok A</v>
          </cell>
        </row>
        <row r="1277">
          <cell r="AJ1277" t="str">
            <v>WKLS/PCE/J01395</v>
          </cell>
          <cell r="AK1277" t="str">
            <v>P/E RESIDENCE 8 JLN PUCHONG BLOK B</v>
          </cell>
        </row>
        <row r="1278">
          <cell r="AJ1278" t="str">
            <v>WKLS/PCE/J01396</v>
          </cell>
          <cell r="AK1278" t="str">
            <v>ALTITUDE 236 NO 2</v>
          </cell>
        </row>
        <row r="1279">
          <cell r="AJ1279" t="str">
            <v>WKLS/PCE/J01397</v>
          </cell>
          <cell r="AK1279" t="str">
            <v>ALTITUDE 236 NO 1</v>
          </cell>
        </row>
        <row r="1280">
          <cell r="AJ1280" t="str">
            <v>WKLS/PCE/J01398</v>
          </cell>
          <cell r="AK1280" t="str">
            <v>Z-RESIDENCE</v>
          </cell>
        </row>
        <row r="1281">
          <cell r="AJ1281" t="str">
            <v>WKLS/PCE/J01399</v>
          </cell>
          <cell r="AK1281" t="str">
            <v>KONDO DESA JALIL 1</v>
          </cell>
        </row>
        <row r="1282">
          <cell r="AJ1282" t="str">
            <v>WKLS/PCE/J01400</v>
          </cell>
          <cell r="AK1282" t="str">
            <v>SSU 11KV CONDO KIARA JALIL 2</v>
          </cell>
        </row>
        <row r="1283">
          <cell r="AJ1283" t="str">
            <v>WKLS/PCE/J01402</v>
          </cell>
          <cell r="AK1283" t="str">
            <v>PDT LA SALLE HAPPY GARDEN</v>
          </cell>
        </row>
        <row r="1284">
          <cell r="AJ1284" t="str">
            <v>WKLS/PCE/J01403</v>
          </cell>
          <cell r="AK1284" t="str">
            <v>NO. 1 RESIDENCY KM1</v>
          </cell>
        </row>
        <row r="1285">
          <cell r="AJ1285" t="str">
            <v>WKLS/PCE/J01404</v>
          </cell>
          <cell r="AK1285" t="str">
            <v>NO. 2 RESIDENCY KM1</v>
          </cell>
        </row>
        <row r="1286">
          <cell r="AJ1286" t="str">
            <v>WKLS/PCE/J01406</v>
          </cell>
          <cell r="AK1286" t="str">
            <v>ZONJ6 JLN RADIN BAGUS 4</v>
          </cell>
        </row>
        <row r="1287">
          <cell r="AJ1287" t="str">
            <v>WKLS/PCE/J01407</v>
          </cell>
          <cell r="AK1287" t="str">
            <v>SERINGIN RESIDENCE NO. 1</v>
          </cell>
        </row>
        <row r="1288">
          <cell r="AJ1288" t="str">
            <v>WKLS/PCE/J01408</v>
          </cell>
          <cell r="AK1288" t="str">
            <v>SERINGIN RESIDEN 3</v>
          </cell>
        </row>
        <row r="1289">
          <cell r="AJ1289" t="str">
            <v>WKLS/PCE/J01409</v>
          </cell>
          <cell r="AK1289" t="str">
            <v>SERINGIN RESIDEN 2</v>
          </cell>
        </row>
        <row r="1290">
          <cell r="AJ1290" t="str">
            <v>WKLS/PCE/J01412</v>
          </cell>
          <cell r="AK1290" t="str">
            <v>IKON CONNAUGHT</v>
          </cell>
        </row>
        <row r="1291">
          <cell r="AJ1291" t="str">
            <v>WKLS/PCE/J01413</v>
          </cell>
          <cell r="AK1291" t="str">
            <v>SSU 11KV PARKLANE 4</v>
          </cell>
        </row>
        <row r="1292">
          <cell r="AJ1292" t="str">
            <v>WKLS/PCE/J01416</v>
          </cell>
          <cell r="AK1292" t="str">
            <v>PADAT OUG NO 3</v>
          </cell>
        </row>
        <row r="1293">
          <cell r="AJ1293" t="str">
            <v>WKLS/PCE/J01417</v>
          </cell>
          <cell r="AK1293" t="str">
            <v>PDT OUG NO. 6</v>
          </cell>
        </row>
        <row r="1294">
          <cell r="AJ1294" t="str">
            <v>WKLS/PCE/J01423</v>
          </cell>
          <cell r="AK1294" t="str">
            <v>D'SQUARE 1 JDP 6/1F</v>
          </cell>
        </row>
        <row r="1295">
          <cell r="AJ1295" t="str">
            <v>WKLS/PCE/J01424</v>
          </cell>
          <cell r="AK1295" t="str">
            <v>D'SQUARE 2 JDP 6/1C</v>
          </cell>
        </row>
        <row r="1296">
          <cell r="AJ1296" t="str">
            <v>WKLS/PCE/J01432</v>
          </cell>
          <cell r="AK1296" t="str">
            <v>8 PETALING JLN RADIN 5</v>
          </cell>
        </row>
        <row r="1297">
          <cell r="AJ1297" t="str">
            <v>WKLS/PCE/J01436</v>
          </cell>
          <cell r="AK1297" t="str">
            <v>WISMA SCOPE INT</v>
          </cell>
        </row>
        <row r="1298">
          <cell r="AJ1298" t="str">
            <v>WKLS/PCE/J01442</v>
          </cell>
          <cell r="AK1298" t="str">
            <v>MASERA 2 TMN SEGAR</v>
          </cell>
        </row>
        <row r="1299">
          <cell r="AJ1299" t="str">
            <v>WKLS/PCE/J01443</v>
          </cell>
          <cell r="AK1299" t="str">
            <v>ALGA TECH TPM</v>
          </cell>
        </row>
        <row r="1300">
          <cell r="AJ1300" t="str">
            <v>WKLS/PCE/J01445</v>
          </cell>
          <cell r="AK1300" t="str">
            <v>KEDAI/PEJ RADIN BAGUS 4</v>
          </cell>
        </row>
        <row r="1301">
          <cell r="AJ1301" t="str">
            <v>WKLS/PCE/J01447</v>
          </cell>
          <cell r="AK1301" t="str">
            <v>KONDO 288</v>
          </cell>
        </row>
        <row r="1302">
          <cell r="AJ1302" t="str">
            <v>WKLS/PCE/J01449</v>
          </cell>
          <cell r="AK1302" t="str">
            <v>POWER CELLULAR</v>
          </cell>
        </row>
        <row r="1303">
          <cell r="AJ1303" t="str">
            <v>WKLS/PCE/J01450</v>
          </cell>
          <cell r="AK1303" t="str">
            <v>RESIDEN ALAM SUTERA 1</v>
          </cell>
        </row>
        <row r="1304">
          <cell r="AJ1304" t="str">
            <v>WKLS/PCE/J01451</v>
          </cell>
          <cell r="AK1304" t="str">
            <v>SSU 11KV BLK M&amp;E HUKM CHERAS</v>
          </cell>
        </row>
        <row r="1305">
          <cell r="AJ1305" t="str">
            <v>WKLS/PCE/J01452</v>
          </cell>
          <cell r="AK1305" t="str">
            <v>CANARY RESIDENSI</v>
          </cell>
        </row>
        <row r="1306">
          <cell r="AJ1306" t="str">
            <v>WKLS/PCE/J01453</v>
          </cell>
          <cell r="AK1306" t="str">
            <v>THE LEAFZ A</v>
          </cell>
        </row>
        <row r="1307">
          <cell r="AJ1307" t="str">
            <v>WKLS/PCE/J01454</v>
          </cell>
          <cell r="AK1307" t="str">
            <v>THE LEAFZ B</v>
          </cell>
        </row>
        <row r="1308">
          <cell r="AJ1308" t="str">
            <v>WKLS/PCE/J01455</v>
          </cell>
          <cell r="AK1308" t="str">
            <v>THE LEAFZ C</v>
          </cell>
        </row>
        <row r="1309">
          <cell r="AJ1309" t="str">
            <v>WKLS/PCE/J01457</v>
          </cell>
          <cell r="AK1309" t="str">
            <v>SMK BDR SRI PUNCAK JALIL</v>
          </cell>
        </row>
        <row r="1310">
          <cell r="AJ1310" t="str">
            <v>WKLS/PCE/J01458</v>
          </cell>
          <cell r="AK1310" t="str">
            <v>P/PURI NUSA MEWAH TMN BKT PANDAN</v>
          </cell>
        </row>
        <row r="1311">
          <cell r="AJ1311" t="str">
            <v>WKLS/PCE/J01459</v>
          </cell>
          <cell r="AK1311" t="str">
            <v>TMN CHERAS INDAH NO. 3</v>
          </cell>
        </row>
        <row r="1312">
          <cell r="AJ1312" t="str">
            <v>WKLS/PCE/J01460</v>
          </cell>
          <cell r="AK1312" t="str">
            <v>SSU 11KV VERTICAL</v>
          </cell>
        </row>
        <row r="1313">
          <cell r="AJ1313" t="str">
            <v>WKLS/PCE/J01461</v>
          </cell>
          <cell r="AK1313" t="str">
            <v>CONDO VILLA PANTAI A</v>
          </cell>
        </row>
        <row r="1314">
          <cell r="AJ1314" t="str">
            <v>WKLS/PCE/J01462</v>
          </cell>
          <cell r="AK1314" t="str">
            <v>CONDO VILLA PANTAI B</v>
          </cell>
        </row>
        <row r="1315">
          <cell r="AJ1315" t="str">
            <v>WKLS/PCE/J01463</v>
          </cell>
          <cell r="AK1315" t="str">
            <v>KM1 EAST VILLA</v>
          </cell>
        </row>
        <row r="1316">
          <cell r="AJ1316" t="str">
            <v>WKLS/PCE/J01464</v>
          </cell>
          <cell r="AK1316" t="str">
            <v>KM1 EAST KONDO</v>
          </cell>
        </row>
        <row r="1317">
          <cell r="AJ1317" t="str">
            <v>WKLS/PCE/J01465</v>
          </cell>
          <cell r="AK1317" t="str">
            <v>PARKLANE NO. 2</v>
          </cell>
        </row>
        <row r="1318">
          <cell r="AJ1318" t="str">
            <v>WKLS/PCE/J01466</v>
          </cell>
          <cell r="AK1318" t="str">
            <v>SERI KUCHAI BLOK A</v>
          </cell>
        </row>
        <row r="1319">
          <cell r="AJ1319" t="str">
            <v>WKLS/PCE/J01467</v>
          </cell>
          <cell r="AK1319" t="str">
            <v>SERI KUCHAI BLOK B</v>
          </cell>
        </row>
        <row r="1320">
          <cell r="AJ1320" t="str">
            <v>WKLS/PCE/J01468</v>
          </cell>
          <cell r="AK1320" t="str">
            <v>BE Ke Pusat Pameran Utk Rozel Corp.</v>
          </cell>
        </row>
        <row r="1321">
          <cell r="AJ1321" t="str">
            <v>WKLS/PCE/J01469</v>
          </cell>
          <cell r="AK1321" t="str">
            <v>P/E PARKLANE 3</v>
          </cell>
        </row>
        <row r="1322">
          <cell r="AJ1322" t="str">
            <v>WKLS/PCE/J01470</v>
          </cell>
          <cell r="AK1322" t="str">
            <v>SSU 11KV PARKLANE 1</v>
          </cell>
        </row>
        <row r="1323">
          <cell r="AJ1323" t="str">
            <v>WKLS/PCE/J01471</v>
          </cell>
          <cell r="AK1323" t="str">
            <v>SUASANA LUMAYAN BLOK C</v>
          </cell>
        </row>
        <row r="1324">
          <cell r="AJ1324" t="str">
            <v>WKLS/PCE/J01472</v>
          </cell>
          <cell r="AK1324" t="str">
            <v>SUASANA LUMAYAN BLOK D</v>
          </cell>
        </row>
        <row r="1325">
          <cell r="AJ1325" t="str">
            <v>WKLS/PCE/J01473</v>
          </cell>
          <cell r="AK1325" t="str">
            <v>CASA GREEN ANGSANA</v>
          </cell>
        </row>
        <row r="1326">
          <cell r="AJ1326" t="str">
            <v>WKLS/PCE/J01474</v>
          </cell>
          <cell r="AK1326" t="str">
            <v>CASA GREEN BALAU</v>
          </cell>
        </row>
        <row r="1327">
          <cell r="AJ1327" t="str">
            <v>WKLS/PCE/J01475</v>
          </cell>
          <cell r="AK1327" t="str">
            <v>RIVERIA NO. 2</v>
          </cell>
        </row>
        <row r="1328">
          <cell r="AJ1328" t="str">
            <v>WKLS/PCE/J01476</v>
          </cell>
          <cell r="AK1328" t="str">
            <v>BUMI BUKIT JALIL 1</v>
          </cell>
        </row>
        <row r="1329">
          <cell r="AJ1329" t="str">
            <v>WKLS/PCE/J01477</v>
          </cell>
          <cell r="AK1329" t="str">
            <v>BUMI BUKIT JALIL 2</v>
          </cell>
        </row>
        <row r="1330">
          <cell r="AJ1330" t="str">
            <v>WKLS/PCE/J01478</v>
          </cell>
          <cell r="AK1330" t="str">
            <v>PUJ SEDANG HEIGHT</v>
          </cell>
        </row>
        <row r="1331">
          <cell r="AJ1331" t="str">
            <v>WKLS/PCE/J01479</v>
          </cell>
          <cell r="AK1331" t="str">
            <v>BE MASJID ALAM SUTERA BKT JALIL</v>
          </cell>
        </row>
        <row r="1332">
          <cell r="AJ1332" t="str">
            <v>WKLS/PCE/J01481</v>
          </cell>
          <cell r="AK1332" t="str">
            <v>AVANTAS RESIDENCES</v>
          </cell>
        </row>
        <row r="1333">
          <cell r="AJ1333" t="str">
            <v>WKLS/PCE/J01482</v>
          </cell>
          <cell r="AK1333" t="str">
            <v>PORSCHE SG BESI</v>
          </cell>
        </row>
        <row r="1334">
          <cell r="AJ1334" t="str">
            <v>WKLS/PCE/J01483</v>
          </cell>
          <cell r="AK1334" t="str">
            <v>TWIN ARKZ TOWER A</v>
          </cell>
        </row>
        <row r="1335">
          <cell r="AJ1335" t="str">
            <v>WKLS/PCE/J01484</v>
          </cell>
          <cell r="AK1335" t="str">
            <v>TWIN ARKZ TOWER B</v>
          </cell>
        </row>
        <row r="1336">
          <cell r="AJ1336" t="str">
            <v>WKLS/PCE/J01485</v>
          </cell>
          <cell r="AK1336" t="str">
            <v>SSU 11KV MAJULINK 1</v>
          </cell>
        </row>
        <row r="1337">
          <cell r="AJ1337" t="str">
            <v>WKLS/PCE/J01487</v>
          </cell>
          <cell r="AK1337" t="str">
            <v>LIDO RESIDENCY</v>
          </cell>
        </row>
        <row r="1338">
          <cell r="AJ1338" t="str">
            <v>WKLS/PCE/J01488</v>
          </cell>
          <cell r="AK1338" t="str">
            <v>DEWAN PPR MUHIBBAH</v>
          </cell>
        </row>
        <row r="1339">
          <cell r="AJ1339" t="str">
            <v>WKLS/PCE/J01489</v>
          </cell>
          <cell r="AK1339" t="str">
            <v>PADAT PRASARANA LRT</v>
          </cell>
        </row>
        <row r="1340">
          <cell r="AJ1340" t="str">
            <v>WKLS/PCE/J01490</v>
          </cell>
          <cell r="AK1340" t="str">
            <v>CENTRAL RESIDENCE</v>
          </cell>
        </row>
        <row r="1341">
          <cell r="AJ1341" t="str">
            <v>WKLS/PCE/J01491</v>
          </cell>
          <cell r="AK1341" t="str">
            <v>KOMPLEKS NIAGA OUG</v>
          </cell>
        </row>
        <row r="1342">
          <cell r="AJ1342" t="str">
            <v>WKLS/PCE/J01492</v>
          </cell>
          <cell r="AK1342" t="str">
            <v>DESA HILL VILLA 1</v>
          </cell>
        </row>
        <row r="1343">
          <cell r="AJ1343" t="str">
            <v>WKLS/PCE/J01493</v>
          </cell>
          <cell r="AK1343" t="str">
            <v>DESA HILL VILLA 2</v>
          </cell>
        </row>
        <row r="1344">
          <cell r="AJ1344" t="str">
            <v>WKLS/PCE/J01494</v>
          </cell>
          <cell r="AK1344" t="str">
            <v>VILLA VISTA</v>
          </cell>
        </row>
        <row r="1345">
          <cell r="AJ1345" t="str">
            <v>WKLS/PCE/J01495</v>
          </cell>
          <cell r="AK1345" t="str">
            <v>1 PUSAT PERDAGANGAN SALAK</v>
          </cell>
        </row>
        <row r="1346">
          <cell r="AJ1346" t="str">
            <v>WKLS/PCE/J01496</v>
          </cell>
          <cell r="AK1346" t="str">
            <v>2 PUSAT PERDAGANGAN SALAK</v>
          </cell>
        </row>
        <row r="1347">
          <cell r="AJ1347" t="str">
            <v>WKLS/PCE/J01497</v>
          </cell>
          <cell r="AK1347" t="str">
            <v>SRJKC JLN IMBI CHERAS</v>
          </cell>
        </row>
        <row r="1348">
          <cell r="AJ1348" t="str">
            <v>WKLS/PCE/J01498</v>
          </cell>
          <cell r="AK1348" t="str">
            <v>RESIDENSI KERINCHI</v>
          </cell>
        </row>
        <row r="1349">
          <cell r="AJ1349" t="str">
            <v>WKLS/PCE/J01499</v>
          </cell>
          <cell r="AK1349" t="str">
            <v>RESIDENSI ANYAMAN</v>
          </cell>
        </row>
        <row r="1350">
          <cell r="AJ1350" t="str">
            <v>WKLS/PCE/J01500</v>
          </cell>
          <cell r="AK1350" t="str">
            <v>MASJID ZAID BIN THABIT</v>
          </cell>
        </row>
        <row r="1351">
          <cell r="AJ1351" t="str">
            <v>WKLS/PCE/J01501</v>
          </cell>
          <cell r="AK1351" t="str">
            <v>SURIA PEARL POINT NO 2</v>
          </cell>
        </row>
        <row r="1352">
          <cell r="AJ1352" t="str">
            <v>WKLS/PCE/J01502</v>
          </cell>
          <cell r="AK1352" t="str">
            <v>SRA PANTAI RIA</v>
          </cell>
        </row>
        <row r="1353">
          <cell r="AJ1353" t="str">
            <v>WKLS/PCE/J01503</v>
          </cell>
          <cell r="AK1353" t="str">
            <v>APT DENAI SUTERA</v>
          </cell>
        </row>
        <row r="1354">
          <cell r="AJ1354" t="str">
            <v>WKLS/PCE/J01504</v>
          </cell>
          <cell r="AK1354" t="str">
            <v>VINA CONDO</v>
          </cell>
        </row>
        <row r="1355">
          <cell r="AJ1355" t="str">
            <v>WKLS/PCE/J01505</v>
          </cell>
          <cell r="AK1355" t="str">
            <v>SSU 11KV MENARA UB</v>
          </cell>
        </row>
        <row r="1356">
          <cell r="AJ1356" t="str">
            <v>WKLS/PCE/J01506</v>
          </cell>
          <cell r="AK1356" t="str">
            <v>SHAMELIN STAR A</v>
          </cell>
        </row>
        <row r="1357">
          <cell r="AJ1357" t="str">
            <v>WKLS/PCE/J01507</v>
          </cell>
          <cell r="AK1357" t="str">
            <v>SHAMELIN STAR B</v>
          </cell>
        </row>
        <row r="1358">
          <cell r="AJ1358" t="str">
            <v>WKLS/PCE/J01508</v>
          </cell>
          <cell r="AK1358" t="str">
            <v>MEDAN CONNAUGHT NO.1</v>
          </cell>
        </row>
        <row r="1359">
          <cell r="AJ1359" t="str">
            <v>WKLS/PCE/J01509</v>
          </cell>
          <cell r="AK1359" t="str">
            <v>MEDAN CONNAUGHT NO.2</v>
          </cell>
        </row>
        <row r="1360">
          <cell r="AJ1360" t="str">
            <v>WKLS/PCE/J01510</v>
          </cell>
          <cell r="AK1360" t="str">
            <v>MEDAN CONNAUGHT NO.3</v>
          </cell>
        </row>
        <row r="1361">
          <cell r="AJ1361" t="str">
            <v>WKLS/PCE/J01511</v>
          </cell>
          <cell r="AK1361" t="str">
            <v>SSU 11KV VERTICAL 38</v>
          </cell>
        </row>
        <row r="1362">
          <cell r="AJ1362" t="str">
            <v>WKLS/PCE/J01512</v>
          </cell>
          <cell r="AK1362" t="str">
            <v>SSU 11KV TAMAN PUNCAK JALIL</v>
          </cell>
        </row>
        <row r="1363">
          <cell r="AJ1363" t="str">
            <v>WKLS/PCE/J01518</v>
          </cell>
          <cell r="AK1363" t="str">
            <v>DEWANI TRADING</v>
          </cell>
        </row>
        <row r="1364">
          <cell r="AJ1364" t="str">
            <v>WKLS/PCE/J01519</v>
          </cell>
          <cell r="AK1364" t="str">
            <v>PANTAI ECO-PARK</v>
          </cell>
        </row>
        <row r="1365">
          <cell r="AJ1365" t="str">
            <v>WKLS/PCE/J01520</v>
          </cell>
          <cell r="AK1365" t="str">
            <v>PADAT TAMAN MIDAH NO 1</v>
          </cell>
        </row>
        <row r="1366">
          <cell r="AJ1366" t="str">
            <v>WKLS/PCE/J01521</v>
          </cell>
          <cell r="AK1366" t="str">
            <v>PE WAWASAN SRI LANCAR</v>
          </cell>
        </row>
        <row r="1367">
          <cell r="AJ1367" t="str">
            <v>WKLS/PCE/J01522</v>
          </cell>
          <cell r="AK1367" t="str">
            <v>HYUNDAI JLN KLANG LAMA</v>
          </cell>
        </row>
        <row r="1368">
          <cell r="AJ1368" t="str">
            <v>WKLS/PCE/J01524</v>
          </cell>
          <cell r="AK1368" t="str">
            <v>SSU 11KV SOUTHVIEW B/SOUTH</v>
          </cell>
        </row>
        <row r="1369">
          <cell r="AJ1369" t="str">
            <v>WKLS/PCE/J01525</v>
          </cell>
          <cell r="AK1369" t="str">
            <v>BLOK B &amp; C KL GATEWAY</v>
          </cell>
        </row>
        <row r="1370">
          <cell r="AJ1370" t="str">
            <v>WKLS/PCE/J01526</v>
          </cell>
          <cell r="AK1370" t="str">
            <v>SSU 11KV BLOK D &amp; E KL GATEWAY</v>
          </cell>
        </row>
        <row r="1371">
          <cell r="AJ1371" t="str">
            <v>WKLS/PCE/J01527</v>
          </cell>
          <cell r="AK1371" t="str">
            <v>PODIUM KL GATEWAY</v>
          </cell>
        </row>
        <row r="1372">
          <cell r="AJ1372" t="str">
            <v>WKLS/PCE/J01528</v>
          </cell>
          <cell r="AK1372" t="str">
            <v>RESINDENSI VYNE NO.1</v>
          </cell>
        </row>
        <row r="1373">
          <cell r="AJ1373" t="str">
            <v>WKLS/PCE/J01529</v>
          </cell>
          <cell r="AK1373" t="str">
            <v>UCSI KL BLOCK E</v>
          </cell>
        </row>
        <row r="1374">
          <cell r="AJ1374" t="str">
            <v>WKLS/PCE/J01530</v>
          </cell>
          <cell r="AK1374" t="str">
            <v>PADAT HANISTEAMFOOD</v>
          </cell>
        </row>
        <row r="1375">
          <cell r="AJ1375" t="str">
            <v>WKLS/PCE/J01531</v>
          </cell>
          <cell r="AK1375" t="str">
            <v>RESIDENSI V</v>
          </cell>
        </row>
        <row r="1376">
          <cell r="AJ1376" t="str">
            <v>WKLS/PCE/J01532</v>
          </cell>
          <cell r="AK1376" t="str">
            <v>SSU SOUTHBANK NO.1</v>
          </cell>
        </row>
        <row r="1377">
          <cell r="AJ1377" t="str">
            <v>WKLS/PCE/J01533</v>
          </cell>
          <cell r="AK1377" t="str">
            <v xml:space="preserve">PST SUKAN &amp; PASAR 1 </v>
          </cell>
        </row>
        <row r="1378">
          <cell r="AJ1378" t="str">
            <v>WKLS/PCE/J01534</v>
          </cell>
          <cell r="AK1378" t="str">
            <v>PE PDT PANTAI PUMP STN</v>
          </cell>
        </row>
        <row r="1379">
          <cell r="AJ1379" t="str">
            <v>WKLS/PCE/J01535</v>
          </cell>
          <cell r="AK1379" t="str">
            <v>THE TRAX</v>
          </cell>
        </row>
        <row r="1380">
          <cell r="AJ1380" t="str">
            <v>WKLS/PCE/J01538</v>
          </cell>
          <cell r="AK1380" t="str">
            <v>JALAN PERKASA 12</v>
          </cell>
        </row>
        <row r="1381">
          <cell r="AJ1381" t="str">
            <v>WKLS/PCE/J01539</v>
          </cell>
          <cell r="AK1381" t="str">
            <v>JALAN RADIN BAGUS 2</v>
          </cell>
        </row>
        <row r="1382">
          <cell r="AJ1382" t="str">
            <v>WKLS/PCE/J01540</v>
          </cell>
          <cell r="AK1382" t="str">
            <v>PARK &amp; RIDE TAMAN SEGAR</v>
          </cell>
        </row>
        <row r="1383">
          <cell r="AJ1383" t="str">
            <v>WKLS/PCE/J01542</v>
          </cell>
          <cell r="AK1383" t="str">
            <v>43 MAXIM ALAM DAMAI</v>
          </cell>
        </row>
        <row r="1384">
          <cell r="AJ1384" t="str">
            <v>WKLS/PCE/J01543</v>
          </cell>
          <cell r="AK1384" t="str">
            <v>PARK N RIDE TAMAN MIDAH</v>
          </cell>
        </row>
        <row r="1385">
          <cell r="AJ1385" t="str">
            <v>WKLS/PCE/J01544</v>
          </cell>
          <cell r="AK1385" t="str">
            <v>SOUTH BANK 2</v>
          </cell>
        </row>
        <row r="1386">
          <cell r="AJ1386" t="str">
            <v>WKLS/PCE/J01547</v>
          </cell>
          <cell r="AK1386" t="str">
            <v>DAMAI CIRCLE 2</v>
          </cell>
        </row>
        <row r="1387">
          <cell r="AJ1387" t="str">
            <v>WKLS/PCE/J01548</v>
          </cell>
          <cell r="AK1387" t="str">
            <v>DAMAI CIRCLE 1</v>
          </cell>
        </row>
        <row r="1388">
          <cell r="AJ1388" t="str">
            <v>WKLS/PCE/J01549</v>
          </cell>
          <cell r="AK1388" t="str">
            <v>PRIMA ALAM DAMAI 1</v>
          </cell>
        </row>
        <row r="1389">
          <cell r="AJ1389" t="str">
            <v>WKLS/PCE/J01550</v>
          </cell>
          <cell r="AK1389" t="str">
            <v>PRIMA ALAM DAMAI 6</v>
          </cell>
        </row>
        <row r="1390">
          <cell r="AJ1390" t="str">
            <v>WKLS/PCE/J01551</v>
          </cell>
          <cell r="AK1390" t="str">
            <v>PRIMA ALAM DAMAI 2</v>
          </cell>
        </row>
        <row r="1391">
          <cell r="AJ1391" t="str">
            <v>WKLS/PCE/J01552</v>
          </cell>
          <cell r="AK1391" t="str">
            <v>PRIMA ALAM DAMAI 3</v>
          </cell>
        </row>
        <row r="1392">
          <cell r="AJ1392" t="str">
            <v>WKLS/PCE/J01553</v>
          </cell>
          <cell r="AK1392" t="str">
            <v>PRIMA ALAM DAMAI 4</v>
          </cell>
        </row>
        <row r="1393">
          <cell r="AJ1393" t="str">
            <v>WKLS/PCE/J01554</v>
          </cell>
          <cell r="AK1393" t="str">
            <v>PRIMA ALAM DAMAI 5</v>
          </cell>
        </row>
        <row r="1394">
          <cell r="AJ1394" t="str">
            <v>WKLS/PCE/J01555</v>
          </cell>
          <cell r="AK1394" t="str">
            <v>PE SSU SPRING AVENUE</v>
          </cell>
        </row>
        <row r="1395">
          <cell r="AJ1395" t="str">
            <v>WKLS/PCE/J01556</v>
          </cell>
          <cell r="AK1395" t="str">
            <v>PETALZ RESIDENCE 1</v>
          </cell>
        </row>
        <row r="1396">
          <cell r="AJ1396" t="str">
            <v>WKLS/PCE/J01557</v>
          </cell>
          <cell r="AK1396" t="str">
            <v>PETALZ RESIDENCE 2</v>
          </cell>
        </row>
        <row r="1397">
          <cell r="AJ1397" t="str">
            <v>WKLS/PCE/J01558</v>
          </cell>
          <cell r="AK1397" t="str">
            <v>PETALZ RESIDENCE 3</v>
          </cell>
        </row>
        <row r="1398">
          <cell r="AJ1398" t="str">
            <v>WKLS/PCE/J01559</v>
          </cell>
          <cell r="AK1398" t="str">
            <v>RIVERVILLE RESIDENCES</v>
          </cell>
        </row>
        <row r="1399">
          <cell r="AJ1399" t="str">
            <v>WKLS/PCE/J01560</v>
          </cell>
          <cell r="AK1399" t="str">
            <v>UCSI BLOK F</v>
          </cell>
        </row>
        <row r="1400">
          <cell r="AJ1400" t="str">
            <v>WKLS/PCE/J01561</v>
          </cell>
          <cell r="AK1400" t="str">
            <v>PASAR RAZAK MANSION</v>
          </cell>
        </row>
        <row r="1401">
          <cell r="AJ1401" t="str">
            <v>WKLS/PCE/J01562</v>
          </cell>
          <cell r="AK1401" t="str">
            <v>RAZAK MANSION 1</v>
          </cell>
        </row>
        <row r="1402">
          <cell r="AJ1402" t="str">
            <v>WKLS/PCE/J01563</v>
          </cell>
          <cell r="AK1402" t="str">
            <v>RAZAK MANSION 2</v>
          </cell>
        </row>
        <row r="1403">
          <cell r="AJ1403" t="str">
            <v>WKLS/PCE/J01564</v>
          </cell>
          <cell r="AK1403" t="str">
            <v>SSU 11KV SKYVILLE 8</v>
          </cell>
        </row>
        <row r="1404">
          <cell r="AJ1404" t="str">
            <v>WKLS/PCE/J01565</v>
          </cell>
          <cell r="AK1404" t="str">
            <v>PENCAWANG ELEKTRIK MIDFIELD'S 2 NO.4</v>
          </cell>
        </row>
        <row r="1405">
          <cell r="AJ1405" t="str">
            <v>WKLS/PCE/J01566</v>
          </cell>
          <cell r="AK1405" t="str">
            <v>PENCAWANG ELEKTRIK MIDFIELD'S 2 NO.4A</v>
          </cell>
        </row>
        <row r="1406">
          <cell r="AJ1406" t="str">
            <v>WKLS/PCE/J01567</v>
          </cell>
          <cell r="AK1406" t="str">
            <v>PENCAWANG ELEKTRIK MIDFIELD'S 2 NO.5</v>
          </cell>
        </row>
        <row r="1407">
          <cell r="AJ1407" t="str">
            <v>WKLS/PCE/J01568</v>
          </cell>
          <cell r="AK1407" t="str">
            <v>PENCAWANG ELEKTRIK MIDFIELD'S 2 NO.6</v>
          </cell>
        </row>
        <row r="1408">
          <cell r="AJ1408" t="str">
            <v>WKLS/PCE/J01569</v>
          </cell>
          <cell r="AK1408" t="str">
            <v>SSU 11KV ICC PRASARANA</v>
          </cell>
        </row>
        <row r="1409">
          <cell r="AJ1409" t="str">
            <v>WKLS/PCE/J01570</v>
          </cell>
          <cell r="AK1409" t="str">
            <v>SSU 11KV TMN OUG PARKLANE</v>
          </cell>
        </row>
        <row r="1410">
          <cell r="AJ1410" t="str">
            <v>WKLS/PCE/J01571</v>
          </cell>
          <cell r="AK1410" t="str">
            <v>TMN TASIK PINGGIRAN 1</v>
          </cell>
        </row>
        <row r="1411">
          <cell r="AJ1411" t="str">
            <v>WKLS/PCE/J01572</v>
          </cell>
          <cell r="AK1411" t="str">
            <v>TMN TASIK PINGGIRAN 2</v>
          </cell>
        </row>
        <row r="1412">
          <cell r="AJ1412" t="str">
            <v>WKLS/PCE/J01573</v>
          </cell>
          <cell r="AK1412" t="str">
            <v>NO 1 PST BDR PUNCAK JALIL FASA 21B JLN P</v>
          </cell>
        </row>
        <row r="1413">
          <cell r="AJ1413" t="str">
            <v>WKLS/PCE/J01574</v>
          </cell>
          <cell r="AK1413" t="str">
            <v>PDT TMN SEGAR NO 4</v>
          </cell>
        </row>
        <row r="1414">
          <cell r="AJ1414" t="str">
            <v>WKLS/PCE/J01575</v>
          </cell>
          <cell r="AK1414" t="str">
            <v>SSU NO.1 PERSIARAN JALIL 3</v>
          </cell>
        </row>
        <row r="1415">
          <cell r="AJ1415" t="str">
            <v>WKLS/PCE/J01576</v>
          </cell>
          <cell r="AK1415" t="str">
            <v>PADAT TEKNO USAHAWAN 1</v>
          </cell>
        </row>
        <row r="1416">
          <cell r="AJ1416" t="str">
            <v>WKLS/PCE/J01577</v>
          </cell>
          <cell r="AK1416" t="str">
            <v>PEJ AFC 2 BKT JALIL</v>
          </cell>
        </row>
        <row r="1417">
          <cell r="AJ1417" t="str">
            <v>WKLS/PCE/J01579</v>
          </cell>
          <cell r="AK1417" t="str">
            <v>SSU NO.1 PLAZA BKT JALIL</v>
          </cell>
        </row>
        <row r="1418">
          <cell r="AJ1418" t="str">
            <v>WKLS/PCE/J01580</v>
          </cell>
          <cell r="AK1418" t="str">
            <v>SSU 11KV NO.2 PLAZA BKT JALIL</v>
          </cell>
        </row>
        <row r="1419">
          <cell r="AJ1419" t="str">
            <v>WKLS/PCE/J01581</v>
          </cell>
          <cell r="AK1419" t="str">
            <v>SSU 11KV NO.3 PLAZA BKT JALIL</v>
          </cell>
        </row>
        <row r="1420">
          <cell r="AJ1420" t="str">
            <v>WKLS/PCE/J01582</v>
          </cell>
          <cell r="AK1420" t="str">
            <v>TAMAN MAJU JAYA NO. 1</v>
          </cell>
        </row>
        <row r="1421">
          <cell r="AJ1421" t="str">
            <v>WKLS/PCE/J01583</v>
          </cell>
          <cell r="AK1421" t="str">
            <v>RIMBUN 3 JLN BK 7B/2</v>
          </cell>
        </row>
        <row r="1422">
          <cell r="AJ1422" t="str">
            <v>WKLS/PCE/J01584</v>
          </cell>
          <cell r="AK1422" t="str">
            <v>SSU 11KV CITIZEN RESIDENCE</v>
          </cell>
        </row>
        <row r="1423">
          <cell r="AJ1423" t="str">
            <v xml:space="preserve">WKLS/PCE/J01584 </v>
          </cell>
          <cell r="AK1423" t="str">
            <v xml:space="preserve">SSU 11KV CITIZEN RESIDENCE </v>
          </cell>
        </row>
        <row r="1424">
          <cell r="AJ1424" t="str">
            <v>WKLS/PCE/J01585</v>
          </cell>
          <cell r="AK1424" t="str">
            <v>PADAT PETRONAS SJ</v>
          </cell>
        </row>
        <row r="1425">
          <cell r="AJ1425" t="str">
            <v>WKLS/PCE/J01586</v>
          </cell>
          <cell r="AK1425" t="str">
            <v>SMK SERI PANTAI</v>
          </cell>
        </row>
        <row r="1426">
          <cell r="AJ1426" t="str">
            <v>WKLS/PCE/J01587</v>
          </cell>
          <cell r="AK1426" t="str">
            <v>SSU 11KV APT SERVIS JLN DUPION</v>
          </cell>
        </row>
        <row r="1427">
          <cell r="AJ1427" t="str">
            <v>WKLS/PCE/J01588</v>
          </cell>
          <cell r="AK1427" t="str">
            <v>SSU 11KV TIARA MUTIARA 2</v>
          </cell>
        </row>
        <row r="1428">
          <cell r="AJ1428" t="str">
            <v>WKLS/PCE/J01589</v>
          </cell>
          <cell r="AK1428" t="str">
            <v>PDT ALGAETECH INT.</v>
          </cell>
        </row>
        <row r="1429">
          <cell r="AJ1429" t="str">
            <v>WKLS/PCE/J01590</v>
          </cell>
          <cell r="AK1429" t="str">
            <v>PADAT KENCANA LUMAYAN</v>
          </cell>
        </row>
        <row r="1430">
          <cell r="AJ1430" t="str">
            <v>WKLS/PCE/J01591</v>
          </cell>
          <cell r="AK1430" t="str">
            <v>SSU 11KV THE LINK 2 BUKIT JALIL</v>
          </cell>
        </row>
        <row r="1431">
          <cell r="AJ1431" t="str">
            <v>WKLS/PCE/J01592</v>
          </cell>
          <cell r="AK1431" t="str">
            <v>MASJID IBNU KHALDUN</v>
          </cell>
        </row>
        <row r="1432">
          <cell r="AJ1432" t="str">
            <v>WKLS/PCE/J01593</v>
          </cell>
          <cell r="AK1432" t="str">
            <v>PUSAT SERVIS JKR</v>
          </cell>
        </row>
        <row r="1433">
          <cell r="AJ1433" t="str">
            <v>WKLS/PCE/J01594</v>
          </cell>
          <cell r="AK1433" t="str">
            <v>BLOK F&amp;G KL GATEWAY</v>
          </cell>
        </row>
        <row r="1434">
          <cell r="AJ1434" t="str">
            <v>WKLS/PCE/J01595</v>
          </cell>
          <cell r="AK1434" t="str">
            <v>RESIDENSI VYNE NO.2</v>
          </cell>
        </row>
        <row r="1435">
          <cell r="AJ1435" t="str">
            <v>WKLS/PCE/J01596</v>
          </cell>
          <cell r="AK1435" t="str">
            <v>RESIDENSI VYNE NO.3</v>
          </cell>
        </row>
        <row r="1436">
          <cell r="AJ1436" t="str">
            <v>WKLS/PCE/J01597</v>
          </cell>
          <cell r="AK1436" t="str">
            <v>KUARTERS JBPM</v>
          </cell>
        </row>
        <row r="1437">
          <cell r="AJ1437" t="str">
            <v>WKLS/PCE/J01598</v>
          </cell>
          <cell r="AK1437" t="str">
            <v>D'SANDS RESIDENCES</v>
          </cell>
        </row>
        <row r="1438">
          <cell r="AJ1438" t="str">
            <v>WKLS/PCE/J01599</v>
          </cell>
          <cell r="AK1438" t="str">
            <v xml:space="preserve">PADAT TAHFIZ ABRAR JKL </v>
          </cell>
        </row>
        <row r="1439">
          <cell r="AJ1439" t="str">
            <v>WKLS/PCE/J01600</v>
          </cell>
          <cell r="AK1439" t="str">
            <v>SUNRISE CHARM</v>
          </cell>
        </row>
        <row r="1440">
          <cell r="AJ1440" t="str">
            <v>WKLS/PCE/J01601</v>
          </cell>
          <cell r="AK1440" t="str">
            <v>P/E TRINITY AQUATA 01</v>
          </cell>
        </row>
        <row r="1441">
          <cell r="AJ1441" t="str">
            <v>WKLS/PCE/J01602</v>
          </cell>
          <cell r="AK1441" t="str">
            <v>P/E TRINITY AQUATA 02</v>
          </cell>
        </row>
        <row r="1442">
          <cell r="AJ1442" t="str">
            <v>WKLS/PCE/J01603</v>
          </cell>
          <cell r="AK1442" t="str">
            <v>SSU 11 KV DAMAI HILLPARK</v>
          </cell>
        </row>
        <row r="1443">
          <cell r="AJ1443" t="str">
            <v>WKLS/PCE/J01605</v>
          </cell>
          <cell r="AK1443" t="str">
            <v xml:space="preserve">PDT JLN AWAN CINA </v>
          </cell>
        </row>
        <row r="1444">
          <cell r="AJ1444" t="str">
            <v>WKLS/PCE/J01606</v>
          </cell>
          <cell r="AK1444" t="str">
            <v>JALAN BK 7C/2</v>
          </cell>
        </row>
        <row r="1445">
          <cell r="AJ1445" t="str">
            <v>WKLS/PCE/J01607</v>
          </cell>
          <cell r="AK1445" t="str">
            <v>PARKHILL - C1</v>
          </cell>
        </row>
        <row r="1446">
          <cell r="AJ1446" t="str">
            <v>WKLS/PCE/J01608</v>
          </cell>
          <cell r="AK1446" t="str">
            <v>PARKHILL - C2</v>
          </cell>
        </row>
        <row r="1447">
          <cell r="AJ1447" t="str">
            <v>WKLS/PCE/J01609</v>
          </cell>
          <cell r="AK1447" t="str">
            <v>PARKHILL -D1</v>
          </cell>
        </row>
        <row r="1448">
          <cell r="AJ1448" t="str">
            <v>WKLS/PCE/J01610</v>
          </cell>
          <cell r="AK1448" t="str">
            <v>PARKHILL -D2</v>
          </cell>
        </row>
        <row r="1449">
          <cell r="AJ1449" t="str">
            <v>WKLS/PCE/J01611</v>
          </cell>
          <cell r="AK1449" t="str">
            <v>PPA1M - A1</v>
          </cell>
        </row>
        <row r="1450">
          <cell r="AJ1450" t="str">
            <v>WKLS/PCE/J01612</v>
          </cell>
          <cell r="AK1450" t="str">
            <v>PPA1M - A2</v>
          </cell>
        </row>
        <row r="1451">
          <cell r="AJ1451" t="str">
            <v>WKLS/PCE/J01613</v>
          </cell>
          <cell r="AK1451" t="str">
            <v>PPA1M -B2</v>
          </cell>
        </row>
        <row r="1452">
          <cell r="AJ1452" t="str">
            <v>WKLS/PCE/J01614</v>
          </cell>
          <cell r="AK1452" t="str">
            <v>PPA1M -B1</v>
          </cell>
        </row>
        <row r="1453">
          <cell r="AJ1453" t="str">
            <v>WKLS/PCE/J01615</v>
          </cell>
          <cell r="AK1453" t="str">
            <v>MRT BAS DEPOH DESA TUN RAZAK</v>
          </cell>
        </row>
        <row r="1454">
          <cell r="AJ1454" t="str">
            <v>WKLS/PCE/J01616</v>
          </cell>
          <cell r="AK1454" t="str">
            <v>DESA BUKIT TIARA</v>
          </cell>
        </row>
        <row r="1455">
          <cell r="AJ1455" t="str">
            <v>WKLS/PCE/J01624</v>
          </cell>
          <cell r="AK1455" t="str">
            <v>THE HOLMES</v>
          </cell>
        </row>
        <row r="1456">
          <cell r="AJ1456" t="str">
            <v>WKLS/PCE/J01625</v>
          </cell>
          <cell r="AK1456" t="str">
            <v>RAZAKMAS</v>
          </cell>
        </row>
        <row r="1457">
          <cell r="AJ1457" t="str">
            <v>WKLS/PCE/J01629</v>
          </cell>
          <cell r="AK1457" t="str">
            <v>INWOOD RESIDENCE</v>
          </cell>
        </row>
        <row r="1458">
          <cell r="AJ1458" t="str">
            <v>WKLS/PCE/J01630</v>
          </cell>
          <cell r="AK1458" t="str">
            <v>SSU 11KV 9 SEPUTEH NO.1</v>
          </cell>
        </row>
        <row r="1459">
          <cell r="AJ1459" t="str">
            <v>WKLS/PCE/J01631</v>
          </cell>
          <cell r="AK1459" t="str">
            <v xml:space="preserve">SSU 9SEPUTEH NO.2 </v>
          </cell>
        </row>
        <row r="1460">
          <cell r="AJ1460" t="str">
            <v>WKLS/PCE/J01632</v>
          </cell>
          <cell r="AK1460" t="str">
            <v xml:space="preserve">PDT SOLUTION ENG TPM </v>
          </cell>
        </row>
        <row r="1461">
          <cell r="AJ1461" t="str">
            <v>WKLS/PCE/J01634</v>
          </cell>
          <cell r="AK1461" t="str">
            <v>STADIUM MPAJ</v>
          </cell>
        </row>
        <row r="1462">
          <cell r="AJ1462" t="str">
            <v>WKLS/PCE/J01635</v>
          </cell>
          <cell r="AK1462" t="str">
            <v>PE PDT PPR DESA PETALING</v>
          </cell>
        </row>
        <row r="1463">
          <cell r="AJ1463" t="str">
            <v>WKLS/PCE/J01637</v>
          </cell>
          <cell r="AK1463" t="str">
            <v>PADAT SERI KOTA</v>
          </cell>
        </row>
        <row r="1464">
          <cell r="AJ1464" t="str">
            <v>WKLS/PCE/J01638</v>
          </cell>
          <cell r="AK1464" t="str">
            <v>PADAT SERI MULIA</v>
          </cell>
        </row>
        <row r="1465">
          <cell r="AJ1465" t="str">
            <v>WKLS/PCE/J01639</v>
          </cell>
          <cell r="AK1465" t="str">
            <v>PE NO.1 PERSIARAN JALIL UTAMA</v>
          </cell>
        </row>
        <row r="1466">
          <cell r="AJ1466" t="str">
            <v>WKLS/PCE/J01640</v>
          </cell>
          <cell r="AK1466" t="str">
            <v>NO.6 PERSIARAN JALIL UTAMA</v>
          </cell>
        </row>
        <row r="1467">
          <cell r="AJ1467" t="str">
            <v>WKLS/PCE/J01641</v>
          </cell>
          <cell r="AK1467" t="str">
            <v>P/E RESIDENSI HIJAUAN A</v>
          </cell>
        </row>
        <row r="1468">
          <cell r="AJ1468" t="str">
            <v>WKLS/PCE/J01642</v>
          </cell>
          <cell r="AK1468" t="str">
            <v>PE RESIDENSI HIJAUAN B</v>
          </cell>
        </row>
        <row r="1469">
          <cell r="AJ1469" t="str">
            <v>WKLS/PCE/J01643</v>
          </cell>
          <cell r="AK1469" t="str">
            <v>RESIDENSI HIJAUAN C</v>
          </cell>
        </row>
        <row r="1470">
          <cell r="AJ1470" t="str">
            <v>WKLS/PCE/J01645</v>
          </cell>
          <cell r="AK1470" t="str">
            <v>P/E TAT PROPERTY SALAK SOUTH</v>
          </cell>
        </row>
        <row r="1471">
          <cell r="AJ1471" t="str">
            <v>WKLS/PCE/J01646</v>
          </cell>
          <cell r="AK1471" t="str">
            <v>PE JLN DAMAI PERDANA 17/2B</v>
          </cell>
        </row>
        <row r="1472">
          <cell r="AJ1472" t="str">
            <v>WKLS/PCE/J01647</v>
          </cell>
          <cell r="AK1472" t="str">
            <v>PADAT PPR RAYA PERMAI</v>
          </cell>
        </row>
        <row r="1473">
          <cell r="AJ1473" t="str">
            <v>WKLS/PCE/J01648</v>
          </cell>
          <cell r="AK1473" t="str">
            <v>TKK PPR SERI PANTAI</v>
          </cell>
        </row>
        <row r="1474">
          <cell r="AJ1474" t="str">
            <v>WKLS/PCE/J01649</v>
          </cell>
          <cell r="AK1474" t="str">
            <v>PE HIJAUAN LUMAYAN A</v>
          </cell>
        </row>
        <row r="1475">
          <cell r="AJ1475" t="str">
            <v>WKLS/PCE/J01650</v>
          </cell>
          <cell r="AK1475" t="str">
            <v>PE HIJAUAN LUMAYAN B</v>
          </cell>
        </row>
        <row r="1476">
          <cell r="AJ1476" t="str">
            <v>WKLS/PCE/J01651</v>
          </cell>
          <cell r="AK1476" t="str">
            <v>ONE RESIDENCE</v>
          </cell>
        </row>
        <row r="1477">
          <cell r="AJ1477" t="str">
            <v>WKLS/PCE/J01652</v>
          </cell>
          <cell r="AK1477" t="str">
            <v>SSU 11KV KONDOMINIUM SRI ISTANA</v>
          </cell>
        </row>
        <row r="1478">
          <cell r="AJ1478" t="str">
            <v>WKLS/PCE/J01653</v>
          </cell>
          <cell r="AK1478" t="str">
            <v>KLINIK KESIHATAN CHERAS NO 1</v>
          </cell>
        </row>
        <row r="1479">
          <cell r="AJ1479" t="str">
            <v>WKLS/PCE/J01655</v>
          </cell>
          <cell r="AK1479" t="str">
            <v>PE POLIS QRTS SG BESI</v>
          </cell>
        </row>
        <row r="1480">
          <cell r="AJ1480" t="str">
            <v>WKLS/PCE/J01656</v>
          </cell>
          <cell r="AK1480" t="str">
            <v>SSU TOWER A JLN CHERAS</v>
          </cell>
        </row>
        <row r="1481">
          <cell r="AJ1481" t="str">
            <v>WKLS/PCE/J01657</v>
          </cell>
          <cell r="AK1481" t="str">
            <v>SSU 11KV TOWER E JLN CHERAS</v>
          </cell>
        </row>
        <row r="1482">
          <cell r="AJ1482" t="str">
            <v>WKLS/PCE/J01658</v>
          </cell>
          <cell r="AK1482" t="str">
            <v>P//E GENKL NO.1</v>
          </cell>
        </row>
        <row r="1483">
          <cell r="AJ1483" t="str">
            <v>WKLS/PCE/J01659</v>
          </cell>
          <cell r="AK1483" t="str">
            <v>GENKL NO.2</v>
          </cell>
        </row>
        <row r="1484">
          <cell r="AJ1484" t="str">
            <v>WKLS/PCE/J01660</v>
          </cell>
          <cell r="AK1484" t="str">
            <v>GENKL NO.3</v>
          </cell>
        </row>
        <row r="1485">
          <cell r="AJ1485" t="str">
            <v>WKLS/PCE/J01661</v>
          </cell>
          <cell r="AK1485" t="str">
            <v>GENKL NO.4</v>
          </cell>
        </row>
        <row r="1486">
          <cell r="AJ1486" t="str">
            <v>WKLS/PCE/J01662</v>
          </cell>
          <cell r="AK1486" t="str">
            <v>CASA 4 MSN BKT JALIL</v>
          </cell>
        </row>
        <row r="1487">
          <cell r="AJ1487" t="str">
            <v>WKLS/PCE/J01663</v>
          </cell>
          <cell r="AK1487" t="str">
            <v>P/E MENARA MONTANA</v>
          </cell>
        </row>
        <row r="1488">
          <cell r="AJ1488" t="str">
            <v>WKLS/PCE/J01664</v>
          </cell>
          <cell r="AK1488" t="str">
            <v>THE RIYANG 1</v>
          </cell>
        </row>
        <row r="1489">
          <cell r="AJ1489" t="str">
            <v>WKLS/PCE/J01665</v>
          </cell>
          <cell r="AK1489" t="str">
            <v xml:space="preserve"> THE RIYANG 2</v>
          </cell>
        </row>
        <row r="1490">
          <cell r="AJ1490" t="str">
            <v>WKLS/PCE/J01666</v>
          </cell>
          <cell r="AK1490" t="str">
            <v>RESIDENSI NAGANO</v>
          </cell>
        </row>
        <row r="1491">
          <cell r="AJ1491" t="str">
            <v>WKLS/PCE/J01667</v>
          </cell>
          <cell r="AK1491" t="str">
            <v>PER. KEB. TI-RATANA</v>
          </cell>
        </row>
        <row r="1492">
          <cell r="AJ1492" t="str">
            <v>WKLS/PCE/J01668</v>
          </cell>
          <cell r="AK1492" t="str">
            <v>PADAT PNMB</v>
          </cell>
        </row>
        <row r="1493">
          <cell r="AJ1493" t="str">
            <v>WKLS/PCE/J01669</v>
          </cell>
          <cell r="AK1493" t="str">
            <v>KOMUNITI BKT JALIL 2</v>
          </cell>
        </row>
        <row r="1494">
          <cell r="AJ1494" t="str">
            <v>WKLS/PCE/J01670</v>
          </cell>
          <cell r="AK1494" t="str">
            <v>SSU 11KV TOWER H JLN CHERAS</v>
          </cell>
        </row>
        <row r="1495">
          <cell r="AJ1495" t="str">
            <v>WKLS/PCE/J01671</v>
          </cell>
          <cell r="AK1495" t="str">
            <v>SSU 11KV TOWER J JLN CHERAS</v>
          </cell>
        </row>
        <row r="1496">
          <cell r="AJ1496" t="str">
            <v>WKLS/PCE/J01672</v>
          </cell>
          <cell r="AK1496" t="str">
            <v>SSU 11KV TOWER N JLN CHERAS</v>
          </cell>
        </row>
        <row r="1497">
          <cell r="AJ1497" t="str">
            <v>WKLS/PCE/J01673</v>
          </cell>
          <cell r="AK1497" t="str">
            <v>PE NOVUM</v>
          </cell>
        </row>
        <row r="1498">
          <cell r="AJ1498" t="str">
            <v>WKLS/PCE/J01674</v>
          </cell>
          <cell r="AK1498" t="str">
            <v>KOMPLEKS PERMAISURI Q</v>
          </cell>
        </row>
        <row r="1499">
          <cell r="AJ1499" t="str">
            <v>WKLS/PCE/J01675</v>
          </cell>
          <cell r="AK1499" t="str">
            <v>PE PDT PPR DESA T/RAZAK</v>
          </cell>
        </row>
        <row r="1500">
          <cell r="AJ1500" t="str">
            <v>WKLS/PCE/J01677</v>
          </cell>
          <cell r="AK1500" t="str">
            <v>RESIDENSI SKYLUXE</v>
          </cell>
        </row>
        <row r="1501">
          <cell r="AJ1501" t="str">
            <v>WKLS/PCE/J01678</v>
          </cell>
          <cell r="AK1501" t="str">
            <v>RIMBUN 2</v>
          </cell>
        </row>
        <row r="1502">
          <cell r="AJ1502" t="str">
            <v>WKLS/PCE/J01679</v>
          </cell>
          <cell r="AK1502" t="str">
            <v>PANTAI PUMP STATION</v>
          </cell>
        </row>
        <row r="1503">
          <cell r="AJ1503" t="str">
            <v>WKLS/PCE/J01680</v>
          </cell>
          <cell r="AK1503" t="str">
            <v>JALILMAS NO.1</v>
          </cell>
        </row>
        <row r="1504">
          <cell r="AJ1504" t="str">
            <v>WKLS/PCE/J01681</v>
          </cell>
          <cell r="AK1504" t="str">
            <v>JALILMAS NO.2</v>
          </cell>
        </row>
        <row r="1505">
          <cell r="AJ1505" t="str">
            <v>WKLS/PCE/J01682</v>
          </cell>
          <cell r="AK1505" t="str">
            <v>JALILMAS NO.3</v>
          </cell>
        </row>
        <row r="1506">
          <cell r="AJ1506" t="str">
            <v>WKLS/PCE/J01683</v>
          </cell>
          <cell r="AK1506" t="str">
            <v>JALILMAS NO.4</v>
          </cell>
        </row>
        <row r="1507">
          <cell r="AJ1507" t="str">
            <v>WKLS/PCE/J01684</v>
          </cell>
          <cell r="AK1507" t="str">
            <v>HAVRE NO.1</v>
          </cell>
        </row>
        <row r="1508">
          <cell r="AJ1508" t="str">
            <v>WKLS/PCE/J01685</v>
          </cell>
          <cell r="AK1508" t="str">
            <v>HAVRE NO.2</v>
          </cell>
        </row>
        <row r="1509">
          <cell r="AJ1509" t="str">
            <v>WKLS/PCE/J01686</v>
          </cell>
          <cell r="AK1509" t="str">
            <v>HAVRE NO.4</v>
          </cell>
        </row>
        <row r="1510">
          <cell r="AJ1510" t="str">
            <v>WKLS/PCE/J01687</v>
          </cell>
          <cell r="AK1510" t="str">
            <v>HAVRE NO.3</v>
          </cell>
        </row>
        <row r="1511">
          <cell r="AJ1511" t="str">
            <v>WKLS/PCE/J01688</v>
          </cell>
          <cell r="AK1511" t="str">
            <v>PDT TEA FACTORY 2/7B</v>
          </cell>
        </row>
        <row r="1512">
          <cell r="AJ1512" t="str">
            <v>WKLS/PCE/J01691</v>
          </cell>
          <cell r="AK1512" t="str">
            <v>KONDO DESA JALIL 2</v>
          </cell>
        </row>
        <row r="1513">
          <cell r="AJ1513" t="str">
            <v>WKLS/PCE/J01692</v>
          </cell>
          <cell r="AK1513" t="str">
            <v>JKR QRTS BARU BT 41/2 SSTH</v>
          </cell>
        </row>
        <row r="1514">
          <cell r="AJ1514" t="str">
            <v>WKLS/PCE/J01693</v>
          </cell>
          <cell r="AK1514" t="str">
            <v>SECOYA RESIDENCES 1</v>
          </cell>
        </row>
        <row r="1515">
          <cell r="AJ1515" t="str">
            <v>WKLS/PCE/J01694</v>
          </cell>
          <cell r="AK1515" t="str">
            <v>SECOYA RESIDENCES 2</v>
          </cell>
        </row>
        <row r="1516">
          <cell r="AJ1516" t="str">
            <v>WKLS/PCE/J01695</v>
          </cell>
          <cell r="AK1516" t="str">
            <v>SUASANA LUMAYAN BLOK A</v>
          </cell>
        </row>
        <row r="1517">
          <cell r="AJ1517" t="str">
            <v>WKLS/PCE/J01696</v>
          </cell>
          <cell r="AK1517" t="str">
            <v>SUASANA LUMAYAN BLOK B</v>
          </cell>
        </row>
        <row r="1518">
          <cell r="AJ1518" t="str">
            <v>WKLS/PCE/J01697</v>
          </cell>
          <cell r="AK1518" t="str">
            <v>PE PDT LAFARGE JLN 2/89B</v>
          </cell>
        </row>
        <row r="1519">
          <cell r="AJ1519" t="str">
            <v>WKLS/PCE/J01698</v>
          </cell>
          <cell r="AK1519" t="str">
            <v>SOUTHPOINT</v>
          </cell>
        </row>
        <row r="1520">
          <cell r="AJ1520" t="str">
            <v>WKLS/PCE/J01699</v>
          </cell>
          <cell r="AK1520" t="str">
            <v>PDT PANDAN HEIGHT NO.2</v>
          </cell>
        </row>
        <row r="1521">
          <cell r="AJ1521" t="str">
            <v>WKLS/PCE/J01700</v>
          </cell>
          <cell r="AK1521" t="str">
            <v>JKAS</v>
          </cell>
        </row>
        <row r="1522">
          <cell r="AJ1522" t="str">
            <v>WKLS/PCE/J01701</v>
          </cell>
          <cell r="AK1522" t="str">
            <v>PDT JLN RADIN BAGUS 8</v>
          </cell>
        </row>
        <row r="1523">
          <cell r="AJ1523" t="str">
            <v>WKLS/PCE/J01702</v>
          </cell>
          <cell r="AK1523" t="str">
            <v>LTAT -  RUMAHWIP 3</v>
          </cell>
        </row>
        <row r="1524">
          <cell r="AJ1524" t="str">
            <v>WKLS/PCE/J01703</v>
          </cell>
          <cell r="AK1524" t="str">
            <v>LTAT -  RUMAHWIP 2</v>
          </cell>
        </row>
        <row r="1525">
          <cell r="AJ1525" t="str">
            <v>WKLS/PCE/J01704</v>
          </cell>
          <cell r="AK1525" t="str">
            <v>LTAT -  RUMAHWIP 1</v>
          </cell>
        </row>
        <row r="1526">
          <cell r="AJ1526" t="str">
            <v>WKLS/PCE/J01705</v>
          </cell>
          <cell r="AK1526" t="str">
            <v>LTAT -  RUMAHWIP 5</v>
          </cell>
        </row>
        <row r="1527">
          <cell r="AJ1527" t="str">
            <v>WKLS/PCE/J01706</v>
          </cell>
          <cell r="AK1527" t="str">
            <v>LTAT -  RUMAHWIP 4</v>
          </cell>
        </row>
        <row r="1528">
          <cell r="AJ1528" t="str">
            <v>WKLS/PCE/J01707</v>
          </cell>
          <cell r="AK1528" t="str">
            <v>LTAT -  PPAM 1</v>
          </cell>
        </row>
        <row r="1529">
          <cell r="AJ1529" t="str">
            <v>WKLS/PCE/J01708</v>
          </cell>
          <cell r="AK1529" t="str">
            <v>BLK A LTAT PARCEL 3A</v>
          </cell>
        </row>
        <row r="1530">
          <cell r="AJ1530" t="str">
            <v>WKLS/PCE/J01709</v>
          </cell>
          <cell r="AK1530" t="str">
            <v>BLK B LTAT PARCEL 3A</v>
          </cell>
        </row>
        <row r="1531">
          <cell r="AJ1531" t="str">
            <v>WKLS/PCE/J01710</v>
          </cell>
          <cell r="AK1531" t="str">
            <v>PE RIANA SELATAN BLOK B</v>
          </cell>
        </row>
        <row r="1532">
          <cell r="AJ1532" t="str">
            <v>WKLS/PCE/J01711</v>
          </cell>
          <cell r="AK1532" t="str">
            <v>PE RIANA SELATAN BLOK A</v>
          </cell>
        </row>
        <row r="1533">
          <cell r="AJ1533" t="str">
            <v>WKLS/PCE/J01712</v>
          </cell>
          <cell r="AK1533" t="str">
            <v>PANTAI ESTET</v>
          </cell>
        </row>
        <row r="1534">
          <cell r="AJ1534" t="str">
            <v>WKLS/PCE/J01713</v>
          </cell>
          <cell r="AK1534" t="str">
            <v>TZU CHI INT. SCHOOL</v>
          </cell>
        </row>
        <row r="1535">
          <cell r="AJ1535" t="str">
            <v>WKLS/PCE/J01716</v>
          </cell>
          <cell r="AK1535" t="str">
            <v>PDT QUALITY PACK</v>
          </cell>
        </row>
        <row r="1536">
          <cell r="AJ1536" t="str">
            <v>WKLS/PCE/J01717</v>
          </cell>
          <cell r="AK1536" t="str">
            <v>PE IWK CHERAS UTAMA</v>
          </cell>
        </row>
        <row r="1537">
          <cell r="AJ1537" t="str">
            <v>WKLS/PCE/J01718</v>
          </cell>
          <cell r="AK1537" t="str">
            <v>P/E RESIDENSI D`NURI</v>
          </cell>
        </row>
        <row r="1538">
          <cell r="AJ1538" t="str">
            <v>WKLS/PCE/J01719</v>
          </cell>
          <cell r="AK1538" t="str">
            <v>P/E RESIDENSI NIDOZ 2</v>
          </cell>
        </row>
        <row r="1539">
          <cell r="AJ1539" t="str">
            <v>WKLS/PCE/J01720</v>
          </cell>
          <cell r="AK1539" t="str">
            <v>P/E RESIDENSI NIDOZ 1</v>
          </cell>
        </row>
        <row r="1540">
          <cell r="AJ1540" t="str">
            <v>WKLS/PCE/J01721</v>
          </cell>
          <cell r="AK1540" t="str">
            <v>RESIDENSI SHAMELIN</v>
          </cell>
        </row>
        <row r="1541">
          <cell r="AJ1541" t="str">
            <v>WKLS/PCE/J01722</v>
          </cell>
          <cell r="AK1541" t="str">
            <v>RESIDENSI LANAI NO.1</v>
          </cell>
        </row>
        <row r="1542">
          <cell r="AJ1542" t="str">
            <v>WKLS/PCE/J01723</v>
          </cell>
          <cell r="AK1542" t="str">
            <v>RESIDENSI LANAI NO.2</v>
          </cell>
        </row>
        <row r="1543">
          <cell r="AJ1543" t="str">
            <v>WKLS/PCE/J01724</v>
          </cell>
          <cell r="AK1543" t="str">
            <v>RESIDENSI WALTZ</v>
          </cell>
        </row>
        <row r="1544">
          <cell r="AJ1544" t="str">
            <v>WKLS/PCE/J01726</v>
          </cell>
          <cell r="AK1544" t="str">
            <v>RESIDENSI 737 NO.1</v>
          </cell>
        </row>
        <row r="1545">
          <cell r="AJ1545" t="str">
            <v>WKLS/PCE/J01728</v>
          </cell>
          <cell r="AK1545" t="str">
            <v xml:space="preserve"> PST SUKAN &amp; PASAR 2</v>
          </cell>
        </row>
        <row r="1546">
          <cell r="AJ1546" t="str">
            <v>WKLS/PCE/J01729</v>
          </cell>
          <cell r="AK1546" t="str">
            <v>P/E THE ANNEX</v>
          </cell>
        </row>
        <row r="1547">
          <cell r="AJ1547" t="str">
            <v>WKLS/PCE/J01730</v>
          </cell>
          <cell r="AK1547" t="str">
            <v>NO.2 PER JALIL UTAMA</v>
          </cell>
        </row>
        <row r="1548">
          <cell r="AJ1548" t="str">
            <v>WKLS/PCE/J01731</v>
          </cell>
          <cell r="AK1548" t="str">
            <v>NO.3 PER JALIL UTAMA</v>
          </cell>
        </row>
        <row r="1549">
          <cell r="AJ1549" t="str">
            <v>WKLS/PCE/J01732</v>
          </cell>
          <cell r="AK1549" t="str">
            <v>NO.4 PER JALIL UTAMA</v>
          </cell>
        </row>
        <row r="1550">
          <cell r="AJ1550" t="str">
            <v>WKLS/PCE/J01733</v>
          </cell>
          <cell r="AK1550" t="str">
            <v>NO.5 PER JALIL UTAMA</v>
          </cell>
        </row>
        <row r="1551">
          <cell r="AJ1551" t="str">
            <v>WKLS/PCE/J01734</v>
          </cell>
          <cell r="AK1551" t="str">
            <v>PDT JLN BKT DESA 3</v>
          </cell>
        </row>
        <row r="1552">
          <cell r="AJ1552" t="str">
            <v>WKLS/PCE/J01735</v>
          </cell>
          <cell r="AK1552" t="str">
            <v>PE RIMBUNAN PETALING</v>
          </cell>
        </row>
        <row r="1553">
          <cell r="AJ1553" t="str">
            <v>WKLS/PCE/J01736</v>
          </cell>
          <cell r="AK1553" t="str">
            <v>PE KENWINGSTON AVENUE A</v>
          </cell>
        </row>
        <row r="1554">
          <cell r="AJ1554" t="str">
            <v>WKLS/PCE/J01737</v>
          </cell>
          <cell r="AK1554" t="str">
            <v>PE KENWINGSTON AVENUE B</v>
          </cell>
        </row>
        <row r="1555">
          <cell r="AJ1555" t="str">
            <v>WKLS/PCE/J01738</v>
          </cell>
          <cell r="AK1555" t="str">
            <v>PDT SHELL TWD SOUTH</v>
          </cell>
        </row>
        <row r="1556">
          <cell r="AJ1556" t="str">
            <v>WKLS/PCE/J01739</v>
          </cell>
          <cell r="AK1556" t="str">
            <v>PUNCAK SRI PETALING</v>
          </cell>
        </row>
        <row r="1557">
          <cell r="AJ1557" t="str">
            <v>WKLS/PCE/J01740</v>
          </cell>
          <cell r="AK1557" t="str">
            <v>KOMP NIAGA TMN LTAT</v>
          </cell>
        </row>
        <row r="1558">
          <cell r="AJ1558" t="str">
            <v>WKLS/PCE/J01741</v>
          </cell>
          <cell r="AK1558" t="str">
            <v>PE KOMUNITI BUKIT JALIL 1</v>
          </cell>
        </row>
        <row r="1559">
          <cell r="AJ1559" t="str">
            <v>WKLS/PCE/J01742</v>
          </cell>
          <cell r="AK1559" t="str">
            <v>SURIA PANTAI 1</v>
          </cell>
        </row>
        <row r="1560">
          <cell r="AJ1560" t="str">
            <v>WKLS/PCE/J01743</v>
          </cell>
          <cell r="AK1560" t="str">
            <v>SURIA PANTAI 2</v>
          </cell>
        </row>
        <row r="1561">
          <cell r="AJ1561" t="str">
            <v>WKLS/PCE/J01744</v>
          </cell>
          <cell r="AK1561" t="str">
            <v>CITIZEN 2</v>
          </cell>
        </row>
        <row r="1562">
          <cell r="AJ1562" t="str">
            <v>WKLS/PCE/J01745</v>
          </cell>
          <cell r="AK1562" t="str">
            <v>DESA VILLA JLN 1/109</v>
          </cell>
        </row>
        <row r="1563">
          <cell r="AJ1563" t="str">
            <v>WKLS/PCE/J01746</v>
          </cell>
          <cell r="AK1563" t="str">
            <v>SOUTHLINK</v>
          </cell>
        </row>
        <row r="1564">
          <cell r="AJ1564" t="str">
            <v>WKLS/PCE/J01747</v>
          </cell>
          <cell r="AK1564" t="str">
            <v>PDT LAMAN SRI CAHAYA</v>
          </cell>
        </row>
        <row r="1565">
          <cell r="AJ1565" t="str">
            <v>WKLS/PCE/J01748</v>
          </cell>
          <cell r="AK1565" t="str">
            <v>DESA SATUMAS NO.1</v>
          </cell>
        </row>
        <row r="1566">
          <cell r="AJ1566" t="str">
            <v>WKLS/PCE/J01749</v>
          </cell>
          <cell r="AK1566" t="str">
            <v>DESA SATUMAS NO.2</v>
          </cell>
        </row>
        <row r="1567">
          <cell r="AJ1567" t="str">
            <v>WKLS/PCE/J01750</v>
          </cell>
          <cell r="AK1567" t="str">
            <v>PE MENARA PENGUATKUASA</v>
          </cell>
        </row>
        <row r="1568">
          <cell r="AJ1568" t="str">
            <v>WKLS/PCE/J01751</v>
          </cell>
          <cell r="AK1568" t="str">
            <v>SSU 11KV HOLMES 2</v>
          </cell>
        </row>
        <row r="1569">
          <cell r="AJ1569" t="str">
            <v>WKLS/PCE/J01752</v>
          </cell>
          <cell r="AK1569" t="str">
            <v>SSU 11KV RAZAKMAS 2</v>
          </cell>
        </row>
        <row r="1570">
          <cell r="AJ1570" t="str">
            <v>WKLS/PCE/J01753</v>
          </cell>
          <cell r="AK1570" t="str">
            <v>RESIDENSI FAR EAST</v>
          </cell>
        </row>
        <row r="1571">
          <cell r="AJ1571" t="str">
            <v>WKLS/PCE/J01754</v>
          </cell>
          <cell r="AK1571" t="str">
            <v>BLOCK TASIKMAS A</v>
          </cell>
        </row>
        <row r="1572">
          <cell r="AJ1572" t="str">
            <v>WKLS/PCE/J01755</v>
          </cell>
          <cell r="AK1572" t="str">
            <v>BLOCK TASIKMAS B</v>
          </cell>
        </row>
        <row r="1573">
          <cell r="AJ1573" t="str">
            <v>WKLS/PCE/J01756</v>
          </cell>
          <cell r="AK1573" t="str">
            <v>AVARA SEPUTEH 1</v>
          </cell>
        </row>
        <row r="1574">
          <cell r="AJ1574" t="str">
            <v>WKLS/PCE/J01757</v>
          </cell>
          <cell r="AK1574" t="str">
            <v>AVARA SEPUTEH 2</v>
          </cell>
        </row>
        <row r="1575">
          <cell r="AJ1575" t="str">
            <v>WKLS/PCE/J01758</v>
          </cell>
          <cell r="AK1575" t="str">
            <v>DAMAI VISTA</v>
          </cell>
        </row>
        <row r="1576">
          <cell r="AJ1576" t="str">
            <v>WKLS/PCE/J01759</v>
          </cell>
          <cell r="AK1576" t="str">
            <v>PDT BINASAT TMN TECH</v>
          </cell>
        </row>
        <row r="1577">
          <cell r="AJ1577" t="str">
            <v>WKLS/PCE/J01760</v>
          </cell>
          <cell r="AK1577" t="str">
            <v>PDT PMU KUCHAI LAMA</v>
          </cell>
        </row>
        <row r="1578">
          <cell r="AJ1578" t="str">
            <v>WKLS/PCE/J01761</v>
          </cell>
          <cell r="AK1578" t="str">
            <v>HOSPITAL IMU</v>
          </cell>
        </row>
        <row r="1579">
          <cell r="AJ1579" t="str">
            <v>WKLS/PCE/J01762</v>
          </cell>
          <cell r="AK1579" t="str">
            <v>PE THE PARK 2 BKT JALIL</v>
          </cell>
        </row>
        <row r="1580">
          <cell r="AJ1580" t="str">
            <v>WKLS/PCE/J01763</v>
          </cell>
          <cell r="AK1580" t="str">
            <v>PE DNA ASSET MANAGEMENT</v>
          </cell>
        </row>
        <row r="1581">
          <cell r="AJ1581" t="str">
            <v>WKLS/PCE/J01764</v>
          </cell>
          <cell r="AK1581" t="str">
            <v>RESIDENSI DAMAI</v>
          </cell>
        </row>
        <row r="1582">
          <cell r="AJ1582" t="str">
            <v>WKLS/PCE/J01765</v>
          </cell>
          <cell r="AK1582" t="str">
            <v>RESIDENSI PARC 3</v>
          </cell>
        </row>
        <row r="1583">
          <cell r="AJ1583" t="str">
            <v>WKLS/PCE/J01766</v>
          </cell>
          <cell r="AK1583" t="str">
            <v>IMPIANA SKY</v>
          </cell>
        </row>
        <row r="1584">
          <cell r="AJ1584" t="str">
            <v>WKLS/PCE/J01767</v>
          </cell>
          <cell r="AK1584" t="str">
            <v>PE IWK TMN LTAT</v>
          </cell>
        </row>
        <row r="1585">
          <cell r="AJ1585" t="str">
            <v>WKLS/PCE/J01768</v>
          </cell>
          <cell r="AK1585" t="str">
            <v>PE PDT TMN CHERAS NO.3</v>
          </cell>
        </row>
        <row r="1586">
          <cell r="AJ1586" t="str">
            <v>WKLS/PCE/J01769</v>
          </cell>
          <cell r="AK1586" t="str">
            <v>KLW BDR TUN RAZAK</v>
          </cell>
        </row>
        <row r="1587">
          <cell r="AJ1587" t="str">
            <v>WKLS/PCE/J01770</v>
          </cell>
          <cell r="AK1587" t="str">
            <v>EMERALD HILLS ST NO. 1</v>
          </cell>
        </row>
        <row r="1588">
          <cell r="AJ1588" t="str">
            <v>WKLS/PCE/J01771</v>
          </cell>
          <cell r="AK1588" t="str">
            <v>EMERALD HILLS ST NO. 2</v>
          </cell>
        </row>
        <row r="1589">
          <cell r="AJ1589" t="str">
            <v>WKLS/PCE/J01772</v>
          </cell>
          <cell r="AK1589" t="str">
            <v>EMERALD HILLS ST NO. 3</v>
          </cell>
        </row>
        <row r="1590">
          <cell r="AJ1590" t="str">
            <v>WKLS/PCE/J01773</v>
          </cell>
          <cell r="AK1590" t="str">
            <v>SUKE TP1 ALAM DAMAI</v>
          </cell>
        </row>
        <row r="1591">
          <cell r="AJ1591" t="str">
            <v>WKLS/PCE/J01774</v>
          </cell>
          <cell r="AK1591" t="str">
            <v>PE RUMBIA</v>
          </cell>
        </row>
        <row r="1592">
          <cell r="AJ1592" t="str">
            <v>WKLS/PCE/J01775</v>
          </cell>
          <cell r="AK1592" t="str">
            <v>SSU 11KV GOODWOOD RESIDENCE</v>
          </cell>
        </row>
        <row r="1593">
          <cell r="AJ1593" t="str">
            <v>WKLS/PCE/J01776</v>
          </cell>
          <cell r="AK1593" t="str">
            <v>PE AKASIA</v>
          </cell>
        </row>
        <row r="1594">
          <cell r="AJ1594" t="str">
            <v>WKLS/PCE/J01777</v>
          </cell>
          <cell r="AK1594" t="str">
            <v>SSU 11KV THE ADDRESS 1</v>
          </cell>
        </row>
        <row r="1595">
          <cell r="AJ1595" t="str">
            <v>WKLS/PCE/J01778</v>
          </cell>
          <cell r="AK1595" t="str">
            <v>SSU 11KV PLATINUM OUG</v>
          </cell>
        </row>
        <row r="1596">
          <cell r="AJ1596" t="str">
            <v>WKLS/PCE/J01779</v>
          </cell>
          <cell r="AK1596" t="str">
            <v>SSU 11KV MAXIM CHERAS 2</v>
          </cell>
        </row>
        <row r="1597">
          <cell r="AJ1597" t="str">
            <v>WKLS/PCE/J01780</v>
          </cell>
          <cell r="AK1597" t="str">
            <v>PE HERMINGTON</v>
          </cell>
        </row>
        <row r="1598">
          <cell r="AJ1598" t="str">
            <v>WKLS/PCE/J01781</v>
          </cell>
          <cell r="AK1598" t="str">
            <v>SSU 11KV THE MARK</v>
          </cell>
        </row>
        <row r="1599">
          <cell r="AJ1599" t="str">
            <v>WKLS/PCE/J01782</v>
          </cell>
          <cell r="AK1599" t="str">
            <v>TRIA 9 SEPUTEH C</v>
          </cell>
        </row>
        <row r="1600">
          <cell r="AJ1600" t="str">
            <v>WKLS/PCE/J01783</v>
          </cell>
          <cell r="AK1600" t="str">
            <v>SSU 11KV PARAISO</v>
          </cell>
        </row>
        <row r="1601">
          <cell r="AJ1601" t="str">
            <v>WKLS/PCE/J01784</v>
          </cell>
          <cell r="AK1601" t="str">
            <v>EMERALD HILLS TH NO 1</v>
          </cell>
        </row>
        <row r="1602">
          <cell r="AJ1602" t="str">
            <v>WKLS/PCE/J01785</v>
          </cell>
          <cell r="AK1602" t="str">
            <v>EMERALD HILLS TH NO 2</v>
          </cell>
        </row>
        <row r="1603">
          <cell r="AJ1603" t="str">
            <v>WKLS/PCE/J01786</v>
          </cell>
          <cell r="AK1603" t="str">
            <v>SSU 11KV MAXIM CHERAS 1</v>
          </cell>
        </row>
        <row r="1604">
          <cell r="AJ1604" t="str">
            <v>WKLS/PCE/J01787</v>
          </cell>
          <cell r="AK1604" t="str">
            <v>TRIA 9 SEPUTEH A</v>
          </cell>
        </row>
        <row r="1605">
          <cell r="AJ1605" t="str">
            <v>WKLS/PCE/J01788</v>
          </cell>
          <cell r="AK1605" t="str">
            <v>TRIA 9 SEPUTEH B2</v>
          </cell>
        </row>
        <row r="1606">
          <cell r="AJ1606" t="str">
            <v>WKLS/PCE/J01789</v>
          </cell>
          <cell r="AK1606" t="str">
            <v>TRIA 9 SEPUTEH B1</v>
          </cell>
        </row>
        <row r="1607">
          <cell r="AJ1607" t="str">
            <v>WKLS/PCE/J01790</v>
          </cell>
          <cell r="AK1607" t="str">
            <v>LILY APARTMENT 1</v>
          </cell>
        </row>
        <row r="1608">
          <cell r="AJ1608" t="str">
            <v>WKLS/PCE/J01791</v>
          </cell>
          <cell r="AK1608" t="str">
            <v>LILY APARTMENT 2</v>
          </cell>
        </row>
        <row r="1609">
          <cell r="AJ1609" t="str">
            <v>WKLS/PCE/J01792</v>
          </cell>
          <cell r="AK1609" t="str">
            <v>SSU 11KV RC RESIDENCES 1</v>
          </cell>
        </row>
        <row r="1610">
          <cell r="AJ1610" t="str">
            <v>WKLS/PCE/J01793</v>
          </cell>
          <cell r="AK1610" t="str">
            <v>SSU 11KV RC RESIDENCES 2</v>
          </cell>
        </row>
        <row r="1611">
          <cell r="AJ1611" t="str">
            <v>WKLS/PCE/J01794</v>
          </cell>
          <cell r="AK1611" t="str">
            <v>SSU 11KV RC RESIDENCES 3</v>
          </cell>
        </row>
        <row r="1612">
          <cell r="AJ1612" t="str">
            <v>WKLS/PCE/J01795</v>
          </cell>
          <cell r="AK1612" t="str">
            <v>SSU 11KV RC RESIDENCES 4</v>
          </cell>
        </row>
        <row r="1613">
          <cell r="AJ1613" t="str">
            <v>WKLS/PCE/J01796</v>
          </cell>
          <cell r="AK1613" t="str">
            <v>SSU 11KV RC RESIDENCES 6</v>
          </cell>
        </row>
        <row r="1614">
          <cell r="AJ1614" t="str">
            <v>WKLS/PCE/J01797</v>
          </cell>
          <cell r="AK1614" t="str">
            <v>SSU 11KV RC RESIDENCES 5</v>
          </cell>
        </row>
        <row r="1615">
          <cell r="AJ1615" t="str">
            <v>WKLS/PCE/J01798</v>
          </cell>
          <cell r="AK1615" t="str">
            <v>SSU 11KV TROPIKA BUKIT JALIL</v>
          </cell>
        </row>
        <row r="1616">
          <cell r="AJ1616" t="str">
            <v>WKLS/PCE/J01800</v>
          </cell>
          <cell r="AK1616" t="str">
            <v>SSU 11KV MILLERZ TOWER A &amp; B</v>
          </cell>
        </row>
        <row r="1617">
          <cell r="AJ1617" t="str">
            <v>WKLS/PCE/J01801</v>
          </cell>
          <cell r="AK1617" t="str">
            <v>PDT PPU JLN EMPAT</v>
          </cell>
        </row>
        <row r="1618">
          <cell r="AJ1618" t="str">
            <v>WKLS/PCE/J01802</v>
          </cell>
          <cell r="AK1618" t="str">
            <v>PDT SUKE TP2</v>
          </cell>
        </row>
        <row r="1619">
          <cell r="AJ1619" t="str">
            <v>WKLS/PCE/J01803</v>
          </cell>
          <cell r="AK1619" t="str">
            <v>SSU 11KV DESA SENTRALMAS</v>
          </cell>
        </row>
        <row r="1620">
          <cell r="AJ1620" t="str">
            <v>WKLS/PCE/J01804</v>
          </cell>
          <cell r="AK1620" t="str">
            <v>SSU 11KV HIPSTER</v>
          </cell>
        </row>
        <row r="1621">
          <cell r="AJ1621" t="str">
            <v>WKLS/PCE/J01805</v>
          </cell>
          <cell r="AK1621" t="str">
            <v>SSU 11KV ASTER GREEN</v>
          </cell>
        </row>
        <row r="1622">
          <cell r="AJ1622" t="str">
            <v>WKLS/PCE/J01806</v>
          </cell>
          <cell r="AK1622" t="str">
            <v>CL ELITE DESA AMAN 1</v>
          </cell>
        </row>
        <row r="1623">
          <cell r="AJ1623" t="str">
            <v>WKLS/PCE/J01807</v>
          </cell>
          <cell r="AK1623" t="str">
            <v>SSU 11KV MERCU JALIL</v>
          </cell>
        </row>
        <row r="1624">
          <cell r="AJ1624" t="str">
            <v>WKLS/PCE/J01809</v>
          </cell>
          <cell r="AK1624" t="str">
            <v>SSU 11KV MUTIARA SENTRAL</v>
          </cell>
        </row>
        <row r="1625">
          <cell r="AJ1625" t="str">
            <v>WKLS/PCE/J01810</v>
          </cell>
          <cell r="AK1625" t="str">
            <v>RESIDEN BAYU GASING</v>
          </cell>
        </row>
        <row r="1626">
          <cell r="AJ1626" t="str">
            <v>WKLS/PCE/J01811</v>
          </cell>
          <cell r="AK1626" t="str">
            <v>RESIDENCE 216</v>
          </cell>
        </row>
        <row r="1627">
          <cell r="AJ1627" t="str">
            <v>WKLS/PCE/J01812</v>
          </cell>
          <cell r="AK1627" t="str">
            <v>SSU 11KV PLATINUM ARENA</v>
          </cell>
        </row>
        <row r="1628">
          <cell r="AJ1628" t="str">
            <v>WKLS/PCE/J01813</v>
          </cell>
          <cell r="AK1628" t="str">
            <v>SSU 11KV RESIDENSI ASTER</v>
          </cell>
        </row>
        <row r="1629">
          <cell r="AJ1629" t="str">
            <v>WKLS/PCE/J01814</v>
          </cell>
          <cell r="AK1629" t="str">
            <v>SSU 11KV RC RESIDENCES 8</v>
          </cell>
        </row>
        <row r="1630">
          <cell r="AJ1630" t="str">
            <v>WKLS/PCE/J01815</v>
          </cell>
          <cell r="AK1630" t="str">
            <v>SSU 11KV RC RESIDENCES 7</v>
          </cell>
        </row>
        <row r="1631">
          <cell r="AJ1631" t="str">
            <v>WKLS/PCE/J01817</v>
          </cell>
          <cell r="AK1631" t="str">
            <v>SSU 11KV RESIDENSI TROFI 1</v>
          </cell>
        </row>
        <row r="1632">
          <cell r="AJ1632" t="str">
            <v>WKLS/PCE/J01818</v>
          </cell>
          <cell r="AK1632" t="str">
            <v>HMG JALAN LIMA</v>
          </cell>
        </row>
        <row r="1633">
          <cell r="AJ1633" t="str">
            <v>WKLS/PCE/J01819</v>
          </cell>
          <cell r="AK1633" t="str">
            <v>SSU 11KV MILLERZ TOWER D</v>
          </cell>
        </row>
        <row r="1634">
          <cell r="AJ1634" t="str">
            <v>WKLS/PCE/J01820</v>
          </cell>
          <cell r="AK1634" t="str">
            <v>SSU 11KV MILLERZ PODIUM</v>
          </cell>
        </row>
        <row r="1635">
          <cell r="AJ1635" t="str">
            <v>WKLS/PCE/J01821</v>
          </cell>
          <cell r="AK1635" t="str">
            <v>SSU 11KV MILLERZ TOWER C&amp;E</v>
          </cell>
        </row>
        <row r="1636">
          <cell r="AJ1636" t="str">
            <v>WKLS/PCE/J01823</v>
          </cell>
          <cell r="AK1636" t="str">
            <v>ARMANI PETALING A</v>
          </cell>
        </row>
        <row r="1637">
          <cell r="AJ1637" t="str">
            <v>WKLS/PCE/J01824</v>
          </cell>
          <cell r="AK1637" t="str">
            <v>ARMANI PETALING B</v>
          </cell>
        </row>
        <row r="1638">
          <cell r="AJ1638" t="str">
            <v>WKLS/PCE/J01825</v>
          </cell>
          <cell r="AK1638" t="str">
            <v>RESIDENSI VYNE NO.4</v>
          </cell>
        </row>
        <row r="1639">
          <cell r="AJ1639" t="str">
            <v>WKLS/PCE/J01826</v>
          </cell>
          <cell r="AK1639" t="str">
            <v>SSU 11KV CUBIC BOTANICAL</v>
          </cell>
        </row>
        <row r="1640">
          <cell r="AJ1640" t="str">
            <v>WKLS/PCE/J01827</v>
          </cell>
          <cell r="AK1640" t="str">
            <v>SSU 11KV ARTE CHERAS</v>
          </cell>
        </row>
        <row r="1641">
          <cell r="AJ1641" t="str">
            <v>WKLS/PCE/J01828</v>
          </cell>
          <cell r="AK1641" t="str">
            <v>THE ADDRESS 2</v>
          </cell>
        </row>
        <row r="1642">
          <cell r="AJ1642" t="str">
            <v>WKLS/PCE/J01829</v>
          </cell>
          <cell r="AK1642" t="str">
            <v>MARQUE @JALIL</v>
          </cell>
        </row>
        <row r="1643">
          <cell r="AJ1643" t="str">
            <v>WKLS/PCE/J01830</v>
          </cell>
          <cell r="AK1643" t="str">
            <v>LTAT IMPIAN 1</v>
          </cell>
        </row>
        <row r="1644">
          <cell r="AJ1644" t="str">
            <v>WKLS/PCE/J01831</v>
          </cell>
          <cell r="AK1644" t="str">
            <v>PDT T FOOD MERCHANT</v>
          </cell>
        </row>
        <row r="1645">
          <cell r="AJ1645" t="str">
            <v>WKLS/PCE/J01832</v>
          </cell>
          <cell r="AK1645" t="str">
            <v>SISMA AUTO SG BESI</v>
          </cell>
        </row>
        <row r="1646">
          <cell r="AJ1646" t="str">
            <v>WKLS/PCE/J01833</v>
          </cell>
          <cell r="AK1646" t="str">
            <v>RESIDENSI AMAN NO.1</v>
          </cell>
        </row>
        <row r="1647">
          <cell r="AJ1647" t="str">
            <v>WKLS/PCE/J01834</v>
          </cell>
          <cell r="AK1647" t="str">
            <v>RESIDENSI AMAN NO.2</v>
          </cell>
        </row>
        <row r="1648">
          <cell r="AJ1648" t="str">
            <v>WKLS/PCE/J01835</v>
          </cell>
          <cell r="AK1648" t="str">
            <v>RESIDENSI AMAN NO.3</v>
          </cell>
        </row>
        <row r="1649">
          <cell r="AJ1649" t="str">
            <v>WKLS/PCE/J01836</v>
          </cell>
          <cell r="AK1649" t="str">
            <v>RESIDENSI AMAN NO.4</v>
          </cell>
        </row>
        <row r="1650">
          <cell r="AJ1650" t="str">
            <v>WKLS/PCE/J01837</v>
          </cell>
          <cell r="AK1650" t="str">
            <v>SSU 11KV STELLAR 8</v>
          </cell>
        </row>
        <row r="1651">
          <cell r="AJ1651" t="str">
            <v>WKLS/PCE/J01839</v>
          </cell>
          <cell r="AK1651" t="str">
            <v>SSU 11KV NO.2 PERSIARAN JALIL 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LS"/>
      <sheetName val="Developer-Note"/>
      <sheetName val="DO NOT EDIT THIS SHEET"/>
    </sheetNames>
    <sheetDataSet>
      <sheetData sheetId="0" refreshError="1"/>
      <sheetData sheetId="1" refreshError="1"/>
      <sheetData sheetId="2" refreshError="1">
        <row r="3">
          <cell r="AJ3" t="str">
            <v>WKLS/PCE/J00001</v>
          </cell>
          <cell r="AK3" t="str">
            <v>TMN TEKNOLOGI MALAYSIA</v>
          </cell>
        </row>
        <row r="4">
          <cell r="AJ4" t="str">
            <v>WKLS/PCE/J00002</v>
          </cell>
          <cell r="AK4" t="str">
            <v>MEASAT BROADCASTING CENTRE (ASTRO)</v>
          </cell>
        </row>
        <row r="5">
          <cell r="AJ5" t="str">
            <v>WKLS/PCE/J00003</v>
          </cell>
          <cell r="AK5" t="str">
            <v>BINARIANG T.O.C</v>
          </cell>
        </row>
        <row r="6">
          <cell r="AJ6" t="str">
            <v>WKLS/PCE/J00004</v>
          </cell>
          <cell r="AK6" t="str">
            <v>BLK SAUJANA TASIK HGT APT BTS1</v>
          </cell>
        </row>
        <row r="7">
          <cell r="AJ7" t="str">
            <v>WKLS/PCE/J00005</v>
          </cell>
          <cell r="AK7" t="str">
            <v>JLN 8/146  NO. 2 BDR TASIK SELATAN</v>
          </cell>
        </row>
        <row r="8">
          <cell r="AJ8" t="str">
            <v>WKLS/PCE/J00006</v>
          </cell>
          <cell r="AK8" t="str">
            <v>PUSAT R&amp;D TMN TEKNOLOGI</v>
          </cell>
        </row>
        <row r="9">
          <cell r="AJ9" t="str">
            <v>WKLS/PCE/J00007</v>
          </cell>
          <cell r="AK9" t="str">
            <v>MIMOS INTERNET BUILDING</v>
          </cell>
        </row>
        <row r="10">
          <cell r="AJ10" t="str">
            <v>WKLS/PCE/J00008</v>
          </cell>
          <cell r="AK10" t="str">
            <v>KOMP MIMOS</v>
          </cell>
        </row>
        <row r="11">
          <cell r="AJ11" t="str">
            <v>WKLS/PCE/J00009</v>
          </cell>
          <cell r="AK11" t="str">
            <v>RMH PAM TMN TEKNOLOGI</v>
          </cell>
        </row>
        <row r="12">
          <cell r="AJ12" t="str">
            <v>WKLS/PCE/J00010</v>
          </cell>
          <cell r="AK12" t="str">
            <v>KOMP IRIS TEKNOLOGI</v>
          </cell>
        </row>
        <row r="13">
          <cell r="AJ13" t="str">
            <v>WKLS/PCE/J00012</v>
          </cell>
          <cell r="AK13" t="str">
            <v>ASIA PACIFIC INST TECH TPM</v>
          </cell>
        </row>
        <row r="14">
          <cell r="AJ14" t="str">
            <v>WKLS/PCE/J00013</v>
          </cell>
          <cell r="AK14" t="str">
            <v>ENTERPRISE 4 TMN TEKNOLOGI</v>
          </cell>
        </row>
        <row r="15">
          <cell r="AJ15" t="str">
            <v>WKLS/PCE/J00014</v>
          </cell>
          <cell r="AK15" t="str">
            <v>BKT OUG TOWN HOUSE NO. 3</v>
          </cell>
        </row>
        <row r="16">
          <cell r="AJ16" t="str">
            <v>WKLS/PCE/J00015</v>
          </cell>
          <cell r="AK16" t="str">
            <v>BKT OUG TOWN HOUSE NO. 2</v>
          </cell>
        </row>
        <row r="17">
          <cell r="AJ17" t="str">
            <v>WKLS/PCE/J00016</v>
          </cell>
          <cell r="AK17" t="str">
            <v>BKT OUG TOWN HOUSE NO. 1</v>
          </cell>
        </row>
        <row r="18">
          <cell r="AJ18" t="str">
            <v>WKLS/PCE/J00017</v>
          </cell>
          <cell r="AK18" t="str">
            <v>OUG HEIGHT B</v>
          </cell>
        </row>
        <row r="19">
          <cell r="AJ19" t="str">
            <v>WKLS/PCE/J00018</v>
          </cell>
          <cell r="AK19" t="str">
            <v>OUG HEIGHT A</v>
          </cell>
        </row>
        <row r="20">
          <cell r="AJ20" t="str">
            <v>WKLS/PCE/J00019</v>
          </cell>
          <cell r="AK20" t="str">
            <v>VILLA BAYAN JLN AWAN JAWA</v>
          </cell>
        </row>
        <row r="21">
          <cell r="AJ21" t="str">
            <v>WKLS/PCE/J00020</v>
          </cell>
          <cell r="AK21" t="str">
            <v>NO. 58 JLN 7/152 OUG IND PARKL PARK</v>
          </cell>
        </row>
        <row r="22">
          <cell r="AJ22" t="str">
            <v>WKLS/PCE/J00021</v>
          </cell>
          <cell r="AK22" t="str">
            <v>VILLA OUG JLN AWAN DANDAN TMN YARL</v>
          </cell>
        </row>
        <row r="23">
          <cell r="AJ23" t="str">
            <v>WKLS/PCE/J00022</v>
          </cell>
          <cell r="AK23" t="str">
            <v>PUSAT SIARAN ANTARABANGSA (IBC)</v>
          </cell>
        </row>
        <row r="24">
          <cell r="AJ24" t="str">
            <v>WKLS/PCE/J00023</v>
          </cell>
          <cell r="AK24" t="str">
            <v>PANORAMA CONDO NO3</v>
          </cell>
        </row>
        <row r="25">
          <cell r="AJ25" t="str">
            <v>WKLS/PCE/J00024</v>
          </cell>
          <cell r="AK25" t="str">
            <v>PANORAMA KONDO NO. 2</v>
          </cell>
        </row>
        <row r="26">
          <cell r="AJ26" t="str">
            <v>WKLS/PCE/J00025</v>
          </cell>
          <cell r="AK26" t="str">
            <v>KG KERINCHI FLAT NO. 2</v>
          </cell>
        </row>
        <row r="27">
          <cell r="AJ27" t="str">
            <v>WKLS/PCE/J00026</v>
          </cell>
          <cell r="AK27" t="str">
            <v>P/PURI 20 TKT JLN 6/112A PANTAI DALAM</v>
          </cell>
        </row>
        <row r="28">
          <cell r="AJ28" t="str">
            <v>WKLS/PCE/J00027</v>
          </cell>
          <cell r="AK28" t="str">
            <v>KG BKT PUTRA</v>
          </cell>
        </row>
        <row r="29">
          <cell r="AJ29" t="str">
            <v>WKLS/PCE/J00028</v>
          </cell>
          <cell r="AK29" t="str">
            <v>KG KERINCHI FLAT NO-1</v>
          </cell>
        </row>
        <row r="30">
          <cell r="AJ30" t="str">
            <v>WKLS/PCE/J00029</v>
          </cell>
          <cell r="AK30" t="str">
            <v>PANORAMA CONDO NO 1</v>
          </cell>
        </row>
        <row r="31">
          <cell r="AJ31" t="str">
            <v>WKLS/PCE/J00030</v>
          </cell>
          <cell r="AK31" t="str">
            <v>PANORAMA CONDO NO-5</v>
          </cell>
        </row>
        <row r="32">
          <cell r="AJ32" t="str">
            <v>WKLS/PCE/J00031</v>
          </cell>
          <cell r="AK32" t="str">
            <v>PANORAMA CONDO NO4</v>
          </cell>
        </row>
        <row r="33">
          <cell r="AJ33" t="str">
            <v>WKLS/PCE/J00032</v>
          </cell>
          <cell r="AK33" t="str">
            <v>RMH PAM BKT GASING PANTAI DALAM</v>
          </cell>
        </row>
        <row r="34">
          <cell r="AJ34" t="str">
            <v>WKLS/PCE/J00033</v>
          </cell>
          <cell r="AK34" t="str">
            <v>BALAI BOMBA JLN PINTAS PUCHONG</v>
          </cell>
        </row>
        <row r="35">
          <cell r="AJ35" t="str">
            <v>WKLS/PCE/J00034</v>
          </cell>
          <cell r="AK35" t="str">
            <v>NO. 1 TMN BKT PANDAN CHERAS BARU</v>
          </cell>
        </row>
        <row r="36">
          <cell r="AJ36" t="str">
            <v>WKLS/PCE/J00035</v>
          </cell>
          <cell r="AK36" t="str">
            <v>NO. 2 TMN BKT PANDAN CHERAS BARU</v>
          </cell>
        </row>
        <row r="37">
          <cell r="AJ37" t="str">
            <v>WKLS/PCE/J00036</v>
          </cell>
          <cell r="AK37" t="str">
            <v>UNI INT SEDAYA COLLEGE</v>
          </cell>
        </row>
        <row r="38">
          <cell r="AJ38" t="str">
            <v>WKLS/PCE/J00037</v>
          </cell>
          <cell r="AK38" t="str">
            <v>TMN BAHAGIA</v>
          </cell>
        </row>
        <row r="39">
          <cell r="AJ39" t="str">
            <v>WKLS/PCE/J00038</v>
          </cell>
          <cell r="AK39" t="str">
            <v>GARDEN SCHOOL</v>
          </cell>
        </row>
        <row r="40">
          <cell r="AJ40" t="str">
            <v>WKLS/PCE/J00039</v>
          </cell>
          <cell r="AK40" t="str">
            <v>BLK C MEKAR MAWAR</v>
          </cell>
        </row>
        <row r="41">
          <cell r="AJ41" t="str">
            <v>WKLS/PCE/J00040</v>
          </cell>
          <cell r="AK41" t="str">
            <v>RMH PANGSA JLN KUARI NO. 2</v>
          </cell>
        </row>
        <row r="42">
          <cell r="AJ42" t="str">
            <v>WKLS/PCE/J00041</v>
          </cell>
          <cell r="AK42" t="str">
            <v>CHERAS BARU NO. 5</v>
          </cell>
        </row>
        <row r="43">
          <cell r="AJ43" t="str">
            <v>WKLS/PCE/J00042</v>
          </cell>
          <cell r="AK43" t="str">
            <v>TMN TAN YEW LAI NO. 3</v>
          </cell>
        </row>
        <row r="44">
          <cell r="AJ44" t="str">
            <v>WKLS/PCE/J00043</v>
          </cell>
          <cell r="AK44" t="str">
            <v>RMH PJG CHERAS BARU</v>
          </cell>
        </row>
        <row r="45">
          <cell r="AJ45" t="str">
            <v>WKLS/PCE/J00044</v>
          </cell>
          <cell r="AK45" t="str">
            <v>MALL PERKAMPUNGAN SUKAN</v>
          </cell>
        </row>
        <row r="46">
          <cell r="AJ46" t="str">
            <v>WKLS/PCE/J00045</v>
          </cell>
          <cell r="AK46" t="str">
            <v>BLK B1</v>
          </cell>
        </row>
        <row r="47">
          <cell r="AJ47" t="str">
            <v>WKLS/PCE/J00046</v>
          </cell>
          <cell r="AK47" t="str">
            <v>BLK A2</v>
          </cell>
        </row>
        <row r="48">
          <cell r="AJ48" t="str">
            <v>WKLS/PCE/J00047</v>
          </cell>
          <cell r="AK48" t="str">
            <v>MENARA C</v>
          </cell>
        </row>
        <row r="49">
          <cell r="AJ49" t="str">
            <v>WKLS/PCE/J00048</v>
          </cell>
          <cell r="AK49" t="str">
            <v>BLK B2</v>
          </cell>
        </row>
        <row r="50">
          <cell r="AJ50" t="str">
            <v>WKLS/PCE/J00049</v>
          </cell>
          <cell r="AK50" t="str">
            <v>MENARA A</v>
          </cell>
        </row>
        <row r="51">
          <cell r="AJ51" t="str">
            <v>WKLS/PCE/J00050</v>
          </cell>
          <cell r="AK51" t="str">
            <v>BLK C2</v>
          </cell>
        </row>
        <row r="52">
          <cell r="AJ52" t="str">
            <v>WKLS/PCE/J00051</v>
          </cell>
          <cell r="AK52" t="str">
            <v>PDT LAMPU NPE HIGHWAY</v>
          </cell>
        </row>
        <row r="53">
          <cell r="AJ53" t="str">
            <v>WKLS/PCE/J00052</v>
          </cell>
          <cell r="AK53" t="str">
            <v>AMANESA RESORT KONDO BLK B</v>
          </cell>
        </row>
        <row r="54">
          <cell r="AJ54" t="str">
            <v>WKLS/PCE/J00053</v>
          </cell>
          <cell r="AK54" t="str">
            <v>P/PURI DESA PUTERI JLN 1/125G</v>
          </cell>
        </row>
        <row r="55">
          <cell r="AJ55" t="str">
            <v>WKLS/PCE/J00054</v>
          </cell>
          <cell r="AK55" t="str">
            <v>SEK REN DESA PETALING JLN 2/125</v>
          </cell>
        </row>
        <row r="56">
          <cell r="AJ56" t="str">
            <v>WKLS/PCE/J00055</v>
          </cell>
          <cell r="AK56" t="str">
            <v xml:space="preserve">MERGASTUA CHERAS </v>
          </cell>
        </row>
        <row r="57">
          <cell r="AJ57" t="str">
            <v>WKLS/PCE/J00056</v>
          </cell>
          <cell r="AK57" t="str">
            <v>JLN DAMAI PERDANA 4/1F BDR DAMAI PERDANA</v>
          </cell>
        </row>
        <row r="58">
          <cell r="AJ58" t="str">
            <v>WKLS/PCE/J00058</v>
          </cell>
          <cell r="AK58" t="str">
            <v>SEK MEN KEB BDR TASIK SELATAN</v>
          </cell>
        </row>
        <row r="59">
          <cell r="AJ59" t="str">
            <v>WKLS/PCE/J00059</v>
          </cell>
          <cell r="AK59" t="str">
            <v>PASAR KG BARU SALAK SELATAN</v>
          </cell>
        </row>
        <row r="60">
          <cell r="AJ60" t="str">
            <v>WKLS/PCE/J00060</v>
          </cell>
          <cell r="AK60" t="str">
            <v>DESA TUN RAZAK NO. 1</v>
          </cell>
        </row>
        <row r="61">
          <cell r="AJ61" t="str">
            <v>WKLS/PCE/J00061</v>
          </cell>
          <cell r="AK61" t="str">
            <v>LPG PETRONAS</v>
          </cell>
        </row>
        <row r="62">
          <cell r="AJ62" t="str">
            <v>WKLS/PCE/J00062</v>
          </cell>
          <cell r="AK62" t="str">
            <v>JLN 118C NO. 2 DESA TUN RAZAK</v>
          </cell>
        </row>
        <row r="63">
          <cell r="AJ63" t="str">
            <v>WKLS/PCE/J00063</v>
          </cell>
          <cell r="AK63" t="str">
            <v>DIGIT PRESS</v>
          </cell>
        </row>
        <row r="64">
          <cell r="AJ64" t="str">
            <v>WKLS/PCE/J00064</v>
          </cell>
          <cell r="AK64" t="str">
            <v>BLK A CEMARA APT BDR SRI PERMAISURI</v>
          </cell>
        </row>
        <row r="65">
          <cell r="AJ65" t="str">
            <v>WKLS/PCE/J00065</v>
          </cell>
          <cell r="AK65" t="str">
            <v>BLK B CEMARA APT BDR SRI PERMAISURI</v>
          </cell>
        </row>
        <row r="66">
          <cell r="AJ66" t="str">
            <v>WKLS/PCE/J00066</v>
          </cell>
          <cell r="AK66" t="str">
            <v>BLK C CEMARA APT BDR SRI PERMAISURI</v>
          </cell>
        </row>
        <row r="67">
          <cell r="AJ67" t="str">
            <v>WKLS/PCE/J00067</v>
          </cell>
          <cell r="AK67" t="str">
            <v>TMN MIDAH NO. 7</v>
          </cell>
        </row>
        <row r="68">
          <cell r="AJ68" t="str">
            <v>WKLS/PCE/J00068</v>
          </cell>
          <cell r="AK68" t="str">
            <v>TELEKOM TMN MIDAH</v>
          </cell>
        </row>
        <row r="69">
          <cell r="AJ69" t="str">
            <v>WKLS/PCE/J00069</v>
          </cell>
          <cell r="AK69" t="str">
            <v>TMN CHERAS JAYA</v>
          </cell>
        </row>
        <row r="70">
          <cell r="AJ70" t="str">
            <v>WKLS/PCE/J00072</v>
          </cell>
          <cell r="AK70" t="str">
            <v>RPA KOS RENDAH SALAK SELATAN</v>
          </cell>
        </row>
        <row r="71">
          <cell r="AJ71" t="str">
            <v>WKLS/PCE/J00073</v>
          </cell>
          <cell r="AK71" t="str">
            <v>P/PURI WINNER HEIGHT</v>
          </cell>
        </row>
        <row r="72">
          <cell r="AJ72" t="str">
            <v>WKLS/PCE/J00074</v>
          </cell>
          <cell r="AK72" t="str">
            <v>KUCHAI ENT PARK NO. 2</v>
          </cell>
        </row>
        <row r="73">
          <cell r="AJ73" t="str">
            <v>WKLS/PCE/J00075</v>
          </cell>
          <cell r="AK73" t="str">
            <v>BOOSTER PUMP SALAK SOUTH</v>
          </cell>
        </row>
        <row r="74">
          <cell r="AJ74" t="str">
            <v>WKLS/PCE/J00076</v>
          </cell>
          <cell r="AK74" t="str">
            <v>PUMP HOUSE BT 4 1/2 JLN KLANG LAMA</v>
          </cell>
        </row>
        <row r="75">
          <cell r="AJ75" t="str">
            <v>WKLS/PCE/J00077</v>
          </cell>
          <cell r="AK75" t="str">
            <v>KUCHAI ENT PARK NO. 1</v>
          </cell>
        </row>
        <row r="76">
          <cell r="AJ76" t="str">
            <v>WKLS/PCE/J00078</v>
          </cell>
          <cell r="AK76" t="str">
            <v xml:space="preserve">PASAR RAYA WARTA </v>
          </cell>
        </row>
        <row r="77">
          <cell r="AJ77" t="str">
            <v>WKLS/PCE/J00079</v>
          </cell>
          <cell r="AK77" t="str">
            <v>BLK F JALIL DAMAI APT</v>
          </cell>
        </row>
        <row r="78">
          <cell r="AJ78" t="str">
            <v>WKLS/PCE/J00080</v>
          </cell>
          <cell r="AK78" t="str">
            <v>BLK D JALIL DAMAI APT</v>
          </cell>
        </row>
        <row r="79">
          <cell r="AJ79" t="str">
            <v>WKLS/PCE/J00081</v>
          </cell>
          <cell r="AK79" t="str">
            <v>BLK B JALIL DAMAI APT BDR BKT JALIL</v>
          </cell>
        </row>
        <row r="80">
          <cell r="AJ80" t="str">
            <v>WKLS/PCE/J00082</v>
          </cell>
          <cell r="AK80" t="str">
            <v>BLK C JALIL DAMAI APT BDR BKT JALIL</v>
          </cell>
        </row>
        <row r="81">
          <cell r="AJ81" t="str">
            <v>WKLS/PCE/J00083</v>
          </cell>
          <cell r="AK81" t="str">
            <v>LOJI KUMBAHAN LEBUHRAYA KL SEREMBAN</v>
          </cell>
        </row>
        <row r="82">
          <cell r="AJ82" t="str">
            <v>WKLS/PCE/J00085</v>
          </cell>
          <cell r="AK82" t="str">
            <v>ITTI NO. 2</v>
          </cell>
        </row>
        <row r="83">
          <cell r="AJ83" t="str">
            <v>WKLS/PCE/J00086</v>
          </cell>
          <cell r="AK83" t="str">
            <v>JLN 1/116C NO. 2 KUCHAI ENT PARK</v>
          </cell>
        </row>
        <row r="84">
          <cell r="AJ84" t="str">
            <v>WKLS/PCE/J00087</v>
          </cell>
          <cell r="AK84" t="str">
            <v>JLN 12/116B KUCHAI ENT PARK NO. 2</v>
          </cell>
        </row>
        <row r="85">
          <cell r="AJ85" t="str">
            <v>WKLS/PCE/J00088</v>
          </cell>
          <cell r="AK85" t="str">
            <v>JLN 12/116B KUCHAI ENT PARK NO. 1</v>
          </cell>
        </row>
        <row r="86">
          <cell r="AJ86" t="str">
            <v>WKLS/PCE/J00089</v>
          </cell>
          <cell r="AK86" t="str">
            <v>JLN 1/116C NO. 1 KUCHAI ENT PARK</v>
          </cell>
        </row>
        <row r="87">
          <cell r="AJ87" t="str">
            <v>WKLS/PCE/J00090</v>
          </cell>
          <cell r="AK87" t="str">
            <v>PENG YONG ENTERPRISE JLN 6</v>
          </cell>
        </row>
        <row r="88">
          <cell r="AJ88" t="str">
            <v>WKLS/PCE/J00091</v>
          </cell>
          <cell r="AK88" t="str">
            <v>SRI DESA APT NO. 1</v>
          </cell>
        </row>
        <row r="89">
          <cell r="AJ89" t="str">
            <v>WKLS/PCE/J00092</v>
          </cell>
          <cell r="AK89" t="str">
            <v>SRI DESA ENT PARK NO. 1</v>
          </cell>
        </row>
        <row r="90">
          <cell r="AJ90" t="str">
            <v>WKLS/PCE/J00093</v>
          </cell>
          <cell r="AK90" t="str">
            <v>SRI DESA ENT PARK NO. 2</v>
          </cell>
        </row>
        <row r="91">
          <cell r="AJ91" t="str">
            <v>WKLS/PCE/J00094</v>
          </cell>
          <cell r="AK91" t="str">
            <v>NO.2 SRI DESA APARTMENT</v>
          </cell>
        </row>
        <row r="92">
          <cell r="AJ92" t="str">
            <v>WKLS/PCE/J00095</v>
          </cell>
          <cell r="AK92" t="str">
            <v>IBU SAWAT TELEKOM KUCHAI BARU</v>
          </cell>
        </row>
        <row r="93">
          <cell r="AJ93" t="str">
            <v>WKLS/PCE/J00096</v>
          </cell>
          <cell r="AK93" t="str">
            <v>TMN LIAN HOE</v>
          </cell>
        </row>
        <row r="94">
          <cell r="AJ94" t="str">
            <v>WKLS/PCE/J00097</v>
          </cell>
          <cell r="AK94" t="str">
            <v>HAPPY GARDEN NO. 8</v>
          </cell>
        </row>
        <row r="95">
          <cell r="AJ95" t="str">
            <v>WKLS/PCE/J00098</v>
          </cell>
          <cell r="AK95" t="str">
            <v>KONDO DESA GEMBIRA</v>
          </cell>
        </row>
        <row r="96">
          <cell r="AJ96" t="str">
            <v>WKLS/PCE/J00099</v>
          </cell>
          <cell r="AK96" t="str">
            <v>PDT TMN GEMBIRA JLN JIRAN 7</v>
          </cell>
        </row>
        <row r="97">
          <cell r="AJ97" t="str">
            <v>WKLS/PCE/J00100</v>
          </cell>
          <cell r="AK97" t="str">
            <v>PDT RMH PAM HUKM</v>
          </cell>
        </row>
        <row r="98">
          <cell r="AJ98" t="str">
            <v>WKLS/PCE/J00101</v>
          </cell>
          <cell r="AK98" t="str">
            <v>VILLA LAMAN BDR PERMAISURI NO. 2</v>
          </cell>
        </row>
        <row r="99">
          <cell r="AJ99" t="str">
            <v>WKLS/PCE/J00102</v>
          </cell>
          <cell r="AK99" t="str">
            <v>VILLA LAMAN BDR PERMAISURI NO. 1</v>
          </cell>
        </row>
        <row r="100">
          <cell r="AJ100" t="str">
            <v>WKLS/PCE/J00103</v>
          </cell>
          <cell r="AK100" t="str">
            <v>PLAZA DWITASIK BDR SRI PERMAISURI</v>
          </cell>
        </row>
        <row r="101">
          <cell r="AJ101" t="str">
            <v>WKLS/PCE/J00104</v>
          </cell>
          <cell r="AK101" t="str">
            <v>NO. 1 PERUMAHAN GURU BDR SRI PERMAISURI</v>
          </cell>
        </row>
        <row r="102">
          <cell r="AJ102" t="str">
            <v>WKLS/PCE/J00105</v>
          </cell>
          <cell r="AK102" t="str">
            <v>NO. 1 BAYU TASIK APT BDR SRI PERMAISURI</v>
          </cell>
        </row>
        <row r="103">
          <cell r="AJ103" t="str">
            <v>WKLS/PCE/J00106</v>
          </cell>
          <cell r="AK103" t="str">
            <v>NO. 2 BAYU TASIK APT BDR SRI PERMAISURI</v>
          </cell>
        </row>
        <row r="104">
          <cell r="AJ104" t="str">
            <v>WKLS/PCE/J00107</v>
          </cell>
          <cell r="AK104" t="str">
            <v>NO. 3 BAYU TASIK APT</v>
          </cell>
        </row>
        <row r="105">
          <cell r="AJ105" t="str">
            <v>WKLS/PCE/J00108</v>
          </cell>
          <cell r="AK105" t="str">
            <v>SEK MEN KEB BDR SRI PERMAISURI</v>
          </cell>
        </row>
        <row r="106">
          <cell r="AJ106" t="str">
            <v>WKLS/PCE/J00109</v>
          </cell>
          <cell r="AK106" t="str">
            <v>SEKOLAH MENENGAH TEKNIK JLN TENTERAM</v>
          </cell>
        </row>
        <row r="107">
          <cell r="AJ107" t="str">
            <v>WKLS/PCE/J00110</v>
          </cell>
          <cell r="AK107" t="str">
            <v>P/PURI BINTANG MAS JLN JELAWAT 1</v>
          </cell>
        </row>
        <row r="108">
          <cell r="AJ108" t="str">
            <v>WKLS/PCE/J00111</v>
          </cell>
          <cell r="AK108" t="str">
            <v>KOMPLEKS SUKAN BANDAR TUN RAZAK</v>
          </cell>
        </row>
        <row r="109">
          <cell r="AJ109" t="str">
            <v>WKLS/PCE/J00112</v>
          </cell>
          <cell r="AK109" t="str">
            <v>JLN BSJ 1 TMN BKT SEGAR</v>
          </cell>
        </row>
        <row r="110">
          <cell r="AJ110" t="str">
            <v>WKLS/PCE/J00113</v>
          </cell>
          <cell r="AK110" t="str">
            <v>JLN BSJ 2 TMN BKT SEGAR JAYA</v>
          </cell>
        </row>
        <row r="111">
          <cell r="AJ111" t="str">
            <v>WKLS/PCE/J00114</v>
          </cell>
          <cell r="AK111" t="str">
            <v>KAW REHAT DAN RAWAT ARAH BARAT</v>
          </cell>
        </row>
        <row r="112">
          <cell r="AJ112" t="str">
            <v>WKLS/PCE/J00115</v>
          </cell>
          <cell r="AK112" t="str">
            <v>SRJK(C) CONFUCIAN JLN SG BESI</v>
          </cell>
        </row>
        <row r="113">
          <cell r="AJ113" t="str">
            <v>WKLS/PCE/J00116</v>
          </cell>
          <cell r="AK113" t="str">
            <v>LOJI KUMBAHAN BIO SOIL IWK</v>
          </cell>
        </row>
        <row r="114">
          <cell r="AJ114" t="str">
            <v>WKLS/PCE/J00117</v>
          </cell>
          <cell r="AK114" t="str">
            <v>KILANG BERKEMBAR JLN SHAMELIN NIAGA1</v>
          </cell>
        </row>
        <row r="115">
          <cell r="AJ115" t="str">
            <v>WKLS/PCE/J00118</v>
          </cell>
          <cell r="AK115" t="str">
            <v>P/PURI KEMPAS BKT SEGARMAS CHERAS</v>
          </cell>
        </row>
        <row r="116">
          <cell r="AJ116" t="str">
            <v>WKLS/PCE/J00119</v>
          </cell>
          <cell r="AK116" t="str">
            <v>DESARINA KONDO</v>
          </cell>
        </row>
        <row r="117">
          <cell r="AJ117" t="str">
            <v>WKLS/PCE/J00120</v>
          </cell>
          <cell r="AK117" t="str">
            <v>PERTAMA RESIDENSI JLN 3/92B TMN KOBENA</v>
          </cell>
        </row>
        <row r="118">
          <cell r="AJ118" t="str">
            <v>WKLS/PCE/J00121</v>
          </cell>
          <cell r="AK118" t="str">
            <v>APT PARCEL C DESA PUTERI JLN 1/125</v>
          </cell>
        </row>
        <row r="119">
          <cell r="AJ119" t="str">
            <v>WKLS/PCE/J00122</v>
          </cell>
          <cell r="AK119" t="str">
            <v>TMN DESA NO. 2</v>
          </cell>
        </row>
        <row r="120">
          <cell r="AJ120" t="str">
            <v>WKLS/PCE/J00123</v>
          </cell>
          <cell r="AK120" t="str">
            <v>P/PURI DANAU IDAMAN</v>
          </cell>
        </row>
        <row r="121">
          <cell r="AJ121" t="str">
            <v>WKLS/PCE/J00124</v>
          </cell>
          <cell r="AK121" t="str">
            <v>NO. 2 TERATAK MUHIBBAH JLN DESA BAHAGIA</v>
          </cell>
        </row>
        <row r="122">
          <cell r="AJ122" t="str">
            <v>WKLS/PCE/J00125</v>
          </cell>
          <cell r="AK122" t="str">
            <v>NO.1 TERATAK MUHIBBAH JLN DESA BAHAGIA</v>
          </cell>
        </row>
        <row r="123">
          <cell r="AJ123" t="str">
            <v>WKLS/PCE/J00126</v>
          </cell>
          <cell r="AK123" t="str">
            <v>RENONG WEST COURT</v>
          </cell>
        </row>
        <row r="124">
          <cell r="AJ124" t="str">
            <v>WKLS/PCE/J00127</v>
          </cell>
          <cell r="AK124" t="str">
            <v>PADAT MAKTAB PERGURUAN TEKNIK CHERAS</v>
          </cell>
        </row>
        <row r="125">
          <cell r="AJ125" t="str">
            <v>WKLS/PCE/J00128</v>
          </cell>
          <cell r="AK125" t="str">
            <v>BT 4 1/2 JLN CHERAS</v>
          </cell>
        </row>
        <row r="126">
          <cell r="AJ126" t="str">
            <v>WKLS/PCE/J00129</v>
          </cell>
          <cell r="AK126" t="str">
            <v>P/PURI DANAU IMPIAN</v>
          </cell>
        </row>
        <row r="127">
          <cell r="AJ127" t="str">
            <v>WKLS/PCE/J00130</v>
          </cell>
          <cell r="AK127" t="str">
            <v>SEK KEB DANAU PERDANA</v>
          </cell>
        </row>
        <row r="128">
          <cell r="AJ128" t="str">
            <v>WKLS/PCE/J00131</v>
          </cell>
          <cell r="AK128" t="str">
            <v>KONDO FABER TIARA TMN DESA</v>
          </cell>
        </row>
        <row r="129">
          <cell r="AJ129" t="str">
            <v>WKLS/PCE/J00133</v>
          </cell>
          <cell r="AK129" t="str">
            <v>TMN ANGGERIK NO. 3</v>
          </cell>
        </row>
        <row r="130">
          <cell r="AJ130" t="str">
            <v>WKLS/PCE/J00134</v>
          </cell>
          <cell r="AK130" t="str">
            <v>TMN TAYNTON VIEW</v>
          </cell>
        </row>
        <row r="131">
          <cell r="AJ131" t="str">
            <v>WKLS/PCE/J00135</v>
          </cell>
          <cell r="AK131" t="str">
            <v>DANAU DESA COMMERCIAL</v>
          </cell>
        </row>
        <row r="132">
          <cell r="AJ132" t="str">
            <v>WKLS/PCE/J00136</v>
          </cell>
          <cell r="AK132" t="str">
            <v>P/PURI DANAU PERMAI</v>
          </cell>
        </row>
        <row r="133">
          <cell r="AJ133" t="str">
            <v>WKLS/PCE/J00137</v>
          </cell>
          <cell r="AK133" t="str">
            <v>BLK A APT MEWAH ABADI INDAH JLN 2/109C</v>
          </cell>
        </row>
        <row r="134">
          <cell r="AJ134" t="str">
            <v>WKLS/PCE/J00138</v>
          </cell>
          <cell r="AK134" t="str">
            <v>TMN ABADI INDAH NO. 2</v>
          </cell>
        </row>
        <row r="135">
          <cell r="AJ135" t="str">
            <v>WKLS/PCE/J00139</v>
          </cell>
          <cell r="AK135" t="str">
            <v>TMN ABADI INDAH NO. 1</v>
          </cell>
        </row>
        <row r="136">
          <cell r="AJ136" t="str">
            <v>WKLS/PCE/J00140</v>
          </cell>
          <cell r="AK136" t="str">
            <v>BLK B APT ABADI MEWAH JLN 2/109 C</v>
          </cell>
        </row>
        <row r="137">
          <cell r="AJ137" t="str">
            <v>WKLS/PCE/J00141</v>
          </cell>
          <cell r="AK137" t="str">
            <v>JLN DESA UTAMA</v>
          </cell>
        </row>
        <row r="138">
          <cell r="AJ138" t="str">
            <v>WKLS/PCE/J00142</v>
          </cell>
          <cell r="AK138" t="str">
            <v>P/PURI AWANSARI</v>
          </cell>
        </row>
        <row r="139">
          <cell r="AJ139" t="str">
            <v>WKLS/PCE/J00143</v>
          </cell>
          <cell r="AK139" t="str">
            <v>TMN YARL NO. 3</v>
          </cell>
        </row>
        <row r="140">
          <cell r="AJ140" t="str">
            <v>WKLS/PCE/J00144</v>
          </cell>
          <cell r="AK140" t="str">
            <v>P/PURI GREENPARK JLN AWAN PINTAL</v>
          </cell>
        </row>
        <row r="141">
          <cell r="AJ141" t="str">
            <v>WKLS/PCE/J00145</v>
          </cell>
          <cell r="AK141" t="str">
            <v>P/PURI JLN BKT TINGGI</v>
          </cell>
        </row>
        <row r="142">
          <cell r="AJ142" t="str">
            <v>WKLS/PCE/J00146</v>
          </cell>
          <cell r="AK142" t="str">
            <v>PRISMA CHERAS APT</v>
          </cell>
        </row>
        <row r="143">
          <cell r="AJ143" t="str">
            <v>WKLS/PCE/J00147</v>
          </cell>
          <cell r="AK143" t="str">
            <v>LOT BANGLO TMN BILLION CHERAS</v>
          </cell>
        </row>
        <row r="144">
          <cell r="AJ144" t="str">
            <v>WKLS/PCE/J00148</v>
          </cell>
          <cell r="AK144" t="str">
            <v>PEJ 5 TKT JLN 4/137/C JLN KLANG LAMA</v>
          </cell>
        </row>
        <row r="145">
          <cell r="AJ145" t="str">
            <v>WKLS/PCE/J00149</v>
          </cell>
          <cell r="AK145" t="str">
            <v>DESA TUN RAZAK APT</v>
          </cell>
        </row>
        <row r="146">
          <cell r="AJ146" t="str">
            <v>WKLS/PCE/J00150</v>
          </cell>
          <cell r="AK146" t="str">
            <v>DESA TASEK NO. 1</v>
          </cell>
        </row>
        <row r="147">
          <cell r="AJ147" t="str">
            <v>WKLS/PCE/J00151</v>
          </cell>
          <cell r="AK147" t="str">
            <v>SRI PETALING NO. 4</v>
          </cell>
        </row>
        <row r="148">
          <cell r="AJ148" t="str">
            <v>WKLS/PCE/J00152</v>
          </cell>
          <cell r="AK148" t="str">
            <v>HOTEL MINT</v>
          </cell>
        </row>
        <row r="149">
          <cell r="AJ149" t="str">
            <v>WKLS/PCE/J00153</v>
          </cell>
          <cell r="AK149" t="str">
            <v>TMN SRI INDAH NO. 2</v>
          </cell>
        </row>
        <row r="150">
          <cell r="AJ150" t="str">
            <v>WKLS/PCE/J00154</v>
          </cell>
          <cell r="AK150" t="str">
            <v>RMC</v>
          </cell>
        </row>
        <row r="151">
          <cell r="AJ151" t="str">
            <v>WKLS/PCE/J00156</v>
          </cell>
          <cell r="AK151" t="str">
            <v>PIAU KEE HOLDING SDN BHD</v>
          </cell>
        </row>
        <row r="152">
          <cell r="AJ152" t="str">
            <v>WKLS/PCE/J00157</v>
          </cell>
          <cell r="AK152" t="str">
            <v>TMN SEGAR FASA 2/2</v>
          </cell>
        </row>
        <row r="153">
          <cell r="AJ153" t="str">
            <v>WKLS/PCE/J00158</v>
          </cell>
          <cell r="AK153" t="str">
            <v>TMN SEGAR FASA 2/1</v>
          </cell>
        </row>
        <row r="154">
          <cell r="AJ154" t="str">
            <v>WKLS/PCE/J00159</v>
          </cell>
          <cell r="AK154" t="str">
            <v>DESA PANTAI NO. 6</v>
          </cell>
        </row>
        <row r="155">
          <cell r="AJ155" t="str">
            <v>WKLS/PCE/J00160</v>
          </cell>
          <cell r="AK155" t="str">
            <v>METRO ENGRAVER</v>
          </cell>
        </row>
        <row r="156">
          <cell r="AJ156" t="str">
            <v>WKLS/PCE/J00161</v>
          </cell>
          <cell r="AK156" t="str">
            <v>INDUSTRIAL TRAINING INSTITUTE NO1</v>
          </cell>
        </row>
        <row r="157">
          <cell r="AJ157" t="str">
            <v>WKLS/PCE/J00162</v>
          </cell>
          <cell r="AK157" t="str">
            <v>KEM PEMADAM</v>
          </cell>
        </row>
        <row r="158">
          <cell r="AJ158" t="str">
            <v>WKLS/PCE/J00163</v>
          </cell>
          <cell r="AK158" t="str">
            <v>TMN NAGA MAS</v>
          </cell>
        </row>
        <row r="159">
          <cell r="AJ159" t="str">
            <v>WKLS/PCE/J00164</v>
          </cell>
          <cell r="AK159" t="str">
            <v>PETALING INDAH NO. 2</v>
          </cell>
        </row>
        <row r="160">
          <cell r="AJ160" t="str">
            <v>WKLS/PCE/J00165</v>
          </cell>
          <cell r="AK160" t="str">
            <v>PETALING INDAH NO. 1</v>
          </cell>
        </row>
        <row r="161">
          <cell r="AJ161" t="str">
            <v>WKLS/PCE/J00166</v>
          </cell>
          <cell r="AK161" t="str">
            <v>BLK B PERUMAHAN RAKYAT KOS RENDAH SG BES</v>
          </cell>
        </row>
        <row r="162">
          <cell r="AJ162" t="str">
            <v>WKLS/PCE/J00167</v>
          </cell>
          <cell r="AK162" t="str">
            <v>BLK C PERUMAHAN RAKYAT KOS RENDAH SG BES</v>
          </cell>
        </row>
        <row r="163">
          <cell r="AJ163" t="str">
            <v>WKLS/PCE/J00168</v>
          </cell>
          <cell r="AK163" t="str">
            <v>NO.2 PAKAR IND. PARK SUNGAI BESI</v>
          </cell>
        </row>
        <row r="164">
          <cell r="AJ164" t="str">
            <v>WKLS/PCE/J00169</v>
          </cell>
          <cell r="AK164" t="str">
            <v>LRG SEPUTEH</v>
          </cell>
        </row>
        <row r="165">
          <cell r="AJ165" t="str">
            <v>WKLS/PCE/J00170</v>
          </cell>
          <cell r="AK165" t="str">
            <v>PANTAI HILL PARK FASA 2 NO. 2</v>
          </cell>
        </row>
        <row r="166">
          <cell r="AJ166" t="str">
            <v>WKLS/PCE/J00171</v>
          </cell>
          <cell r="AK166" t="str">
            <v>PANTAI HILL PARK FASA 2 NO. 1</v>
          </cell>
        </row>
        <row r="167">
          <cell r="AJ167" t="str">
            <v>WKLS/PCE/J00172</v>
          </cell>
          <cell r="AK167" t="str">
            <v>SS SEWERAGE TREATMENT PLANT PD</v>
          </cell>
        </row>
        <row r="168">
          <cell r="AJ168" t="str">
            <v>WKLS/PCE/J00173</v>
          </cell>
          <cell r="AK168" t="str">
            <v>ZAMRUD APT JLN KLANG LAMA</v>
          </cell>
        </row>
        <row r="169">
          <cell r="AJ169" t="str">
            <v>WKLS/PCE/J00174</v>
          </cell>
          <cell r="AK169" t="str">
            <v>WISMA ZELAN</v>
          </cell>
        </row>
        <row r="170">
          <cell r="AJ170" t="str">
            <v>WKLS/PCE/J00175</v>
          </cell>
          <cell r="AK170" t="str">
            <v>MEGAN PHEONIX</v>
          </cell>
        </row>
        <row r="171">
          <cell r="AJ171" t="str">
            <v>WKLS/PCE/J00177</v>
          </cell>
          <cell r="AK171" t="str">
            <v>IBUSAWAT TELEKOM TMN TEKNOLOGI</v>
          </cell>
        </row>
        <row r="172">
          <cell r="AJ172" t="str">
            <v>WKLS/PCE/J00179</v>
          </cell>
          <cell r="AK172" t="str">
            <v>RMH PAM KG PASIR BARU</v>
          </cell>
        </row>
        <row r="173">
          <cell r="AJ173" t="str">
            <v>WKLS/PCE/J00180</v>
          </cell>
          <cell r="AK173" t="str">
            <v>RMH PAM AIR PERSIARAN LEMAK</v>
          </cell>
        </row>
        <row r="174">
          <cell r="AJ174" t="str">
            <v>WKLS/PCE/J00181</v>
          </cell>
          <cell r="AK174" t="str">
            <v>TMN TASEK PUDU ULU</v>
          </cell>
        </row>
        <row r="175">
          <cell r="AJ175" t="str">
            <v>WKLS/PCE/J00182</v>
          </cell>
          <cell r="AK175" t="str">
            <v>JLN 4/146 BDR TASIK SELATAN</v>
          </cell>
        </row>
        <row r="176">
          <cell r="AJ176" t="str">
            <v>WKLS/PCE/J00183</v>
          </cell>
          <cell r="AK176" t="str">
            <v>MAJLIS SUKAN NEGARA (MSN)</v>
          </cell>
        </row>
        <row r="177">
          <cell r="AJ177" t="str">
            <v>WKLS/PCE/J00184</v>
          </cell>
          <cell r="AK177" t="str">
            <v>STADIUM TERTUTUP</v>
          </cell>
        </row>
        <row r="178">
          <cell r="AJ178" t="str">
            <v>WKLS/PCE/J00185</v>
          </cell>
          <cell r="AK178" t="str">
            <v>STADIUM HOKI BKT JALIL</v>
          </cell>
        </row>
        <row r="179">
          <cell r="AJ179" t="str">
            <v>WKLS/PCE/J00187</v>
          </cell>
          <cell r="AK179" t="str">
            <v>STADIUM RENANG</v>
          </cell>
        </row>
        <row r="180">
          <cell r="AJ180" t="str">
            <v>WKLS/PCE/J00188</v>
          </cell>
          <cell r="AK180" t="str">
            <v>BLK SAUJANA TASIK HGT APT BTS2</v>
          </cell>
        </row>
        <row r="181">
          <cell r="AJ181" t="str">
            <v>WKLS/PCE/J00189</v>
          </cell>
          <cell r="AK181" t="str">
            <v>STADIUM SQUASH</v>
          </cell>
        </row>
        <row r="182">
          <cell r="AJ182" t="str">
            <v>WKLS/PCE/J00190</v>
          </cell>
          <cell r="AK182" t="str">
            <v>KONDO SRI JATI 2 BLK B</v>
          </cell>
        </row>
        <row r="183">
          <cell r="AJ183" t="str">
            <v>WKLS/PCE/J00191</v>
          </cell>
          <cell r="AK183" t="str">
            <v>P/PURI SRI CENDEKIAWAN</v>
          </cell>
        </row>
        <row r="184">
          <cell r="AJ184" t="str">
            <v>WKLS/PCE/J00192</v>
          </cell>
          <cell r="AK184" t="str">
            <v>SRI PETALING NO. 6</v>
          </cell>
        </row>
        <row r="185">
          <cell r="AJ185" t="str">
            <v>WKLS/PCE/J00193</v>
          </cell>
          <cell r="AK185" t="str">
            <v>WATER THEME PARK TASIK DESA</v>
          </cell>
        </row>
        <row r="186">
          <cell r="AJ186" t="str">
            <v>WKLS/PCE/J00194</v>
          </cell>
          <cell r="AK186" t="str">
            <v>STADIUM UTAMA</v>
          </cell>
        </row>
        <row r="187">
          <cell r="AJ187" t="str">
            <v>WKLS/PCE/J00195</v>
          </cell>
          <cell r="AK187" t="str">
            <v>JLN 8/146 NO. 1 BDR TASIK SELATAN</v>
          </cell>
        </row>
        <row r="188">
          <cell r="AJ188" t="str">
            <v>WKLS/PCE/J00196</v>
          </cell>
          <cell r="AK188" t="str">
            <v>JLN 8/152 OUG IND PARK</v>
          </cell>
        </row>
        <row r="189">
          <cell r="AJ189" t="str">
            <v>WKLS/PCE/J00197</v>
          </cell>
          <cell r="AK189" t="str">
            <v>OUG NO. 8</v>
          </cell>
        </row>
        <row r="190">
          <cell r="AJ190" t="str">
            <v>WKLS/PCE/J00198</v>
          </cell>
          <cell r="AK190" t="str">
            <v>NO. 39 JLN 4/152 OUG IND PARK</v>
          </cell>
        </row>
        <row r="191">
          <cell r="AJ191" t="str">
            <v>WKLS/PCE/J00199</v>
          </cell>
          <cell r="AK191" t="str">
            <v>NO. 1 JLN 10/152 OUG IND PARK</v>
          </cell>
        </row>
        <row r="192">
          <cell r="AJ192" t="str">
            <v>WKLS/PCE/J00200</v>
          </cell>
          <cell r="AK192" t="str">
            <v>NO. 1 JLN 2/152 OUG IND PARK</v>
          </cell>
        </row>
        <row r="193">
          <cell r="AJ193" t="str">
            <v>WKLS/PCE/J00201</v>
          </cell>
          <cell r="AK193" t="str">
            <v>KEDAI/PEJ JLN RADEN ANUM SRI PETALING</v>
          </cell>
        </row>
        <row r="194">
          <cell r="AJ194" t="str">
            <v>WKLS/PCE/J00202</v>
          </cell>
          <cell r="AK194" t="str">
            <v>TMN ANTARABANGSA BKT JALIL</v>
          </cell>
        </row>
        <row r="195">
          <cell r="AJ195" t="str">
            <v>WKLS/PCE/J00203</v>
          </cell>
          <cell r="AK195" t="str">
            <v>PEJ AFC BKT JALIL</v>
          </cell>
        </row>
        <row r="196">
          <cell r="AJ196" t="str">
            <v>WKLS/PCE/J00204</v>
          </cell>
          <cell r="AK196" t="str">
            <v>PAM PETRONAS TMN TEKNOLOGI</v>
          </cell>
        </row>
        <row r="197">
          <cell r="AJ197" t="str">
            <v>WKLS/PCE/J00205</v>
          </cell>
          <cell r="AK197" t="str">
            <v>BGN ASRAMA &amp; ENG MECHINING CENTRE</v>
          </cell>
        </row>
        <row r="198">
          <cell r="AJ198" t="str">
            <v>WKLS/PCE/J00206</v>
          </cell>
          <cell r="AK198" t="str">
            <v>SRI PETALING ZON F NO. 2</v>
          </cell>
        </row>
        <row r="199">
          <cell r="AJ199" t="str">
            <v>WKLS/PCE/J00207</v>
          </cell>
          <cell r="AK199" t="str">
            <v>ENDAH RIA KONDO NO. 1 JLN 1/149E</v>
          </cell>
        </row>
        <row r="200">
          <cell r="AJ200" t="str">
            <v>WKLS/PCE/J00208</v>
          </cell>
          <cell r="AK200" t="str">
            <v>ENDAH RIA KONDO NO. 2 JLN 1/149E</v>
          </cell>
        </row>
        <row r="201">
          <cell r="AJ201" t="str">
            <v>WKLS/PCE/J00209</v>
          </cell>
          <cell r="AK201" t="str">
            <v>GREENFIELD APT</v>
          </cell>
        </row>
        <row r="202">
          <cell r="AJ202" t="str">
            <v>WKLS/PCE/J00210</v>
          </cell>
          <cell r="AK202" t="str">
            <v>BLK A1</v>
          </cell>
        </row>
        <row r="203">
          <cell r="AJ203" t="str">
            <v>WKLS/PCE/J00211</v>
          </cell>
          <cell r="AK203" t="str">
            <v>BLK C1</v>
          </cell>
        </row>
        <row r="204">
          <cell r="AJ204" t="str">
            <v>WKLS/PCE/J00212</v>
          </cell>
          <cell r="AK204" t="str">
            <v>DESA PETALING SHOPLEX</v>
          </cell>
        </row>
        <row r="205">
          <cell r="AJ205" t="str">
            <v>WKLS/PCE/J00213</v>
          </cell>
          <cell r="AK205" t="str">
            <v>UDA SALAK SOUTH</v>
          </cell>
        </row>
        <row r="206">
          <cell r="AJ206" t="str">
            <v>WKLS/PCE/J00214</v>
          </cell>
          <cell r="AK206" t="str">
            <v>JLN 1/108 SALAK SOUTH</v>
          </cell>
        </row>
        <row r="207">
          <cell r="AJ207" t="str">
            <v>WKLS/PCE/J00215</v>
          </cell>
          <cell r="AK207" t="str">
            <v>PLAZA TOL SALAK JAYA (SALAK SELATAN)</v>
          </cell>
        </row>
        <row r="208">
          <cell r="AJ208" t="str">
            <v>WKLS/PCE/J00216</v>
          </cell>
          <cell r="AK208" t="str">
            <v>DESA PETALING BUSINESS PARK B</v>
          </cell>
        </row>
        <row r="209">
          <cell r="AJ209" t="str">
            <v>WKLS/PCE/J00217</v>
          </cell>
          <cell r="AK209" t="str">
            <v>AMANESA RESORT CONDO BLOK A</v>
          </cell>
        </row>
        <row r="210">
          <cell r="AJ210" t="str">
            <v>WKLS/PCE/J00218</v>
          </cell>
          <cell r="AK210" t="str">
            <v>DESA PETALING NO. 8</v>
          </cell>
        </row>
        <row r="211">
          <cell r="AJ211" t="str">
            <v>WKLS/PCE/J00219</v>
          </cell>
          <cell r="AK211" t="str">
            <v>DESA PETALING NO. 7</v>
          </cell>
        </row>
        <row r="212">
          <cell r="AJ212" t="str">
            <v>WKLS/PCE/J00220</v>
          </cell>
          <cell r="AK212" t="str">
            <v>SEK MEN KEB DESA PETALING JLN 3/125</v>
          </cell>
        </row>
        <row r="213">
          <cell r="AJ213" t="str">
            <v>WKLS/PCE/J00221</v>
          </cell>
          <cell r="AK213" t="str">
            <v>RMH RAKYAT PETALING</v>
          </cell>
        </row>
        <row r="214">
          <cell r="AJ214" t="str">
            <v>WKLS/PCE/J00222</v>
          </cell>
          <cell r="AK214" t="str">
            <v>PLAZA PRIMA</v>
          </cell>
        </row>
        <row r="215">
          <cell r="AJ215" t="str">
            <v>WKLS/PCE/J00223</v>
          </cell>
          <cell r="AK215" t="str">
            <v>PEARL POINT KONDO</v>
          </cell>
        </row>
        <row r="216">
          <cell r="AJ216" t="str">
            <v>WKLS/PCE/J00224</v>
          </cell>
          <cell r="AK216" t="str">
            <v>UPA IND</v>
          </cell>
        </row>
        <row r="217">
          <cell r="AJ217" t="str">
            <v>WKLS/PCE/J00225</v>
          </cell>
          <cell r="AK217" t="str">
            <v>DESA SRI PUTERI NO. 1</v>
          </cell>
        </row>
        <row r="218">
          <cell r="AJ218" t="str">
            <v>WKLS/PCE/J00226</v>
          </cell>
          <cell r="AK218" t="str">
            <v>DESA PETALING BUSINESS PARK A</v>
          </cell>
        </row>
        <row r="219">
          <cell r="AJ219" t="str">
            <v>WKLS/PCE/J00227</v>
          </cell>
          <cell r="AK219" t="str">
            <v>FLAT DBKL JLN BUDIMAN 1 BDR TAR</v>
          </cell>
        </row>
        <row r="220">
          <cell r="AJ220" t="str">
            <v>WKLS/PCE/J00228</v>
          </cell>
          <cell r="AK220" t="str">
            <v>TMN CONNAUGHT NO. 7</v>
          </cell>
        </row>
        <row r="221">
          <cell r="AJ221" t="str">
            <v>WKLS/PCE/J00229</v>
          </cell>
          <cell r="AK221" t="str">
            <v>JLN DAMAI PERDANA 1/4 BDR DAMAI PERDANA</v>
          </cell>
        </row>
        <row r="222">
          <cell r="AJ222" t="str">
            <v>WKLS/PCE/J00230</v>
          </cell>
          <cell r="AK222" t="str">
            <v>JLN DAMAI PERDANA 2/5 BDR DAMAI PERDANA</v>
          </cell>
        </row>
        <row r="223">
          <cell r="AJ223" t="str">
            <v>WKLS/PCE/J00231</v>
          </cell>
          <cell r="AK223" t="str">
            <v>JLN DAMAI PERDANA 3/2 BDR DAMAI PERDANA</v>
          </cell>
        </row>
        <row r="224">
          <cell r="AJ224" t="str">
            <v>WKLS/PCE/J00232</v>
          </cell>
          <cell r="AK224" t="str">
            <v>PDT JDP 1/8B TMN DAMAI PERDANA</v>
          </cell>
        </row>
        <row r="225">
          <cell r="AJ225" t="str">
            <v>WKLS/PCE/J00233</v>
          </cell>
          <cell r="AK225" t="str">
            <v>JLN DAMAI PERDANA 1/8C TMN DAMAI PERDANA</v>
          </cell>
        </row>
        <row r="226">
          <cell r="AJ226" t="str">
            <v>WKLS/PCE/J00234</v>
          </cell>
          <cell r="AK226" t="str">
            <v>LOJI KUMBAHAN SG MIDAH</v>
          </cell>
        </row>
        <row r="227">
          <cell r="AJ227" t="str">
            <v>WKLS/PCE/J00235</v>
          </cell>
          <cell r="AK227" t="str">
            <v>SRI PERINDU APT ALAM DAMAI</v>
          </cell>
        </row>
        <row r="228">
          <cell r="AJ228" t="str">
            <v>WKLS/PCE/J00236</v>
          </cell>
          <cell r="AK228" t="str">
            <v>JLN DAMAI PERDANA 5/1J BDR DAMAI PERDANA</v>
          </cell>
        </row>
        <row r="229">
          <cell r="AJ229" t="str">
            <v>WKLS/PCE/J00237</v>
          </cell>
          <cell r="AK229" t="str">
            <v>PDT JDP 2/3A TMN DAMAI PERDANA</v>
          </cell>
        </row>
        <row r="230">
          <cell r="AJ230" t="str">
            <v>WKLS/PCE/J00238</v>
          </cell>
          <cell r="AK230" t="str">
            <v>RMH PANGSA FASA 1F JLN DAMAI PERDANA</v>
          </cell>
        </row>
        <row r="231">
          <cell r="AJ231" t="str">
            <v>WKLS/PCE/J00239</v>
          </cell>
          <cell r="AK231" t="str">
            <v>TMN BKT ANGSANA NO. 1</v>
          </cell>
        </row>
        <row r="232">
          <cell r="AJ232" t="str">
            <v>WKLS/PCE/J00240</v>
          </cell>
          <cell r="AK232" t="str">
            <v>TMN BKT ANGSANA NO. 2</v>
          </cell>
        </row>
        <row r="233">
          <cell r="AJ233" t="str">
            <v>WKLS/PCE/J00241</v>
          </cell>
          <cell r="AK233" t="str">
            <v>CHINA PRESS JLN LIMA</v>
          </cell>
        </row>
        <row r="234">
          <cell r="AJ234" t="str">
            <v>WKLS/PCE/J00242</v>
          </cell>
          <cell r="AK234" t="str">
            <v>JLN ANGSANA 6 TMN ANGSANA</v>
          </cell>
        </row>
        <row r="235">
          <cell r="AJ235" t="str">
            <v>WKLS/PCE/J00243</v>
          </cell>
          <cell r="AK235" t="str">
            <v>RMH PANGSA TMN TUN PERAK NO. 1</v>
          </cell>
        </row>
        <row r="236">
          <cell r="AJ236" t="str">
            <v>WKLS/PCE/J00244</v>
          </cell>
          <cell r="AK236" t="str">
            <v>RMH PANGSA TMN TUN PERAK NO. 2</v>
          </cell>
        </row>
        <row r="237">
          <cell r="AJ237" t="str">
            <v>WKLS/PCE/J00245</v>
          </cell>
          <cell r="AK237" t="str">
            <v>JLN 13/155B TMN ESPLANAD BKT JALIL</v>
          </cell>
        </row>
        <row r="238">
          <cell r="AJ238" t="str">
            <v>WKLS/PCE/J00246</v>
          </cell>
          <cell r="AK238" t="str">
            <v>SEK KEB TAMAN YARL LORONG AWAN CINA</v>
          </cell>
        </row>
        <row r="239">
          <cell r="AJ239" t="str">
            <v>WKLS/PCE/J00247</v>
          </cell>
          <cell r="AK239" t="str">
            <v>PLAZA PHEONIX</v>
          </cell>
        </row>
        <row r="240">
          <cell r="AJ240" t="str">
            <v>WKLS/PCE/J00248</v>
          </cell>
          <cell r="AK240" t="str">
            <v>PDT LUCKY CREAMERY</v>
          </cell>
        </row>
        <row r="241">
          <cell r="AJ241" t="str">
            <v>WKLS/PCE/J00249</v>
          </cell>
          <cell r="AK241" t="str">
            <v>TRISEN MANUFACTURING</v>
          </cell>
        </row>
        <row r="242">
          <cell r="AJ242" t="str">
            <v>WKLS/PCE/J00250</v>
          </cell>
          <cell r="AK242" t="str">
            <v>MAKRO TMN MIDAH</v>
          </cell>
        </row>
        <row r="243">
          <cell r="AJ243" t="str">
            <v>WKLS/PCE/J00251</v>
          </cell>
          <cell r="AK243" t="str">
            <v>DESA TUN RAZAK A</v>
          </cell>
        </row>
        <row r="244">
          <cell r="AJ244" t="str">
            <v>WKLS/PCE/J00252</v>
          </cell>
          <cell r="AK244" t="str">
            <v>DESA TUN RAZAK E</v>
          </cell>
        </row>
        <row r="245">
          <cell r="AJ245" t="str">
            <v>WKLS/PCE/J00253</v>
          </cell>
          <cell r="AK245" t="str">
            <v>DESA TUN RAZAK B</v>
          </cell>
        </row>
        <row r="246">
          <cell r="AJ246" t="str">
            <v>WKLS/PCE/J00254</v>
          </cell>
          <cell r="AK246" t="str">
            <v>DESA TUN RAZAK C</v>
          </cell>
        </row>
        <row r="247">
          <cell r="AJ247" t="str">
            <v>WKLS/PCE/J00255</v>
          </cell>
          <cell r="AK247" t="str">
            <v>DESA TUN RAZAK D</v>
          </cell>
        </row>
        <row r="248">
          <cell r="AJ248" t="str">
            <v>WKLS/PCE/J00256</v>
          </cell>
          <cell r="AK248" t="str">
            <v>PLAZA TOL BDR TAR</v>
          </cell>
        </row>
        <row r="249">
          <cell r="AJ249" t="str">
            <v>WKLS/PCE/J00257</v>
          </cell>
          <cell r="AK249" t="str">
            <v>JLN 118C NO. 1 DESA TUN RAZAK</v>
          </cell>
        </row>
        <row r="250">
          <cell r="AJ250" t="str">
            <v>WKLS/PCE/J00258</v>
          </cell>
          <cell r="AK250" t="str">
            <v>JLN 3/118B DESA TUN RAZAK</v>
          </cell>
        </row>
        <row r="251">
          <cell r="AJ251" t="str">
            <v>WKLS/PCE/J00259</v>
          </cell>
          <cell r="AK251" t="str">
            <v>JLN PUJ 7/19TMN PUNCAK JALIL</v>
          </cell>
        </row>
        <row r="252">
          <cell r="AJ252" t="str">
            <v>WKLS/PCE/J00260</v>
          </cell>
          <cell r="AK252" t="str">
            <v>JLN PUJ 7/4 TMN PUNCAK JALIL</v>
          </cell>
        </row>
        <row r="253">
          <cell r="AJ253" t="str">
            <v>WKLS/PCE/J00261</v>
          </cell>
          <cell r="AK253" t="str">
            <v>JLN PUJ 9/3A TMN PUNCAK JALIL</v>
          </cell>
        </row>
        <row r="254">
          <cell r="AJ254" t="str">
            <v>WKLS/PCE/J00262</v>
          </cell>
          <cell r="AK254" t="str">
            <v>JLN PUJ 4/9 TMN PUNCAK JALIL</v>
          </cell>
        </row>
        <row r="255">
          <cell r="AJ255" t="str">
            <v>WKLS/PCE/J00263</v>
          </cell>
          <cell r="AK255" t="str">
            <v>JLN PUJ 4/12 TMN PUNCAK JALIL</v>
          </cell>
        </row>
        <row r="256">
          <cell r="AJ256" t="str">
            <v>WKLS/PCE/J00264</v>
          </cell>
          <cell r="AK256" t="str">
            <v>PLAZA TOL LEBUHRAYA KL PUTRAJAYA</v>
          </cell>
        </row>
        <row r="257">
          <cell r="AJ257" t="str">
            <v>WKLS/PCE/J00265</v>
          </cell>
          <cell r="AK257" t="str">
            <v>TMN TAN YEW LAI NO. 2</v>
          </cell>
        </row>
        <row r="258">
          <cell r="AJ258" t="str">
            <v>WKLS/PCE/J00266</v>
          </cell>
          <cell r="AK258" t="str">
            <v>TMN ANGKASA</v>
          </cell>
        </row>
        <row r="259">
          <cell r="AJ259" t="str">
            <v>WKLS/PCE/J00267</v>
          </cell>
          <cell r="AK259" t="str">
            <v>PLAZA TOL EAST BOUND</v>
          </cell>
        </row>
        <row r="260">
          <cell r="AJ260" t="str">
            <v>WKLS/PCE/J00268</v>
          </cell>
          <cell r="AK260" t="str">
            <v>P/PURI GREENPARK NO. 2 JLN AWAN PINTAL</v>
          </cell>
        </row>
        <row r="261">
          <cell r="AJ261" t="str">
            <v>WKLS/PCE/J00269</v>
          </cell>
          <cell r="AK261" t="str">
            <v>PDT PMU KL SOUTH</v>
          </cell>
        </row>
        <row r="262">
          <cell r="AJ262" t="str">
            <v>WKLS/PCE/J00270</v>
          </cell>
          <cell r="AK262" t="str">
            <v>TMN SURIAN</v>
          </cell>
        </row>
        <row r="263">
          <cell r="AJ263" t="str">
            <v>WKLS/PCE/J00271</v>
          </cell>
          <cell r="AK263" t="str">
            <v>KG BOHOL NO.2</v>
          </cell>
        </row>
        <row r="264">
          <cell r="AJ264" t="str">
            <v>WKLS/PCE/J00272</v>
          </cell>
          <cell r="AK264" t="str">
            <v>KG BOHOL NO. 2</v>
          </cell>
        </row>
        <row r="265">
          <cell r="AJ265" t="str">
            <v>WKLS/PCE/J00274</v>
          </cell>
          <cell r="AK265" t="str">
            <v>JLN PUCHONG NO. 2</v>
          </cell>
        </row>
        <row r="266">
          <cell r="AJ266" t="str">
            <v>WKLS/PCE/J00275</v>
          </cell>
          <cell r="AK266" t="str">
            <v>TMN TAN YEW LAI NO.1</v>
          </cell>
        </row>
        <row r="267">
          <cell r="AJ267" t="str">
            <v>WKLS/PCE/J00276</v>
          </cell>
          <cell r="AK267" t="str">
            <v>PDT TMN GEMBIRA FASA 3</v>
          </cell>
        </row>
        <row r="268">
          <cell r="AJ268" t="str">
            <v>WKLS/PCE/J00277</v>
          </cell>
          <cell r="AK268" t="str">
            <v>BANGUNAN MUTIARA JOHAN PUCHONG</v>
          </cell>
        </row>
        <row r="269">
          <cell r="AJ269" t="str">
            <v>WKLS/PCE/J00278</v>
          </cell>
          <cell r="AK269" t="str">
            <v>KAW REHAT &amp; RAWAT ARAH TIMUR</v>
          </cell>
        </row>
        <row r="270">
          <cell r="AJ270" t="str">
            <v>WKLS/PCE/J00280</v>
          </cell>
          <cell r="AK270" t="str">
            <v>R/K PEJ 4 TKT JLN PUCHONG</v>
          </cell>
        </row>
        <row r="271">
          <cell r="AJ271" t="str">
            <v>WKLS/PCE/J00281</v>
          </cell>
          <cell r="AK271" t="str">
            <v>NO. 1 P/PURI 19 TKT JLN PUCHONG</v>
          </cell>
        </row>
        <row r="272">
          <cell r="AJ272" t="str">
            <v>WKLS/PCE/J00282</v>
          </cell>
          <cell r="AK272" t="str">
            <v>NO. 2 P/PURI 19 TKT JLN PUCHONG</v>
          </cell>
        </row>
        <row r="273">
          <cell r="AJ273" t="str">
            <v>WKLS/PCE/J00283</v>
          </cell>
          <cell r="AK273" t="str">
            <v>TMN YARL NO. 1</v>
          </cell>
        </row>
        <row r="274">
          <cell r="AJ274" t="str">
            <v>WKLS/PCE/J00284</v>
          </cell>
          <cell r="AK274" t="str">
            <v>TMN YARL NO. 2</v>
          </cell>
        </row>
        <row r="275">
          <cell r="AJ275" t="str">
            <v>WKLS/PCE/J00285</v>
          </cell>
          <cell r="AK275" t="str">
            <v>UNION HEIGHT</v>
          </cell>
        </row>
        <row r="276">
          <cell r="AJ276" t="str">
            <v>WKLS/PCE/J00286</v>
          </cell>
          <cell r="AK276" t="str">
            <v>BKT OUG SRI KELADI (OUG KONDO)</v>
          </cell>
        </row>
        <row r="277">
          <cell r="AJ277" t="str">
            <v>WKLS/PCE/J00287</v>
          </cell>
          <cell r="AK277" t="str">
            <v>TMN IND BKT OUG NO. 1</v>
          </cell>
        </row>
        <row r="278">
          <cell r="AJ278" t="str">
            <v>WKLS/PCE/J00288</v>
          </cell>
          <cell r="AK278" t="str">
            <v>TMN IND BKT OUG NO. 2</v>
          </cell>
        </row>
        <row r="279">
          <cell r="AJ279" t="str">
            <v>WKLS/PCE/J00289</v>
          </cell>
          <cell r="AK279" t="str">
            <v>TMN IND BKT OUG NO. 3</v>
          </cell>
        </row>
        <row r="280">
          <cell r="AJ280" t="str">
            <v>WKLS/PCE/J00290</v>
          </cell>
          <cell r="AK280" t="str">
            <v>TMN IND BKT OUG NO. 4</v>
          </cell>
        </row>
        <row r="281">
          <cell r="AJ281" t="str">
            <v>WKLS/PCE/J00291</v>
          </cell>
          <cell r="AK281" t="str">
            <v>KELAB OUG JLN AWAN SELIMPAT</v>
          </cell>
        </row>
        <row r="282">
          <cell r="AJ282" t="str">
            <v>WKLS/PCE/J00292</v>
          </cell>
          <cell r="AK282" t="str">
            <v>KG PASIR DALAM</v>
          </cell>
        </row>
        <row r="283">
          <cell r="AJ283" t="str">
            <v>WKLS/PCE/J00293</v>
          </cell>
          <cell r="AK283" t="str">
            <v>TMN PANTAI DALAM</v>
          </cell>
        </row>
        <row r="284">
          <cell r="AJ284" t="str">
            <v>WKLS/PCE/J00294</v>
          </cell>
          <cell r="AK284" t="str">
            <v>PDT SALINAS PANTAI DALAM</v>
          </cell>
        </row>
        <row r="285">
          <cell r="AJ285" t="str">
            <v>WKLS/PCE/J00295</v>
          </cell>
          <cell r="AK285" t="str">
            <v>PANTAI SEWERAGE</v>
          </cell>
        </row>
        <row r="286">
          <cell r="AJ286" t="str">
            <v>WKLS/PCE/J00296</v>
          </cell>
          <cell r="AK286" t="str">
            <v>TMN PANTAI INDAH</v>
          </cell>
        </row>
        <row r="287">
          <cell r="AJ287" t="str">
            <v>WKLS/PCE/J00298</v>
          </cell>
          <cell r="AK287" t="str">
            <v>BDR PARK SHOPPING COMPLEX</v>
          </cell>
        </row>
        <row r="288">
          <cell r="AJ288" t="str">
            <v>WKLS/PCE/J00299</v>
          </cell>
          <cell r="AK288" t="str">
            <v>BDR PARK NO. 3</v>
          </cell>
        </row>
        <row r="289">
          <cell r="AJ289" t="str">
            <v>WKLS/PCE/J00300</v>
          </cell>
          <cell r="AK289" t="str">
            <v>TMN TERTAMA</v>
          </cell>
        </row>
        <row r="290">
          <cell r="AJ290" t="str">
            <v>WKLS/PCE/J00301</v>
          </cell>
          <cell r="AK290" t="str">
            <v>UNITED GARDEN NO. 1</v>
          </cell>
        </row>
        <row r="291">
          <cell r="AJ291" t="str">
            <v>WKLS/PCE/J00302</v>
          </cell>
          <cell r="AK291" t="str">
            <v>MEADOW PARK NO. 1</v>
          </cell>
        </row>
        <row r="292">
          <cell r="AJ292" t="str">
            <v>WKLS/PCE/J00303</v>
          </cell>
          <cell r="AK292" t="str">
            <v>BDR PARK NO. 2</v>
          </cell>
        </row>
        <row r="293">
          <cell r="AJ293" t="str">
            <v>WKLS/PCE/J00304</v>
          </cell>
          <cell r="AK293" t="str">
            <v>BDR PARK NO. 1</v>
          </cell>
        </row>
        <row r="294">
          <cell r="AJ294" t="str">
            <v>WKLS/PCE/J00305</v>
          </cell>
          <cell r="AK294" t="str">
            <v>BUKIT INDAH JLN KLANG LAMA</v>
          </cell>
        </row>
        <row r="295">
          <cell r="AJ295" t="str">
            <v>WKLS/PCE/J00306</v>
          </cell>
          <cell r="AK295" t="str">
            <v>MEADOW PARK NO. 2</v>
          </cell>
        </row>
        <row r="296">
          <cell r="AJ296" t="str">
            <v>WKLS/PCE/J00307</v>
          </cell>
          <cell r="AK296" t="str">
            <v>HAPPY GARDEN NO. 6</v>
          </cell>
        </row>
        <row r="297">
          <cell r="AJ297" t="str">
            <v>WKLS/PCE/J00308</v>
          </cell>
          <cell r="AK297" t="str">
            <v>UNITED GARDEN NO. 3</v>
          </cell>
        </row>
        <row r="298">
          <cell r="AJ298" t="str">
            <v>WKLS/PCE/J00309</v>
          </cell>
          <cell r="AK298" t="str">
            <v>P/PURI CINDAIMAS</v>
          </cell>
        </row>
        <row r="299">
          <cell r="AJ299" t="str">
            <v>WKLS/PCE/J00310</v>
          </cell>
          <cell r="AK299" t="str">
            <v>SERONA NO. 1</v>
          </cell>
        </row>
        <row r="300">
          <cell r="AJ300" t="str">
            <v>WKLS/PCE/J00311</v>
          </cell>
          <cell r="AK300" t="str">
            <v>SERONA NO. 2</v>
          </cell>
        </row>
        <row r="301">
          <cell r="AJ301" t="str">
            <v>WKLS/PCE/J00313</v>
          </cell>
          <cell r="AK301" t="str">
            <v>GUNUNG PETALING</v>
          </cell>
        </row>
        <row r="302">
          <cell r="AJ302" t="str">
            <v>WKLS/PCE/J00314</v>
          </cell>
          <cell r="AK302" t="str">
            <v>PARK MAY (WKLS/PCE/J00315)</v>
          </cell>
        </row>
        <row r="303">
          <cell r="AJ303" t="str">
            <v>WKLS/PCE/J00315</v>
          </cell>
          <cell r="AK303" t="str">
            <v>AH KOW (WKLS/PCE/J00314)</v>
          </cell>
        </row>
        <row r="304">
          <cell r="AJ304" t="str">
            <v>WKLS/PCE/J00316</v>
          </cell>
          <cell r="AK304" t="str">
            <v>BAN LEE JLN KLANG LAMA</v>
          </cell>
        </row>
        <row r="305">
          <cell r="AJ305" t="str">
            <v>WKLS/PCE/J00317</v>
          </cell>
          <cell r="AK305" t="str">
            <v>UNITED GARDEN NO. 2</v>
          </cell>
        </row>
        <row r="306">
          <cell r="AJ306" t="str">
            <v>WKLS/PCE/J00318</v>
          </cell>
          <cell r="AK306" t="str">
            <v>BEDFORD IND PARK NO. 1</v>
          </cell>
        </row>
        <row r="307">
          <cell r="AJ307" t="str">
            <v>WKLS/PCE/J00319</v>
          </cell>
          <cell r="AK307" t="str">
            <v>BEDFORD IND PARK NO. 2</v>
          </cell>
        </row>
        <row r="308">
          <cell r="AJ308" t="str">
            <v>WKLS/PCE/J00320</v>
          </cell>
          <cell r="AK308" t="str">
            <v>FORTUNA COURT</v>
          </cell>
        </row>
        <row r="309">
          <cell r="AJ309" t="str">
            <v>WKLS/PCE/J00321</v>
          </cell>
          <cell r="AK309" t="str">
            <v>OUG NO. 5</v>
          </cell>
        </row>
        <row r="310">
          <cell r="AJ310" t="str">
            <v>WKLS/PCE/J00322</v>
          </cell>
          <cell r="AK310" t="str">
            <v>P/E O.U.G NO.1</v>
          </cell>
        </row>
        <row r="311">
          <cell r="AJ311" t="str">
            <v>WKLS/PCE/J00323</v>
          </cell>
          <cell r="AK311" t="str">
            <v>OUG NO. 7 (PDT))</v>
          </cell>
        </row>
        <row r="312">
          <cell r="AJ312" t="str">
            <v>WKLS/PCE/J00324</v>
          </cell>
          <cell r="AK312" t="str">
            <v>OUG NO. 3</v>
          </cell>
        </row>
        <row r="313">
          <cell r="AJ313" t="str">
            <v>WKLS/PCE/J00325</v>
          </cell>
          <cell r="AK313" t="str">
            <v>OUG NO. 4</v>
          </cell>
        </row>
        <row r="314">
          <cell r="AJ314" t="str">
            <v>WKLS/PCE/J00326</v>
          </cell>
          <cell r="AK314" t="str">
            <v>OUG NO. 6</v>
          </cell>
        </row>
        <row r="315">
          <cell r="AJ315" t="str">
            <v>WKLS/PCE/J00327</v>
          </cell>
          <cell r="AK315" t="str">
            <v>OUG NO. 2</v>
          </cell>
        </row>
        <row r="316">
          <cell r="AJ316" t="str">
            <v>WKLS/PCE/J00328</v>
          </cell>
          <cell r="AK316" t="str">
            <v>TAM LAM HENG</v>
          </cell>
        </row>
        <row r="317">
          <cell r="AJ317" t="str">
            <v>WKLS/PCE/J00329</v>
          </cell>
          <cell r="AK317" t="str">
            <v>RMH PANGSA KOS RENDAH TMN SRI SENTOSA</v>
          </cell>
        </row>
        <row r="318">
          <cell r="AJ318" t="str">
            <v>WKLS/PCE/J00330</v>
          </cell>
          <cell r="AK318" t="str">
            <v>JALAN PUCHONG NO-1</v>
          </cell>
        </row>
        <row r="319">
          <cell r="AJ319" t="str">
            <v>WKLS/PCE/J00331</v>
          </cell>
          <cell r="AK319" t="str">
            <v>H &amp; C LATEX</v>
          </cell>
        </row>
        <row r="320">
          <cell r="AJ320" t="str">
            <v>WKLS/PCE/J00332</v>
          </cell>
          <cell r="AK320" t="str">
            <v>BT 6 1/2 JLN KLANG LAMA</v>
          </cell>
        </row>
        <row r="321">
          <cell r="AJ321" t="str">
            <v>WKLS/PCE/J00333</v>
          </cell>
          <cell r="AK321" t="str">
            <v>KG SERI SENTOSA</v>
          </cell>
        </row>
        <row r="322">
          <cell r="AJ322" t="str">
            <v>WKLS/PCE/J00334</v>
          </cell>
          <cell r="AK322" t="str">
            <v>KG SRI PINANG</v>
          </cell>
        </row>
        <row r="323">
          <cell r="AJ323" t="str">
            <v>WKLS/PCE/J00335</v>
          </cell>
          <cell r="AK323" t="str">
            <v>MASJID JAMEK JLN PUCHONG</v>
          </cell>
        </row>
        <row r="324">
          <cell r="AJ324" t="str">
            <v>WKLS/PCE/J00336</v>
          </cell>
          <cell r="AK324" t="str">
            <v>RMH KEDAI TMN SENTOSA</v>
          </cell>
        </row>
        <row r="325">
          <cell r="AJ325" t="str">
            <v>WKLS/PCE/J00337</v>
          </cell>
          <cell r="AK325" t="str">
            <v>HEAVEN COURT TMN SRI SENTOSA</v>
          </cell>
        </row>
        <row r="326">
          <cell r="AJ326" t="str">
            <v>WKLS/PCE/J00338</v>
          </cell>
          <cell r="AK326" t="str">
            <v>SENTOSA COURT TMN SRI SENTOSA</v>
          </cell>
        </row>
        <row r="327">
          <cell r="AJ327" t="str">
            <v>WKLS/PCE/J00340</v>
          </cell>
          <cell r="AK327" t="str">
            <v>INST SOSIAL MALAYSIA</v>
          </cell>
        </row>
        <row r="328">
          <cell r="AJ328" t="str">
            <v>WKLS/PCE/J00341</v>
          </cell>
          <cell r="AK328" t="str">
            <v>INDRAHANA</v>
          </cell>
        </row>
        <row r="329">
          <cell r="AJ329" t="str">
            <v>WKLS/PCE/J00342</v>
          </cell>
          <cell r="AK329" t="str">
            <v>HAPPY GARDEN NO. 1</v>
          </cell>
        </row>
        <row r="330">
          <cell r="AJ330" t="str">
            <v>WKLS/PCE/J00343</v>
          </cell>
          <cell r="AK330" t="str">
            <v>KUCHAI JAYA NO. 1</v>
          </cell>
        </row>
        <row r="331">
          <cell r="AJ331" t="str">
            <v>WKLS/PCE/J00344</v>
          </cell>
          <cell r="AK331" t="str">
            <v>HAPPY GARDEN NO. 2</v>
          </cell>
        </row>
        <row r="332">
          <cell r="AJ332" t="str">
            <v>WKLS/PCE/J00345</v>
          </cell>
          <cell r="AK332" t="str">
            <v>TMN BKT GEMBIRA</v>
          </cell>
        </row>
        <row r="333">
          <cell r="AJ333" t="str">
            <v>WKLS/PCE/J00346</v>
          </cell>
          <cell r="AK333" t="str">
            <v>HAPPY GARDEN NO. 3</v>
          </cell>
        </row>
        <row r="334">
          <cell r="AJ334" t="str">
            <v>WKLS/PCE/J00347</v>
          </cell>
          <cell r="AK334" t="str">
            <v>BREM PARK NO. 2</v>
          </cell>
        </row>
        <row r="335">
          <cell r="AJ335" t="str">
            <v>WKLS/PCE/J00348</v>
          </cell>
          <cell r="AK335" t="str">
            <v>BREM PARK NO. 1</v>
          </cell>
        </row>
        <row r="336">
          <cell r="AJ336" t="str">
            <v>WKLS/PCE/J00349</v>
          </cell>
          <cell r="AK336" t="str">
            <v>HAPPY GARDEN NO. 4</v>
          </cell>
        </row>
        <row r="337">
          <cell r="AJ337" t="str">
            <v>WKLS/PCE/J00350</v>
          </cell>
          <cell r="AK337" t="str">
            <v>HAPPY GARDEN NO. 7</v>
          </cell>
        </row>
        <row r="338">
          <cell r="AJ338" t="str">
            <v>WKLS/PCE/J00351</v>
          </cell>
          <cell r="AK338" t="str">
            <v>HAPPY GARDEN NO. 5</v>
          </cell>
        </row>
        <row r="339">
          <cell r="AJ339" t="str">
            <v>WKLS/PCE/J00352</v>
          </cell>
          <cell r="AK339" t="str">
            <v>WENG ZHENG HOUSE</v>
          </cell>
        </row>
        <row r="340">
          <cell r="AJ340" t="str">
            <v>WKLS/PCE/J00353</v>
          </cell>
          <cell r="AK340" t="str">
            <v>KUCHAI ENT NO. 5</v>
          </cell>
        </row>
        <row r="341">
          <cell r="AJ341" t="str">
            <v>WKLS/PCE/J00354</v>
          </cell>
          <cell r="AK341" t="str">
            <v>KG MALAYSIA TAMBAHAN</v>
          </cell>
        </row>
        <row r="342">
          <cell r="AJ342" t="str">
            <v>WKLS/PCE/J00355</v>
          </cell>
          <cell r="AK342" t="str">
            <v>KG MALAYSIA RAYA</v>
          </cell>
        </row>
        <row r="343">
          <cell r="AJ343" t="str">
            <v>WKLS/PCE/J00356</v>
          </cell>
          <cell r="AK343" t="str">
            <v>SRI PETALING NO. 3</v>
          </cell>
        </row>
        <row r="344">
          <cell r="AJ344" t="str">
            <v>WKLS/PCE/J00357</v>
          </cell>
          <cell r="AK344" t="str">
            <v>SRI PETALING NO. 1</v>
          </cell>
        </row>
        <row r="345">
          <cell r="AJ345" t="str">
            <v>WKLS/PCE/J00358</v>
          </cell>
          <cell r="AK345" t="str">
            <v>SRI PETALING NO. 2</v>
          </cell>
        </row>
        <row r="346">
          <cell r="AJ346" t="str">
            <v>WKLS/PCE/J00359</v>
          </cell>
          <cell r="AK346" t="str">
            <v>STESEN ERL BDR TASIK SELATAN</v>
          </cell>
        </row>
        <row r="347">
          <cell r="AJ347" t="str">
            <v>WKLS/PCE/J00360</v>
          </cell>
          <cell r="AK347" t="str">
            <v>PUSAT LAT. CNC MACHINE &amp; MACHINE TOOLING</v>
          </cell>
        </row>
        <row r="348">
          <cell r="AJ348" t="str">
            <v>WKLS/PCE/J00361</v>
          </cell>
          <cell r="AK348" t="str">
            <v>TMN SRI INDAH NO. 3</v>
          </cell>
        </row>
        <row r="349">
          <cell r="AJ349" t="str">
            <v>WKLS/PCE/J00362</v>
          </cell>
          <cell r="AK349" t="str">
            <v>PDT KEM TRANSIT VIETNAM</v>
          </cell>
        </row>
        <row r="350">
          <cell r="AJ350" t="str">
            <v>WKLS/PCE/J00363</v>
          </cell>
          <cell r="AK350" t="str">
            <v>TMN SRI INDAH NO. 5</v>
          </cell>
        </row>
        <row r="351">
          <cell r="AJ351" t="str">
            <v>WKLS/PCE/J00364</v>
          </cell>
          <cell r="AK351" t="str">
            <v>PDT SHELL L/RAYA KL SEREMBAN</v>
          </cell>
        </row>
        <row r="352">
          <cell r="AJ352" t="str">
            <v>WKLS/PCE/J00365</v>
          </cell>
          <cell r="AK352" t="str">
            <v>ENDAH REGAL KONDO</v>
          </cell>
        </row>
        <row r="353">
          <cell r="AJ353" t="str">
            <v>WKLS/PCE/J00366</v>
          </cell>
          <cell r="AK353" t="str">
            <v>NO. 1 APT ARENA HIJAU BKT JALIL</v>
          </cell>
        </row>
        <row r="354">
          <cell r="AJ354" t="str">
            <v>WKLS/PCE/J00367</v>
          </cell>
          <cell r="AK354" t="str">
            <v>SALAK SOUTH  GARDEN NO 3</v>
          </cell>
        </row>
        <row r="355">
          <cell r="AJ355" t="str">
            <v>WKLS/PCE/J00368</v>
          </cell>
          <cell r="AK355" t="str">
            <v>SALAK SOUTH GARDEN NO4</v>
          </cell>
        </row>
        <row r="356">
          <cell r="AJ356" t="str">
            <v>WKLS/PCE/J00369</v>
          </cell>
          <cell r="AK356" t="str">
            <v>SALAK SOUTH GARDEN NO1</v>
          </cell>
        </row>
        <row r="357">
          <cell r="AJ357" t="str">
            <v>WKLS/PCE/J00370</v>
          </cell>
          <cell r="AK357" t="str">
            <v>NIRWANA MANSION</v>
          </cell>
        </row>
        <row r="358">
          <cell r="AJ358" t="str">
            <v>WKLS/PCE/J00371</v>
          </cell>
          <cell r="AK358" t="str">
            <v>SALAK SOUTH GARDEN NO. 2</v>
          </cell>
        </row>
        <row r="359">
          <cell r="AJ359" t="str">
            <v>WKLS/PCE/J00372</v>
          </cell>
          <cell r="AK359" t="str">
            <v>SRI PETALING ZON F</v>
          </cell>
        </row>
        <row r="360">
          <cell r="AJ360" t="str">
            <v>WKLS/PCE/J00373</v>
          </cell>
          <cell r="AK360" t="str">
            <v>TMN SRI INDAH NO. 1</v>
          </cell>
        </row>
        <row r="361">
          <cell r="AJ361" t="str">
            <v>WKLS/PCE/J00374</v>
          </cell>
          <cell r="AK361" t="str">
            <v>SRI PETALING ZON C</v>
          </cell>
        </row>
        <row r="362">
          <cell r="AJ362" t="str">
            <v>WKLS/PCE/J00375</v>
          </cell>
          <cell r="AK362" t="str">
            <v>TELEKOM SRI PETALING</v>
          </cell>
        </row>
        <row r="363">
          <cell r="AJ363" t="str">
            <v>WKLS/PCE/J00376</v>
          </cell>
          <cell r="AK363" t="str">
            <v>SRI PETALING NO. 5</v>
          </cell>
        </row>
        <row r="364">
          <cell r="AJ364" t="str">
            <v>WKLS/PCE/J00377</v>
          </cell>
          <cell r="AK364" t="str">
            <v>TMN SRI INDAH NO. 4</v>
          </cell>
        </row>
        <row r="365">
          <cell r="AJ365" t="str">
            <v>WKLS/PCE/J00378</v>
          </cell>
          <cell r="AK365" t="str">
            <v>SRI PETALING ZON L</v>
          </cell>
        </row>
        <row r="366">
          <cell r="AJ366" t="str">
            <v>WKLS/PCE/J00379</v>
          </cell>
          <cell r="AK366" t="str">
            <v>SALAK SOUTH  GARDEN NO-5</v>
          </cell>
        </row>
        <row r="367">
          <cell r="AJ367" t="str">
            <v>WKLS/PCE/J00380</v>
          </cell>
          <cell r="AK367" t="str">
            <v>PLAZA TOL WEST BOUND</v>
          </cell>
        </row>
        <row r="368">
          <cell r="AJ368" t="str">
            <v>WKLS/PCE/J00381</v>
          </cell>
          <cell r="AK368" t="str">
            <v>SRI PETALING JLN 3/149 J ZON L2</v>
          </cell>
        </row>
        <row r="369">
          <cell r="AJ369" t="str">
            <v>WKLS/PCE/J00382</v>
          </cell>
          <cell r="AK369" t="str">
            <v>TMN CASTLEFIELD</v>
          </cell>
        </row>
        <row r="370">
          <cell r="AJ370" t="str">
            <v>WKLS/PCE/J00383</v>
          </cell>
          <cell r="AK370" t="str">
            <v>KOMP PASAR SG BESI</v>
          </cell>
        </row>
        <row r="371">
          <cell r="AJ371" t="str">
            <v>WKLS/PCE/J00384</v>
          </cell>
          <cell r="AK371" t="str">
            <v>ESSO HIGHWAY SEREMBAN</v>
          </cell>
        </row>
        <row r="372">
          <cell r="AJ372" t="str">
            <v>WKLS/PCE/J00385</v>
          </cell>
          <cell r="AK372" t="str">
            <v>DE TROPICANA KONDO</v>
          </cell>
        </row>
        <row r="373">
          <cell r="AJ373" t="str">
            <v>WKLS/PCE/J00386</v>
          </cell>
          <cell r="AK373" t="str">
            <v>SEK TUNAS BAKTI</v>
          </cell>
        </row>
        <row r="374">
          <cell r="AJ374" t="str">
            <v>WKLS/PCE/J00387</v>
          </cell>
          <cell r="AK374" t="str">
            <v>DAYA IND NO. 1</v>
          </cell>
        </row>
        <row r="375">
          <cell r="AJ375" t="str">
            <v>WKLS/PCE/J00388</v>
          </cell>
          <cell r="AK375" t="str">
            <v>DAYA IND NO. 2</v>
          </cell>
        </row>
        <row r="376">
          <cell r="AJ376" t="str">
            <v>WKLS/PCE/J00389</v>
          </cell>
          <cell r="AK376" t="str">
            <v>AJINOMOTO NO.2</v>
          </cell>
        </row>
        <row r="377">
          <cell r="AJ377" t="str">
            <v>WKLS/PCE/J00390</v>
          </cell>
          <cell r="AK377" t="str">
            <v>AJINOMOTO NO.1</v>
          </cell>
        </row>
        <row r="378">
          <cell r="AJ378" t="str">
            <v>WKLS/PCE/J00391</v>
          </cell>
          <cell r="AK378" t="str">
            <v>KUCHAI ENT PARK NO. 3</v>
          </cell>
        </row>
        <row r="379">
          <cell r="AJ379" t="str">
            <v>WKLS/PCE/J00392</v>
          </cell>
          <cell r="AK379" t="str">
            <v>KUCHAI ENT PARK NO. 4</v>
          </cell>
        </row>
        <row r="380">
          <cell r="AJ380" t="str">
            <v>WKLS/PCE/J00393</v>
          </cell>
          <cell r="AK380" t="str">
            <v>CARPET INTERNATIONAL</v>
          </cell>
        </row>
        <row r="381">
          <cell r="AJ381" t="str">
            <v>WKLS/PCE/J00396</v>
          </cell>
          <cell r="AK381" t="str">
            <v>RMH PAM LOWER KERAYONG</v>
          </cell>
        </row>
        <row r="382">
          <cell r="AJ382" t="str">
            <v>WKLS/PCE/J00397</v>
          </cell>
          <cell r="AK382" t="str">
            <v>TAMAN SG BESI NO.1</v>
          </cell>
        </row>
        <row r="383">
          <cell r="AJ383" t="str">
            <v>WKLS/PCE/J00398</v>
          </cell>
          <cell r="AK383" t="str">
            <v>BALAI POLIS SALAK SOUTH N/VILLAGE</v>
          </cell>
        </row>
        <row r="384">
          <cell r="AJ384" t="str">
            <v>WKLS/PCE/J00399</v>
          </cell>
          <cell r="AK384" t="str">
            <v>SALAK SOUTH N/VILLAGE NO. 2</v>
          </cell>
        </row>
        <row r="385">
          <cell r="AJ385" t="str">
            <v>WKLS/PCE/J00400</v>
          </cell>
          <cell r="AK385" t="str">
            <v>SUPER PAPER IND</v>
          </cell>
        </row>
        <row r="386">
          <cell r="AJ386" t="str">
            <v>WKLS/PCE/J00401</v>
          </cell>
          <cell r="AK386" t="str">
            <v>DESA PETALING NO. 3</v>
          </cell>
        </row>
        <row r="387">
          <cell r="AJ387" t="str">
            <v>WKLS/PCE/J00402</v>
          </cell>
          <cell r="AK387" t="str">
            <v>DESA PETALING NO. 1</v>
          </cell>
        </row>
        <row r="388">
          <cell r="AJ388" t="str">
            <v>WKLS/PCE/J00403</v>
          </cell>
          <cell r="AK388" t="str">
            <v>DESA PETALING NO. 4</v>
          </cell>
        </row>
        <row r="389">
          <cell r="AJ389" t="str">
            <v>WKLS/PCE/J00404</v>
          </cell>
          <cell r="AK389" t="str">
            <v>DESA PETALING NO. 2</v>
          </cell>
        </row>
        <row r="390">
          <cell r="AJ390" t="str">
            <v>WKLS/PCE/J00405</v>
          </cell>
          <cell r="AK390" t="str">
            <v>SALAK SOUTH N/VILLAGE NO. 1</v>
          </cell>
        </row>
        <row r="391">
          <cell r="AJ391" t="str">
            <v>WKLS/PCE/J00406</v>
          </cell>
          <cell r="AK391" t="str">
            <v xml:space="preserve">TMN. SG. BESI NO 2 </v>
          </cell>
        </row>
        <row r="392">
          <cell r="AJ392" t="str">
            <v>WKLS/PCE/J00407</v>
          </cell>
          <cell r="AK392" t="str">
            <v>TAMAN SG.BESI NO.3</v>
          </cell>
        </row>
        <row r="393">
          <cell r="AJ393" t="str">
            <v>WKLS/PCE/J00408</v>
          </cell>
          <cell r="AK393" t="str">
            <v>DESA PETALING NO. 5</v>
          </cell>
        </row>
        <row r="394">
          <cell r="AJ394" t="str">
            <v>WKLS/PCE/J00409</v>
          </cell>
          <cell r="AK394" t="str">
            <v>DESA PETALING NO. 6</v>
          </cell>
        </row>
        <row r="395">
          <cell r="AJ395" t="str">
            <v>WKLS/PCE/J00410</v>
          </cell>
          <cell r="AK395" t="str">
            <v>TMN SG BESI NO. 4</v>
          </cell>
        </row>
        <row r="396">
          <cell r="AJ396" t="str">
            <v>WKLS/PCE/J00411</v>
          </cell>
          <cell r="AK396" t="str">
            <v>BENGKEL ELEKTRIFIKASI KTM SALAK SOUTH</v>
          </cell>
        </row>
        <row r="397">
          <cell r="AJ397" t="str">
            <v>WKLS/PCE/J00412</v>
          </cell>
          <cell r="AK397" t="str">
            <v xml:space="preserve">PAKAR IND PARK NO.1 SG BESI </v>
          </cell>
        </row>
        <row r="398">
          <cell r="AJ398" t="str">
            <v>WKLS/PCE/J00413</v>
          </cell>
          <cell r="AK398" t="str">
            <v>P/PURI VINTAGE POINT</v>
          </cell>
        </row>
        <row r="399">
          <cell r="AJ399" t="str">
            <v>WKLS/PCE/J00414</v>
          </cell>
          <cell r="AK399" t="str">
            <v>SRI LEMPAH</v>
          </cell>
        </row>
        <row r="400">
          <cell r="AJ400" t="str">
            <v>WKLS/PCE/J00415</v>
          </cell>
          <cell r="AK400" t="str">
            <v>LRG JUGRA</v>
          </cell>
        </row>
        <row r="401">
          <cell r="AJ401" t="str">
            <v>WKLS/PCE/J00416</v>
          </cell>
          <cell r="AK401" t="str">
            <v>GEMILANG INDAH</v>
          </cell>
        </row>
        <row r="402">
          <cell r="AJ402" t="str">
            <v>WKLS/PCE/J00417</v>
          </cell>
          <cell r="AK402" t="str">
            <v>RODA INDAH</v>
          </cell>
        </row>
        <row r="403">
          <cell r="AJ403" t="str">
            <v>WKLS/PCE/J00418</v>
          </cell>
          <cell r="AK403" t="str">
            <v>STANLEY SITE</v>
          </cell>
        </row>
        <row r="404">
          <cell r="AJ404" t="str">
            <v>WKLS/PCE/J00419</v>
          </cell>
          <cell r="AK404" t="str">
            <v>SHANGHAI GARDEN</v>
          </cell>
        </row>
        <row r="405">
          <cell r="AJ405" t="str">
            <v>WKLS/PCE/J00420</v>
          </cell>
          <cell r="AK405" t="str">
            <v>TMN EVERGREEN</v>
          </cell>
        </row>
        <row r="406">
          <cell r="AJ406" t="str">
            <v>WKLS/PCE/J00421</v>
          </cell>
          <cell r="AK406" t="str">
            <v>HIGH LEVER PUMP HOUSE</v>
          </cell>
        </row>
        <row r="407">
          <cell r="AJ407" t="str">
            <v>WKLS/PCE/J00422</v>
          </cell>
          <cell r="AK407" t="str">
            <v>BGN ENG LIAN</v>
          </cell>
        </row>
        <row r="408">
          <cell r="AJ408" t="str">
            <v>WKLS/PCE/J00423</v>
          </cell>
          <cell r="AK408" t="str">
            <v>FABER RIA A</v>
          </cell>
        </row>
        <row r="409">
          <cell r="AJ409" t="str">
            <v>WKLS/PCE/J00424</v>
          </cell>
          <cell r="AK409" t="str">
            <v>FABER RIA B</v>
          </cell>
        </row>
        <row r="410">
          <cell r="AJ410" t="str">
            <v>WKLS/PCE/J00425</v>
          </cell>
          <cell r="AK410" t="str">
            <v>FABER RIA C</v>
          </cell>
        </row>
        <row r="411">
          <cell r="AJ411" t="str">
            <v>WKLS/PCE/J00426</v>
          </cell>
          <cell r="AK411" t="str">
            <v>TMN DESA NO. 5</v>
          </cell>
        </row>
        <row r="412">
          <cell r="AJ412" t="str">
            <v>WKLS/PCE/J00427</v>
          </cell>
          <cell r="AK412" t="str">
            <v>TMN DESA NO. 4</v>
          </cell>
        </row>
        <row r="413">
          <cell r="AJ413" t="str">
            <v>WKLS/PCE/J00428</v>
          </cell>
          <cell r="AK413" t="str">
            <v>TMN BKT DESA</v>
          </cell>
        </row>
        <row r="414">
          <cell r="AJ414" t="str">
            <v>WKLS/PCE/J00430</v>
          </cell>
          <cell r="AK414" t="str">
            <v>OBD TOWER</v>
          </cell>
        </row>
        <row r="415">
          <cell r="AJ415" t="str">
            <v>WKLS/PCE/J00431</v>
          </cell>
          <cell r="AK415" t="str">
            <v>BKT DESA KONDO</v>
          </cell>
        </row>
        <row r="416">
          <cell r="AJ416" t="str">
            <v>WKLS/PCE/J00432</v>
          </cell>
          <cell r="AK416" t="str">
            <v>DESA VILLA NO. 2</v>
          </cell>
        </row>
        <row r="417">
          <cell r="AJ417" t="str">
            <v>WKLS/PCE/J00433</v>
          </cell>
          <cell r="AK417" t="str">
            <v>DESA VILLA NO. 1</v>
          </cell>
        </row>
        <row r="418">
          <cell r="AJ418" t="str">
            <v>WKLS/PCE/J00434</v>
          </cell>
          <cell r="AK418" t="str">
            <v>CITY GROWTH JLN 4/91 TMN SHAMELIN</v>
          </cell>
        </row>
        <row r="419">
          <cell r="AJ419" t="str">
            <v>WKLS/PCE/J00435</v>
          </cell>
          <cell r="AK419" t="str">
            <v>KONDO SRI JATI 2 BLK A</v>
          </cell>
        </row>
        <row r="420">
          <cell r="AJ420" t="str">
            <v>WKLS/PCE/J00436</v>
          </cell>
          <cell r="AK420" t="str">
            <v>PDT TMN BKT DESA</v>
          </cell>
        </row>
        <row r="421">
          <cell r="AJ421" t="str">
            <v>WKLS/PCE/J00437</v>
          </cell>
          <cell r="AK421" t="str">
            <v>TELEKOM KUCHAI LAMA</v>
          </cell>
        </row>
        <row r="422">
          <cell r="AJ422" t="str">
            <v>WKLS/PCE/J00439</v>
          </cell>
          <cell r="AK422" t="str">
            <v>KUCHAI BUSINES CENTRE NO. 1</v>
          </cell>
        </row>
        <row r="423">
          <cell r="AJ423" t="str">
            <v>WKLS/PCE/J00440</v>
          </cell>
          <cell r="AK423" t="str">
            <v>FULL GOSPEL HALL</v>
          </cell>
        </row>
        <row r="424">
          <cell r="AJ424" t="str">
            <v>WKLS/PCE/J00441</v>
          </cell>
          <cell r="AK424" t="str">
            <v>TMN DESA NO. 6</v>
          </cell>
        </row>
        <row r="425">
          <cell r="AJ425" t="str">
            <v>WKLS/PCE/J00442</v>
          </cell>
          <cell r="AK425" t="str">
            <v>PLAZA FABER</v>
          </cell>
        </row>
        <row r="426">
          <cell r="AJ426" t="str">
            <v>WKLS/PCE/J00443</v>
          </cell>
          <cell r="AK426" t="str">
            <v>FABER INDAH</v>
          </cell>
        </row>
        <row r="427">
          <cell r="AJ427" t="str">
            <v>WKLS/PCE/J00444</v>
          </cell>
          <cell r="AK427" t="str">
            <v>FABER HEIGHT A</v>
          </cell>
        </row>
        <row r="428">
          <cell r="AJ428" t="str">
            <v>WKLS/PCE/J00445</v>
          </cell>
          <cell r="AK428" t="str">
            <v>FABER HEIGHT B</v>
          </cell>
        </row>
        <row r="429">
          <cell r="AJ429" t="str">
            <v>WKLS/PCE/J00446</v>
          </cell>
          <cell r="AK429" t="str">
            <v>FABER HEIGHT C</v>
          </cell>
        </row>
        <row r="430">
          <cell r="AJ430" t="str">
            <v>WKLS/PCE/J00447</v>
          </cell>
          <cell r="AK430" t="str">
            <v>JLN DESA</v>
          </cell>
        </row>
        <row r="431">
          <cell r="AJ431" t="str">
            <v>WKLS/PCE/J00448</v>
          </cell>
          <cell r="AK431" t="str">
            <v>TMN PAGAR RUYONG</v>
          </cell>
        </row>
        <row r="432">
          <cell r="AJ432" t="str">
            <v>WKLS/PCE/J00449</v>
          </cell>
          <cell r="AK432" t="str">
            <v>PANTAI PUMPING STATION</v>
          </cell>
        </row>
        <row r="433">
          <cell r="AJ433" t="str">
            <v>WKLS/PCE/J00450</v>
          </cell>
          <cell r="AK433" t="str">
            <v>VISTA ANGKASA NO. 2</v>
          </cell>
        </row>
        <row r="434">
          <cell r="AJ434" t="str">
            <v>WKLS/PCE/J00451</v>
          </cell>
          <cell r="AK434" t="str">
            <v>VISTA ANGKASA NO. 1</v>
          </cell>
        </row>
        <row r="435">
          <cell r="AJ435" t="str">
            <v>WKLS/PCE/J00452</v>
          </cell>
          <cell r="AK435" t="str">
            <v>JLN DAMAI RASA 1 ALAM DAMAI</v>
          </cell>
        </row>
        <row r="436">
          <cell r="AJ436" t="str">
            <v>WKLS/PCE/J00453</v>
          </cell>
          <cell r="AK436" t="str">
            <v>PANTAI HILL PARK FASA 4 NO 1</v>
          </cell>
        </row>
        <row r="437">
          <cell r="AJ437" t="str">
            <v>WKLS/PCE/J00454</v>
          </cell>
          <cell r="AK437" t="str">
            <v>JLN DAMAI RASA 8 ALAM DAMAI</v>
          </cell>
        </row>
        <row r="438">
          <cell r="AJ438" t="str">
            <v>WKLS/PCE/J00455</v>
          </cell>
          <cell r="AK438" t="str">
            <v>PANTAI HILL PARK FASA 4 NO. 2</v>
          </cell>
        </row>
        <row r="439">
          <cell r="AJ439" t="str">
            <v>WKLS/PCE/J00456</v>
          </cell>
          <cell r="AK439" t="str">
            <v>KUARTERS JKR BT 4 1/2 JLN SG BESI</v>
          </cell>
        </row>
        <row r="440">
          <cell r="AJ440" t="str">
            <v>WKLS/PCE/J00457</v>
          </cell>
          <cell r="AK440" t="str">
            <v>P/PURI 2 BLK JLN BANGSAWAN BDR TAR</v>
          </cell>
        </row>
        <row r="441">
          <cell r="AJ441" t="str">
            <v>WKLS/PCE/J00458</v>
          </cell>
          <cell r="AK441" t="str">
            <v>LORONG BANDAR FLAT</v>
          </cell>
        </row>
        <row r="442">
          <cell r="AJ442" t="str">
            <v>WKLS/PCE/J00459</v>
          </cell>
          <cell r="AK442" t="str">
            <v>PPR PANTAI DALAM NO. 1</v>
          </cell>
        </row>
        <row r="443">
          <cell r="AJ443" t="str">
            <v>WKLS/PCE/J00460</v>
          </cell>
          <cell r="AK443" t="str">
            <v>BLK H MEKAR MAWAR CHERAS</v>
          </cell>
        </row>
        <row r="444">
          <cell r="AJ444" t="str">
            <v>WKLS/PCE/J00461</v>
          </cell>
          <cell r="AK444" t="str">
            <v>NO. 1 KETUMBAR HILL KONDO</v>
          </cell>
        </row>
        <row r="445">
          <cell r="AJ445" t="str">
            <v>WKLS/PCE/J00462</v>
          </cell>
          <cell r="AK445" t="str">
            <v>NO. 2 KETUMBAR HILL KONDOINIUM</v>
          </cell>
        </row>
        <row r="446">
          <cell r="AJ446" t="str">
            <v>WKLS/PCE/J00463</v>
          </cell>
          <cell r="AK446" t="str">
            <v>KOMP KEDAI/PEJ 3 TKT JLN PUDU</v>
          </cell>
        </row>
        <row r="447">
          <cell r="AJ447" t="str">
            <v>WKLS/PCE/J00464</v>
          </cell>
          <cell r="AK447" t="str">
            <v>P/PURI CENGAL JLN CHERAS HARTAMAS</v>
          </cell>
        </row>
        <row r="448">
          <cell r="AJ448" t="str">
            <v>WKLS/PCE/J00465</v>
          </cell>
          <cell r="AK448" t="str">
            <v>PDT KILANG BESI LOT 247</v>
          </cell>
        </row>
        <row r="449">
          <cell r="AJ449" t="str">
            <v>WKLS/PCE/J00466</v>
          </cell>
          <cell r="AK449" t="str">
            <v>RMH PANGSA BLK A3 JLN CHERAS HARTAMAS</v>
          </cell>
        </row>
        <row r="450">
          <cell r="AJ450" t="str">
            <v>WKLS/PCE/J00468</v>
          </cell>
          <cell r="AK450" t="str">
            <v>GOODAIM REALTY</v>
          </cell>
        </row>
        <row r="451">
          <cell r="AJ451" t="str">
            <v>WKLS/PCE/J00470</v>
          </cell>
          <cell r="AK451" t="str">
            <v>PLAZA TOL SALAK JAYA  (BDR TAR)</v>
          </cell>
        </row>
        <row r="452">
          <cell r="AJ452" t="str">
            <v>WKLS/PCE/J00471</v>
          </cell>
          <cell r="AK452" t="str">
            <v>TMN SHAMELIN NO. 13A</v>
          </cell>
        </row>
        <row r="453">
          <cell r="AJ453" t="str">
            <v>WKLS/PCE/J00472</v>
          </cell>
          <cell r="AK453" t="str">
            <v>HIN FATT</v>
          </cell>
        </row>
        <row r="454">
          <cell r="AJ454" t="str">
            <v>WKLS/PCE/J00473</v>
          </cell>
          <cell r="AK454" t="str">
            <v>RMH PANGSA BLK A6 JLN CHERAS HARTAMAS</v>
          </cell>
        </row>
        <row r="455">
          <cell r="AJ455" t="str">
            <v>WKLS/PCE/J00474</v>
          </cell>
          <cell r="AK455" t="str">
            <v>ALIRAN DAMAI APT JLN DAMAI PERDANA 5/2</v>
          </cell>
        </row>
        <row r="456">
          <cell r="AJ456" t="str">
            <v>WKLS/PCE/J00475</v>
          </cell>
          <cell r="AK456" t="str">
            <v>SRJK(C) TMN CONNOUGHT 2 BDR DAMAI PERDAN</v>
          </cell>
        </row>
        <row r="457">
          <cell r="AJ457" t="str">
            <v>WKLS/PCE/J00476</v>
          </cell>
          <cell r="AK457" t="str">
            <v>SEK MEN KEB SRI MUTIARA</v>
          </cell>
        </row>
        <row r="458">
          <cell r="AJ458" t="str">
            <v>WKLS/PCE/J00477</v>
          </cell>
          <cell r="AK458" t="str">
            <v>JLN DAMAI PERDANA 7/1C BDR DAMAI PERDANA</v>
          </cell>
        </row>
        <row r="459">
          <cell r="AJ459" t="str">
            <v>WKLS/PCE/J00478</v>
          </cell>
          <cell r="AK459" t="str">
            <v>NO. 1 PREMIER TUBE IND JLN EMPAT</v>
          </cell>
        </row>
        <row r="460">
          <cell r="AJ460" t="str">
            <v>WKLS/PCE/J00479</v>
          </cell>
          <cell r="AK460" t="str">
            <v>NO. 2 PREMEIR TUBE IND JLN EMPAT</v>
          </cell>
        </row>
        <row r="461">
          <cell r="AJ461" t="str">
            <v>WKLS/PCE/J00480</v>
          </cell>
          <cell r="AK461" t="str">
            <v>KILANG LOT 14 JLN 2/89B SG BESI</v>
          </cell>
        </row>
        <row r="462">
          <cell r="AJ462" t="str">
            <v>WKLS/PCE/J00482</v>
          </cell>
          <cell r="AK462" t="str">
            <v>JLN LIMA</v>
          </cell>
        </row>
        <row r="463">
          <cell r="AJ463" t="str">
            <v>WKLS/PCE/J00483</v>
          </cell>
          <cell r="AK463" t="str">
            <v>LIAN YIT</v>
          </cell>
        </row>
        <row r="464">
          <cell r="AJ464" t="str">
            <v>WKLS/PCE/J00484</v>
          </cell>
          <cell r="AK464" t="str">
            <v>WAH LEONG SG BESI</v>
          </cell>
        </row>
        <row r="465">
          <cell r="AJ465" t="str">
            <v>WKLS/PCE/J00485</v>
          </cell>
          <cell r="AK465" t="str">
            <v>UNIONPOLY PLASTIC JLN 6</v>
          </cell>
        </row>
        <row r="466">
          <cell r="AJ466" t="str">
            <v>WKLS/PCE/J00486</v>
          </cell>
          <cell r="AK466" t="str">
            <v>FORESIGHT TRADING</v>
          </cell>
        </row>
        <row r="467">
          <cell r="AJ467" t="str">
            <v>WKLS/PCE/J00487</v>
          </cell>
          <cell r="AK467" t="str">
            <v>CHOO MUN SANG</v>
          </cell>
        </row>
        <row r="468">
          <cell r="AJ468" t="str">
            <v>WKLS/PCE/J00488</v>
          </cell>
          <cell r="AK468" t="str">
            <v>JLN SG BESI NO. 2</v>
          </cell>
        </row>
        <row r="469">
          <cell r="AJ469" t="str">
            <v>WKLS/PCE/J00489</v>
          </cell>
          <cell r="AK469" t="str">
            <v>TRISEGI NO. 1</v>
          </cell>
        </row>
        <row r="470">
          <cell r="AJ470" t="str">
            <v>WKLS/PCE/J00490</v>
          </cell>
          <cell r="AK470" t="str">
            <v>MALAYAN TRUCK ENGINEERING</v>
          </cell>
        </row>
        <row r="471">
          <cell r="AJ471" t="str">
            <v>WKLS/PCE/J00491</v>
          </cell>
          <cell r="AK471" t="str">
            <v>BENGKEL MINI</v>
          </cell>
        </row>
        <row r="472">
          <cell r="AJ472" t="str">
            <v>WKLS/PCE/J00493</v>
          </cell>
          <cell r="AK472" t="str">
            <v>JKR QUARTERS SALAK SOUTH</v>
          </cell>
        </row>
        <row r="473">
          <cell r="AJ473" t="str">
            <v>WKLS/PCE/J00495</v>
          </cell>
          <cell r="AK473" t="str">
            <v>SALAK SOUTH TOWN</v>
          </cell>
        </row>
        <row r="474">
          <cell r="AJ474" t="str">
            <v>WKLS/PCE/J00496</v>
          </cell>
          <cell r="AK474" t="str">
            <v>SALAK SOUTH TOWN NO. 2</v>
          </cell>
        </row>
        <row r="475">
          <cell r="AJ475" t="str">
            <v>WKLS/PCE/J00497</v>
          </cell>
          <cell r="AK475" t="str">
            <v>BT. KONG NO.2</v>
          </cell>
        </row>
        <row r="476">
          <cell r="AJ476" t="str">
            <v>WKLS/PCE/J00498</v>
          </cell>
          <cell r="AK476" t="str">
            <v>TRISEGI NO. 2</v>
          </cell>
        </row>
        <row r="477">
          <cell r="AJ477" t="str">
            <v>WKLS/PCE/J00499</v>
          </cell>
          <cell r="AK477" t="str">
            <v>PDT SJK(C) TAI TUNG JLN SG BESI</v>
          </cell>
        </row>
        <row r="478">
          <cell r="AJ478" t="str">
            <v>WKLS/PCE/J00501</v>
          </cell>
          <cell r="AK478" t="str">
            <v>FACTORY AREA</v>
          </cell>
        </row>
        <row r="479">
          <cell r="AJ479" t="str">
            <v>WKLS/PCE/J00502</v>
          </cell>
          <cell r="AK479" t="str">
            <v>UTUSAN MELAYU (M) BERHAD NO. 1</v>
          </cell>
        </row>
        <row r="480">
          <cell r="AJ480" t="str">
            <v>WKLS/PCE/J00503</v>
          </cell>
          <cell r="AK480" t="str">
            <v>P/PURI NUSA KURNIA</v>
          </cell>
        </row>
        <row r="481">
          <cell r="AJ481" t="str">
            <v>WKLS/PCE/J00504</v>
          </cell>
          <cell r="AK481" t="str">
            <v>SINGAPORE COLD STORAGE</v>
          </cell>
        </row>
        <row r="482">
          <cell r="AJ482" t="str">
            <v>WKLS/PCE/J00505</v>
          </cell>
          <cell r="AK482" t="str">
            <v>JLN PUJ 7/1 TMN PUNCAK JALIL</v>
          </cell>
        </row>
        <row r="483">
          <cell r="AJ483" t="str">
            <v>WKLS/PCE/J00506</v>
          </cell>
          <cell r="AK483" t="str">
            <v>JLN PUJ 7/13 TMN PUNCAK JALIL</v>
          </cell>
        </row>
        <row r="484">
          <cell r="AJ484" t="str">
            <v>WKLS/PCE/J00507</v>
          </cell>
          <cell r="AK484" t="str">
            <v>JLN PUJ 9/7A TMN PUNCAK JALIL</v>
          </cell>
        </row>
        <row r="485">
          <cell r="AJ485" t="str">
            <v>WKLS/PCE/J00508</v>
          </cell>
          <cell r="AK485" t="str">
            <v>WISMA CT ANG</v>
          </cell>
        </row>
        <row r="486">
          <cell r="AJ486" t="str">
            <v>WKLS/PCE/J00509</v>
          </cell>
          <cell r="AK486" t="str">
            <v>UTUSAN MELAYU (M) BERHAD JLN 2</v>
          </cell>
        </row>
        <row r="487">
          <cell r="AJ487" t="str">
            <v>WKLS/PCE/J00510</v>
          </cell>
          <cell r="AK487" t="str">
            <v>SITT TATT</v>
          </cell>
        </row>
        <row r="488">
          <cell r="AJ488" t="str">
            <v>WKLS/PCE/J00511</v>
          </cell>
          <cell r="AK488" t="str">
            <v>DAH YUNG STEEL</v>
          </cell>
        </row>
        <row r="489">
          <cell r="AJ489" t="str">
            <v>WKLS/PCE/J00512</v>
          </cell>
          <cell r="AK489" t="str">
            <v>CHEONG FOUNDARY</v>
          </cell>
        </row>
        <row r="490">
          <cell r="AJ490" t="str">
            <v>WKLS/PCE/J00513</v>
          </cell>
          <cell r="AK490" t="str">
            <v>YIP SENG ENGINEERING</v>
          </cell>
        </row>
        <row r="491">
          <cell r="AJ491" t="str">
            <v>WKLS/PCE/J00514</v>
          </cell>
          <cell r="AK491" t="str">
            <v>KWANG YUEN IND</v>
          </cell>
        </row>
        <row r="492">
          <cell r="AJ492" t="str">
            <v>WKLS/PCE/J00515</v>
          </cell>
          <cell r="AK492" t="str">
            <v>SUM POH ENGINEERING</v>
          </cell>
        </row>
        <row r="493">
          <cell r="AJ493" t="str">
            <v>WKLS/PCE/J00516</v>
          </cell>
          <cell r="AK493" t="str">
            <v>HONG CHEONG ENG</v>
          </cell>
        </row>
        <row r="494">
          <cell r="AJ494" t="str">
            <v>WKLS/PCE/J00517</v>
          </cell>
          <cell r="AK494" t="str">
            <v>UTUSAN MELAYU (M) BERHAD JLN TIGA</v>
          </cell>
        </row>
        <row r="495">
          <cell r="AJ495" t="str">
            <v>WKLS/PCE/J00518</v>
          </cell>
          <cell r="AK495" t="str">
            <v>PONY METAL</v>
          </cell>
        </row>
        <row r="496">
          <cell r="AJ496" t="str">
            <v>WKLS/PCE/J00519</v>
          </cell>
          <cell r="AK496" t="str">
            <v>KILANG 4 UNIT JLN 3</v>
          </cell>
        </row>
        <row r="497">
          <cell r="AJ497" t="str">
            <v>WKLS/PCE/J00520</v>
          </cell>
          <cell r="AK497" t="str">
            <v>KIEN TAT ENGINEERING</v>
          </cell>
        </row>
        <row r="498">
          <cell r="AJ498" t="str">
            <v>WKLS/PCE/J00521</v>
          </cell>
          <cell r="AK498" t="str">
            <v>THONG HIN STEEL MILL</v>
          </cell>
        </row>
        <row r="499">
          <cell r="AJ499" t="str">
            <v>WKLS/PCE/J00522</v>
          </cell>
          <cell r="AK499" t="str">
            <v>CHAN SOW LIN NO. 2</v>
          </cell>
        </row>
        <row r="500">
          <cell r="AJ500" t="str">
            <v>WKLS/PCE/J00523</v>
          </cell>
          <cell r="AK500" t="str">
            <v>JLN PUJ 6/5 TMN PUNCAK JALIL</v>
          </cell>
        </row>
        <row r="501">
          <cell r="AJ501" t="str">
            <v>WKLS/PCE/J00524</v>
          </cell>
          <cell r="AK501" t="str">
            <v>GOVERMENT PRINTING NO. 2</v>
          </cell>
        </row>
        <row r="502">
          <cell r="AJ502" t="str">
            <v>WKLS/PCE/J00525</v>
          </cell>
          <cell r="AK502" t="str">
            <v>GOVERMENT PRINTING NO. 1</v>
          </cell>
        </row>
        <row r="503">
          <cell r="AJ503" t="str">
            <v>WKLS/PCE/J00526</v>
          </cell>
          <cell r="AK503" t="str">
            <v>OVERSEA COLOUR SCAN</v>
          </cell>
        </row>
        <row r="504">
          <cell r="AJ504" t="str">
            <v>WKLS/PCE/J00528</v>
          </cell>
          <cell r="AK504" t="str">
            <v>JLN PUJ 8/4 TMN PUNCAK JALIL</v>
          </cell>
        </row>
        <row r="505">
          <cell r="AJ505" t="str">
            <v>WKLS/PCE/J00529</v>
          </cell>
          <cell r="AK505" t="str">
            <v>VISTA HARMONI JLN 18/144A</v>
          </cell>
        </row>
        <row r="506">
          <cell r="AJ506" t="str">
            <v>WKLS/PCE/J00530</v>
          </cell>
          <cell r="AK506" t="str">
            <v>BLK C P/PURI SRI PENARA BDR SRI PERMAISU</v>
          </cell>
        </row>
        <row r="507">
          <cell r="AJ507" t="str">
            <v>WKLS/PCE/J00531</v>
          </cell>
          <cell r="AK507" t="str">
            <v>PDT BGN KOKURIKULUM SRJK TCC</v>
          </cell>
        </row>
        <row r="508">
          <cell r="AJ508" t="str">
            <v>WKLS/PCE/J00532</v>
          </cell>
          <cell r="AK508" t="str">
            <v>RMH PANGSA KOS SEDERHANA CHERAS UTAMA</v>
          </cell>
        </row>
        <row r="509">
          <cell r="AJ509" t="str">
            <v>WKLS/PCE/J00533</v>
          </cell>
          <cell r="AK509" t="str">
            <v>TELEKOM JLN TIGA</v>
          </cell>
        </row>
        <row r="510">
          <cell r="AJ510" t="str">
            <v>WKLS/PCE/J00534</v>
          </cell>
          <cell r="AK510" t="str">
            <v>HARPER GILIFIRIN</v>
          </cell>
        </row>
        <row r="511">
          <cell r="AJ511" t="str">
            <v>WKLS/PCE/J00535</v>
          </cell>
          <cell r="AK511" t="str">
            <v>JLN TIGA</v>
          </cell>
        </row>
        <row r="512">
          <cell r="AJ512" t="str">
            <v>WKLS/PCE/J00536</v>
          </cell>
          <cell r="AK512" t="str">
            <v>MALAYAN TOBACCO</v>
          </cell>
        </row>
        <row r="513">
          <cell r="AJ513" t="str">
            <v>WKLS/PCE/J00538</v>
          </cell>
          <cell r="AK513" t="str">
            <v>BLK H RMH PANGSA CHERAS UTAMA</v>
          </cell>
        </row>
        <row r="514">
          <cell r="AJ514" t="str">
            <v>WKLS/PCE/J00539</v>
          </cell>
          <cell r="AK514" t="str">
            <v>ATLAS ICE COMPANY</v>
          </cell>
        </row>
        <row r="515">
          <cell r="AJ515" t="str">
            <v>WKLS/PCE/J00540</v>
          </cell>
          <cell r="AK515" t="str">
            <v>BLK A RMH PANGSA CHERAS UTAMA</v>
          </cell>
        </row>
        <row r="516">
          <cell r="AJ516" t="str">
            <v>WKLS/PCE/J00541</v>
          </cell>
          <cell r="AK516" t="str">
            <v>KFC WP</v>
          </cell>
        </row>
        <row r="517">
          <cell r="AJ517" t="str">
            <v>WKLS/PCE/J00542</v>
          </cell>
          <cell r="AK517" t="str">
            <v>WISMA NCK</v>
          </cell>
        </row>
        <row r="518">
          <cell r="AJ518" t="str">
            <v>WKLS/PCE/J00543</v>
          </cell>
          <cell r="AK518" t="str">
            <v>CHOO KWAN GODOWN</v>
          </cell>
        </row>
        <row r="519">
          <cell r="AJ519" t="str">
            <v>WKLS/PCE/J00544</v>
          </cell>
          <cell r="AK519" t="str">
            <v>JLN DAMAI RASA 18 ALAM DAMAI</v>
          </cell>
        </row>
        <row r="520">
          <cell r="AJ520" t="str">
            <v>WKLS/PCE/J00545</v>
          </cell>
          <cell r="AK520" t="str">
            <v>APT SRI PERMAI JLN BAHAGIA 29</v>
          </cell>
        </row>
        <row r="521">
          <cell r="AJ521" t="str">
            <v>WKLS/PCE/J00546</v>
          </cell>
          <cell r="AK521" t="str">
            <v>TMN SRI TANMING NO. 3</v>
          </cell>
        </row>
        <row r="522">
          <cell r="AJ522" t="str">
            <v>WKLS/PCE/J00547</v>
          </cell>
          <cell r="AK522" t="str">
            <v>BLK A P/PURI VISTA AMANI</v>
          </cell>
        </row>
        <row r="523">
          <cell r="AJ523" t="str">
            <v>WKLS/PCE/J00548</v>
          </cell>
          <cell r="AK523" t="str">
            <v>BLK B P/PURI VISTA AMANI</v>
          </cell>
        </row>
        <row r="524">
          <cell r="AJ524" t="str">
            <v>WKLS/PCE/J00549</v>
          </cell>
          <cell r="AK524" t="str">
            <v>BLK C P/PURI VISTA AMANI</v>
          </cell>
        </row>
        <row r="525">
          <cell r="AJ525" t="str">
            <v>WKLS/PCE/J00550</v>
          </cell>
          <cell r="AK525" t="str">
            <v>PDT PUSAT PAMERAN &amp; RESTORAN</v>
          </cell>
        </row>
        <row r="526">
          <cell r="AJ526" t="str">
            <v>WKLS/PCE/J00551</v>
          </cell>
          <cell r="AK526" t="str">
            <v>BLK B BAYU TASIK APT BDR SRI PERMAISURI</v>
          </cell>
        </row>
        <row r="527">
          <cell r="AJ527" t="str">
            <v>WKLS/PCE/J00552</v>
          </cell>
          <cell r="AK527" t="str">
            <v>BLK A BAYU TASIK APT BDR SRI PERMAISURI</v>
          </cell>
        </row>
        <row r="528">
          <cell r="AJ528" t="str">
            <v>WKLS/PCE/J00553</v>
          </cell>
          <cell r="AK528" t="str">
            <v>JLN BSJ 3ATMN BKT SEGAR JAYA</v>
          </cell>
        </row>
        <row r="529">
          <cell r="AJ529" t="str">
            <v>WKLS/PCE/J00554</v>
          </cell>
          <cell r="AK529" t="str">
            <v>VISTAMAS JLN PERSIARAN HARTAMAS</v>
          </cell>
        </row>
        <row r="530">
          <cell r="AJ530" t="str">
            <v>WKLS/PCE/J00555</v>
          </cell>
          <cell r="AK530" t="str">
            <v>JLN TMN BKT SEGAR UTAMA</v>
          </cell>
        </row>
        <row r="531">
          <cell r="AJ531" t="str">
            <v>WKLS/PCE/J00556</v>
          </cell>
          <cell r="AK531" t="str">
            <v>RMH TERES 2 1/2 TKT CHERAS HARTAMAS</v>
          </cell>
        </row>
        <row r="532">
          <cell r="AJ532" t="str">
            <v>WKLS/PCE/J00557</v>
          </cell>
          <cell r="AK532" t="str">
            <v>BAYU MAS JLN CHERAS HARTAMAS</v>
          </cell>
        </row>
        <row r="533">
          <cell r="AJ533" t="str">
            <v>WKLS/PCE/J00558</v>
          </cell>
          <cell r="AK533" t="str">
            <v>PEJ 3 TKT MEDAN CONNOUGHT 3</v>
          </cell>
        </row>
        <row r="534">
          <cell r="AJ534" t="str">
            <v>WKLS/PCE/J00559</v>
          </cell>
          <cell r="AK534" t="str">
            <v>JLN DAMAI PERDANA 1 BDR DAMAI PERDANA</v>
          </cell>
        </row>
        <row r="535">
          <cell r="AJ535" t="str">
            <v>WKLS/PCE/J00561</v>
          </cell>
          <cell r="AK535" t="str">
            <v>PDT LOJI IWK JLN 13/91</v>
          </cell>
        </row>
        <row r="536">
          <cell r="AJ536" t="str">
            <v>WKLS/PCE/J00562</v>
          </cell>
          <cell r="AK536" t="str">
            <v>P/PURI SERI JATI</v>
          </cell>
        </row>
        <row r="537">
          <cell r="AJ537" t="str">
            <v>WKLS/PCE/J00563</v>
          </cell>
          <cell r="AK537" t="str">
            <v>BLK D P/PURI KOS RENDAH KG MUHIBBAH</v>
          </cell>
        </row>
        <row r="538">
          <cell r="AJ538" t="str">
            <v>WKLS/PCE/J00564</v>
          </cell>
          <cell r="AK538" t="str">
            <v>BLK E P/PURI KOS RENDAH KG MUHIBBAH</v>
          </cell>
        </row>
        <row r="539">
          <cell r="AJ539" t="str">
            <v>WKLS/PCE/J00565</v>
          </cell>
          <cell r="AK539" t="str">
            <v>BLK F P/PURI KOS RENDAH KG MUHIBBAH</v>
          </cell>
        </row>
        <row r="540">
          <cell r="AJ540" t="str">
            <v>WKLS/PCE/J00566</v>
          </cell>
          <cell r="AK540" t="str">
            <v>HYPER GIANT</v>
          </cell>
        </row>
        <row r="541">
          <cell r="AJ541" t="str">
            <v>WKLS/PCE/J00567</v>
          </cell>
          <cell r="AK541" t="str">
            <v>KOMERSIAL KOMUNITI JLN 26/117A BDR TAR</v>
          </cell>
        </row>
        <row r="542">
          <cell r="AJ542" t="str">
            <v>WKLS/PCE/J00568</v>
          </cell>
          <cell r="AK542" t="str">
            <v>JLN DAMAI IMPIAN  NO. 3</v>
          </cell>
        </row>
        <row r="543">
          <cell r="AJ543" t="str">
            <v>WKLS/PCE/J00569</v>
          </cell>
          <cell r="AK543" t="str">
            <v>JLN 34/154 ALAM DAMAI</v>
          </cell>
        </row>
        <row r="544">
          <cell r="AJ544" t="str">
            <v>WKLS/PCE/J00570</v>
          </cell>
          <cell r="AK544" t="str">
            <v>JLN DAMAI PUSPA ALAM DAMAI</v>
          </cell>
        </row>
        <row r="545">
          <cell r="AJ545" t="str">
            <v>WKLS/PCE/J00571</v>
          </cell>
          <cell r="AK545" t="str">
            <v>ITIS JALAN PUCHONG/SG BESI</v>
          </cell>
        </row>
        <row r="546">
          <cell r="AJ546" t="str">
            <v>WKLS/PCE/J00572</v>
          </cell>
          <cell r="AK546" t="str">
            <v>SSU RMC KEM SG BESI</v>
          </cell>
        </row>
        <row r="547">
          <cell r="AJ547" t="str">
            <v>WKLS/PCE/J00573</v>
          </cell>
          <cell r="AK547" t="str">
            <v>JLN 16/149L BDR BARU SRI PETALING</v>
          </cell>
        </row>
        <row r="548">
          <cell r="AJ548" t="str">
            <v>WKLS/PCE/J00574</v>
          </cell>
          <cell r="AK548" t="str">
            <v>RMH PANGSA KOS RENDAH 18 TKT KG LIMAU PT</v>
          </cell>
        </row>
        <row r="549">
          <cell r="AJ549" t="str">
            <v>WKLS/PCE/J00575</v>
          </cell>
          <cell r="AK549" t="str">
            <v>JLN 8/155B TMN ESPLANAD BKT JALIL</v>
          </cell>
        </row>
        <row r="550">
          <cell r="AJ550" t="str">
            <v>WKLS/PCE/J00576</v>
          </cell>
          <cell r="AK550" t="str">
            <v>KONDO DANAU MURNI JLN 1/109F DANAU DESA</v>
          </cell>
        </row>
        <row r="551">
          <cell r="AJ551" t="str">
            <v>WKLS/PCE/J00577</v>
          </cell>
          <cell r="AK551" t="str">
            <v>P/PURI KOS RENDAH 10 TKT KG KERINCHI</v>
          </cell>
        </row>
        <row r="552">
          <cell r="AJ552" t="str">
            <v>WKLS/PCE/J00578</v>
          </cell>
          <cell r="AK552" t="str">
            <v>JLN 1/149L BDR BARU SRI PETALING</v>
          </cell>
        </row>
        <row r="553">
          <cell r="AJ553" t="str">
            <v>WKLS/PCE/J00579</v>
          </cell>
          <cell r="AK553" t="str">
            <v>DYNASTY 3 NO. 4 JLN KUCHAI MAJU 1</v>
          </cell>
        </row>
        <row r="554">
          <cell r="AJ554" t="str">
            <v>WKLS/PCE/J00580</v>
          </cell>
          <cell r="AK554" t="str">
            <v>PDT KEDAI/PEJ 4 TKT JLN DESA</v>
          </cell>
        </row>
        <row r="555">
          <cell r="AJ555" t="str">
            <v>WKLS/PCE/J00581</v>
          </cell>
          <cell r="AK555" t="str">
            <v>P/PURI VILA SERI PUTERI J 3/92B PUDU ULU</v>
          </cell>
        </row>
        <row r="556">
          <cell r="AJ556" t="str">
            <v>WKLS/PCE/J00583</v>
          </cell>
          <cell r="AK556" t="str">
            <v>BLK B RMH PANGSA KOS RENDAH 18 TKT PUDU</v>
          </cell>
        </row>
        <row r="557">
          <cell r="AJ557" t="str">
            <v>WKLS/PCE/J00585</v>
          </cell>
          <cell r="AK557" t="str">
            <v>DYNASTY 3 NO. 1 JLN 12/116B</v>
          </cell>
        </row>
        <row r="558">
          <cell r="AJ558" t="str">
            <v>WKLS/PCE/J00586</v>
          </cell>
          <cell r="AK558" t="str">
            <v>DYNASTY 3 NO. 3 JLN KUCHAI 9</v>
          </cell>
        </row>
        <row r="559">
          <cell r="AJ559" t="str">
            <v>WKLS/PCE/J00587</v>
          </cell>
          <cell r="AK559" t="str">
            <v>RMH PANGSA BLK A1 JLN CHERAS HARTAMAS</v>
          </cell>
        </row>
        <row r="560">
          <cell r="AJ560" t="str">
            <v>WKLS/PCE/J00589</v>
          </cell>
          <cell r="AK560" t="str">
            <v>KEDAI/PEJ JLN PERMAISURI 6</v>
          </cell>
        </row>
        <row r="561">
          <cell r="AJ561" t="str">
            <v>WKLS/PCE/J00590</v>
          </cell>
          <cell r="AK561" t="str">
            <v>DESA COMMERCIAL NO. 2</v>
          </cell>
        </row>
        <row r="562">
          <cell r="AJ562" t="str">
            <v>WKLS/PCE/J00591</v>
          </cell>
          <cell r="AK562" t="str">
            <v>DESA COMMERCIAL NO. 3</v>
          </cell>
        </row>
        <row r="563">
          <cell r="AJ563" t="str">
            <v>WKLS/PCE/J00592</v>
          </cell>
          <cell r="AK563" t="str">
            <v>PDT SRJ(C) CHONG WENG BT 4 1/2</v>
          </cell>
        </row>
        <row r="564">
          <cell r="AJ564" t="str">
            <v>WKLS/PCE/J00593</v>
          </cell>
          <cell r="AK564" t="str">
            <v>MENARA VERVE SUITES</v>
          </cell>
        </row>
        <row r="565">
          <cell r="AJ565" t="str">
            <v>WKLS/PCE/J00594</v>
          </cell>
          <cell r="AK565" t="str">
            <v>BLK A P/PURI KOS RENDAH KG MUHIBBAH</v>
          </cell>
        </row>
        <row r="566">
          <cell r="AJ566" t="str">
            <v>WKLS/PCE/J00595</v>
          </cell>
          <cell r="AK566" t="str">
            <v>KOMP SUKAN SRI BINTANG</v>
          </cell>
        </row>
        <row r="567">
          <cell r="AJ567" t="str">
            <v>WKLS/PCE/J00596</v>
          </cell>
          <cell r="AK567" t="str">
            <v>PUSAT PERGERAKAN PUTERI</v>
          </cell>
        </row>
        <row r="568">
          <cell r="AJ568" t="str">
            <v>WKLS/PCE/J00597</v>
          </cell>
          <cell r="AK568" t="str">
            <v>APT PUDU IMPIAN 2 JLN PUDU ULU</v>
          </cell>
        </row>
        <row r="569">
          <cell r="AJ569" t="str">
            <v>WKLS/PCE/J00598</v>
          </cell>
          <cell r="AK569" t="str">
            <v>BLK B APT MUTIARA JLN KLANG LAMA</v>
          </cell>
        </row>
        <row r="570">
          <cell r="AJ570" t="str">
            <v>WKLS/PCE/J00599</v>
          </cell>
          <cell r="AK570" t="str">
            <v>BLK C APT MUTIARA JLN KLANG LAMA</v>
          </cell>
        </row>
        <row r="571">
          <cell r="AJ571" t="str">
            <v>WKLS/PCE/J00600</v>
          </cell>
          <cell r="AK571" t="str">
            <v>BLK D APT DELIMA JLN KLANG LAMA</v>
          </cell>
        </row>
        <row r="572">
          <cell r="AJ572" t="str">
            <v>WKLS/PCE/J00601</v>
          </cell>
          <cell r="AK572" t="str">
            <v>BLK E APT DELIMA JLN KLANG LAMA</v>
          </cell>
        </row>
        <row r="573">
          <cell r="AJ573" t="str">
            <v>WKLS/PCE/J00602</v>
          </cell>
          <cell r="AK573" t="str">
            <v>K/PEJ OUG SQ</v>
          </cell>
        </row>
        <row r="574">
          <cell r="AJ574" t="str">
            <v>WKLS/PCE/J00603</v>
          </cell>
          <cell r="AK574" t="str">
            <v>MASERA 1 TMN BKT SEGAR</v>
          </cell>
        </row>
        <row r="575">
          <cell r="AJ575" t="str">
            <v>WKLS/PCE/J00605</v>
          </cell>
          <cell r="AK575" t="str">
            <v>PERUMAHAN SRI MALAYSIA DESA PETALING</v>
          </cell>
        </row>
        <row r="576">
          <cell r="AJ576" t="str">
            <v>WKLS/PCE/J00606</v>
          </cell>
          <cell r="AK576" t="str">
            <v>RMH PEJ RITZ NO. 1 JLN 17/155C</v>
          </cell>
        </row>
        <row r="577">
          <cell r="AJ577" t="str">
            <v>WKLS/PCE/J00607</v>
          </cell>
          <cell r="AK577" t="str">
            <v>RMH PEJ RITZ NO. 2 JLN 17/155C</v>
          </cell>
        </row>
        <row r="578">
          <cell r="AJ578" t="str">
            <v>WKLS/PCE/J00608</v>
          </cell>
          <cell r="AK578" t="str">
            <v>KUARTERS GURU SEK KEB CHERAS INDAH</v>
          </cell>
        </row>
        <row r="579">
          <cell r="AJ579" t="str">
            <v>WKLS/PCE/J00609</v>
          </cell>
          <cell r="AK579" t="str">
            <v>SIRIM BKT JALIL</v>
          </cell>
        </row>
        <row r="580">
          <cell r="AJ580" t="str">
            <v>WKLS/PCE/J00610</v>
          </cell>
          <cell r="AK580" t="str">
            <v>CONTINENTAL HEIGHT</v>
          </cell>
        </row>
        <row r="581">
          <cell r="AJ581" t="str">
            <v>WKLS/PCE/J00611</v>
          </cell>
          <cell r="AK581" t="str">
            <v>P/PURI SUCI JLN PUCHONG</v>
          </cell>
        </row>
        <row r="582">
          <cell r="AJ582" t="str">
            <v>WKLS/PCE/J00612</v>
          </cell>
          <cell r="AK582" t="str">
            <v>KEDAI/PEJ 4 TKT JLN JELAWAT 1</v>
          </cell>
        </row>
        <row r="583">
          <cell r="AJ583" t="str">
            <v>WKLS/PCE/J00613</v>
          </cell>
          <cell r="AK583" t="str">
            <v>JLN DAMAI PERDANA 3 BDR DAMAI PERDANA</v>
          </cell>
        </row>
        <row r="584">
          <cell r="AJ584" t="str">
            <v>WKLS/PCE/J00614</v>
          </cell>
          <cell r="AK584" t="str">
            <v>P/PURI GREEN AVENUE JLN 1/155B NO. 1</v>
          </cell>
        </row>
        <row r="585">
          <cell r="AJ585" t="str">
            <v>WKLS/PCE/J00615</v>
          </cell>
          <cell r="AK585" t="str">
            <v>P/PURI GREEN AVENUE JLN 1/155B NO. 2</v>
          </cell>
        </row>
        <row r="586">
          <cell r="AJ586" t="str">
            <v>WKLS/PCE/J00616</v>
          </cell>
          <cell r="AK586" t="str">
            <v>BLK B RMH PANGSA PANTAI PERMAI</v>
          </cell>
        </row>
        <row r="587">
          <cell r="AJ587" t="str">
            <v>WKLS/PCE/J00617</v>
          </cell>
          <cell r="AK587" t="str">
            <v>BLK D RMH PANGSA PANTAI PERMAI</v>
          </cell>
        </row>
        <row r="588">
          <cell r="AJ588" t="str">
            <v>WKLS/PCE/J00618</v>
          </cell>
          <cell r="AK588" t="str">
            <v>BLK E RMH PANGSA PANTAI PERMAI</v>
          </cell>
        </row>
        <row r="589">
          <cell r="AJ589" t="str">
            <v>WKLS/PCE/J00619</v>
          </cell>
          <cell r="AK589" t="str">
            <v>KOMP SUKAN PANTAI HILL PARK</v>
          </cell>
        </row>
        <row r="590">
          <cell r="AJ590" t="str">
            <v>WKLS/PCE/J00620</v>
          </cell>
          <cell r="AK590" t="str">
            <v>JALAN PUJ 9/19 TAMAN PUNCAK JALIL</v>
          </cell>
        </row>
        <row r="591">
          <cell r="AJ591" t="str">
            <v>WKLS/PCE/J00621</v>
          </cell>
          <cell r="AK591" t="str">
            <v>JLN PUJ 9/27E TMN PUNCAK JALIL</v>
          </cell>
        </row>
        <row r="592">
          <cell r="AJ592" t="str">
            <v>WKLS/PCE/J00622</v>
          </cell>
          <cell r="AK592" t="str">
            <v>RMH PANGSA UM PANTAI DALAM</v>
          </cell>
        </row>
        <row r="593">
          <cell r="AJ593" t="str">
            <v>WKLS/PCE/J00623</v>
          </cell>
          <cell r="AK593" t="str">
            <v>SEGAR VIEW JLN 5/100A TMN SEGAR</v>
          </cell>
        </row>
        <row r="594">
          <cell r="AJ594" t="str">
            <v>WKLS/PCE/J00624</v>
          </cell>
          <cell r="AK594" t="str">
            <v>SEGAR COURT JLN MANIS 1</v>
          </cell>
        </row>
        <row r="595">
          <cell r="AJ595" t="str">
            <v>WKLS/PCE/J00625</v>
          </cell>
          <cell r="AK595" t="str">
            <v>PUSAT STESEN KUMBAHAN 3 PERS. P.JALIL</v>
          </cell>
        </row>
        <row r="596">
          <cell r="AJ596" t="str">
            <v>WKLS/PCE/J00626</v>
          </cell>
          <cell r="AK596" t="str">
            <v>DYNASTY 2 JLN KUCHAI LAMA NO. 1</v>
          </cell>
        </row>
        <row r="597">
          <cell r="AJ597" t="str">
            <v>WKLS/PCE/J00627</v>
          </cell>
          <cell r="AK597" t="str">
            <v>DYNASTY 2 JLN KUCHAI LAMA 2</v>
          </cell>
        </row>
        <row r="598">
          <cell r="AJ598" t="str">
            <v>WKLS/PCE/J00628</v>
          </cell>
          <cell r="AK598" t="str">
            <v>BLK A P/PURI LAMAN MIDAH 8A</v>
          </cell>
        </row>
        <row r="599">
          <cell r="AJ599" t="str">
            <v>WKLS/PCE/J00629</v>
          </cell>
          <cell r="AK599" t="str">
            <v>BLK B P/PURI LAMAN MIDAH 8A</v>
          </cell>
        </row>
        <row r="600">
          <cell r="AJ600" t="str">
            <v>WKLS/PCE/J00630</v>
          </cell>
          <cell r="AK600" t="str">
            <v>BLK A RMH PANGSA 19 TKT BDR TASIK SELATA</v>
          </cell>
        </row>
        <row r="601">
          <cell r="AJ601" t="str">
            <v>WKLS/PCE/J00631</v>
          </cell>
          <cell r="AK601" t="str">
            <v>PRIMA MIDAH HEIGHT KONDO BLK A</v>
          </cell>
        </row>
        <row r="602">
          <cell r="AJ602" t="str">
            <v>WKLS/PCE/J00632</v>
          </cell>
          <cell r="AK602" t="str">
            <v>PRIMA HGT BLK B TMN MIDAH</v>
          </cell>
        </row>
        <row r="603">
          <cell r="AJ603" t="str">
            <v>WKLS/PCE/J00633</v>
          </cell>
          <cell r="AK603" t="str">
            <v>PRIMA HGT BLK C TMN MIDAH</v>
          </cell>
        </row>
        <row r="604">
          <cell r="AJ604" t="str">
            <v>WKLS/PCE/J00634</v>
          </cell>
          <cell r="AK604" t="str">
            <v>THE STORE JLN RADIN ANUM TENGAH</v>
          </cell>
        </row>
        <row r="605">
          <cell r="AJ605" t="str">
            <v>WKLS/PCE/J00635</v>
          </cell>
          <cell r="AK605" t="str">
            <v>IWK JLN 14/118 DESA TUN RAZAK</v>
          </cell>
        </row>
        <row r="606">
          <cell r="AJ606" t="str">
            <v>WKLS/PCE/J00636</v>
          </cell>
          <cell r="AK606" t="str">
            <v>SSU MENARA PGRM JALAN PUDU HULU</v>
          </cell>
        </row>
        <row r="607">
          <cell r="AJ607" t="str">
            <v>WKLS/PCE/J00637</v>
          </cell>
          <cell r="AK607" t="str">
            <v>JLN PUJ 9/21 TMN PUNCAK JALIL</v>
          </cell>
        </row>
        <row r="608">
          <cell r="AJ608" t="str">
            <v>WKLS/PCE/J00638</v>
          </cell>
          <cell r="AK608" t="str">
            <v>UMW TOYOTA TMN BKT MEWAH</v>
          </cell>
        </row>
        <row r="609">
          <cell r="AJ609" t="str">
            <v>WKLS/PCE/J00640</v>
          </cell>
          <cell r="AK609" t="str">
            <v>RMH KEDAI NO. 1 JLN PUJ 8/6</v>
          </cell>
        </row>
        <row r="610">
          <cell r="AJ610" t="str">
            <v>WKLS/PCE/J00641</v>
          </cell>
          <cell r="AK610" t="str">
            <v>RMH KEDAI NO. 2 JLN PUJ 8/6</v>
          </cell>
        </row>
        <row r="611">
          <cell r="AJ611" t="str">
            <v>WKLS/PCE/J00642</v>
          </cell>
          <cell r="AK611" t="str">
            <v>JLN DAMAI PERDANA 10/3</v>
          </cell>
        </row>
        <row r="612">
          <cell r="AJ612" t="str">
            <v>WKLS/PCE/J00643</v>
          </cell>
          <cell r="AK612" t="str">
            <v>GLEN VIEW VILLA JLN KUARI CHERAS NO. 1</v>
          </cell>
        </row>
        <row r="613">
          <cell r="AJ613" t="str">
            <v>WKLS/PCE/J00644</v>
          </cell>
          <cell r="AK613" t="str">
            <v>GLEN VIEW VILLA JLN KUARI CHERAS NO. 2</v>
          </cell>
        </row>
        <row r="614">
          <cell r="AJ614" t="str">
            <v>WKLS/PCE/J00645</v>
          </cell>
          <cell r="AK614" t="str">
            <v>BLK C RMH PANGSA 19 TKT BDR TASIK SELATA</v>
          </cell>
        </row>
        <row r="615">
          <cell r="AJ615" t="str">
            <v>WKLS/PCE/J00646</v>
          </cell>
          <cell r="AK615" t="str">
            <v>BGN 8 TKT JLN KUCHAI MAJU 2</v>
          </cell>
        </row>
        <row r="616">
          <cell r="AJ616" t="str">
            <v>WKLS/PCE/J00647</v>
          </cell>
          <cell r="AK616" t="str">
            <v>KONDO DESA RIA</v>
          </cell>
        </row>
        <row r="617">
          <cell r="AJ617" t="str">
            <v>WKLS/PCE/J00648</v>
          </cell>
          <cell r="AK617" t="str">
            <v>BLK D P/PURI SRI PENARA BDR SRI PERMAISU</v>
          </cell>
        </row>
        <row r="618">
          <cell r="AJ618" t="str">
            <v>WKLS/PCE/J00649</v>
          </cell>
          <cell r="AK618" t="str">
            <v>KFC KUCHAI LAMA</v>
          </cell>
        </row>
        <row r="619">
          <cell r="AJ619" t="str">
            <v>WKLS/PCE/J00650</v>
          </cell>
          <cell r="AK619" t="str">
            <v>BLK A ANGKASA KONDO</v>
          </cell>
        </row>
        <row r="620">
          <cell r="AJ620" t="str">
            <v>WKLS/PCE/J00651</v>
          </cell>
          <cell r="AK620" t="str">
            <v>BLK C ANGKASA KONDO</v>
          </cell>
        </row>
        <row r="621">
          <cell r="AJ621" t="str">
            <v>WKLS/PCE/J00652</v>
          </cell>
          <cell r="AK621" t="str">
            <v>BLK B ANGKASA KONDO TMN CONNOUGHT</v>
          </cell>
        </row>
        <row r="622">
          <cell r="AJ622" t="str">
            <v>WKLS/PCE/J00653</v>
          </cell>
          <cell r="AK622" t="str">
            <v>BLK G P/PURI KOS RENDAH KG MUHIBBAH</v>
          </cell>
        </row>
        <row r="623">
          <cell r="AJ623" t="str">
            <v>WKLS/PCE/J00654</v>
          </cell>
          <cell r="AK623" t="str">
            <v>BLK H P/PURI KOS RENDAH KG MUHIBBAH</v>
          </cell>
        </row>
        <row r="624">
          <cell r="AJ624" t="str">
            <v>WKLS/PCE/J00655</v>
          </cell>
          <cell r="AK624" t="str">
            <v>BLK D RMH PANGSA 19 TKT B.T. SELATAN</v>
          </cell>
        </row>
        <row r="625">
          <cell r="AJ625" t="str">
            <v>WKLS/PCE/J00657</v>
          </cell>
          <cell r="AK625" t="str">
            <v>JLN DAMAI IMPIAN 2/3 TMN DAMAI IMPIAN</v>
          </cell>
        </row>
        <row r="626">
          <cell r="AJ626" t="str">
            <v>WKLS/PCE/J00658</v>
          </cell>
          <cell r="AK626" t="str">
            <v>ENDAH PURI KONDO 1/149E SRI ENDAH</v>
          </cell>
        </row>
        <row r="627">
          <cell r="AJ627" t="str">
            <v>WKLS/PCE/J00659</v>
          </cell>
          <cell r="AK627" t="str">
            <v xml:space="preserve">JLN DAMAI JASA 15 ALAM DAMAI </v>
          </cell>
        </row>
        <row r="628">
          <cell r="AJ628" t="str">
            <v>WKLS/PCE/J00660</v>
          </cell>
          <cell r="AK628" t="str">
            <v>DYNASTY 3 NO. 2 JLN KUCHAI MAJU 7</v>
          </cell>
        </row>
        <row r="629">
          <cell r="AJ629" t="str">
            <v>WKLS/PCE/J00661</v>
          </cell>
          <cell r="AK629" t="str">
            <v>BLK J P/PURI KOS RENDAH KG MUHIBBAH</v>
          </cell>
        </row>
        <row r="630">
          <cell r="AJ630" t="str">
            <v>WKLS/PCE/J00662</v>
          </cell>
          <cell r="AK630" t="str">
            <v>JLN DAMAI JASA 15 NO. 2 ALAM DAMAI</v>
          </cell>
        </row>
        <row r="631">
          <cell r="AJ631" t="str">
            <v>WKLS/PCE/J00663</v>
          </cell>
          <cell r="AK631" t="str">
            <v>P/PURI CENGAL NO. 1 BDR SRI PERMAISURI</v>
          </cell>
        </row>
        <row r="632">
          <cell r="AJ632" t="str">
            <v>WKLS/PCE/J00664</v>
          </cell>
          <cell r="AK632" t="str">
            <v>SUPREME STEEL JLN 3</v>
          </cell>
        </row>
        <row r="633">
          <cell r="AJ633" t="str">
            <v>WKLS/PCE/J00665</v>
          </cell>
          <cell r="AK633" t="str">
            <v>SRJK(C) YOKE NAM</v>
          </cell>
        </row>
        <row r="634">
          <cell r="AJ634" t="str">
            <v>WKLS/PCE/J00666</v>
          </cell>
          <cell r="AK634" t="str">
            <v>KEDAI/PEJ FASA 2C ALAM DAMAI</v>
          </cell>
        </row>
        <row r="635">
          <cell r="AJ635" t="str">
            <v>WKLS/PCE/J00667</v>
          </cell>
          <cell r="AK635" t="str">
            <v>SRI MAS NO.1</v>
          </cell>
        </row>
        <row r="636">
          <cell r="AJ636" t="str">
            <v>WKLS/PCE/J00668</v>
          </cell>
          <cell r="AK636" t="str">
            <v>SRI MAS NO.2</v>
          </cell>
        </row>
        <row r="637">
          <cell r="AJ637" t="str">
            <v>WKLS/PCE/J00669</v>
          </cell>
          <cell r="AK637" t="str">
            <v>SRI MAS NO.3</v>
          </cell>
        </row>
        <row r="638">
          <cell r="AJ638" t="str">
            <v>WKLS/PCE/J00670</v>
          </cell>
          <cell r="AK638" t="str">
            <v>SRI MAS NO.4</v>
          </cell>
        </row>
        <row r="639">
          <cell r="AJ639" t="str">
            <v>WKLS/PCE/J00671</v>
          </cell>
          <cell r="AK639" t="str">
            <v>P/PURI INDAH MAS JLN IKAN EMAS</v>
          </cell>
        </row>
        <row r="640">
          <cell r="AJ640" t="str">
            <v>WKLS/PCE/J00672</v>
          </cell>
          <cell r="AK640" t="str">
            <v>TMN TENAGA</v>
          </cell>
        </row>
        <row r="641">
          <cell r="AJ641" t="str">
            <v>WKLS/PCE/J00673</v>
          </cell>
          <cell r="AK641" t="str">
            <v>PADAT JLN CONNOUGHT (X)</v>
          </cell>
        </row>
        <row r="642">
          <cell r="AJ642" t="str">
            <v>WKLS/PCE/J00674</v>
          </cell>
          <cell r="AK642" t="str">
            <v>3 MILE SQUARE JLN KLANG LAMA</v>
          </cell>
        </row>
        <row r="643">
          <cell r="AJ643" t="str">
            <v>WKLS/PCE/J00675</v>
          </cell>
          <cell r="AK643" t="str">
            <v>TMN PERUMAHAN TNB PARCEL A JLN KLANG LAM</v>
          </cell>
        </row>
        <row r="644">
          <cell r="AJ644" t="str">
            <v>WKLS/PCE/J00676</v>
          </cell>
          <cell r="AK644" t="str">
            <v>STESEN KUMBAHAN DESA PETALING</v>
          </cell>
        </row>
        <row r="645">
          <cell r="AJ645" t="str">
            <v>WKLS/PCE/J00677</v>
          </cell>
          <cell r="AK645" t="str">
            <v>TOL SUPERVISION SG BESI</v>
          </cell>
        </row>
        <row r="646">
          <cell r="AJ646" t="str">
            <v>WKLS/PCE/J00678</v>
          </cell>
          <cell r="AK646" t="str">
            <v>PADAT KEDAI JLN 13/155B TMN ESPLANAD (X)</v>
          </cell>
        </row>
        <row r="647">
          <cell r="AJ647" t="str">
            <v>WKLS/PCE/J00679</v>
          </cell>
          <cell r="AK647" t="str">
            <v>MIDAH HEIGHT</v>
          </cell>
        </row>
        <row r="648">
          <cell r="AJ648" t="str">
            <v>WKLS/PCE/J00680</v>
          </cell>
          <cell r="AK648" t="str">
            <v>TMN MIDAH NO 1</v>
          </cell>
        </row>
        <row r="649">
          <cell r="AJ649" t="str">
            <v>WKLS/PCE/J00681</v>
          </cell>
          <cell r="AK649" t="str">
            <v>JLN PUJ 2/11 TMN PUNCAK JALIL</v>
          </cell>
        </row>
        <row r="650">
          <cell r="AJ650" t="str">
            <v>WKLS/PCE/J00682</v>
          </cell>
          <cell r="AK650" t="str">
            <v>LOW COST TMN MIDAH RIA JLN MIDAH 8</v>
          </cell>
        </row>
        <row r="651">
          <cell r="AJ651" t="str">
            <v>WKLS/PCE/J00683</v>
          </cell>
          <cell r="AK651" t="str">
            <v>NO. 2 TMN MIDAH RIA JLN MIDAH 8</v>
          </cell>
        </row>
        <row r="652">
          <cell r="AJ652" t="str">
            <v>WKLS/PCE/J00684</v>
          </cell>
          <cell r="AK652" t="str">
            <v>TMN MIDAH NO 1 JLN MIDAH 8</v>
          </cell>
        </row>
        <row r="653">
          <cell r="AJ653" t="str">
            <v>WKLS/PCE/J00685</v>
          </cell>
          <cell r="AK653" t="str">
            <v>P/PURI PRISMA PERDANA</v>
          </cell>
        </row>
        <row r="654">
          <cell r="AJ654" t="str">
            <v>WKLS/PCE/J00686</v>
          </cell>
          <cell r="AK654" t="str">
            <v>JLN PUJ 2/21 TMN PUNCAK JALIL</v>
          </cell>
        </row>
        <row r="655">
          <cell r="AJ655" t="str">
            <v>WKLS/PCE/J00687</v>
          </cell>
          <cell r="AK655" t="str">
            <v>TMN MIDAH NO. 3</v>
          </cell>
        </row>
        <row r="656">
          <cell r="AJ656" t="str">
            <v>WKLS/PCE/J00688</v>
          </cell>
          <cell r="AK656" t="str">
            <v>BDR TAR NO. 3</v>
          </cell>
        </row>
        <row r="657">
          <cell r="AJ657" t="str">
            <v>WKLS/PCE/J00689</v>
          </cell>
          <cell r="AK657" t="str">
            <v>PUSAT BELIA ANTARABANGSA</v>
          </cell>
        </row>
        <row r="658">
          <cell r="AJ658" t="str">
            <v>WKLS/PCE/J00690</v>
          </cell>
          <cell r="AK658" t="str">
            <v>PDT SHANGHAI CAPITAL JLN KILANG MIDAH</v>
          </cell>
        </row>
        <row r="659">
          <cell r="AJ659" t="str">
            <v>WKLS/PCE/J00691</v>
          </cell>
          <cell r="AK659" t="str">
            <v>TMN MIDAH NO. 4</v>
          </cell>
        </row>
        <row r="660">
          <cell r="AJ660" t="str">
            <v>WKLS/PCE/J00692</v>
          </cell>
          <cell r="AK660" t="str">
            <v>TMN MIDAH FACTORY NO. 1</v>
          </cell>
        </row>
        <row r="661">
          <cell r="AJ661" t="str">
            <v>WKLS/PCE/J00693</v>
          </cell>
          <cell r="AK661" t="str">
            <v>TMN MIDAH FACTORY NO. 2</v>
          </cell>
        </row>
        <row r="662">
          <cell r="AJ662" t="str">
            <v>WKLS/PCE/J00694</v>
          </cell>
          <cell r="AK662" t="str">
            <v>TMN MIDAH FACTORY NO. 3</v>
          </cell>
        </row>
        <row r="663">
          <cell r="AJ663" t="str">
            <v>WKLS/PCE/J00695</v>
          </cell>
          <cell r="AK663" t="str">
            <v>TMN MIDAH NO. 6</v>
          </cell>
        </row>
        <row r="664">
          <cell r="AJ664" t="str">
            <v>WKLS/PCE/J00696</v>
          </cell>
          <cell r="AK664" t="str">
            <v>TMN MIDAH NO. 2</v>
          </cell>
        </row>
        <row r="665">
          <cell r="AJ665" t="str">
            <v>WKLS/PCE/J00697</v>
          </cell>
          <cell r="AK665" t="str">
            <v>CHERAS LOW COST NO. 1</v>
          </cell>
        </row>
        <row r="666">
          <cell r="AJ666" t="str">
            <v>WKLS/PCE/J00698</v>
          </cell>
          <cell r="AK666" t="str">
            <v>CHERAS LOW COST NO. 2</v>
          </cell>
        </row>
        <row r="667">
          <cell r="AJ667" t="str">
            <v>WKLS/PCE/J00699</v>
          </cell>
          <cell r="AK667" t="str">
            <v>CHERAS LOW COST NO. 3</v>
          </cell>
        </row>
        <row r="668">
          <cell r="AJ668" t="str">
            <v>WKLS/PCE/J00700</v>
          </cell>
          <cell r="AK668" t="str">
            <v>CHERAS LOW COST NO. 4</v>
          </cell>
        </row>
        <row r="669">
          <cell r="AJ669" t="str">
            <v>WKLS/PCE/J00701</v>
          </cell>
          <cell r="AK669" t="str">
            <v>CHERAS LOW COST NO. 5</v>
          </cell>
        </row>
        <row r="670">
          <cell r="AJ670" t="str">
            <v>WKLS/PCE/J00702</v>
          </cell>
          <cell r="AK670" t="str">
            <v>CHERAS LOW COST NO. 6</v>
          </cell>
        </row>
        <row r="671">
          <cell r="AJ671" t="str">
            <v>WKLS/PCE/J00703</v>
          </cell>
          <cell r="AK671" t="str">
            <v>CHERAS LOW COST NO. 8</v>
          </cell>
        </row>
        <row r="672">
          <cell r="AJ672" t="str">
            <v>WKLS/PCE/J00704</v>
          </cell>
          <cell r="AK672" t="str">
            <v>CHERAS PASAR MODEN</v>
          </cell>
        </row>
        <row r="673">
          <cell r="AJ673" t="str">
            <v>WKLS/PCE/J00705</v>
          </cell>
          <cell r="AK673" t="str">
            <v>TMN MIHARJA NO. 1</v>
          </cell>
        </row>
        <row r="674">
          <cell r="AJ674" t="str">
            <v>WKLS/PCE/J00706</v>
          </cell>
          <cell r="AK674" t="str">
            <v>TMN MIHARJA NO. 2</v>
          </cell>
        </row>
        <row r="675">
          <cell r="AJ675" t="str">
            <v>WKLS/PCE/J00707</v>
          </cell>
          <cell r="AK675" t="str">
            <v>JLN DUA FACTORY</v>
          </cell>
        </row>
        <row r="676">
          <cell r="AJ676" t="str">
            <v>WKLS/PCE/J00708</v>
          </cell>
          <cell r="AK676" t="str">
            <v>FLATTED FACTORY</v>
          </cell>
        </row>
        <row r="677">
          <cell r="AJ677" t="str">
            <v>WKLS/PCE/J00709</v>
          </cell>
          <cell r="AK677" t="str">
            <v>SEK YUEN ENGINEERING WORKS</v>
          </cell>
        </row>
        <row r="678">
          <cell r="AJ678" t="str">
            <v>WKLS/PCE/J00710</v>
          </cell>
          <cell r="AK678" t="str">
            <v>ASTAKA HEIGHT JLN 11/19</v>
          </cell>
        </row>
        <row r="679">
          <cell r="AJ679" t="str">
            <v>WKLS/PCE/J00713</v>
          </cell>
          <cell r="AK679" t="str">
            <v>MPIK NO-1</v>
          </cell>
        </row>
        <row r="680">
          <cell r="AJ680" t="str">
            <v>WKLS/PCE/J00714</v>
          </cell>
          <cell r="AK680" t="str">
            <v>SEK MEN ALAM SHAH</v>
          </cell>
        </row>
        <row r="681">
          <cell r="AJ681" t="str">
            <v>WKLS/PCE/J00716</v>
          </cell>
          <cell r="AK681" t="str">
            <v>SEK MEN SAINS CHERAS</v>
          </cell>
        </row>
        <row r="682">
          <cell r="AJ682" t="str">
            <v>WKLS/PCE/J00717</v>
          </cell>
          <cell r="AK682" t="str">
            <v>TELEKOM BDR TUN ABDUL RAHMAN</v>
          </cell>
        </row>
        <row r="683">
          <cell r="AJ683" t="str">
            <v>WKLS/PCE/J00719</v>
          </cell>
          <cell r="AK683" t="str">
            <v>TMN MULIA NO. 2</v>
          </cell>
        </row>
        <row r="684">
          <cell r="AJ684" t="str">
            <v>WKLS/PCE/J00721</v>
          </cell>
          <cell r="AK684" t="str">
            <v>JLN ALAM SUTERA UTAMA  BKT JALIL</v>
          </cell>
        </row>
        <row r="685">
          <cell r="AJ685" t="str">
            <v>WKLS/PCE/J00723</v>
          </cell>
          <cell r="AK685" t="str">
            <v>GEMBIRA PARK JALAN RIANG TMN GEMBIRA</v>
          </cell>
        </row>
        <row r="686">
          <cell r="AJ686" t="str">
            <v>WKLS/PCE/J00724</v>
          </cell>
          <cell r="AK686" t="str">
            <v>MAKTAB PERGURUAN ILMU KHAS NO. 2</v>
          </cell>
        </row>
        <row r="687">
          <cell r="AJ687" t="str">
            <v>WKLS/PCE/J00725</v>
          </cell>
          <cell r="AK687" t="str">
            <v>BKT CHERAS NO. 1</v>
          </cell>
        </row>
        <row r="688">
          <cell r="AJ688" t="str">
            <v>WKLS/PCE/J00726</v>
          </cell>
          <cell r="AK688" t="str">
            <v>BKT CHERAS NO. 2</v>
          </cell>
        </row>
        <row r="689">
          <cell r="AJ689" t="str">
            <v>WKLS/PCE/J00727</v>
          </cell>
          <cell r="AK689" t="str">
            <v>BKT CHERAS NO. 4</v>
          </cell>
        </row>
        <row r="690">
          <cell r="AJ690" t="str">
            <v>WKLS/PCE/J00728</v>
          </cell>
          <cell r="AK690" t="str">
            <v>BKT CHERAS NO. 5</v>
          </cell>
        </row>
        <row r="691">
          <cell r="AJ691" t="str">
            <v>WKLS/PCE/J00729</v>
          </cell>
          <cell r="AK691" t="str">
            <v>BKT CHERAS NO. 6</v>
          </cell>
        </row>
        <row r="692">
          <cell r="AJ692" t="str">
            <v>WKLS/PCE/J00730</v>
          </cell>
          <cell r="AK692" t="str">
            <v>BKT CHERAS NO. 7</v>
          </cell>
        </row>
        <row r="693">
          <cell r="AJ693" t="str">
            <v>WKLS/PCE/J00731</v>
          </cell>
          <cell r="AK693" t="str">
            <v>BKT CHERAS NO. 8</v>
          </cell>
        </row>
        <row r="694">
          <cell r="AJ694" t="str">
            <v>WKLS/PCE/J00732</v>
          </cell>
          <cell r="AK694" t="str">
            <v>TMN DESA BAIDURI NO. 1</v>
          </cell>
        </row>
        <row r="695">
          <cell r="AJ695" t="str">
            <v>WKLS/PCE/J00733</v>
          </cell>
          <cell r="AK695" t="str">
            <v>TMN DESA BAIDURI NO. 2</v>
          </cell>
        </row>
        <row r="696">
          <cell r="AJ696" t="str">
            <v>WKLS/PCE/J00734</v>
          </cell>
          <cell r="AK696" t="str">
            <v>TMN DESA BAIDURI NO. 3</v>
          </cell>
        </row>
        <row r="697">
          <cell r="AJ697" t="str">
            <v>WKLS/PCE/J00735</v>
          </cell>
          <cell r="AK697" t="str">
            <v>SG MIDAH SW/STESEN</v>
          </cell>
        </row>
        <row r="698">
          <cell r="AJ698" t="str">
            <v>WKLS/PCE/J00737</v>
          </cell>
          <cell r="AK698" t="str">
            <v>TELEKOM TAMAN ANGGERIK</v>
          </cell>
        </row>
        <row r="699">
          <cell r="AJ699" t="str">
            <v>WKLS/PCE/J00738</v>
          </cell>
          <cell r="AK699" t="str">
            <v>TMN LEN SENG</v>
          </cell>
        </row>
        <row r="700">
          <cell r="AJ700" t="str">
            <v>WKLS/PCE/J00739</v>
          </cell>
          <cell r="AK700" t="str">
            <v>TMN ANGGERIK NO. 1</v>
          </cell>
        </row>
        <row r="701">
          <cell r="AJ701" t="str">
            <v>WKLS/PCE/J00740</v>
          </cell>
          <cell r="AK701" t="str">
            <v>TMN ANGGERIK NO. 2</v>
          </cell>
        </row>
        <row r="702">
          <cell r="AJ702" t="str">
            <v>WKLS/PCE/J00741</v>
          </cell>
          <cell r="AK702" t="str">
            <v>TMN DELIMA</v>
          </cell>
        </row>
        <row r="703">
          <cell r="AJ703" t="str">
            <v>WKLS/PCE/J00742</v>
          </cell>
          <cell r="AK703" t="str">
            <v>DAMAI INDAH</v>
          </cell>
        </row>
        <row r="704">
          <cell r="AJ704" t="str">
            <v>WKLS/PCE/J00743</v>
          </cell>
          <cell r="AK704" t="str">
            <v>TMN DAHLIA</v>
          </cell>
        </row>
        <row r="705">
          <cell r="AJ705" t="str">
            <v>WKLS/PCE/J00744</v>
          </cell>
          <cell r="AK705" t="str">
            <v>TMN DESA CHERAS</v>
          </cell>
        </row>
        <row r="706">
          <cell r="AJ706" t="str">
            <v>WKLS/PCE/J00745</v>
          </cell>
          <cell r="AK706" t="str">
            <v>TMN MINANG</v>
          </cell>
        </row>
        <row r="707">
          <cell r="AJ707" t="str">
            <v>WKLS/PCE/J00746</v>
          </cell>
          <cell r="AK707" t="str">
            <v>TMN SRI BAHAGIA NO. 1</v>
          </cell>
        </row>
        <row r="708">
          <cell r="AJ708" t="str">
            <v>WKLS/PCE/J00747</v>
          </cell>
          <cell r="AK708" t="str">
            <v>TMN SRI BAHAGIA NO. 2</v>
          </cell>
        </row>
        <row r="709">
          <cell r="AJ709" t="str">
            <v>WKLS/PCE/J00748</v>
          </cell>
          <cell r="AK709" t="str">
            <v>TMN SURIA JAYA NO. 2</v>
          </cell>
        </row>
        <row r="710">
          <cell r="AJ710" t="str">
            <v>WKLS/PCE/J00749</v>
          </cell>
          <cell r="AK710" t="str">
            <v>TMN SURIA JAYA NO. 1</v>
          </cell>
        </row>
        <row r="711">
          <cell r="AJ711" t="str">
            <v>WKLS/PCE/J00750</v>
          </cell>
          <cell r="AK711" t="str">
            <v>RMH PAM SPPK</v>
          </cell>
        </row>
        <row r="712">
          <cell r="AJ712" t="str">
            <v>WKLS/PCE/J00751</v>
          </cell>
          <cell r="AK712" t="str">
            <v>TMN SRI BAHAGIA NO. 4</v>
          </cell>
        </row>
        <row r="713">
          <cell r="AJ713" t="str">
            <v>WKLS/PCE/J00752</v>
          </cell>
          <cell r="AK713" t="str">
            <v>TMN SRI BAHAGIA NO. 3</v>
          </cell>
        </row>
        <row r="714">
          <cell r="AJ714" t="str">
            <v>WKLS/PCE/J00753</v>
          </cell>
          <cell r="AK714" t="str">
            <v>JLN 11 BKT ANGGERIK</v>
          </cell>
        </row>
        <row r="715">
          <cell r="AJ715" t="str">
            <v>WKLS/PCE/J00754</v>
          </cell>
          <cell r="AK715" t="str">
            <v>TMN ORKID DESA</v>
          </cell>
        </row>
        <row r="716">
          <cell r="AJ716" t="str">
            <v>WKLS/PCE/J00755</v>
          </cell>
          <cell r="AK716" t="str">
            <v>TMN CONNAUGHT NO. 3</v>
          </cell>
        </row>
        <row r="717">
          <cell r="AJ717" t="str">
            <v>WKLS/PCE/J00756</v>
          </cell>
          <cell r="AK717" t="str">
            <v>TMN CONNAUGHT NO. 1</v>
          </cell>
        </row>
        <row r="718">
          <cell r="AJ718" t="str">
            <v>WKLS/PCE/J00757</v>
          </cell>
          <cell r="AK718" t="str">
            <v>TMN CONNAUGHT NO. 6</v>
          </cell>
        </row>
        <row r="719">
          <cell r="AJ719" t="str">
            <v>WKLS/PCE/J00758</v>
          </cell>
          <cell r="AK719" t="str">
            <v>TMN CONNAUGHT NO. 5</v>
          </cell>
        </row>
        <row r="720">
          <cell r="AJ720" t="str">
            <v>WKLS/PCE/J00759</v>
          </cell>
          <cell r="AK720" t="str">
            <v>TMN CONNAUGHT NO. 4</v>
          </cell>
        </row>
        <row r="721">
          <cell r="AJ721" t="str">
            <v>WKLS/PCE/J00760</v>
          </cell>
          <cell r="AK721" t="str">
            <v>TMN JAYA CHERAS</v>
          </cell>
        </row>
        <row r="722">
          <cell r="AJ722" t="str">
            <v>WKLS/PCE/J00761</v>
          </cell>
          <cell r="AK722" t="str">
            <v>TMN SUET CHOW</v>
          </cell>
        </row>
        <row r="723">
          <cell r="AJ723" t="str">
            <v>WKLS/PCE/J00762</v>
          </cell>
          <cell r="AK723" t="str">
            <v>TMN HIJAU</v>
          </cell>
        </row>
        <row r="724">
          <cell r="AJ724" t="str">
            <v>WKLS/PCE/J00763</v>
          </cell>
          <cell r="AK724" t="str">
            <v>TMN MARIKH</v>
          </cell>
        </row>
        <row r="725">
          <cell r="AJ725" t="str">
            <v>WKLS/PCE/J00764</v>
          </cell>
          <cell r="AK725" t="str">
            <v>UCSI KL NORTH WING</v>
          </cell>
        </row>
        <row r="726">
          <cell r="AJ726" t="str">
            <v>WKLS/PCE/J00765</v>
          </cell>
          <cell r="AK726" t="str">
            <v>TMN CONNAUGHT NO. 2</v>
          </cell>
        </row>
        <row r="727">
          <cell r="AJ727" t="str">
            <v>WKLS/PCE/J00766</v>
          </cell>
          <cell r="AK727" t="str">
            <v>AWANAPURI TMN MUTIARA</v>
          </cell>
        </row>
        <row r="728">
          <cell r="AJ728" t="str">
            <v>WKLS/PCE/J00767</v>
          </cell>
          <cell r="AK728" t="str">
            <v>TMN MUTIARA</v>
          </cell>
        </row>
        <row r="729">
          <cell r="AJ729" t="str">
            <v>WKLS/PCE/J00768</v>
          </cell>
          <cell r="AK729" t="str">
            <v>TMN BILLION</v>
          </cell>
        </row>
        <row r="730">
          <cell r="AJ730" t="str">
            <v>WKLS/PCE/J00770</v>
          </cell>
          <cell r="AK730" t="str">
            <v>TMN MIDAH NO. 5</v>
          </cell>
        </row>
        <row r="731">
          <cell r="AJ731" t="str">
            <v>WKLS/PCE/J00772</v>
          </cell>
          <cell r="AK731" t="str">
            <v>PDT HAPPY GARDEN NO. 4</v>
          </cell>
        </row>
        <row r="732">
          <cell r="AJ732" t="str">
            <v>WKLS/PCE/J00773</v>
          </cell>
          <cell r="AK732" t="str">
            <v>TMN SRI SENTOSA NO. 4</v>
          </cell>
        </row>
        <row r="733">
          <cell r="AJ733" t="str">
            <v>WKLS/PCE/J00774</v>
          </cell>
          <cell r="AK733" t="str">
            <v>TMN SRI SENTOSA NO. 3</v>
          </cell>
        </row>
        <row r="734">
          <cell r="AJ734" t="str">
            <v>WKLS/PCE/J00775</v>
          </cell>
          <cell r="AK734" t="str">
            <v>TMN SRI SENTOSA NO. 2</v>
          </cell>
        </row>
        <row r="735">
          <cell r="AJ735" t="str">
            <v>WKLS/PCE/J00776</v>
          </cell>
          <cell r="AK735" t="str">
            <v>TMN SRI SENTOSA NO. 1</v>
          </cell>
        </row>
        <row r="736">
          <cell r="AJ736" t="str">
            <v>WKLS/PCE/J00777</v>
          </cell>
          <cell r="AK736" t="str">
            <v>KOMP PERNIAGAAN J9A/133 TMN SRI SENTOSA</v>
          </cell>
        </row>
        <row r="737">
          <cell r="AJ737" t="str">
            <v>WKLS/PCE/J00778</v>
          </cell>
          <cell r="AK737" t="str">
            <v>TMN SRI SENTOSA NO. 5</v>
          </cell>
        </row>
        <row r="738">
          <cell r="AJ738" t="str">
            <v>WKLS/PCE/J00779</v>
          </cell>
          <cell r="AK738" t="str">
            <v>TMN SRI SENTOSA NO. 6</v>
          </cell>
        </row>
        <row r="739">
          <cell r="AJ739" t="str">
            <v>WKLS/PCE/J00780</v>
          </cell>
          <cell r="AK739" t="str">
            <v>SENTOSA COURT (TOWN HOUSE)</v>
          </cell>
        </row>
        <row r="740">
          <cell r="AJ740" t="str">
            <v>WKLS/PCE/J00781</v>
          </cell>
          <cell r="AK740" t="str">
            <v>PDT HAPPY GARDEN NO. 2A</v>
          </cell>
        </row>
        <row r="741">
          <cell r="AJ741" t="str">
            <v>WKLS/PCE/J00782</v>
          </cell>
          <cell r="AK741" t="str">
            <v>P/PURI SRI MALAYSIA KG MALAYSIA TAMBAHAN</v>
          </cell>
        </row>
        <row r="742">
          <cell r="AJ742" t="str">
            <v>WKLS/PCE/J00783</v>
          </cell>
          <cell r="AK742" t="str">
            <v>APT DANAU PANDAN 1</v>
          </cell>
        </row>
        <row r="743">
          <cell r="AJ743" t="str">
            <v>WKLS/PCE/J00784</v>
          </cell>
          <cell r="AK743" t="str">
            <v>TMN TASIK DAMAI NO. 2</v>
          </cell>
        </row>
        <row r="744">
          <cell r="AJ744" t="str">
            <v>WKLS/PCE/J00785</v>
          </cell>
          <cell r="AK744" t="str">
            <v>TMN TASIK DAMAI NO. 3</v>
          </cell>
        </row>
        <row r="745">
          <cell r="AJ745" t="str">
            <v>WKLS/PCE/J00786</v>
          </cell>
          <cell r="AK745" t="str">
            <v>TMN TASIK DAMAI NO. 1</v>
          </cell>
        </row>
        <row r="746">
          <cell r="AJ746" t="str">
            <v>WKLS/PCE/J00787</v>
          </cell>
          <cell r="AK746" t="str">
            <v>RMH KAKITANGAN 12 TKT MSN BKT JALIL</v>
          </cell>
        </row>
        <row r="747">
          <cell r="AJ747" t="str">
            <v>WKLS/PCE/J00788</v>
          </cell>
          <cell r="AK747" t="str">
            <v>RMH PAM KG KERINCHI</v>
          </cell>
        </row>
        <row r="748">
          <cell r="AJ748" t="str">
            <v>WKLS/PCE/J00792</v>
          </cell>
          <cell r="AK748" t="str">
            <v>RMH PANJANG KG KERINCHI</v>
          </cell>
        </row>
        <row r="749">
          <cell r="AJ749" t="str">
            <v>WKLS/PCE/J00793</v>
          </cell>
          <cell r="AK749" t="str">
            <v>TMN ANGKASAPURI NO. 3</v>
          </cell>
        </row>
        <row r="750">
          <cell r="AJ750" t="str">
            <v>WKLS/PCE/J00794</v>
          </cell>
          <cell r="AK750" t="str">
            <v>TMN ANGKASAPURI NO. 2</v>
          </cell>
        </row>
        <row r="751">
          <cell r="AJ751" t="str">
            <v>WKLS/PCE/J00795</v>
          </cell>
          <cell r="AK751" t="str">
            <v>TMN ANGKASAPURI NO. 1</v>
          </cell>
        </row>
        <row r="752">
          <cell r="AJ752" t="str">
            <v>WKLS/PCE/J00796</v>
          </cell>
          <cell r="AK752" t="str">
            <v>BLK A PERUMAHAN RAKYAT KOS RENDAH SG BES</v>
          </cell>
        </row>
        <row r="753">
          <cell r="AJ753" t="str">
            <v>WKLS/PCE/J00797</v>
          </cell>
          <cell r="AK753" t="str">
            <v>TRANSIT QUARTERS PANTAI DALAM</v>
          </cell>
        </row>
        <row r="754">
          <cell r="AJ754" t="str">
            <v>WKLS/PCE/J00798</v>
          </cell>
          <cell r="AK754" t="str">
            <v>DESA PANTAI NO. 5</v>
          </cell>
        </row>
        <row r="755">
          <cell r="AJ755" t="str">
            <v>WKLS/PCE/J00799</v>
          </cell>
          <cell r="AK755" t="str">
            <v>DESA PANTAI NO. 4</v>
          </cell>
        </row>
        <row r="756">
          <cell r="AJ756" t="str">
            <v>WKLS/PCE/J00800</v>
          </cell>
          <cell r="AK756" t="str">
            <v>DESA PANTAI NO.1</v>
          </cell>
        </row>
        <row r="757">
          <cell r="AJ757" t="str">
            <v>WKLS/PCE/J00801</v>
          </cell>
          <cell r="AK757" t="str">
            <v>DESA PANTAI NO.3</v>
          </cell>
        </row>
        <row r="758">
          <cell r="AJ758" t="str">
            <v>WKLS/PCE/J00802</v>
          </cell>
          <cell r="AK758" t="str">
            <v>DESA PANTAI NO. 2</v>
          </cell>
        </row>
        <row r="759">
          <cell r="AJ759" t="str">
            <v>WKLS/PCE/J00803</v>
          </cell>
          <cell r="AK759" t="str">
            <v>BLK E P/PURI PERMAI JLN LANDAI PERMAI 1</v>
          </cell>
        </row>
        <row r="760">
          <cell r="AJ760" t="str">
            <v>WKLS/PCE/J00805</v>
          </cell>
          <cell r="AK760" t="str">
            <v>RMH PANGSA KOS RENDAH DESA PANTAI</v>
          </cell>
        </row>
        <row r="761">
          <cell r="AJ761" t="str">
            <v>WKLS/PCE/J00806</v>
          </cell>
          <cell r="AK761" t="str">
            <v>BLK 100 FLAT DBKL PANTAI DALAM</v>
          </cell>
        </row>
        <row r="762">
          <cell r="AJ762" t="str">
            <v>WKLS/PCE/J00807</v>
          </cell>
          <cell r="AK762" t="str">
            <v>BLK 102 FLAT DBKL PANTAI DALAM</v>
          </cell>
        </row>
        <row r="763">
          <cell r="AJ763" t="str">
            <v>WKLS/PCE/J00808</v>
          </cell>
          <cell r="AK763" t="str">
            <v>BLK A P/PURI PERMAI JLN L PERMAI 1</v>
          </cell>
        </row>
        <row r="764">
          <cell r="AJ764" t="str">
            <v>WKLS/PCE/J00810</v>
          </cell>
          <cell r="AK764" t="str">
            <v>P/PURI CENGAL NO. 2 BDR SRI PERMAISURI</v>
          </cell>
        </row>
        <row r="765">
          <cell r="AJ765" t="str">
            <v>WKLS/PCE/J00811</v>
          </cell>
          <cell r="AK765" t="str">
            <v>DESA TUN RAZAK NO. 5</v>
          </cell>
        </row>
        <row r="766">
          <cell r="AJ766" t="str">
            <v>WKLS/PCE/J00812</v>
          </cell>
          <cell r="AK766" t="str">
            <v>PLAZA TOL MINES NORTH</v>
          </cell>
        </row>
        <row r="767">
          <cell r="AJ767" t="str">
            <v>WKLS/PCE/J00813</v>
          </cell>
          <cell r="AK767" t="str">
            <v>DESA TUN RAZAK NO. 3</v>
          </cell>
        </row>
        <row r="768">
          <cell r="AJ768" t="str">
            <v>WKLS/PCE/J00814</v>
          </cell>
          <cell r="AK768" t="str">
            <v>DESA TUN RAZAK NO. 8</v>
          </cell>
        </row>
        <row r="769">
          <cell r="AJ769" t="str">
            <v>WKLS/PCE/J00815</v>
          </cell>
          <cell r="AK769" t="str">
            <v>DESA TUN RAZAK NO. 7</v>
          </cell>
        </row>
        <row r="770">
          <cell r="AJ770" t="str">
            <v>WKLS/PCE/J00816</v>
          </cell>
          <cell r="AK770" t="str">
            <v>DESA TUN RAZAK NO. 6</v>
          </cell>
        </row>
        <row r="771">
          <cell r="AJ771" t="str">
            <v>WKLS/PCE/J00817</v>
          </cell>
          <cell r="AK771" t="str">
            <v>DESA TUN RAZAK NO. 2</v>
          </cell>
        </row>
        <row r="772">
          <cell r="AJ772" t="str">
            <v>WKLS/PCE/J00818</v>
          </cell>
          <cell r="AK772" t="str">
            <v>BDR TAR KILANG NO. 1</v>
          </cell>
        </row>
        <row r="773">
          <cell r="AJ773" t="str">
            <v>WKLS/PCE/J00819</v>
          </cell>
          <cell r="AK773" t="str">
            <v>TMN DESA ORKID NO. 2</v>
          </cell>
        </row>
        <row r="774">
          <cell r="AJ774" t="str">
            <v>WKLS/PCE/J00820</v>
          </cell>
          <cell r="AK774" t="str">
            <v>BDR TAR KILANG NO. 2</v>
          </cell>
        </row>
        <row r="775">
          <cell r="AJ775" t="str">
            <v>WKLS/PCE/J00821</v>
          </cell>
          <cell r="AK775" t="str">
            <v>BDR TAR NO. 1</v>
          </cell>
        </row>
        <row r="776">
          <cell r="AJ776" t="str">
            <v>WKLS/PCE/J00822</v>
          </cell>
          <cell r="AK776" t="str">
            <v>BDR TAR FLAT NO. 1</v>
          </cell>
        </row>
        <row r="777">
          <cell r="AJ777" t="str">
            <v>WKLS/PCE/J00823</v>
          </cell>
          <cell r="AK777" t="str">
            <v>STADIUM BOLA SEPAK BDR TAR</v>
          </cell>
        </row>
        <row r="778">
          <cell r="AJ778" t="str">
            <v>WKLS/PCE/J00824</v>
          </cell>
          <cell r="AK778" t="str">
            <v>BDR TAR NO. 2</v>
          </cell>
        </row>
        <row r="779">
          <cell r="AJ779" t="str">
            <v>WKLS/PCE/J00825</v>
          </cell>
          <cell r="AK779" t="str">
            <v>BDR TAR NO. 4</v>
          </cell>
        </row>
        <row r="780">
          <cell r="AJ780" t="str">
            <v>WKLS/PCE/J00826</v>
          </cell>
          <cell r="AK780" t="str">
            <v>BDR TAR FLAT NO. 3</v>
          </cell>
        </row>
        <row r="781">
          <cell r="AJ781" t="str">
            <v>WKLS/PCE/J00827</v>
          </cell>
          <cell r="AK781" t="str">
            <v>BDR TAR FLAT NO. 2</v>
          </cell>
        </row>
        <row r="782">
          <cell r="AJ782" t="str">
            <v>WKLS/PCE/J00828</v>
          </cell>
          <cell r="AK782" t="str">
            <v>TMN MULIA NO. 1</v>
          </cell>
        </row>
        <row r="783">
          <cell r="AJ783" t="str">
            <v>WKLS/PCE/J00829</v>
          </cell>
          <cell r="AK783" t="str">
            <v>TMN IND RINGAN DESA TASIK</v>
          </cell>
        </row>
        <row r="784">
          <cell r="AJ784" t="str">
            <v>WKLS/PCE/J00830</v>
          </cell>
          <cell r="AK784" t="str">
            <v>PDT KG PINANG KEM SG BESI</v>
          </cell>
        </row>
        <row r="785">
          <cell r="AJ785" t="str">
            <v>WKLS/PCE/J00831</v>
          </cell>
          <cell r="AK785" t="str">
            <v>SG BESI N/VILLAGE</v>
          </cell>
        </row>
        <row r="786">
          <cell r="AJ786" t="str">
            <v>WKLS/PCE/J00832</v>
          </cell>
          <cell r="AK786" t="str">
            <v>DESA TASEK NO. 5</v>
          </cell>
        </row>
        <row r="787">
          <cell r="AJ787" t="str">
            <v>WKLS/PCE/J00833</v>
          </cell>
          <cell r="AK787" t="str">
            <v>DESA TASEK NO. 2</v>
          </cell>
        </row>
        <row r="788">
          <cell r="AJ788" t="str">
            <v>WKLS/PCE/J00834</v>
          </cell>
          <cell r="AK788" t="str">
            <v>DESA TASEK NO. 3</v>
          </cell>
        </row>
        <row r="789">
          <cell r="AJ789" t="str">
            <v>WKLS/PCE/J00835</v>
          </cell>
          <cell r="AK789" t="str">
            <v>DESA TASEK NO. 4</v>
          </cell>
        </row>
        <row r="790">
          <cell r="AJ790" t="str">
            <v>WKLS/PCE/J00836</v>
          </cell>
          <cell r="AK790" t="str">
            <v>BDR TASIK SELATAN NO. 3</v>
          </cell>
        </row>
        <row r="791">
          <cell r="AJ791" t="str">
            <v>WKLS/PCE/J00837</v>
          </cell>
          <cell r="AK791" t="str">
            <v>BALAI POLIS SG BESI</v>
          </cell>
        </row>
        <row r="792">
          <cell r="AJ792" t="str">
            <v>WKLS/PCE/J00838</v>
          </cell>
          <cell r="AK792" t="str">
            <v>TASIK SELATAN NO. 1</v>
          </cell>
        </row>
        <row r="793">
          <cell r="AJ793" t="str">
            <v>WKLS/PCE/J00839</v>
          </cell>
          <cell r="AK793" t="str">
            <v>BDR TASIK SELATAN NO. 2</v>
          </cell>
        </row>
        <row r="794">
          <cell r="AJ794" t="str">
            <v>WKLS/PCE/J00840</v>
          </cell>
          <cell r="AK794" t="str">
            <v>KOMP PERDAGANGAN TMN SRI ENDAH</v>
          </cell>
        </row>
        <row r="795">
          <cell r="AJ795" t="str">
            <v>WKLS/PCE/J00841</v>
          </cell>
          <cell r="AK795" t="str">
            <v>DESA TUN RAZAK NO. 4</v>
          </cell>
        </row>
        <row r="796">
          <cell r="AJ796" t="str">
            <v>WKLS/PCE/J00842</v>
          </cell>
          <cell r="AK796" t="str">
            <v>RMH PANGSA TUN RAZAK BLK 1</v>
          </cell>
        </row>
        <row r="797">
          <cell r="AJ797" t="str">
            <v>WKLS/PCE/J00843</v>
          </cell>
          <cell r="AK797" t="str">
            <v>RMH PANGSA TUN RAZAK BLK 2</v>
          </cell>
        </row>
        <row r="798">
          <cell r="AJ798" t="str">
            <v>WKLS/PCE/J00844</v>
          </cell>
          <cell r="AK798" t="str">
            <v>SEK MEN TMN SRI PETALING ZON N</v>
          </cell>
        </row>
        <row r="799">
          <cell r="AJ799" t="str">
            <v>WKLS/PCE/J00845</v>
          </cell>
          <cell r="AK799" t="str">
            <v>NO. 1 JLN 3/149K TMN SRI PETALING ZON N</v>
          </cell>
        </row>
        <row r="800">
          <cell r="AJ800" t="str">
            <v>WKLS/PCE/J00846</v>
          </cell>
          <cell r="AK800" t="str">
            <v>NO. 2 JLN 2/149 TMN SRI PETALING ZON N</v>
          </cell>
        </row>
        <row r="801">
          <cell r="AJ801" t="str">
            <v>WKLS/PCE/J00848</v>
          </cell>
          <cell r="AK801" t="str">
            <v>KELAB GOLF BKT JALIL</v>
          </cell>
        </row>
        <row r="802">
          <cell r="AJ802" t="str">
            <v>WKLS/PCE/J00849</v>
          </cell>
          <cell r="AK802" t="str">
            <v>BKT JALIL NO. 1</v>
          </cell>
        </row>
        <row r="803">
          <cell r="AJ803" t="str">
            <v>WKLS/PCE/J00850</v>
          </cell>
          <cell r="AK803" t="str">
            <v>BKT JALIL NO. 2</v>
          </cell>
        </row>
        <row r="804">
          <cell r="AJ804" t="str">
            <v>WKLS/PCE/J00851</v>
          </cell>
          <cell r="AK804" t="str">
            <v>BKT JALIL NO. 3</v>
          </cell>
        </row>
        <row r="805">
          <cell r="AJ805" t="str">
            <v>WKLS/PCE/J00852</v>
          </cell>
          <cell r="AK805" t="str">
            <v>BKT JALIL NO. 4</v>
          </cell>
        </row>
        <row r="806">
          <cell r="AJ806" t="str">
            <v>WKLS/PCE/J00853</v>
          </cell>
          <cell r="AK806" t="str">
            <v>BKT JALIL NO. 5</v>
          </cell>
        </row>
        <row r="807">
          <cell r="AJ807" t="str">
            <v>WKLS/PCE/J00854</v>
          </cell>
          <cell r="AK807" t="str">
            <v>SEK SUKAN NEGARA</v>
          </cell>
        </row>
        <row r="808">
          <cell r="AJ808" t="str">
            <v>WKLS/PCE/J00855</v>
          </cell>
          <cell r="AK808" t="str">
            <v>P/PURI CENGAL BDR SRI PERMAISURI NO. 3</v>
          </cell>
        </row>
        <row r="809">
          <cell r="AJ809" t="str">
            <v>WKLS/PCE/J00856</v>
          </cell>
          <cell r="AK809" t="str">
            <v>SEK MEN KEB BKT JALIL</v>
          </cell>
        </row>
        <row r="810">
          <cell r="AJ810" t="str">
            <v>WKLS/PCE/J00857</v>
          </cell>
          <cell r="AK810" t="str">
            <v>LUXURY FLAT</v>
          </cell>
        </row>
        <row r="811">
          <cell r="AJ811" t="str">
            <v>WKLS/PCE/J00858</v>
          </cell>
          <cell r="AK811" t="str">
            <v>RMH PANGSA KASTURI BDR SRI PERMAISURI</v>
          </cell>
        </row>
        <row r="812">
          <cell r="AJ812" t="str">
            <v>WKLS/PCE/J00859</v>
          </cell>
          <cell r="AK812" t="str">
            <v>CHERAS PUMPING STATION</v>
          </cell>
        </row>
        <row r="813">
          <cell r="AJ813" t="str">
            <v>WKLS/PCE/J00860</v>
          </cell>
          <cell r="AK813" t="str">
            <v>JLN INTAN</v>
          </cell>
        </row>
        <row r="814">
          <cell r="AJ814" t="str">
            <v>WKLS/PCE/J00861</v>
          </cell>
          <cell r="AK814" t="str">
            <v>MENARA B</v>
          </cell>
        </row>
        <row r="815">
          <cell r="AJ815" t="str">
            <v>WKLS/PCE/J00862</v>
          </cell>
          <cell r="AK815" t="str">
            <v>TAMAN MAJU JAYA NO. 2</v>
          </cell>
        </row>
        <row r="816">
          <cell r="AJ816" t="str">
            <v>WKLS/PCE/J00863</v>
          </cell>
          <cell r="AK816" t="str">
            <v>PUDU IMPIAN APT NO. 1</v>
          </cell>
        </row>
        <row r="817">
          <cell r="AJ817" t="str">
            <v>WKLS/PCE/J00864</v>
          </cell>
          <cell r="AK817" t="str">
            <v>P/PURI DESA AMAN PANTAI DALAM</v>
          </cell>
        </row>
        <row r="818">
          <cell r="AJ818" t="str">
            <v>WKLS/PCE/J00865</v>
          </cell>
          <cell r="AK818" t="str">
            <v>LANGKAH BAKTI NO. 1 PANTAI DALAM</v>
          </cell>
        </row>
        <row r="819">
          <cell r="AJ819" t="str">
            <v>WKLS/PCE/J00866</v>
          </cell>
          <cell r="AK819" t="str">
            <v>LANGKAH BAKTI NO. 2 PANTAI DALAM</v>
          </cell>
        </row>
        <row r="820">
          <cell r="AJ820" t="str">
            <v>WKLS/PCE/J00867</v>
          </cell>
          <cell r="AK820" t="str">
            <v>PDT PETRONAS TMN LEN SENG</v>
          </cell>
        </row>
        <row r="821">
          <cell r="AJ821" t="str">
            <v>WKLS/PCE/J00868</v>
          </cell>
          <cell r="AK821" t="str">
            <v xml:space="preserve">JLN 12/144A TMN BKT CHERAS </v>
          </cell>
        </row>
        <row r="822">
          <cell r="AJ822" t="str">
            <v>WKLS/PCE/J00869</v>
          </cell>
          <cell r="AK822" t="str">
            <v>JLN DAMAI BUDI ALAM DAMAI</v>
          </cell>
        </row>
        <row r="823">
          <cell r="AJ823" t="str">
            <v>WKLS/PCE/J00870</v>
          </cell>
          <cell r="AK823" t="str">
            <v>NO. 1 RMH/KEDAI 3TKT JLN 1/154D DESA CHE</v>
          </cell>
        </row>
        <row r="824">
          <cell r="AJ824" t="str">
            <v>WKLS/PCE/J00871</v>
          </cell>
          <cell r="AK824" t="str">
            <v>NO. 2 RMH/KEDAI 3TKT JLN 1/154D DESA CHE</v>
          </cell>
        </row>
        <row r="825">
          <cell r="AJ825" t="str">
            <v>WKLS/PCE/J00872</v>
          </cell>
          <cell r="AK825" t="str">
            <v>KOMP RMH PANGSA PERGURUAN JLN ALAM DAMAI</v>
          </cell>
        </row>
        <row r="826">
          <cell r="AJ826" t="str">
            <v>WKLS/PCE/J00873</v>
          </cell>
          <cell r="AK826" t="str">
            <v>RMH PEGAWAI KERAJAAN PSN ALAM DAMAI</v>
          </cell>
        </row>
        <row r="827">
          <cell r="AJ827" t="str">
            <v>WKLS/PCE/J00874</v>
          </cell>
          <cell r="AK827" t="str">
            <v>JLN CU9 FASA 2C TMN CHERAS UTAMA</v>
          </cell>
        </row>
        <row r="828">
          <cell r="AJ828" t="str">
            <v>WKLS/PCE/J00875</v>
          </cell>
          <cell r="AK828" t="str">
            <v>TAMAN KOPERASI MAJU JAYA</v>
          </cell>
        </row>
        <row r="829">
          <cell r="AJ829" t="str">
            <v>WKLS/PCE/J00876</v>
          </cell>
          <cell r="AK829" t="str">
            <v>JLN DAMAI BAKTI 3 ALAM DAMAI</v>
          </cell>
        </row>
        <row r="830">
          <cell r="AJ830" t="str">
            <v>WKLS/PCE/J00877</v>
          </cell>
          <cell r="AK830" t="str">
            <v>DEWAN SERBAGUNA SEK SUKAN BKT JALIL</v>
          </cell>
        </row>
        <row r="831">
          <cell r="AJ831" t="str">
            <v>WKLS/PCE/J00878</v>
          </cell>
          <cell r="AK831" t="str">
            <v>JLN 10/142 TMN BKT MANDARINA</v>
          </cell>
        </row>
        <row r="832">
          <cell r="AJ832" t="str">
            <v>WKLS/PCE/J00879</v>
          </cell>
          <cell r="AK832" t="str">
            <v>BLK G RMH PANGSA 12 TKT BDR TASIK SELATA</v>
          </cell>
        </row>
        <row r="833">
          <cell r="AJ833" t="str">
            <v>WKLS/PCE/J00880</v>
          </cell>
          <cell r="AK833" t="str">
            <v>D VILLA JLN 109F TMN DANAU DESA</v>
          </cell>
        </row>
        <row r="834">
          <cell r="AJ834" t="str">
            <v>WKLS/PCE/J00881</v>
          </cell>
          <cell r="AK834" t="str">
            <v>BINTANG SUPERMARKET TMN CHERAS UTAMA</v>
          </cell>
        </row>
        <row r="835">
          <cell r="AJ835" t="str">
            <v>WKLS/PCE/J00883</v>
          </cell>
          <cell r="AK835" t="str">
            <v>JLN DAMAI PERDANA  1/9B BDR DAMAI PERDAN</v>
          </cell>
        </row>
        <row r="836">
          <cell r="AJ836" t="str">
            <v>WKLS/PCE/J00884</v>
          </cell>
          <cell r="AK836" t="str">
            <v>MEMORIAL CENTER JLN KUARI</v>
          </cell>
        </row>
        <row r="837">
          <cell r="AJ837" t="str">
            <v>WKLS/PCE/J00885</v>
          </cell>
          <cell r="AK837" t="str">
            <v>P/PURI MENTARI JLN TASIK PERMAISURI 3</v>
          </cell>
        </row>
        <row r="838">
          <cell r="AJ838" t="str">
            <v>WKLS/PCE/J00886</v>
          </cell>
          <cell r="AK838" t="str">
            <v>P/PURI SRI RAKYAT NO. 1 BKT JALIL</v>
          </cell>
        </row>
        <row r="839">
          <cell r="AJ839" t="str">
            <v>WKLS/PCE/J00887</v>
          </cell>
          <cell r="AK839" t="str">
            <v>P/PURI SRI RAKYAT NO. 2 BKT JALIL</v>
          </cell>
        </row>
        <row r="840">
          <cell r="AJ840" t="str">
            <v>WKLS/PCE/J00888</v>
          </cell>
          <cell r="AK840" t="str">
            <v>P/PURI SRI RAKYAT NO. 3 BKT JALIL</v>
          </cell>
        </row>
        <row r="841">
          <cell r="AJ841" t="str">
            <v>WKLS/PCE/J00889</v>
          </cell>
          <cell r="AK841" t="str">
            <v>FULL GOSPEL ASSEMBLY</v>
          </cell>
        </row>
        <row r="842">
          <cell r="AJ842" t="str">
            <v>WKLS/PCE/J00890</v>
          </cell>
          <cell r="AK842" t="str">
            <v>BLK A P/PURI LESTARI BDR SRI PERMAISURI</v>
          </cell>
        </row>
        <row r="843">
          <cell r="AJ843" t="str">
            <v>WKLS/PCE/J00891</v>
          </cell>
          <cell r="AK843" t="str">
            <v>BLK B P/PURI LESTARI BDR SRI PERMAISURI</v>
          </cell>
        </row>
        <row r="844">
          <cell r="AJ844" t="str">
            <v>WKLS/PCE/J00892</v>
          </cell>
          <cell r="AK844" t="str">
            <v>BLK A P/PURI SRI PENARA BDR SRI PERMAISU</v>
          </cell>
        </row>
        <row r="845">
          <cell r="AJ845" t="str">
            <v>WKLS/PCE/J00893</v>
          </cell>
          <cell r="AK845" t="str">
            <v>BLK B P/PURI SRI PENARA BDR SRI PERMAISU</v>
          </cell>
        </row>
        <row r="846">
          <cell r="AJ846" t="str">
            <v>WKLS/PCE/J00894</v>
          </cell>
          <cell r="AK846" t="str">
            <v>JLN DAMAI MURNI 9 ALAM DAMAI</v>
          </cell>
        </row>
        <row r="847">
          <cell r="AJ847" t="str">
            <v>WKLS/PCE/J00895</v>
          </cell>
          <cell r="AK847" t="str">
            <v>NO. 2 JLN DAMAI MURNI 9 ALAM DAMAI</v>
          </cell>
        </row>
        <row r="848">
          <cell r="AJ848" t="str">
            <v>WKLS/PCE/J00896</v>
          </cell>
          <cell r="AK848" t="str">
            <v>PPR PANTAI DALAM NO. 3</v>
          </cell>
        </row>
        <row r="849">
          <cell r="AJ849" t="str">
            <v>WKLS/PCE/J00897</v>
          </cell>
          <cell r="AK849" t="str">
            <v>HOTEL PGB SRI PETALING</v>
          </cell>
        </row>
        <row r="850">
          <cell r="AJ850" t="str">
            <v>WKLS/PCE/J00898</v>
          </cell>
          <cell r="AK850" t="str">
            <v>SRI PETALING ZON M</v>
          </cell>
        </row>
        <row r="851">
          <cell r="AJ851" t="str">
            <v>WKLS/PCE/J00899</v>
          </cell>
          <cell r="AK851" t="str">
            <v>SEK MEN KEB BDR DAMAI PERDANA</v>
          </cell>
        </row>
        <row r="852">
          <cell r="AJ852" t="str">
            <v>WKLS/PCE/J00900</v>
          </cell>
          <cell r="AK852" t="str">
            <v>NO. 1 TMN CHERAS MEWAH</v>
          </cell>
        </row>
        <row r="853">
          <cell r="AJ853" t="str">
            <v>WKLS/PCE/J00901</v>
          </cell>
          <cell r="AK853" t="str">
            <v>NO. 2 TMN CHERAS MEWAH</v>
          </cell>
        </row>
        <row r="854">
          <cell r="AJ854" t="str">
            <v>WKLS/PCE/J00902</v>
          </cell>
          <cell r="AK854" t="str">
            <v>BLK N RMH PANGSA SEDERHANA DAMAI PERDANA</v>
          </cell>
        </row>
        <row r="855">
          <cell r="AJ855" t="str">
            <v>WKLS/PCE/J00903</v>
          </cell>
          <cell r="AK855" t="str">
            <v>TMN ABADI INDAH JLN 2/109C</v>
          </cell>
        </row>
        <row r="856">
          <cell r="AJ856" t="str">
            <v>WKLS/PCE/J00904</v>
          </cell>
          <cell r="AK856" t="str">
            <v>KOMPLEK PUSAT PERDAGANGAN JLN SG BESI</v>
          </cell>
        </row>
        <row r="857">
          <cell r="AJ857" t="str">
            <v>WKLS/PCE/J00905</v>
          </cell>
          <cell r="AK857" t="str">
            <v>NO. 2 P/PURI WAJA TMN TUN PERAK</v>
          </cell>
        </row>
        <row r="858">
          <cell r="AJ858" t="str">
            <v>WKLS/PCE/J00906</v>
          </cell>
          <cell r="AK858" t="str">
            <v>NO. 1 P/PURI WAJA TMN TUN PERAK</v>
          </cell>
        </row>
        <row r="859">
          <cell r="AJ859" t="str">
            <v>WKLS/PCE/J00907</v>
          </cell>
          <cell r="AK859" t="str">
            <v>NO. 1 TMN SRI TANMING</v>
          </cell>
        </row>
        <row r="860">
          <cell r="AJ860" t="str">
            <v>WKLS/PCE/J00908</v>
          </cell>
          <cell r="AK860" t="str">
            <v>NO. 2 TMN SRI TANMING</v>
          </cell>
        </row>
        <row r="861">
          <cell r="AJ861" t="str">
            <v>WKLS/PCE/J00909</v>
          </cell>
          <cell r="AK861" t="str">
            <v>24 KLG TERES 1 TKT SG BESI</v>
          </cell>
        </row>
        <row r="862">
          <cell r="AJ862" t="str">
            <v>WKLS/PCE/J00910</v>
          </cell>
          <cell r="AK862" t="str">
            <v>BLOK A R/PANGSA 16 TKT DESA TASIK  (X)</v>
          </cell>
        </row>
        <row r="863">
          <cell r="AJ863" t="str">
            <v>WKLS/PCE/J00911</v>
          </cell>
          <cell r="AK863" t="str">
            <v>BLOK C R/PANGSA 16 TKT DESA TASIK  (X)</v>
          </cell>
        </row>
        <row r="864">
          <cell r="AJ864" t="str">
            <v>WKLS/PCE/J00912</v>
          </cell>
          <cell r="AK864" t="str">
            <v>DESA SRI PUTERI NO. 2</v>
          </cell>
        </row>
        <row r="865">
          <cell r="AJ865" t="str">
            <v>WKLS/PCE/J00913</v>
          </cell>
          <cell r="AK865" t="str">
            <v>DESA SRI PUTERI NO. 3</v>
          </cell>
        </row>
        <row r="866">
          <cell r="AJ866" t="str">
            <v>WKLS/PCE/J00914</v>
          </cell>
          <cell r="AK866" t="str">
            <v>TAYNTON VIEW NO. 1A</v>
          </cell>
        </row>
        <row r="867">
          <cell r="AJ867" t="str">
            <v>WKLS/PCE/J00915</v>
          </cell>
          <cell r="AK867" t="str">
            <v>D'ALAMANDA KONDO JLN PUDU ULU</v>
          </cell>
        </row>
        <row r="868">
          <cell r="AJ868" t="str">
            <v>WKLS/PCE/J00916</v>
          </cell>
          <cell r="AK868" t="str">
            <v>PPR PANTAI DALAM NO. 2</v>
          </cell>
        </row>
        <row r="869">
          <cell r="AJ869" t="str">
            <v>WKLS/PCE/J00917</v>
          </cell>
          <cell r="AK869" t="str">
            <v>BLK SAUJANA TASIK HEIGHT APT BDR TASIK S</v>
          </cell>
        </row>
        <row r="870">
          <cell r="AJ870" t="str">
            <v>WKLS/PCE/J00918</v>
          </cell>
          <cell r="AK870" t="str">
            <v>JLN DAMAI PERDANA 1/3</v>
          </cell>
        </row>
        <row r="871">
          <cell r="AJ871" t="str">
            <v>WKLS/PCE/J00919</v>
          </cell>
          <cell r="AK871" t="str">
            <v>DESA BKT CAHAYA NO. 2</v>
          </cell>
        </row>
        <row r="872">
          <cell r="AJ872" t="str">
            <v>WKLS/PCE/J00920</v>
          </cell>
          <cell r="AK872" t="str">
            <v>RMH PANGSA K/RENDAH 18 TINGKAT JKL  (X)</v>
          </cell>
        </row>
        <row r="873">
          <cell r="AJ873" t="str">
            <v>WKLS/PCE/J00921</v>
          </cell>
          <cell r="AK873" t="str">
            <v>PDT OUG NO. 1</v>
          </cell>
        </row>
        <row r="874">
          <cell r="AJ874" t="str">
            <v>WKLS/PCE/J00922</v>
          </cell>
          <cell r="AK874" t="str">
            <v>JLN DAMAI KASIH 1 ALAM DAMAI</v>
          </cell>
        </row>
        <row r="875">
          <cell r="AJ875" t="str">
            <v>WKLS/PCE/J00923</v>
          </cell>
          <cell r="AK875" t="str">
            <v>DESA BKT CAHAYA NO. 3</v>
          </cell>
        </row>
        <row r="876">
          <cell r="AJ876" t="str">
            <v>WKLS/PCE/J00924</v>
          </cell>
          <cell r="AK876" t="str">
            <v>PDT ESSO TMN CONNOUGHT</v>
          </cell>
        </row>
        <row r="877">
          <cell r="AJ877" t="str">
            <v>WKLS/PCE/J00928</v>
          </cell>
          <cell r="AK877" t="str">
            <v>BUILDCON CONCRETE PLANT</v>
          </cell>
        </row>
        <row r="878">
          <cell r="AJ878" t="str">
            <v>WKLS/PCE/J00929</v>
          </cell>
          <cell r="AK878" t="str">
            <v>JLN PUJ 2/48 TMN PUNCAK JALIL</v>
          </cell>
        </row>
        <row r="879">
          <cell r="AJ879" t="str">
            <v>WKLS/PCE/J00930</v>
          </cell>
          <cell r="AK879" t="str">
            <v>PDT PETRONAS CHERAS BT 51/2 JLN CHERAS</v>
          </cell>
        </row>
        <row r="880">
          <cell r="AJ880" t="str">
            <v>WKLS/PCE/J00931</v>
          </cell>
          <cell r="AK880" t="str">
            <v>P/PURI DESA TENAGA</v>
          </cell>
        </row>
        <row r="881">
          <cell r="AJ881" t="str">
            <v>WKLS/PCE/J00932</v>
          </cell>
          <cell r="AK881" t="str">
            <v>KILANG SUM HING HOLDING</v>
          </cell>
        </row>
        <row r="882">
          <cell r="AJ882" t="str">
            <v>WKLS/PCE/J00934</v>
          </cell>
          <cell r="AK882" t="str">
            <v>RMH KEBAJIKAN ORG TUA TMN BKT MEWAH</v>
          </cell>
        </row>
        <row r="883">
          <cell r="AJ883" t="str">
            <v>WKLS/PCE/J00935</v>
          </cell>
          <cell r="AK883" t="str">
            <v>JLN PUJ 2/32 TMN PUNCAK PUTRA</v>
          </cell>
        </row>
        <row r="884">
          <cell r="AJ884" t="str">
            <v>WKLS/PCE/J00936</v>
          </cell>
          <cell r="AK884" t="str">
            <v>JLN PUJ 2/29 TMN PUNCAK JALIL</v>
          </cell>
        </row>
        <row r="885">
          <cell r="AJ885" t="str">
            <v>WKLS/PCE/J00937</v>
          </cell>
          <cell r="AK885" t="str">
            <v>JLN PUJ 2/43 TMN PUNCAK JALIL</v>
          </cell>
        </row>
        <row r="886">
          <cell r="AJ886" t="str">
            <v>WKLS/PCE/J00938</v>
          </cell>
          <cell r="AK886" t="str">
            <v>JLN PUJ 2/44 TMN PUNCAK JALIL</v>
          </cell>
        </row>
        <row r="887">
          <cell r="AJ887" t="str">
            <v>WKLS/PCE/J00939</v>
          </cell>
          <cell r="AK887" t="str">
            <v>PDT STESEN PEMANCAR BKT BESI</v>
          </cell>
        </row>
        <row r="888">
          <cell r="AJ888" t="str">
            <v>WKLS/PCE/J00940</v>
          </cell>
          <cell r="AK888" t="str">
            <v>PUSAT SUMBER PENDIDIKAN NEGERI WP</v>
          </cell>
        </row>
        <row r="889">
          <cell r="AJ889" t="str">
            <v>WKLS/PCE/J00942</v>
          </cell>
          <cell r="AK889" t="str">
            <v>RMH PANGSA MERANTI CHERAS HARTAMAS</v>
          </cell>
        </row>
        <row r="890">
          <cell r="AJ890" t="str">
            <v>WKLS/PCE/J00943</v>
          </cell>
          <cell r="AK890" t="str">
            <v>BLK A1 CENDANA  APT BDR SRI PERMAISURI</v>
          </cell>
        </row>
        <row r="891">
          <cell r="AJ891" t="str">
            <v>WKLS/PCE/J00944</v>
          </cell>
          <cell r="AK891" t="str">
            <v>BLK B CENDANA APT</v>
          </cell>
        </row>
        <row r="892">
          <cell r="AJ892" t="str">
            <v>WKLS/PCE/J00945</v>
          </cell>
          <cell r="AK892" t="str">
            <v>SEK REN MEN KEB SRI TASIK BDR SRI PERMAI</v>
          </cell>
        </row>
        <row r="893">
          <cell r="AJ893" t="str">
            <v>WKLS/PCE/J00946</v>
          </cell>
          <cell r="AK893" t="str">
            <v>PDT JABATAN BOMBA &amp; PENYELAMAT</v>
          </cell>
        </row>
        <row r="894">
          <cell r="AJ894" t="str">
            <v>WKLS/PCE/J00947</v>
          </cell>
          <cell r="AK894" t="str">
            <v>LANGKAH BAKTI NO. 3 PANTAI DALAM</v>
          </cell>
        </row>
        <row r="895">
          <cell r="AJ895" t="str">
            <v>WKLS/PCE/J00948</v>
          </cell>
          <cell r="AK895" t="str">
            <v>BLK A2 CENDANA APT BDR SRI PERMAISURI</v>
          </cell>
        </row>
        <row r="896">
          <cell r="AJ896" t="str">
            <v>WKLS/PCE/J00949</v>
          </cell>
          <cell r="AK896" t="str">
            <v>NO. 2 PERUMAHAN GURU BDR SRI PERMAISURI</v>
          </cell>
        </row>
        <row r="897">
          <cell r="AJ897" t="str">
            <v>WKLS/PCE/J00950</v>
          </cell>
          <cell r="AK897" t="str">
            <v>PDT PERSIARAN DAMAI BDR DAMAI PERDANA</v>
          </cell>
        </row>
        <row r="898">
          <cell r="AJ898" t="str">
            <v>WKLS/PCE/J00951</v>
          </cell>
          <cell r="AK898" t="str">
            <v>PDT SHAYHER VILLA</v>
          </cell>
        </row>
        <row r="899">
          <cell r="AJ899" t="str">
            <v>WKLS/PCE/J00952</v>
          </cell>
          <cell r="AK899" t="str">
            <v>PDT KILANG LOT 154 JLN LIMA</v>
          </cell>
        </row>
        <row r="900">
          <cell r="AJ900" t="str">
            <v>WKLS/PCE/J00953</v>
          </cell>
          <cell r="AK900" t="str">
            <v>PDT PERABOT WORLD</v>
          </cell>
        </row>
        <row r="901">
          <cell r="AJ901" t="str">
            <v>WKLS/PCE/J00954</v>
          </cell>
          <cell r="AK901" t="str">
            <v>PDT STSN PETRONAS JLN PINTASAN PUCHONG</v>
          </cell>
        </row>
        <row r="902">
          <cell r="AJ902" t="str">
            <v>WKLS/PCE/J00955</v>
          </cell>
          <cell r="AK902" t="str">
            <v>JLN PERISA 10 ZON P2 SRI PETALING</v>
          </cell>
        </row>
        <row r="903">
          <cell r="AJ903" t="str">
            <v>WKLS/PCE/J00956</v>
          </cell>
          <cell r="AK903" t="str">
            <v>SEK MEN KEB SRI MULIA BDR TAR</v>
          </cell>
        </row>
        <row r="904">
          <cell r="AJ904" t="str">
            <v>WKLS/PCE/J00957</v>
          </cell>
          <cell r="AK904" t="str">
            <v>P/PURI WIRA TMN TUN PERAK</v>
          </cell>
        </row>
        <row r="905">
          <cell r="AJ905" t="str">
            <v>WKLS/PCE/J00958</v>
          </cell>
          <cell r="AK905" t="str">
            <v>P/PURI GAGAH TMN TUN PERAK</v>
          </cell>
        </row>
        <row r="906">
          <cell r="AJ906" t="str">
            <v>WKLS/PCE/J00959</v>
          </cell>
          <cell r="AK906" t="str">
            <v>NO. 2 APT ARENA HIJAU BKT JALIL</v>
          </cell>
        </row>
        <row r="907">
          <cell r="AJ907" t="str">
            <v>WKLS/PCE/J00960</v>
          </cell>
          <cell r="AK907" t="str">
            <v>NO. 3 APT ARENA HIJAU BKT JALIL</v>
          </cell>
        </row>
        <row r="908">
          <cell r="AJ908" t="str">
            <v>WKLS/PCE/J00961</v>
          </cell>
          <cell r="AK908" t="str">
            <v>NO. 3 PERUMAHAN GURU BDR SRI PERMAISURI</v>
          </cell>
        </row>
        <row r="909">
          <cell r="AJ909" t="str">
            <v>WKLS/PCE/J00962</v>
          </cell>
          <cell r="AK909" t="str">
            <v>P/PURI ANJUNG HIJAU JLN 1/155B BKT JALIL</v>
          </cell>
        </row>
        <row r="910">
          <cell r="AJ910" t="str">
            <v>WKLS/PCE/J00963</v>
          </cell>
          <cell r="AK910" t="str">
            <v>PLAZA TOL NEW PANTAI EXPRESSWAY</v>
          </cell>
        </row>
        <row r="911">
          <cell r="AJ911" t="str">
            <v>WKLS/PCE/J00965</v>
          </cell>
          <cell r="AK911" t="str">
            <v>SAVANA KONDO BKT JALIL JLN BARAT BLK A</v>
          </cell>
        </row>
        <row r="912">
          <cell r="AJ912" t="str">
            <v>WKLS/PCE/J00966</v>
          </cell>
          <cell r="AK912" t="str">
            <v>PDT TIARA VILLA JLN SEKUTU</v>
          </cell>
        </row>
        <row r="913">
          <cell r="AJ913" t="str">
            <v>WKLS/PCE/J00967</v>
          </cell>
          <cell r="AK913" t="str">
            <v>SAVANA KONDO BKT JALIL JLN BARAT BLK B</v>
          </cell>
        </row>
        <row r="914">
          <cell r="AJ914" t="str">
            <v>WKLS/PCE/J00968</v>
          </cell>
          <cell r="AK914" t="str">
            <v>PDT SHELL JLN 2/125 DESA PETALING</v>
          </cell>
        </row>
        <row r="915">
          <cell r="AJ915" t="str">
            <v>WKLS/PCE/J00969</v>
          </cell>
          <cell r="AK915" t="str">
            <v>JLN SENANGRIA TMN GEMBIRA</v>
          </cell>
        </row>
        <row r="916">
          <cell r="AJ916" t="str">
            <v>WKLS/PCE/J00970</v>
          </cell>
          <cell r="AK916" t="str">
            <v>NO. 2 RMH/KEDAI JLN RADIN ANUM SRI PETAL</v>
          </cell>
        </row>
        <row r="917">
          <cell r="AJ917" t="str">
            <v>WKLS/PCE/J00971</v>
          </cell>
          <cell r="AK917" t="str">
            <v>SEK KEB SRI ANGGERIK TMN LEN SENG</v>
          </cell>
        </row>
        <row r="918">
          <cell r="AJ918" t="str">
            <v>WKLS/PCE/J00972</v>
          </cell>
          <cell r="AK918" t="str">
            <v>JLN PUJ 5/7 TMN PUNCAK JALIL</v>
          </cell>
        </row>
        <row r="919">
          <cell r="AJ919" t="str">
            <v>WKLS/PCE/J00973</v>
          </cell>
          <cell r="AK919" t="str">
            <v>JLN PERISA 16 ZON P2 SRI PETALING</v>
          </cell>
        </row>
        <row r="920">
          <cell r="AJ920" t="str">
            <v>WKLS/PCE/J00974</v>
          </cell>
          <cell r="AK920" t="str">
            <v>PDT DESA AWAN JLN AWAN PANDAN</v>
          </cell>
        </row>
        <row r="921">
          <cell r="AJ921" t="str">
            <v>WKLS/PCE/J00975</v>
          </cell>
          <cell r="AK921" t="str">
            <v>JLN 18/155B TMN ESPLAND BKT JALIL</v>
          </cell>
        </row>
        <row r="922">
          <cell r="AJ922" t="str">
            <v>WKLS/PCE/J00976</v>
          </cell>
          <cell r="AK922" t="str">
            <v>RMH BANGLO TAN SRI ABU SAHID</v>
          </cell>
        </row>
        <row r="923">
          <cell r="AJ923" t="str">
            <v>WKLS/PCE/J00978</v>
          </cell>
          <cell r="AK923" t="str">
            <v>JLN PUJ 5/1 TMN PUNCAK JALIL</v>
          </cell>
        </row>
        <row r="924">
          <cell r="AJ924" t="str">
            <v>WKLS/PCE/J00979</v>
          </cell>
          <cell r="AK924" t="str">
            <v>TMN LTAT NO. 1 BKT JALIL</v>
          </cell>
        </row>
        <row r="925">
          <cell r="AJ925" t="str">
            <v>WKLS/PCE/J00980</v>
          </cell>
          <cell r="AK925" t="str">
            <v>TMN LTAT NO. 2 BKT JALIL</v>
          </cell>
        </row>
        <row r="926">
          <cell r="AJ926" t="str">
            <v>WKLS/PCE/J00981</v>
          </cell>
          <cell r="AK926" t="str">
            <v>TMN LTAT NO. 3 BKT JALIL</v>
          </cell>
        </row>
        <row r="927">
          <cell r="AJ927" t="str">
            <v>WKLS/PCE/J00982</v>
          </cell>
          <cell r="AK927" t="str">
            <v>JLN PUJ 4/1 TMN PUNCAK JALIL</v>
          </cell>
        </row>
        <row r="928">
          <cell r="AJ928" t="str">
            <v>WKLS/PCE/J00983</v>
          </cell>
          <cell r="AK928" t="str">
            <v>JLN PUJ 4/6 TMN PUNCAK JALIL</v>
          </cell>
        </row>
        <row r="929">
          <cell r="AJ929" t="str">
            <v>WKLS/PCE/J00984</v>
          </cell>
          <cell r="AK929" t="str">
            <v>JLN PUJ 6/18 TMN PUNCAK JALIL</v>
          </cell>
        </row>
        <row r="930">
          <cell r="AJ930" t="str">
            <v>WKLS/PCE/J00986</v>
          </cell>
          <cell r="AK930" t="str">
            <v>BLK A RMH PANGSA K/RENDAH 13 TKT T SEGAR</v>
          </cell>
        </row>
        <row r="931">
          <cell r="AJ931" t="str">
            <v>WKLS/PCE/J00987</v>
          </cell>
          <cell r="AK931" t="str">
            <v>JAB HAIWAN W/P JLN SELAR 4 TMN PERTAMA</v>
          </cell>
        </row>
        <row r="932">
          <cell r="AJ932" t="str">
            <v>WKLS/PCE/J00988</v>
          </cell>
          <cell r="AK932" t="str">
            <v>SEK. KEB. TMN. BAIDURI</v>
          </cell>
        </row>
        <row r="933">
          <cell r="AJ933" t="str">
            <v>WKLS/PCE/J00989</v>
          </cell>
          <cell r="AK933" t="str">
            <v>BLK B P/PURI KOS RENDAH KG MUHIBBAH</v>
          </cell>
        </row>
        <row r="934">
          <cell r="AJ934" t="str">
            <v>WKLS/PCE/J00990</v>
          </cell>
          <cell r="AK934" t="str">
            <v>BLK C P/PURI KOS RENDAH KG MUHIBBAH</v>
          </cell>
        </row>
        <row r="935">
          <cell r="AJ935" t="str">
            <v>WKLS/PCE/J00991</v>
          </cell>
          <cell r="AK935" t="str">
            <v>MERC RESIDENCE JLN TMN BKT DESA</v>
          </cell>
        </row>
        <row r="936">
          <cell r="AJ936" t="str">
            <v>WKLS/PCE/J00992</v>
          </cell>
          <cell r="AK936" t="str">
            <v>TMN CHERAS UTAMA(ALAM DAMAI)</v>
          </cell>
        </row>
        <row r="937">
          <cell r="AJ937" t="str">
            <v>WKLS/PCE/J00994</v>
          </cell>
          <cell r="AK937" t="str">
            <v>RMH PANGSA MINANG RIA 2 TUN PERAK</v>
          </cell>
        </row>
        <row r="938">
          <cell r="AJ938" t="str">
            <v>WKLS/PCE/J00996</v>
          </cell>
          <cell r="AK938" t="str">
            <v>PDT STESEN NGV PETRONAS SALAK SOUTH</v>
          </cell>
        </row>
        <row r="939">
          <cell r="AJ939" t="str">
            <v>WKLS/PCE/J00997</v>
          </cell>
          <cell r="AK939" t="str">
            <v>BLK C BAYU TASIK APT BDR SRI PERMAISURI</v>
          </cell>
        </row>
        <row r="940">
          <cell r="AJ940" t="str">
            <v>WKLS/PCE/J00998</v>
          </cell>
          <cell r="AK940" t="str">
            <v>PPB TMN BKT SEGAR JLN MANIS</v>
          </cell>
        </row>
        <row r="941">
          <cell r="AJ941" t="str">
            <v>WKLS/PCE/J00999</v>
          </cell>
          <cell r="AK941" t="str">
            <v>RTM ANGKASAPURI</v>
          </cell>
        </row>
        <row r="942">
          <cell r="AJ942" t="str">
            <v>WKLS/PCE/J01000</v>
          </cell>
          <cell r="AK942" t="str">
            <v>NIRVANA MEMORIAL CENTRE SALAK SOUTH</v>
          </cell>
        </row>
        <row r="943">
          <cell r="AJ943" t="str">
            <v>WKLS/PCE/J01002</v>
          </cell>
          <cell r="AK943" t="str">
            <v>NO. 1 BLK F MEKAR MAWAR</v>
          </cell>
        </row>
        <row r="944">
          <cell r="AJ944" t="str">
            <v>WKLS/PCE/J01003</v>
          </cell>
          <cell r="AK944" t="str">
            <v>NO. 2 BLK G MEKAR MAWAR</v>
          </cell>
        </row>
        <row r="945">
          <cell r="AJ945" t="str">
            <v>WKLS/PCE/J01004</v>
          </cell>
          <cell r="AK945" t="str">
            <v>RMH PANGSA S SHAMELIN JLN 2/91A T SHAMEL</v>
          </cell>
        </row>
        <row r="946">
          <cell r="AJ946" t="str">
            <v>WKLS/PCE/J01005</v>
          </cell>
          <cell r="AK946" t="str">
            <v>BLK B KETUMBAR HEIGHT CHERAS UTAMA</v>
          </cell>
        </row>
        <row r="947">
          <cell r="AJ947" t="str">
            <v>WKLS/PCE/J01006</v>
          </cell>
          <cell r="AK947" t="str">
            <v>BLK D KETUMBAR HEIGHT CHERAS UTAMA</v>
          </cell>
        </row>
        <row r="948">
          <cell r="AJ948" t="str">
            <v>WKLS/PCE/J01007</v>
          </cell>
          <cell r="AK948" t="str">
            <v>BLK A RMH PANGSA KOS RENDAH 18 TKT PUDU</v>
          </cell>
        </row>
        <row r="949">
          <cell r="AJ949" t="str">
            <v>WKLS/PCE/J01008</v>
          </cell>
          <cell r="AK949" t="str">
            <v>BKT SEGAR EMAS TMN LEN SENG (X)</v>
          </cell>
        </row>
        <row r="950">
          <cell r="AJ950" t="str">
            <v>WKLS/PCE/J01009</v>
          </cell>
          <cell r="AK950" t="str">
            <v>CHEAP HIN TOY FACTORY</v>
          </cell>
        </row>
        <row r="951">
          <cell r="AJ951" t="str">
            <v>WKLS/PCE/J01010</v>
          </cell>
          <cell r="AK951" t="str">
            <v>CHERAS BARU NO. 1</v>
          </cell>
        </row>
        <row r="952">
          <cell r="AJ952" t="str">
            <v>WKLS/PCE/J01011</v>
          </cell>
          <cell r="AK952" t="str">
            <v>CHERAS BARU NO. 2</v>
          </cell>
        </row>
        <row r="953">
          <cell r="AJ953" t="str">
            <v>WKLS/PCE/J01012</v>
          </cell>
          <cell r="AK953" t="str">
            <v>CHERAS BARU NO. 3</v>
          </cell>
        </row>
        <row r="954">
          <cell r="AJ954" t="str">
            <v>WKLS/PCE/J01013</v>
          </cell>
          <cell r="AK954" t="str">
            <v>CHERAS BARU NO. 4</v>
          </cell>
        </row>
        <row r="955">
          <cell r="AJ955" t="str">
            <v>WKLS/PCE/J01014</v>
          </cell>
          <cell r="AK955" t="str">
            <v>CHERAS CREMATORIUM</v>
          </cell>
        </row>
        <row r="956">
          <cell r="AJ956" t="str">
            <v>WKLS/PCE/J01015</v>
          </cell>
          <cell r="AK956" t="str">
            <v>CHERAS HEIGHT NO. 1</v>
          </cell>
        </row>
        <row r="957">
          <cell r="AJ957" t="str">
            <v>WKLS/PCE/J01016</v>
          </cell>
          <cell r="AK957" t="str">
            <v>CHERAS HEIGHT NO. 2</v>
          </cell>
        </row>
        <row r="958">
          <cell r="AJ958" t="str">
            <v>WKLS/PCE/J01017</v>
          </cell>
          <cell r="AK958" t="str">
            <v>CHERAS TOL NO. 1</v>
          </cell>
        </row>
        <row r="959">
          <cell r="AJ959" t="str">
            <v>WKLS/PCE/J01018</v>
          </cell>
          <cell r="AK959" t="str">
            <v>TMN CHERAS UTAMA ( CHERAS BARU)</v>
          </cell>
        </row>
        <row r="960">
          <cell r="AJ960" t="str">
            <v>WKLS/PCE/J01019</v>
          </cell>
          <cell r="AK960" t="str">
            <v>CLOUD VIEW TOWER</v>
          </cell>
        </row>
        <row r="961">
          <cell r="AJ961" t="str">
            <v>WKLS/PCE/J01020</v>
          </cell>
          <cell r="AK961" t="str">
            <v>CRYSTAL PALACE</v>
          </cell>
        </row>
        <row r="962">
          <cell r="AJ962" t="str">
            <v>WKLS/PCE/J01022</v>
          </cell>
          <cell r="AK962" t="str">
            <v>DRAGON TECH NO. 2 TMN SHAMELIN</v>
          </cell>
        </row>
        <row r="963">
          <cell r="AJ963" t="str">
            <v>WKLS/PCE/J01023</v>
          </cell>
          <cell r="AK963" t="str">
            <v>JLN KENCANA 22 TMN KENCANA</v>
          </cell>
        </row>
        <row r="964">
          <cell r="AJ964" t="str">
            <v>WKLS/PCE/J01024</v>
          </cell>
          <cell r="AK964" t="str">
            <v>JLN 5/101C TMN DESA AMAN CHERAS</v>
          </cell>
        </row>
        <row r="965">
          <cell r="AJ965" t="str">
            <v>WKLS/PCE/J01025</v>
          </cell>
          <cell r="AK965" t="str">
            <v>JLN SEKUCI TMN BKT MEWAH</v>
          </cell>
        </row>
        <row r="966">
          <cell r="AJ966" t="str">
            <v>WKLS/PCE/J01026</v>
          </cell>
          <cell r="AK966" t="str">
            <v>KEDAI PEJ 6 TKT JLN JERING</v>
          </cell>
        </row>
        <row r="967">
          <cell r="AJ967" t="str">
            <v>WKLS/PCE/J01027</v>
          </cell>
          <cell r="AK967" t="str">
            <v>KOMP SEK JLN 3/91A TMN SHAMELIN PERKASA</v>
          </cell>
        </row>
        <row r="968">
          <cell r="AJ968" t="str">
            <v>WKLS/PCE/J01029</v>
          </cell>
          <cell r="AK968" t="str">
            <v>KOMPLEK PANDAN PERDANA</v>
          </cell>
        </row>
        <row r="969">
          <cell r="AJ969" t="str">
            <v>WKLS/PCE/J01030</v>
          </cell>
          <cell r="AK969" t="str">
            <v>LOW HAN LEONG BROS S/B</v>
          </cell>
        </row>
        <row r="970">
          <cell r="AJ970" t="str">
            <v>WKLS/PCE/J01031</v>
          </cell>
          <cell r="AK970" t="str">
            <v>MENARA PGRM</v>
          </cell>
        </row>
        <row r="971">
          <cell r="AJ971" t="str">
            <v>WKLS/PCE/J01032</v>
          </cell>
          <cell r="AK971" t="str">
            <v>PDT KENCANA JAYA NO. 2</v>
          </cell>
        </row>
        <row r="972">
          <cell r="AJ972" t="str">
            <v>WKLS/PCE/J01033</v>
          </cell>
          <cell r="AK972" t="str">
            <v>PANDAN HEIGHT NO. 1</v>
          </cell>
        </row>
        <row r="973">
          <cell r="AJ973" t="str">
            <v>WKLS/PCE/J01034</v>
          </cell>
          <cell r="AK973" t="str">
            <v>PANDAN HEIGHT NO. 2</v>
          </cell>
        </row>
        <row r="974">
          <cell r="AJ974" t="str">
            <v>WKLS/PCE/J01035</v>
          </cell>
          <cell r="AK974" t="str">
            <v>PANDAN HEIGHT NO. 3</v>
          </cell>
        </row>
        <row r="975">
          <cell r="AJ975" t="str">
            <v>WKLS/PCE/J01036</v>
          </cell>
          <cell r="AK975" t="str">
            <v>PANDAN HEIGHT NO. 4</v>
          </cell>
        </row>
        <row r="976">
          <cell r="AJ976" t="str">
            <v>WKLS/PCE/J01037</v>
          </cell>
          <cell r="AK976" t="str">
            <v>PANDAN PERDANA LAKE VIEW NO. 1</v>
          </cell>
        </row>
        <row r="977">
          <cell r="AJ977" t="str">
            <v>WKLS/PCE/J01038</v>
          </cell>
          <cell r="AK977" t="str">
            <v>PANDAN PERDANA LAKE VIEW NO. 2</v>
          </cell>
        </row>
        <row r="978">
          <cell r="AJ978" t="str">
            <v>WKLS/PCE/J01039</v>
          </cell>
          <cell r="AK978" t="str">
            <v>PANDAN PERDANA NO. 1</v>
          </cell>
        </row>
        <row r="979">
          <cell r="AJ979" t="str">
            <v>WKLS/PCE/J01040</v>
          </cell>
          <cell r="AK979" t="str">
            <v>PANDAN PERDANA NO. 2</v>
          </cell>
        </row>
        <row r="980">
          <cell r="AJ980" t="str">
            <v>WKLS/PCE/J01041</v>
          </cell>
          <cell r="AK980" t="str">
            <v>PANDAN PERDANA NO 3</v>
          </cell>
        </row>
        <row r="981">
          <cell r="AJ981" t="str">
            <v>WKLS/PCE/J01042</v>
          </cell>
          <cell r="AK981" t="str">
            <v>PANDAN PERDANA NO. 4</v>
          </cell>
        </row>
        <row r="982">
          <cell r="AJ982" t="str">
            <v>WKLS/PCE/J01043</v>
          </cell>
          <cell r="AK982" t="str">
            <v>PANDAN PERDANA NO 5</v>
          </cell>
        </row>
        <row r="983">
          <cell r="AJ983" t="str">
            <v>WKLS/PCE/J01044</v>
          </cell>
          <cell r="AK983" t="str">
            <v>PANDAN PERDANA NO. 6</v>
          </cell>
        </row>
        <row r="984">
          <cell r="AJ984" t="str">
            <v>WKLS/PCE/J01045</v>
          </cell>
          <cell r="AK984" t="str">
            <v>PANDAN PERDANA NO. 7</v>
          </cell>
        </row>
        <row r="985">
          <cell r="AJ985" t="str">
            <v>WKLS/PCE/J01046</v>
          </cell>
          <cell r="AK985" t="str">
            <v>PANDAN PERDANA NO. 8</v>
          </cell>
        </row>
        <row r="986">
          <cell r="AJ986" t="str">
            <v>WKLS/PCE/J01047</v>
          </cell>
          <cell r="AK986" t="str">
            <v>PANDAN PERDANA NO. 9</v>
          </cell>
        </row>
        <row r="987">
          <cell r="AJ987" t="str">
            <v>WKLS/PCE/J01048</v>
          </cell>
          <cell r="AK987" t="str">
            <v>PANDAN PERDANA NO. 10</v>
          </cell>
        </row>
        <row r="988">
          <cell r="AJ988" t="str">
            <v>WKLS/PCE/J01049</v>
          </cell>
          <cell r="AK988" t="str">
            <v>PANDAN PERDANA NO. 11</v>
          </cell>
        </row>
        <row r="989">
          <cell r="AJ989" t="str">
            <v>WKLS/PCE/J01051</v>
          </cell>
          <cell r="AK989" t="str">
            <v>P/PURI RIVERIA  NO. 3</v>
          </cell>
        </row>
        <row r="990">
          <cell r="AJ990" t="str">
            <v>WKLS/PCE/J01052</v>
          </cell>
          <cell r="AK990" t="str">
            <v>PANTAI CHERAS MEDICAL CENTRE</v>
          </cell>
        </row>
        <row r="991">
          <cell r="AJ991" t="str">
            <v>WKLS/PCE/J01053</v>
          </cell>
          <cell r="AK991" t="str">
            <v>PASAR CHERAS UTAMA JLN KUARI</v>
          </cell>
        </row>
        <row r="992">
          <cell r="AJ992" t="str">
            <v>WKLS/PCE/J01054</v>
          </cell>
          <cell r="AK992" t="str">
            <v>RMH PANGSA JLN KUARI NO. 1</v>
          </cell>
        </row>
        <row r="993">
          <cell r="AJ993" t="str">
            <v>WKLS/PCE/J01055</v>
          </cell>
          <cell r="AK993" t="str">
            <v>RMH PAM BT 7 1/2  JLN CHERAS</v>
          </cell>
        </row>
        <row r="994">
          <cell r="AJ994" t="str">
            <v>WKLS/PCE/J01056</v>
          </cell>
          <cell r="AK994" t="str">
            <v>RMH PAM CHERAS BARU</v>
          </cell>
        </row>
        <row r="995">
          <cell r="AJ995" t="str">
            <v>WKLS/PCE/J01057</v>
          </cell>
          <cell r="AK995" t="str">
            <v>PDT SRI PETALING NO. 5</v>
          </cell>
        </row>
        <row r="996">
          <cell r="AJ996" t="str">
            <v>WKLS/PCE/J01058</v>
          </cell>
          <cell r="AK996" t="str">
            <v>SEK KEB PANDAN PERDANA JLN PERDANA 3/1</v>
          </cell>
        </row>
        <row r="997">
          <cell r="AJ997" t="str">
            <v>WKLS/PCE/J01059</v>
          </cell>
          <cell r="AK997" t="str">
            <v>SEK SRI BISTARI TMN SHAMELIN PERKASA</v>
          </cell>
        </row>
        <row r="998">
          <cell r="AJ998" t="str">
            <v>WKLS/PCE/J01060</v>
          </cell>
          <cell r="AK998" t="str">
            <v>TMN BKT MEWAH NO. 1</v>
          </cell>
        </row>
        <row r="999">
          <cell r="AJ999" t="str">
            <v>WKLS/PCE/J01061</v>
          </cell>
          <cell r="AK999" t="str">
            <v>TMN BKT MEWAH NO. 2</v>
          </cell>
        </row>
        <row r="1000">
          <cell r="AJ1000" t="str">
            <v>WKLS/PCE/J01062</v>
          </cell>
          <cell r="AK1000" t="str">
            <v>TMN CHERAS INDAH NO. 1</v>
          </cell>
        </row>
        <row r="1001">
          <cell r="AJ1001" t="str">
            <v>WKLS/PCE/J01063</v>
          </cell>
          <cell r="AK1001" t="str">
            <v>TMN CHERAS INDAH NO. 2</v>
          </cell>
        </row>
        <row r="1002">
          <cell r="AJ1002" t="str">
            <v>WKLS/PCE/J01064</v>
          </cell>
          <cell r="AK1002" t="str">
            <v>TMN CHERAS NO. 1</v>
          </cell>
        </row>
        <row r="1003">
          <cell r="AJ1003" t="str">
            <v>WKLS/PCE/J01065</v>
          </cell>
          <cell r="AK1003" t="str">
            <v>TMN CHERAS NO. 2</v>
          </cell>
        </row>
        <row r="1004">
          <cell r="AJ1004" t="str">
            <v>WKLS/PCE/J01066</v>
          </cell>
          <cell r="AK1004" t="str">
            <v>TMN CHERAS NO. 3</v>
          </cell>
        </row>
        <row r="1005">
          <cell r="AJ1005" t="str">
            <v>WKLS/PCE/J01067</v>
          </cell>
          <cell r="AK1005" t="str">
            <v>TMN CHERAS NO. 4</v>
          </cell>
        </row>
        <row r="1006">
          <cell r="AJ1006" t="str">
            <v>WKLS/PCE/J01068</v>
          </cell>
          <cell r="AK1006" t="str">
            <v>TMN DESA AMAN NO. 1</v>
          </cell>
        </row>
        <row r="1007">
          <cell r="AJ1007" t="str">
            <v>WKLS/PCE/J01069</v>
          </cell>
          <cell r="AK1007" t="str">
            <v>TMN DESA AMAN NO. 2</v>
          </cell>
        </row>
        <row r="1008">
          <cell r="AJ1008" t="str">
            <v>WKLS/PCE/J01070</v>
          </cell>
          <cell r="AK1008" t="str">
            <v>TMN GEMILANG</v>
          </cell>
        </row>
        <row r="1009">
          <cell r="AJ1009" t="str">
            <v>WKLS/PCE/J01071</v>
          </cell>
          <cell r="AK1009" t="str">
            <v>TMN KENCANA NO. 1</v>
          </cell>
        </row>
        <row r="1010">
          <cell r="AJ1010" t="str">
            <v>WKLS/PCE/J01072</v>
          </cell>
          <cell r="AK1010" t="str">
            <v>TMN KENCANA NO. 2</v>
          </cell>
        </row>
        <row r="1011">
          <cell r="AJ1011" t="str">
            <v>WKLS/PCE/J01073</v>
          </cell>
          <cell r="AK1011" t="str">
            <v>TMN KENCANA NO. 4</v>
          </cell>
        </row>
        <row r="1012">
          <cell r="AJ1012" t="str">
            <v>WKLS/PCE/J01074</v>
          </cell>
          <cell r="AK1012" t="str">
            <v>RMH PANJANG PUDU ULU</v>
          </cell>
        </row>
        <row r="1013">
          <cell r="AJ1013" t="str">
            <v>WKLS/PCE/J01075</v>
          </cell>
          <cell r="AK1013" t="str">
            <v>KOMP TMN SEGAR</v>
          </cell>
        </row>
        <row r="1014">
          <cell r="AJ1014" t="str">
            <v>WKLS/PCE/J01076</v>
          </cell>
          <cell r="AK1014" t="str">
            <v>TMN SEGAR NO. 1</v>
          </cell>
        </row>
        <row r="1015">
          <cell r="AJ1015" t="str">
            <v>WKLS/PCE/J01077</v>
          </cell>
          <cell r="AK1015" t="str">
            <v>TMN SEGAR NO. 2</v>
          </cell>
        </row>
        <row r="1016">
          <cell r="AJ1016" t="str">
            <v>WKLS/PCE/J01078</v>
          </cell>
          <cell r="AK1016" t="str">
            <v>TMN SEGAR NO. 3</v>
          </cell>
        </row>
        <row r="1017">
          <cell r="AJ1017" t="str">
            <v>WKLS/PCE/J01079</v>
          </cell>
          <cell r="AK1017" t="str">
            <v>TMN SEGAR NO. 4</v>
          </cell>
        </row>
        <row r="1018">
          <cell r="AJ1018" t="str">
            <v>WKLS/PCE/J01080</v>
          </cell>
          <cell r="AK1018" t="str">
            <v>TMN SHAMELIN COMPACT</v>
          </cell>
        </row>
        <row r="1019">
          <cell r="AJ1019" t="str">
            <v>WKLS/PCE/J01081</v>
          </cell>
          <cell r="AK1019" t="str">
            <v>TMN SHAMELIN PERKASA NO. 1</v>
          </cell>
        </row>
        <row r="1020">
          <cell r="AJ1020" t="str">
            <v>WKLS/PCE/J01082</v>
          </cell>
          <cell r="AK1020" t="str">
            <v>TMN SHAMELIN PERKASA NO. 2</v>
          </cell>
        </row>
        <row r="1021">
          <cell r="AJ1021" t="str">
            <v>WKLS/PCE/J01083</v>
          </cell>
          <cell r="AK1021" t="str">
            <v>TMN SHAMELIN PERKASA NO. 3</v>
          </cell>
        </row>
        <row r="1022">
          <cell r="AJ1022" t="str">
            <v>WKLS/PCE/J01084</v>
          </cell>
          <cell r="AK1022" t="str">
            <v>TMN SHAMELIN PERKASA NO. 4</v>
          </cell>
        </row>
        <row r="1023">
          <cell r="AJ1023" t="str">
            <v>WKLS/PCE/J01085</v>
          </cell>
          <cell r="AK1023" t="str">
            <v>TMN SHAMELIN PERKASA NO. 6</v>
          </cell>
        </row>
        <row r="1024">
          <cell r="AJ1024" t="str">
            <v>WKLS/PCE/J01086</v>
          </cell>
          <cell r="AK1024" t="str">
            <v>TMN SHAMELIN PERKASA NO. 7</v>
          </cell>
        </row>
        <row r="1025">
          <cell r="AJ1025" t="str">
            <v>WKLS/PCE/J01087</v>
          </cell>
          <cell r="AK1025" t="str">
            <v>TMN SHAMELIN PERKASA NO. 8</v>
          </cell>
        </row>
        <row r="1026">
          <cell r="AJ1026" t="str">
            <v>WKLS/PCE/J01088</v>
          </cell>
          <cell r="AK1026" t="str">
            <v>TMN SHAMELIN PERKASA NO. 9</v>
          </cell>
        </row>
        <row r="1027">
          <cell r="AJ1027" t="str">
            <v>WKLS/PCE/J01089</v>
          </cell>
          <cell r="AK1027" t="str">
            <v>TMN SHAMELIN PERKASA NO. 10</v>
          </cell>
        </row>
        <row r="1028">
          <cell r="AJ1028" t="str">
            <v>WKLS/PCE/J01090</v>
          </cell>
          <cell r="AK1028" t="str">
            <v>TMN SHAMELIN PERKASA NO. 11</v>
          </cell>
        </row>
        <row r="1029">
          <cell r="AJ1029" t="str">
            <v>WKLS/PCE/J01091</v>
          </cell>
          <cell r="AK1029" t="str">
            <v>TMN SHAMELIN PERKASA NO. 13</v>
          </cell>
        </row>
        <row r="1030">
          <cell r="AJ1030" t="str">
            <v>WKLS/PCE/J01092</v>
          </cell>
          <cell r="AK1030" t="str">
            <v>TMN SHAMELIN PERKASA NO. 14</v>
          </cell>
        </row>
        <row r="1031">
          <cell r="AJ1031" t="str">
            <v>WKLS/PCE/J01093</v>
          </cell>
          <cell r="AK1031" t="str">
            <v>TMN SHAMELIN PERKASA NO. 15</v>
          </cell>
        </row>
        <row r="1032">
          <cell r="AJ1032" t="str">
            <v>WKLS/PCE/J01094</v>
          </cell>
          <cell r="AK1032" t="str">
            <v>TMN SHAMELIN PERKASA NO. 16 (BARU)</v>
          </cell>
        </row>
        <row r="1033">
          <cell r="AJ1033" t="str">
            <v>WKLS/PCE/J01095</v>
          </cell>
          <cell r="AK1033" t="str">
            <v>TMN SHAMELIN PERKASA NO. 17</v>
          </cell>
        </row>
        <row r="1034">
          <cell r="AJ1034" t="str">
            <v>WKLS/PCE/J01096</v>
          </cell>
          <cell r="AK1034" t="str">
            <v>TMN SHAMELIN PERKASA NO. 18</v>
          </cell>
        </row>
        <row r="1035">
          <cell r="AJ1035" t="str">
            <v>WKLS/PCE/J01097</v>
          </cell>
          <cell r="AK1035" t="str">
            <v>TMN SHAMELIN PERKASA NO. 19</v>
          </cell>
        </row>
        <row r="1036">
          <cell r="AJ1036" t="str">
            <v>WKLS/PCE/J01098</v>
          </cell>
          <cell r="AK1036" t="str">
            <v>TMN SHAMELIN PERKASA NO. 20</v>
          </cell>
        </row>
        <row r="1037">
          <cell r="AJ1037" t="str">
            <v>WKLS/PCE/J01099</v>
          </cell>
          <cell r="AK1037" t="str">
            <v>TMN SHAMELIN PERKASA NO. 21</v>
          </cell>
        </row>
        <row r="1038">
          <cell r="AJ1038" t="str">
            <v>WKLS/PCE/J01100</v>
          </cell>
          <cell r="AK1038" t="str">
            <v>TMN SHAMELIN PERKASA NO. 22</v>
          </cell>
        </row>
        <row r="1039">
          <cell r="AJ1039" t="str">
            <v>WKLS/PCE/J01101</v>
          </cell>
          <cell r="AK1039" t="str">
            <v>TMN SUPREME NO. 1</v>
          </cell>
        </row>
        <row r="1040">
          <cell r="AJ1040" t="str">
            <v>WKLS/PCE/J01102</v>
          </cell>
          <cell r="AK1040" t="str">
            <v>TMN SUPREME NO. 2</v>
          </cell>
        </row>
        <row r="1041">
          <cell r="AJ1041" t="str">
            <v>WKLS/PCE/J01103</v>
          </cell>
          <cell r="AK1041" t="str">
            <v>TMN CHANTEK</v>
          </cell>
        </row>
        <row r="1042">
          <cell r="AJ1042" t="str">
            <v>WKLS/PCE/J01104</v>
          </cell>
          <cell r="AK1042" t="str">
            <v>TMN KOBENA</v>
          </cell>
        </row>
        <row r="1043">
          <cell r="AJ1043" t="str">
            <v>WKLS/PCE/J01105</v>
          </cell>
          <cell r="AK1043" t="str">
            <v>TMN MUDA NO. 5</v>
          </cell>
        </row>
        <row r="1044">
          <cell r="AJ1044" t="str">
            <v>WKLS/PCE/J01106</v>
          </cell>
          <cell r="AK1044" t="str">
            <v>TMN PERTAMA</v>
          </cell>
        </row>
        <row r="1045">
          <cell r="AJ1045" t="str">
            <v>WKLS/PCE/J01107</v>
          </cell>
          <cell r="AK1045" t="str">
            <v>TAMAN RAJAWALI</v>
          </cell>
        </row>
        <row r="1046">
          <cell r="AJ1046" t="str">
            <v>WKLS/PCE/J01109</v>
          </cell>
          <cell r="AK1046" t="str">
            <v>PUNCAK BANYAN APT TMN CONNOUGHT</v>
          </cell>
        </row>
        <row r="1047">
          <cell r="AJ1047" t="str">
            <v>WKLS/PCE/J01110</v>
          </cell>
          <cell r="AK1047" t="str">
            <v>SSU 11KV BANGSAR SOUTH</v>
          </cell>
        </row>
        <row r="1048">
          <cell r="AJ1048" t="str">
            <v>WKLS/PCE/J01111</v>
          </cell>
          <cell r="AK1048" t="str">
            <v>TMN JALIL SUTERA NO. 1</v>
          </cell>
        </row>
        <row r="1049">
          <cell r="AJ1049" t="str">
            <v>WKLS/PCE/J01112</v>
          </cell>
          <cell r="AK1049" t="str">
            <v>TMN JALIL SUTERA NO. 2</v>
          </cell>
        </row>
        <row r="1050">
          <cell r="AJ1050" t="str">
            <v>WKLS/PCE/J01113</v>
          </cell>
          <cell r="AK1050" t="str">
            <v>PERNIAGAAN DANAU LUMAYAN</v>
          </cell>
        </row>
        <row r="1051">
          <cell r="AJ1051" t="str">
            <v>WKLS/PCE/J01114</v>
          </cell>
          <cell r="AK1051" t="str">
            <v>DATARAN DWITASEK NO. 1 BDR SRI PERMAISUR</v>
          </cell>
        </row>
        <row r="1052">
          <cell r="AJ1052" t="str">
            <v>WKLS/PCE/J01115</v>
          </cell>
          <cell r="AK1052" t="str">
            <v>DATARAN DWITASEK NO. 2 BDR SRI PERMAISUR</v>
          </cell>
        </row>
        <row r="1053">
          <cell r="AJ1053" t="str">
            <v>WKLS/PCE/J01116</v>
          </cell>
          <cell r="AK1053" t="str">
            <v>DATARAN DWITASEK NO. 3 BDR SRI PERMAISUR</v>
          </cell>
        </row>
        <row r="1054">
          <cell r="AJ1054" t="str">
            <v>WKLS/PCE/J01117</v>
          </cell>
          <cell r="AK1054" t="str">
            <v>DATARAN DWITASEK NO. 4 BDR SRI PERMAISUR</v>
          </cell>
        </row>
        <row r="1055">
          <cell r="AJ1055" t="str">
            <v>WKLS/PCE/J01118</v>
          </cell>
          <cell r="AK1055" t="str">
            <v>BALAI POLIS SRI PETALING</v>
          </cell>
        </row>
        <row r="1056">
          <cell r="AJ1056" t="str">
            <v>WKLS/PCE/J01119</v>
          </cell>
          <cell r="AK1056" t="str">
            <v>BLK B CASA DESA KONDO</v>
          </cell>
        </row>
        <row r="1057">
          <cell r="AJ1057" t="str">
            <v>WKLS/PCE/J01120</v>
          </cell>
          <cell r="AK1057" t="str">
            <v>BLK E CASA DESA KONDO</v>
          </cell>
        </row>
        <row r="1058">
          <cell r="AJ1058" t="str">
            <v>WKLS/PCE/J01121</v>
          </cell>
          <cell r="AK1058" t="str">
            <v>LAMAN OASIS CHERAS UTAMA</v>
          </cell>
        </row>
        <row r="1059">
          <cell r="AJ1059" t="str">
            <v>WKLS/PCE/J01122</v>
          </cell>
          <cell r="AK1059" t="str">
            <v>JLN TUN PERAK 5</v>
          </cell>
        </row>
        <row r="1060">
          <cell r="AJ1060" t="str">
            <v>WKLS/PCE/J01123</v>
          </cell>
          <cell r="AK1060" t="str">
            <v>JLN DAMAI PERDANA 8/1A BDR DAMAI PERDANA</v>
          </cell>
        </row>
        <row r="1061">
          <cell r="AJ1061" t="str">
            <v>WKLS/PCE/J01124</v>
          </cell>
          <cell r="AK1061" t="str">
            <v>NO. 1 JLN DAMAI JAYA 1</v>
          </cell>
        </row>
        <row r="1062">
          <cell r="AJ1062" t="str">
            <v>WKLS/PCE/J01125</v>
          </cell>
          <cell r="AK1062" t="str">
            <v>NO. 2 JLN DAMAI JAYA 2</v>
          </cell>
        </row>
        <row r="1063">
          <cell r="AJ1063" t="str">
            <v>WKLS/PCE/J01126</v>
          </cell>
          <cell r="AK1063" t="str">
            <v>TMN BKT PRIMA CHERAS NO. 1</v>
          </cell>
        </row>
        <row r="1064">
          <cell r="AJ1064" t="str">
            <v>WKLS/PCE/J01127</v>
          </cell>
          <cell r="AK1064" t="str">
            <v>TMN BKT PRIMA CHERAS NO. 2</v>
          </cell>
        </row>
        <row r="1065">
          <cell r="AJ1065" t="str">
            <v>WKLS/PCE/J01128</v>
          </cell>
          <cell r="AK1065" t="str">
            <v>TMN BKT PRIMA CHERAS NO. 3</v>
          </cell>
        </row>
        <row r="1066">
          <cell r="AJ1066" t="str">
            <v>WKLS/PCE/J01129</v>
          </cell>
          <cell r="AK1066" t="str">
            <v>VILLA YARL JLN AWAN SEIMPAT</v>
          </cell>
        </row>
        <row r="1067">
          <cell r="AJ1067" t="str">
            <v>WKLS/PCE/J01130</v>
          </cell>
          <cell r="AK1067" t="str">
            <v>KED/PEJ 3 TKT J DATO HJ 1 T TAN YEW LAI</v>
          </cell>
        </row>
        <row r="1068">
          <cell r="AJ1068" t="str">
            <v>WKLS/PCE/J01131</v>
          </cell>
          <cell r="AK1068" t="str">
            <v>BLK 1 PPR BKT JALIL 1</v>
          </cell>
        </row>
        <row r="1069">
          <cell r="AJ1069" t="str">
            <v>WKLS/PCE/J01132</v>
          </cell>
          <cell r="AK1069" t="str">
            <v>BLK 2 PPR BKT JALIL 1</v>
          </cell>
        </row>
        <row r="1070">
          <cell r="AJ1070" t="str">
            <v>WKLS/PCE/J01133</v>
          </cell>
          <cell r="AK1070" t="str">
            <v>BLK 3 PPR BKT JALIL 1</v>
          </cell>
        </row>
        <row r="1071">
          <cell r="AJ1071" t="str">
            <v>WKLS/PCE/J01134</v>
          </cell>
          <cell r="AK1071" t="str">
            <v>BLK 4 PPR BKT JALIL 1</v>
          </cell>
        </row>
        <row r="1072">
          <cell r="AJ1072" t="str">
            <v>WKLS/PCE/J01135</v>
          </cell>
          <cell r="AK1072" t="str">
            <v>BLK 5 PPR BKT JALIL 1</v>
          </cell>
        </row>
        <row r="1073">
          <cell r="AJ1073" t="str">
            <v>WKLS/PCE/J01136</v>
          </cell>
          <cell r="AK1073" t="str">
            <v>JLN IMPIAN INDAH 1</v>
          </cell>
        </row>
        <row r="1074">
          <cell r="AJ1074" t="str">
            <v>WKLS/PCE/J01137</v>
          </cell>
          <cell r="AK1074" t="str">
            <v>JLN IMPIAN INDAH 4</v>
          </cell>
        </row>
        <row r="1075">
          <cell r="AJ1075" t="str">
            <v>WKLS/PCE/J01138</v>
          </cell>
          <cell r="AK1075" t="str">
            <v>BLK A PPR BKT JALIL 1</v>
          </cell>
        </row>
        <row r="1076">
          <cell r="AJ1076" t="str">
            <v>WKLS/PCE/J01139</v>
          </cell>
          <cell r="AK1076" t="str">
            <v>BLK B PPR BKT JALIL 1</v>
          </cell>
        </row>
        <row r="1077">
          <cell r="AJ1077" t="str">
            <v>WKLS/PCE/J01140</v>
          </cell>
          <cell r="AK1077" t="str">
            <v>BLK C PPR BKT JALIL 1</v>
          </cell>
        </row>
        <row r="1078">
          <cell r="AJ1078" t="str">
            <v>WKLS/PCE/J01141</v>
          </cell>
          <cell r="AK1078" t="str">
            <v>BLK D PPR BKT JALIL 1</v>
          </cell>
        </row>
        <row r="1079">
          <cell r="AJ1079" t="str">
            <v>WKLS/PCE/J01142</v>
          </cell>
          <cell r="AK1079" t="str">
            <v>BLK E PPR BKT JALIL 1</v>
          </cell>
        </row>
        <row r="1080">
          <cell r="AJ1080" t="str">
            <v>WKLS/PCE/J01143</v>
          </cell>
          <cell r="AK1080" t="str">
            <v>BLK F PPR BKT JALIL 1</v>
          </cell>
        </row>
        <row r="1081">
          <cell r="AJ1081" t="str">
            <v>WKLS/PCE/J01144</v>
          </cell>
          <cell r="AK1081" t="str">
            <v>JLN ALAM SUTERA 9</v>
          </cell>
        </row>
        <row r="1082">
          <cell r="AJ1082" t="str">
            <v>WKLS/PCE/J01145</v>
          </cell>
          <cell r="AK1082" t="str">
            <v>PUSAT TAHANAN SEMENTARA</v>
          </cell>
        </row>
        <row r="1083">
          <cell r="AJ1083" t="str">
            <v>WKLS/PCE/J01146</v>
          </cell>
          <cell r="AK1083" t="str">
            <v>MANDARINA COURT</v>
          </cell>
        </row>
        <row r="1084">
          <cell r="AJ1084" t="str">
            <v>WKLS/PCE/J01147</v>
          </cell>
          <cell r="AK1084" t="str">
            <v>KONDO NO. 1 WIDURI IMPIAN</v>
          </cell>
        </row>
        <row r="1085">
          <cell r="AJ1085" t="str">
            <v>WKLS/PCE/J01148</v>
          </cell>
          <cell r="AK1085" t="str">
            <v>KONDO NO. 2 WIDURI IMPIAN</v>
          </cell>
        </row>
        <row r="1086">
          <cell r="AJ1086" t="str">
            <v>WKLS/PCE/J01149</v>
          </cell>
          <cell r="AK1086" t="str">
            <v>KUCHAI DYNASTY CENTRAL</v>
          </cell>
        </row>
        <row r="1087">
          <cell r="AJ1087" t="str">
            <v>WKLS/PCE/J01150</v>
          </cell>
          <cell r="AK1087" t="str">
            <v>BLK I MEKAR MAWAR</v>
          </cell>
        </row>
        <row r="1088">
          <cell r="AJ1088" t="str">
            <v>WKLS/PCE/J01151</v>
          </cell>
          <cell r="AK1088" t="str">
            <v>NO. 1 KEDAI/PEJ JALIL LINK</v>
          </cell>
        </row>
        <row r="1089">
          <cell r="AJ1089" t="str">
            <v>WKLS/PCE/J01152</v>
          </cell>
          <cell r="AK1089" t="str">
            <v>NO. 2 KEDAI / PEJ JALIL LINK</v>
          </cell>
        </row>
        <row r="1090">
          <cell r="AJ1090" t="str">
            <v>WKLS/PCE/J01153</v>
          </cell>
          <cell r="AK1090" t="str">
            <v>RMH PANGSA JLN TMN BKT SEGAR</v>
          </cell>
        </row>
        <row r="1091">
          <cell r="AJ1091" t="str">
            <v>WKLS/PCE/J01154</v>
          </cell>
          <cell r="AK1091" t="str">
            <v>PDT TMN MUTIARA BARAT</v>
          </cell>
        </row>
        <row r="1092">
          <cell r="AJ1092" t="str">
            <v>WKLS/PCE/J01155</v>
          </cell>
          <cell r="AK1092" t="str">
            <v>RMH PANGSA KOS RENDAH SRI CEMPAKA</v>
          </cell>
        </row>
        <row r="1093">
          <cell r="AJ1093" t="str">
            <v>WKLS/PCE/J01156</v>
          </cell>
          <cell r="AK1093" t="str">
            <v>RMH PANGSA KOS RENDAH 18 TKT NO. 1</v>
          </cell>
        </row>
        <row r="1094">
          <cell r="AJ1094" t="str">
            <v>WKLS/PCE/J01157</v>
          </cell>
          <cell r="AK1094" t="str">
            <v>RMH PANGSA KOS RENDAH 18 TKT NO. 2</v>
          </cell>
        </row>
        <row r="1095">
          <cell r="AJ1095" t="str">
            <v>WKLS/PCE/J01161</v>
          </cell>
          <cell r="AK1095" t="str">
            <v>PDT PUSAT NIAGA VELODROM</v>
          </cell>
        </row>
        <row r="1096">
          <cell r="AJ1096" t="str">
            <v>WKLS/PCE/J01162</v>
          </cell>
          <cell r="AK1096" t="str">
            <v>P/PURI LUMAYAN BLK A</v>
          </cell>
        </row>
        <row r="1097">
          <cell r="AJ1097" t="str">
            <v>WKLS/PCE/J01163</v>
          </cell>
          <cell r="AK1097" t="str">
            <v>P/PURI LUMAYAN BLK B</v>
          </cell>
        </row>
        <row r="1098">
          <cell r="AJ1098" t="str">
            <v>WKLS/PCE/J01164</v>
          </cell>
          <cell r="AK1098" t="str">
            <v>KOPERASI SERBAGUNA JLN SUASA</v>
          </cell>
        </row>
        <row r="1099">
          <cell r="AJ1099" t="str">
            <v>WKLS/PCE/J01165</v>
          </cell>
          <cell r="AK1099" t="str">
            <v>NO. 1 PUSAT PERDAGANGAN KUCHAI</v>
          </cell>
        </row>
        <row r="1100">
          <cell r="AJ1100" t="str">
            <v>WKLS/PCE/J01166</v>
          </cell>
          <cell r="AK1100" t="str">
            <v>NO. 2 PST PERDAGANGAN JLN KUCHAI MAJU 13</v>
          </cell>
        </row>
        <row r="1101">
          <cell r="AJ1101" t="str">
            <v>WKLS/PCE/J01167</v>
          </cell>
          <cell r="AK1101" t="str">
            <v>TMN DINASTI KONDO BLK A</v>
          </cell>
        </row>
        <row r="1102">
          <cell r="AJ1102" t="str">
            <v>WKLS/PCE/J01168</v>
          </cell>
          <cell r="AK1102" t="str">
            <v>TMN DINASTI KONDO BLK B</v>
          </cell>
        </row>
        <row r="1103">
          <cell r="AJ1103" t="str">
            <v>WKLS/PCE/J01169</v>
          </cell>
          <cell r="AK1103" t="str">
            <v>BLK 6 PPR BKT JALIL 1</v>
          </cell>
        </row>
        <row r="1104">
          <cell r="AJ1104" t="str">
            <v>WKLS/PCE/J01170</v>
          </cell>
          <cell r="AK1104" t="str">
            <v>PST BDR PUNCAK JALIL F23A JLN PUJ 3/8</v>
          </cell>
        </row>
        <row r="1105">
          <cell r="AJ1105" t="str">
            <v>WKLS/PCE/J01171</v>
          </cell>
          <cell r="AK1105" t="str">
            <v>PST BDR PUNCAK JALIL F23A JLN PUJ 3/9</v>
          </cell>
        </row>
        <row r="1106">
          <cell r="AJ1106" t="str">
            <v>WKLS/PCE/J01172</v>
          </cell>
          <cell r="AK1106" t="str">
            <v>JALAN PUNCAK JALIL 9 TAMAN PUNCAK JALIL</v>
          </cell>
        </row>
        <row r="1107">
          <cell r="AJ1107" t="str">
            <v>WKLS/PCE/J01173</v>
          </cell>
          <cell r="AK1107" t="str">
            <v>P/PURI CASA RIANA BLK A</v>
          </cell>
        </row>
        <row r="1108">
          <cell r="AJ1108" t="str">
            <v>WKLS/PCE/J01174</v>
          </cell>
          <cell r="AK1108" t="str">
            <v>P/PURI CASA RIANA BLK C</v>
          </cell>
        </row>
        <row r="1109">
          <cell r="AJ1109" t="str">
            <v>WKLS/PCE/J01175</v>
          </cell>
          <cell r="AK1109" t="str">
            <v>PST BDR PUNCAK JALIL F21C JLN PUJ 3/13</v>
          </cell>
        </row>
        <row r="1110">
          <cell r="AJ1110" t="str">
            <v>WKLS/PCE/J01176</v>
          </cell>
          <cell r="AK1110" t="str">
            <v>PST BDR PUNCAK JALIL F21C JLN PUJ 3/10</v>
          </cell>
        </row>
        <row r="1111">
          <cell r="AJ1111" t="str">
            <v>WKLS/PCE/J01177</v>
          </cell>
          <cell r="AK1111" t="str">
            <v>PST BDR PUNCAK JALIL F21C JLN PUJ 3/11</v>
          </cell>
        </row>
        <row r="1112">
          <cell r="AJ1112" t="str">
            <v>WKLS/PCE/J01178</v>
          </cell>
          <cell r="AK1112" t="str">
            <v>PST BDR PUNCAK JALIL F21C JLN PUJ 3/12</v>
          </cell>
        </row>
        <row r="1113">
          <cell r="AJ1113" t="str">
            <v>WKLS/PCE/J01179</v>
          </cell>
          <cell r="AK1113" t="str">
            <v>NO. 1 P BDR PUNCAK JALIL F21A JLN PUJ 3/</v>
          </cell>
        </row>
        <row r="1114">
          <cell r="AJ1114" t="str">
            <v>WKLS/PCE/J01180</v>
          </cell>
          <cell r="AK1114" t="str">
            <v>NO. 2 P BDR PUNCAK JALIL F21A JLN PUJ 3/</v>
          </cell>
        </row>
        <row r="1115">
          <cell r="AJ1115" t="str">
            <v>WKLS/PCE/J01182</v>
          </cell>
          <cell r="AK1115" t="str">
            <v>NO.2 P BDR PUNCAK JALIL F21B JLN PUJ 3/2</v>
          </cell>
        </row>
        <row r="1116">
          <cell r="AJ1116" t="str">
            <v>WKLS/PCE/J01183</v>
          </cell>
          <cell r="AK1116" t="str">
            <v>PST BDR PUNCAK JALIL F23B JLN PUJ 3/4</v>
          </cell>
        </row>
        <row r="1117">
          <cell r="AJ1117" t="str">
            <v>WKLS/PCE/J01184</v>
          </cell>
          <cell r="AK1117" t="str">
            <v>NO. 1 P BDR PCK JALIL F23C JLN PUJ 3/3</v>
          </cell>
        </row>
        <row r="1118">
          <cell r="AJ1118" t="str">
            <v>WKLS/PCE/J01185</v>
          </cell>
          <cell r="AK1118" t="str">
            <v>NO. 2 P BDR PCK JALIL F23C JLN PUJ 3/3</v>
          </cell>
        </row>
        <row r="1119">
          <cell r="AJ1119" t="str">
            <v>WKLS/PCE/J01186</v>
          </cell>
          <cell r="AK1119" t="str">
            <v>JLN PUJ 8/10 TMN PUNCAK JALIL</v>
          </cell>
        </row>
        <row r="1120">
          <cell r="AJ1120" t="str">
            <v>WKLS/PCE/J01187</v>
          </cell>
          <cell r="AK1120" t="str">
            <v>JLN BAYU SEGAR UTAMA TMN BAYU SEGAR</v>
          </cell>
        </row>
        <row r="1121">
          <cell r="AJ1121" t="str">
            <v>WKLS/PCE/J01188</v>
          </cell>
          <cell r="AK1121" t="str">
            <v>PST BDR PUNCAK JALIL F23B JLN PUJ 3/1</v>
          </cell>
        </row>
        <row r="1122">
          <cell r="AJ1122" t="str">
            <v>WKLS/PCE/J01189</v>
          </cell>
          <cell r="AK1122" t="str">
            <v>PST BDR PUNCAK JALIL F23B JLN PUJ 3/5</v>
          </cell>
        </row>
        <row r="1123">
          <cell r="AJ1123" t="str">
            <v>WKLS/PCE/J01190</v>
          </cell>
          <cell r="AK1123" t="str">
            <v>PST BDR PUNCAK JALIL F23B JLN PUJ 3/6</v>
          </cell>
        </row>
        <row r="1124">
          <cell r="AJ1124" t="str">
            <v>WKLS/PCE/J01191</v>
          </cell>
          <cell r="AK1124" t="str">
            <v>KEDAI/PEJ DAMAI 23 JLN ALAM DAMAI 1</v>
          </cell>
        </row>
        <row r="1125">
          <cell r="AJ1125" t="str">
            <v>WKLS/PCE/J01192</v>
          </cell>
          <cell r="AK1125" t="str">
            <v>WISMA CKE, TMN BKT MEWAH</v>
          </cell>
        </row>
        <row r="1126">
          <cell r="AJ1126" t="str">
            <v>WKLS/PCE/J01193</v>
          </cell>
          <cell r="AK1126" t="str">
            <v>SPARK DESA PETALING JLN 2/125E</v>
          </cell>
        </row>
        <row r="1127">
          <cell r="AJ1127" t="str">
            <v>WKLS/PCE/J01194</v>
          </cell>
          <cell r="AK1127" t="str">
            <v>BKT MANDARINA ENKLAF KE 2 JLN 18/142</v>
          </cell>
        </row>
        <row r="1128">
          <cell r="AJ1128" t="str">
            <v>WKLS/PCE/J01195</v>
          </cell>
          <cell r="AK1128" t="str">
            <v>SAVILLE RESIDENCE JLN KLANG LAMA</v>
          </cell>
        </row>
        <row r="1129">
          <cell r="AJ1129" t="str">
            <v>WKLS/PCE/J01196</v>
          </cell>
          <cell r="AK1129" t="str">
            <v>NO. 1 MAYANG COURT JLN PUNCAK JALIL 8</v>
          </cell>
        </row>
        <row r="1130">
          <cell r="AJ1130" t="str">
            <v>WKLS/PCE/J01197</v>
          </cell>
          <cell r="AK1130" t="str">
            <v>NO. 2 MAYANG COURT JLN PUNCAK JALIL 8</v>
          </cell>
        </row>
        <row r="1131">
          <cell r="AJ1131" t="str">
            <v>WKLS/PCE/J01198</v>
          </cell>
          <cell r="AK1131" t="str">
            <v>SEK MEN KEB ALAM DAMAI</v>
          </cell>
        </row>
        <row r="1132">
          <cell r="AJ1132" t="str">
            <v>WKLS/PCE/J01199</v>
          </cell>
          <cell r="AK1132" t="str">
            <v>JLN DAMAI PERDANA 8/1C BDR DAMAI PERDANA</v>
          </cell>
        </row>
        <row r="1133">
          <cell r="AJ1133" t="str">
            <v>WKLS/PCE/J01200</v>
          </cell>
          <cell r="AK1133" t="str">
            <v>BULATAN JLN ALAM SUTERA UTAMA BJLL</v>
          </cell>
        </row>
        <row r="1134">
          <cell r="AJ1134" t="str">
            <v>WKLS/PCE/J01201</v>
          </cell>
          <cell r="AK1134" t="str">
            <v>BLOK A CENTRIO PANTAI HILL PARK</v>
          </cell>
        </row>
        <row r="1135">
          <cell r="AJ1135" t="str">
            <v>WKLS/PCE/J01202</v>
          </cell>
          <cell r="AK1135" t="str">
            <v>STESEN MINYAK LEBUHRAYA NPE</v>
          </cell>
        </row>
        <row r="1136">
          <cell r="AJ1136" t="str">
            <v>WKLS/PCE/J01203</v>
          </cell>
          <cell r="AK1136" t="str">
            <v>KUCHAI AVENUE A</v>
          </cell>
        </row>
        <row r="1137">
          <cell r="AJ1137" t="str">
            <v>WKLS/PCE/J01204</v>
          </cell>
          <cell r="AK1137" t="str">
            <v>KUCHAI AVENUE B</v>
          </cell>
        </row>
        <row r="1138">
          <cell r="AJ1138" t="str">
            <v>WKLS/PCE/J01205</v>
          </cell>
          <cell r="AK1138" t="str">
            <v>NO. 3 PST PERDAGANGAN JLN KUCHAI MAJU 13</v>
          </cell>
        </row>
        <row r="1139">
          <cell r="AJ1139" t="str">
            <v>WKLS/PCE/J01206</v>
          </cell>
          <cell r="AK1139" t="str">
            <v>NO. 4 PST PERDAGANGAN JLN KUCHAI MAJU 13</v>
          </cell>
        </row>
        <row r="1140">
          <cell r="AJ1140" t="str">
            <v>WKLS/PCE/J01207</v>
          </cell>
          <cell r="AK1140" t="str">
            <v>N/CON CLUB JLN 1/137B JLN KLANG LAMA</v>
          </cell>
        </row>
        <row r="1141">
          <cell r="AJ1141" t="str">
            <v>WKLS/PCE/J01208</v>
          </cell>
          <cell r="AK1141" t="str">
            <v>BEDFORD BUSINESS CENTRE</v>
          </cell>
        </row>
        <row r="1142">
          <cell r="AJ1142" t="str">
            <v>WKLS/PCE/J01209</v>
          </cell>
          <cell r="AK1142" t="str">
            <v>MEDAN NIAGA TASIK DAMAI 1</v>
          </cell>
        </row>
        <row r="1143">
          <cell r="AJ1143" t="str">
            <v>WKLS/PCE/J01210</v>
          </cell>
          <cell r="AK1143" t="str">
            <v>MEDAN NIAGA TASIK DAMAI 2</v>
          </cell>
        </row>
        <row r="1144">
          <cell r="AJ1144" t="str">
            <v>WKLS/PCE/J01211</v>
          </cell>
          <cell r="AK1144" t="str">
            <v>MEDAN NIAGA TASIK DAMAI 3</v>
          </cell>
        </row>
        <row r="1145">
          <cell r="AJ1145" t="str">
            <v>WKLS/PCE/J01212</v>
          </cell>
          <cell r="AK1145" t="str">
            <v>MEDAN NIAGA TASIK DAMAI 4</v>
          </cell>
        </row>
        <row r="1146">
          <cell r="AJ1146" t="str">
            <v>WKLS/PCE/J01213</v>
          </cell>
          <cell r="AK1146" t="str">
            <v>SURIA PERMAISURI JLN TENTERAM</v>
          </cell>
        </row>
        <row r="1147">
          <cell r="AJ1147" t="str">
            <v>WKLS/PCE/J01214</v>
          </cell>
          <cell r="AK1147" t="str">
            <v>BULATAN JLN CHERAS / LOKE YEW</v>
          </cell>
        </row>
        <row r="1148">
          <cell r="AJ1148" t="str">
            <v>WKLS/PCE/J01215</v>
          </cell>
          <cell r="AK1148" t="str">
            <v>INST LATIHAN DBKL JLN YAACOB LATIF</v>
          </cell>
        </row>
        <row r="1149">
          <cell r="AJ1149" t="str">
            <v>WKLS/PCE/J01216</v>
          </cell>
          <cell r="AK1149" t="str">
            <v>KUCHAI EXCHANGE NO. 1</v>
          </cell>
        </row>
        <row r="1150">
          <cell r="AJ1150" t="str">
            <v>WKLS/PCE/J01217</v>
          </cell>
          <cell r="AK1150" t="str">
            <v>KUCHAI EXCHANGE NO. 2</v>
          </cell>
        </row>
        <row r="1151">
          <cell r="AJ1151" t="str">
            <v>WKLS/PCE/J01219</v>
          </cell>
          <cell r="AK1151" t="str">
            <v>PAPILON KONDO TMN DESA</v>
          </cell>
        </row>
        <row r="1152">
          <cell r="AJ1152" t="str">
            <v>WKLS/PCE/J01221</v>
          </cell>
          <cell r="AK1152" t="str">
            <v>PANTAI AVENUE</v>
          </cell>
        </row>
        <row r="1153">
          <cell r="AJ1153" t="str">
            <v>WKLS/PCE/J01222</v>
          </cell>
          <cell r="AK1153" t="str">
            <v>BLOK C CENTRIO PANTAI HILL PARK</v>
          </cell>
        </row>
        <row r="1154">
          <cell r="AJ1154" t="str">
            <v>WKLS/PCE/J01223</v>
          </cell>
          <cell r="AK1154" t="str">
            <v>THE PARK RESIDANTIAL BANGSAR SOUTH NO.1</v>
          </cell>
        </row>
        <row r="1155">
          <cell r="AJ1155" t="str">
            <v>WKLS/PCE/J01224</v>
          </cell>
          <cell r="AK1155" t="str">
            <v>THE PARK RESIDANTIAL BANGSAR SOUTH NO 2</v>
          </cell>
        </row>
        <row r="1156">
          <cell r="AJ1156" t="str">
            <v>WKLS/PCE/J01225</v>
          </cell>
          <cell r="AK1156" t="str">
            <v>ALAM SUTERA 4</v>
          </cell>
        </row>
        <row r="1157">
          <cell r="AJ1157" t="str">
            <v>WKLS/PCE/J01226</v>
          </cell>
          <cell r="AK1157" t="str">
            <v>DATARAN DWITASEK NO 5 BSP</v>
          </cell>
        </row>
        <row r="1158">
          <cell r="AJ1158" t="str">
            <v>WKLS/PCE/J01227</v>
          </cell>
          <cell r="AK1158" t="str">
            <v>BANGUNAN PMU GIS SALAK SOUTH</v>
          </cell>
        </row>
        <row r="1159">
          <cell r="AJ1159" t="str">
            <v>WKLS/PCE/J01228</v>
          </cell>
          <cell r="AK1159" t="str">
            <v>UNIVERSITI PERTAHANAN MALAYSIA</v>
          </cell>
        </row>
        <row r="1160">
          <cell r="AJ1160" t="str">
            <v>WKLS/PCE/J01229</v>
          </cell>
          <cell r="AK1160" t="str">
            <v>TMN DAMAI IMPIAN 2 JLN DAMAI IMPIAN 2/8B</v>
          </cell>
        </row>
        <row r="1161">
          <cell r="AJ1161" t="str">
            <v>WKLS/PCE/J01230</v>
          </cell>
          <cell r="AK1161" t="str">
            <v>TMN BKT PRIMA CHERAS NO. 4</v>
          </cell>
        </row>
        <row r="1162">
          <cell r="AJ1162" t="str">
            <v>WKLS/PCE/J01231</v>
          </cell>
          <cell r="AK1162" t="str">
            <v>THE PEAK CLUB HOUSE</v>
          </cell>
        </row>
        <row r="1163">
          <cell r="AJ1163" t="str">
            <v>WKLS/PCE/J01232</v>
          </cell>
          <cell r="AK1163" t="str">
            <v>NO. 1 KEDAI/PEJ JLN RADIN BAGUS 2</v>
          </cell>
        </row>
        <row r="1164">
          <cell r="AJ1164" t="str">
            <v>WKLS/PCE/J01233</v>
          </cell>
          <cell r="AK1164" t="str">
            <v>NO. 2  KEDAI/PEJ JLN RADIN BAGUS 1</v>
          </cell>
        </row>
        <row r="1165">
          <cell r="AJ1165" t="str">
            <v>WKLS/PCE/J01234</v>
          </cell>
          <cell r="AK1165" t="str">
            <v>THE CIRRUS JLN 27/119 TMN TAYTON VIEW</v>
          </cell>
        </row>
        <row r="1166">
          <cell r="AJ1166" t="str">
            <v>WKLS/PCE/J01235</v>
          </cell>
          <cell r="AK1166" t="str">
            <v>SSU 11KV SOUTH GATE JLN 2 SG BESI</v>
          </cell>
        </row>
        <row r="1167">
          <cell r="AJ1167" t="str">
            <v>WKLS/PCE/J01236</v>
          </cell>
          <cell r="AK1167" t="str">
            <v>SMART TUNNEL TMN DESA</v>
          </cell>
        </row>
        <row r="1168">
          <cell r="AJ1168" t="str">
            <v>WKLS/PCE/J01237</v>
          </cell>
          <cell r="AK1168" t="str">
            <v>SSU PUSAT BERITA BERSEPADU ANGKASAPURI</v>
          </cell>
        </row>
        <row r="1169">
          <cell r="AJ1169" t="str">
            <v>WKLS/PCE/J01238</v>
          </cell>
          <cell r="AK1169" t="str">
            <v>KUARTERS HOSPITAL REHABILITASI CHERAS</v>
          </cell>
        </row>
        <row r="1170">
          <cell r="AJ1170" t="str">
            <v>WKLS/PCE/J01239</v>
          </cell>
          <cell r="AK1170" t="str">
            <v>SSU 11KV HOSPITAL REHABILITASI CHERAS</v>
          </cell>
        </row>
        <row r="1171">
          <cell r="AJ1171" t="str">
            <v>WKLS/PCE/J01240</v>
          </cell>
          <cell r="AK1171" t="str">
            <v>NO. 1 KONDO SG BESI JLN BESI KAWI</v>
          </cell>
        </row>
        <row r="1172">
          <cell r="AJ1172" t="str">
            <v>WKLS/PCE/J01241</v>
          </cell>
          <cell r="AK1172" t="str">
            <v>NO. 2 KONDO SG BESI JLN BESI KAWI</v>
          </cell>
        </row>
        <row r="1173">
          <cell r="AJ1173" t="str">
            <v>WKLS/PCE/J01242</v>
          </cell>
          <cell r="AK1173" t="str">
            <v>PDT KEDAI/PEJ JLN RIANG RIA 8</v>
          </cell>
        </row>
        <row r="1174">
          <cell r="AJ1174" t="str">
            <v>WKLS/PCE/J01243</v>
          </cell>
          <cell r="AK1174" t="str">
            <v>THE CORNER ALAM DAMAI</v>
          </cell>
        </row>
        <row r="1175">
          <cell r="AJ1175" t="str">
            <v>WKLS/PCE/J01244</v>
          </cell>
          <cell r="AK1175" t="str">
            <v>SEK AGAMA MASJID SAIDINA OTHMAN</v>
          </cell>
        </row>
        <row r="1176">
          <cell r="AJ1176" t="str">
            <v>WKLS/PCE/J01245</v>
          </cell>
          <cell r="AK1176" t="str">
            <v>SSU 11KV TERMINAL PENGANGKUTAN-BTS</v>
          </cell>
        </row>
        <row r="1177">
          <cell r="AJ1177" t="str">
            <v>WKLS/PCE/J01246</v>
          </cell>
          <cell r="AK1177" t="str">
            <v>KONDO ABADI RIA</v>
          </cell>
        </row>
        <row r="1178">
          <cell r="AJ1178" t="str">
            <v>WKLS/PCE/J01247</v>
          </cell>
          <cell r="AK1178" t="str">
            <v>SEK KEB DESA PERDANA</v>
          </cell>
        </row>
        <row r="1179">
          <cell r="AJ1179" t="str">
            <v>WKLS/PCE/J01248</v>
          </cell>
          <cell r="AK1179" t="str">
            <v>DAH YUNG NO 2</v>
          </cell>
        </row>
        <row r="1180">
          <cell r="AJ1180" t="str">
            <v>WKLS/PCE/J01249</v>
          </cell>
          <cell r="AK1180" t="str">
            <v>P/PURI PUNCAK BAIDURI</v>
          </cell>
        </row>
        <row r="1181">
          <cell r="AJ1181" t="str">
            <v>WKLS/PCE/J01250</v>
          </cell>
          <cell r="AK1181" t="str">
            <v>BLK PEJ BT 4 JLN CHERAS</v>
          </cell>
        </row>
        <row r="1182">
          <cell r="AJ1182" t="str">
            <v>WKLS/PCE/J01251</v>
          </cell>
          <cell r="AK1182" t="str">
            <v>SSU 11KV 1 SHAMELIN</v>
          </cell>
        </row>
        <row r="1183">
          <cell r="AJ1183" t="str">
            <v>WKLS/PCE/J01254</v>
          </cell>
          <cell r="AK1183" t="str">
            <v>BGN KEDAI/PEJ 4 TKT JLN 6/95B OFF JLN KU</v>
          </cell>
        </row>
        <row r="1184">
          <cell r="AJ1184" t="str">
            <v>WKLS/PCE/J01255</v>
          </cell>
          <cell r="AK1184" t="str">
            <v>CAMELIA BANGSAR SOUTH</v>
          </cell>
        </row>
        <row r="1185">
          <cell r="AJ1185" t="str">
            <v>WKLS/PCE/J01256</v>
          </cell>
          <cell r="AK1185" t="str">
            <v>VISTARIA RESIDENSI JLN 6/92B</v>
          </cell>
        </row>
        <row r="1186">
          <cell r="AJ1186" t="str">
            <v>WKLS/PCE/J01258</v>
          </cell>
          <cell r="AK1186" t="str">
            <v>JLN DAMAI PERDANA 15/1F</v>
          </cell>
        </row>
        <row r="1187">
          <cell r="AJ1187" t="str">
            <v>WKLS/PCE/J01259</v>
          </cell>
          <cell r="AK1187" t="str">
            <v>PDT SISTEM PEPARITAN BESRAYA</v>
          </cell>
        </row>
        <row r="1188">
          <cell r="AJ1188" t="str">
            <v>WKLS/PCE/J01260</v>
          </cell>
          <cell r="AK1188" t="str">
            <v>CONNAUGHT AVENUE 1 JALAN 9/142</v>
          </cell>
        </row>
        <row r="1189">
          <cell r="AJ1189" t="str">
            <v>WKLS/PCE/J01261</v>
          </cell>
          <cell r="AK1189" t="str">
            <v>CONNAUGHT AVENUE NO.2</v>
          </cell>
        </row>
        <row r="1190">
          <cell r="AJ1190" t="str">
            <v>WKLS/PCE/J01262</v>
          </cell>
          <cell r="AK1190" t="str">
            <v>CONNAUGHT AVENUE 3 JALAN 9/142</v>
          </cell>
        </row>
        <row r="1191">
          <cell r="AJ1191" t="str">
            <v>WKLS/PCE/J01263</v>
          </cell>
          <cell r="AK1191" t="str">
            <v>CONNAUGHT AVENUE NO.4</v>
          </cell>
        </row>
        <row r="1192">
          <cell r="AJ1192" t="str">
            <v>WKLS/PCE/J01264</v>
          </cell>
          <cell r="AK1192" t="str">
            <v>MEDAN NIAGA TASIK DAMAI 5 JLN TASIK UTAM</v>
          </cell>
        </row>
        <row r="1193">
          <cell r="AJ1193" t="str">
            <v>WKLS/PCE/J01265</v>
          </cell>
          <cell r="AK1193" t="str">
            <v>SMK SENTOSA JLN KUCHAI LAMA</v>
          </cell>
        </row>
        <row r="1194">
          <cell r="AJ1194" t="str">
            <v>WKLS/PCE/J01266</v>
          </cell>
          <cell r="AK1194" t="str">
            <v>RUMAH GURU LORONG SEPUTEH KL</v>
          </cell>
        </row>
        <row r="1195">
          <cell r="AJ1195" t="str">
            <v>WKLS/PCE/J01267</v>
          </cell>
          <cell r="AK1195" t="str">
            <v>TMN D'EXOTICA JLN DAMAI PERDANA 16/1</v>
          </cell>
        </row>
        <row r="1196">
          <cell r="AJ1196" t="str">
            <v>WKLS/PCE/J01268</v>
          </cell>
          <cell r="AK1196" t="str">
            <v>ARMADA VILLA JLN 109F TMN DESA</v>
          </cell>
        </row>
        <row r="1197">
          <cell r="AJ1197" t="str">
            <v>WKLS/PCE/J01269</v>
          </cell>
          <cell r="AK1197" t="str">
            <v>11 JLN TASEK UTAMA</v>
          </cell>
        </row>
        <row r="1198">
          <cell r="AJ1198" t="str">
            <v>WKLS/PCE/J01270</v>
          </cell>
          <cell r="AK1198" t="str">
            <v>PDT BERJAYA STEEL CHAN SOW LIN</v>
          </cell>
        </row>
        <row r="1199">
          <cell r="AJ1199" t="str">
            <v>WKLS/PCE/J01271</v>
          </cell>
          <cell r="AK1199" t="str">
            <v>NO.4 KONDOMINIUM JLN BESI KAWI</v>
          </cell>
        </row>
        <row r="1200">
          <cell r="AJ1200" t="str">
            <v>WKLS/PCE/J01272</v>
          </cell>
          <cell r="AK1200" t="str">
            <v>NO. 3 KONDO JLN BESI KAWI</v>
          </cell>
        </row>
        <row r="1201">
          <cell r="AJ1201" t="str">
            <v>WKLS/PCE/J01274</v>
          </cell>
          <cell r="AK1201" t="str">
            <v>SMK PETALING TMN SRI SENTOSA</v>
          </cell>
        </row>
        <row r="1202">
          <cell r="AJ1202" t="str">
            <v>WKLS/PCE/J01275</v>
          </cell>
          <cell r="AK1202" t="str">
            <v>SMK ORKID DESA BKT MANDARINA JLN 18/142</v>
          </cell>
        </row>
        <row r="1203">
          <cell r="AJ1203" t="str">
            <v>WKLS/PCE/J01276</v>
          </cell>
          <cell r="AK1203" t="str">
            <v>10 JLN TASEK UTAMA 7</v>
          </cell>
        </row>
        <row r="1204">
          <cell r="AJ1204" t="str">
            <v>WKLS/PCE/J01278</v>
          </cell>
          <cell r="AK1204" t="str">
            <v>KLINIK KESIHATAN CHERAS NO.3</v>
          </cell>
        </row>
        <row r="1205">
          <cell r="AJ1205" t="str">
            <v>WKLS/PCE/J01279</v>
          </cell>
          <cell r="AK1205" t="str">
            <v>KLINIK KESIHATAN CHERAS NO.2</v>
          </cell>
        </row>
        <row r="1206">
          <cell r="AJ1206" t="str">
            <v>WKLS/PCE/J01280</v>
          </cell>
          <cell r="AK1206" t="str">
            <v>PDT DWN S/GUNA 2 TKT JLN 3/155 BKT OUG</v>
          </cell>
        </row>
        <row r="1207">
          <cell r="AJ1207" t="str">
            <v>WKLS/PCE/J01281</v>
          </cell>
          <cell r="AK1207" t="str">
            <v>ENDAH PROMENADE NO. 1</v>
          </cell>
        </row>
        <row r="1208">
          <cell r="AJ1208" t="str">
            <v>WKLS/PCE/J01282</v>
          </cell>
          <cell r="AK1208" t="str">
            <v>ENDAH PROMENADE NO. 2</v>
          </cell>
        </row>
        <row r="1209">
          <cell r="AJ1209" t="str">
            <v>WKLS/PCE/J01283</v>
          </cell>
          <cell r="AK1209" t="str">
            <v>ENDAH PROMENADE NO. 3</v>
          </cell>
        </row>
        <row r="1210">
          <cell r="AJ1210" t="str">
            <v>WKLS/PCE/J01284</v>
          </cell>
          <cell r="AK1210" t="str">
            <v>RENOWN INSPIRATION JLN KLANG LAMA</v>
          </cell>
        </row>
        <row r="1211">
          <cell r="AJ1211" t="str">
            <v>WKLS/PCE/J01285</v>
          </cell>
          <cell r="AK1211" t="str">
            <v>KFC JLN PUCHONG OFF JLN KLANG LAMA</v>
          </cell>
        </row>
        <row r="1212">
          <cell r="AJ1212" t="str">
            <v>WKLS/PCE/J01288</v>
          </cell>
          <cell r="AK1212" t="str">
            <v>SUM HING HOLDING SDN BHD JLN 3</v>
          </cell>
        </row>
        <row r="1213">
          <cell r="AJ1213" t="str">
            <v>WKLS/PCE/J01289</v>
          </cell>
          <cell r="AK1213" t="str">
            <v>SEK MEN AGAMA MAIWP BDR SRI PERMAISURI</v>
          </cell>
        </row>
        <row r="1214">
          <cell r="AJ1214" t="str">
            <v>WKLS/PCE/J01290</v>
          </cell>
          <cell r="AK1214" t="str">
            <v>RESIDENSI DESA JLN 1/127 TMN GEMBIRA</v>
          </cell>
        </row>
        <row r="1215">
          <cell r="AJ1215" t="str">
            <v>WKLS/PCE/J01291</v>
          </cell>
          <cell r="AK1215" t="str">
            <v>COVILLEA BKT JALIL NO. 1</v>
          </cell>
        </row>
        <row r="1216">
          <cell r="AJ1216" t="str">
            <v>WKLS/PCE/J01292</v>
          </cell>
          <cell r="AK1216" t="str">
            <v>COVILLEA BKT JALIL NO. 2</v>
          </cell>
        </row>
        <row r="1217">
          <cell r="AJ1217" t="str">
            <v>WKLS/PCE/J01293</v>
          </cell>
          <cell r="AK1217" t="str">
            <v>THE TREEZ JLN 13/155C BKT JALIL</v>
          </cell>
        </row>
        <row r="1218">
          <cell r="AJ1218" t="str">
            <v>WKLS/PCE/J01294</v>
          </cell>
          <cell r="AK1218" t="str">
            <v>MASJID TUN RAHAH BANGSAR SOUTH</v>
          </cell>
        </row>
        <row r="1219">
          <cell r="AJ1219" t="str">
            <v>WKLS/PCE/J01295</v>
          </cell>
          <cell r="AK1219" t="str">
            <v>SERI MUTIARA JLN PERKASA 3 SALAK SOUTH</v>
          </cell>
        </row>
        <row r="1220">
          <cell r="AJ1220" t="str">
            <v>WKLS/PCE/J01296</v>
          </cell>
          <cell r="AK1220" t="str">
            <v>CLUB HOUSE BANGSAR SOUTH</v>
          </cell>
        </row>
        <row r="1221">
          <cell r="AJ1221" t="str">
            <v>WKLS/PCE/J01298</v>
          </cell>
          <cell r="AK1221" t="str">
            <v>GEMBIRA RESIDENCY BLK A JLN SENANG RIA</v>
          </cell>
        </row>
        <row r="1222">
          <cell r="AJ1222" t="str">
            <v>WKLS/PCE/J01299</v>
          </cell>
          <cell r="AK1222" t="str">
            <v>GEMBIRA RESIDENCY BLK B JLN SENANG RIA</v>
          </cell>
        </row>
        <row r="1223">
          <cell r="AJ1223" t="str">
            <v>WKLS/PCE/J01300</v>
          </cell>
          <cell r="AK1223" t="str">
            <v>GEMBIRA RESIDENCY BLK C JLN SENANG RIA</v>
          </cell>
        </row>
        <row r="1224">
          <cell r="AJ1224" t="str">
            <v>WKLS/PCE/J01301</v>
          </cell>
          <cell r="AK1224" t="str">
            <v>PAMERAN KERETA DAN SERVIS JLN SG BESI</v>
          </cell>
        </row>
        <row r="1225">
          <cell r="AJ1225" t="str">
            <v>WKLS/PCE/J01302</v>
          </cell>
          <cell r="AK1225" t="str">
            <v>TMN D'INFINITI JLN DAMAI PERDANA 17/1B</v>
          </cell>
        </row>
        <row r="1226">
          <cell r="AJ1226" t="str">
            <v>WKLS/PCE/J01303</v>
          </cell>
          <cell r="AK1226" t="str">
            <v>WISMA MIRAMA JLN 4/109E TMN DESA</v>
          </cell>
        </row>
        <row r="1227">
          <cell r="AJ1227" t="str">
            <v>WKLS/PCE/J01304</v>
          </cell>
          <cell r="AK1227" t="str">
            <v>TMN DAMAI IMPIAN NO. 1 JLN DAMAI IMPIAN</v>
          </cell>
        </row>
        <row r="1228">
          <cell r="AJ1228" t="str">
            <v>WKLS/PCE/J01305</v>
          </cell>
          <cell r="AK1228" t="str">
            <v>TMN DAMAI IMPIAN NO. 2 JLN DAMAI IMPIAN</v>
          </cell>
        </row>
        <row r="1229">
          <cell r="AJ1229" t="str">
            <v>WKLS/PCE/J01306</v>
          </cell>
          <cell r="AK1229" t="str">
            <v>PARK &amp; RIDE JLN SUASA SG BESI</v>
          </cell>
        </row>
        <row r="1230">
          <cell r="AJ1230" t="str">
            <v>WKLS/PCE/J01307</v>
          </cell>
          <cell r="AK1230" t="str">
            <v>1 PETALING RESIDENCE COMMERZ JLN 1C/149</v>
          </cell>
        </row>
        <row r="1231">
          <cell r="AJ1231" t="str">
            <v>WKLS/PCE/J01308</v>
          </cell>
          <cell r="AK1231" t="str">
            <v>VILLA 33 JLN MANDARINA DAMAI 1</v>
          </cell>
        </row>
        <row r="1232">
          <cell r="AJ1232" t="str">
            <v>WKLS/PCE/J01309</v>
          </cell>
          <cell r="AK1232" t="str">
            <v>ASTANA LUMAYAN BLK B JLN PERMAISURI 3</v>
          </cell>
        </row>
        <row r="1233">
          <cell r="AJ1233" t="str">
            <v>WKLS/PCE/J01310</v>
          </cell>
          <cell r="AK1233" t="str">
            <v>SSU 11KV TOWER 1 AVENUE 7</v>
          </cell>
        </row>
        <row r="1234">
          <cell r="AJ1234" t="str">
            <v>WKLS/PCE/J01311</v>
          </cell>
          <cell r="AK1234" t="str">
            <v>SSU 11KV TOWER 2 AVENUE 5</v>
          </cell>
        </row>
        <row r="1235">
          <cell r="AJ1235" t="str">
            <v>WKLS/PCE/J01312</v>
          </cell>
          <cell r="AK1235" t="str">
            <v>KEDAI/PEJ DAMAI 32 ALAM DAMAI CHERAS</v>
          </cell>
        </row>
        <row r="1236">
          <cell r="AJ1236" t="str">
            <v>WKLS/PCE/J01313</v>
          </cell>
          <cell r="AK1236" t="str">
            <v>KEDAI PEJABAT 2TKT JLN TUN PERAK</v>
          </cell>
        </row>
        <row r="1237">
          <cell r="AJ1237" t="str">
            <v>WKLS/PCE/J01314</v>
          </cell>
          <cell r="AK1237" t="str">
            <v>SURIA PUTERA RESIDENCY BLK A</v>
          </cell>
        </row>
        <row r="1238">
          <cell r="AJ1238" t="str">
            <v>WKLS/PCE/J01315</v>
          </cell>
          <cell r="AK1238" t="str">
            <v>SURIA PUTERA RESIDENCY BLK B</v>
          </cell>
        </row>
        <row r="1239">
          <cell r="AJ1239" t="str">
            <v>WKLS/PCE/J01316</v>
          </cell>
          <cell r="AK1239" t="str">
            <v>SERI JALIL JLN 16/155C BDR BKT JALIL</v>
          </cell>
        </row>
        <row r="1240">
          <cell r="AJ1240" t="str">
            <v>WKLS/PCE/J01317</v>
          </cell>
          <cell r="AK1240" t="str">
            <v>PDT PETRONAS JLN CHERAS</v>
          </cell>
        </row>
        <row r="1241">
          <cell r="AJ1241" t="str">
            <v>WKLS/PCE/J01318</v>
          </cell>
          <cell r="AK1241" t="str">
            <v>PDT BLK 1 DATARAN NIAGA SG BESI</v>
          </cell>
        </row>
        <row r="1242">
          <cell r="AJ1242" t="str">
            <v>WKLS/PCE/J01319</v>
          </cell>
          <cell r="AK1242" t="str">
            <v>BLK 2 DATARAN NIAGA SG BESI JLN 11/108C</v>
          </cell>
        </row>
        <row r="1243">
          <cell r="AJ1243" t="str">
            <v>WKLS/PCE/J01320</v>
          </cell>
          <cell r="AK1243" t="str">
            <v>PARK &amp; RIDE LRT BDR TASIK SELATAN</v>
          </cell>
        </row>
        <row r="1244">
          <cell r="AJ1244" t="str">
            <v>WKLS/PCE/J01324</v>
          </cell>
          <cell r="AK1244" t="str">
            <v>KONDO BKT CHERAS JLN 17/144A</v>
          </cell>
        </row>
        <row r="1245">
          <cell r="AJ1245" t="str">
            <v>WKLS/PCE/J01325</v>
          </cell>
          <cell r="AK1245" t="str">
            <v>KONDO DESA 8</v>
          </cell>
        </row>
        <row r="1246">
          <cell r="AJ1246" t="str">
            <v>WKLS/PCE/J01326</v>
          </cell>
          <cell r="AK1246" t="str">
            <v>SKY VISTA CONDO A</v>
          </cell>
        </row>
        <row r="1247">
          <cell r="AJ1247" t="str">
            <v>WKLS/PCE/J01327</v>
          </cell>
          <cell r="AK1247" t="str">
            <v>SKY VISTA CONDO B</v>
          </cell>
        </row>
        <row r="1248">
          <cell r="AJ1248" t="str">
            <v>WKLS/PCE/J01330</v>
          </cell>
          <cell r="AK1248" t="str">
            <v>KEDAI/PEJ JLN RADIN BAGUS 3</v>
          </cell>
        </row>
        <row r="1249">
          <cell r="AJ1249" t="str">
            <v>WKLS/PCE/J01331</v>
          </cell>
          <cell r="AK1249" t="str">
            <v>DAMAI CITRA</v>
          </cell>
        </row>
        <row r="1250">
          <cell r="AJ1250" t="str">
            <v>WKLS/PCE/J01332</v>
          </cell>
          <cell r="AK1250" t="str">
            <v>NO. 1 PUJ3/7 PUNCAK JALIL</v>
          </cell>
        </row>
        <row r="1251">
          <cell r="AJ1251" t="str">
            <v>WKLS/PCE/J01333</v>
          </cell>
          <cell r="AK1251" t="str">
            <v>NO 2  PUJ3/7 PCK JALIL</v>
          </cell>
        </row>
        <row r="1252">
          <cell r="AJ1252" t="str">
            <v>WKLS/PCE/J01354</v>
          </cell>
          <cell r="AK1252" t="str">
            <v>KONDO SERI PUTERI JLN JELAWAT 1</v>
          </cell>
        </row>
        <row r="1253">
          <cell r="AJ1253" t="str">
            <v>WKLS/PCE/J01355</v>
          </cell>
          <cell r="AK1253" t="str">
            <v>NO. 1 PST BDR PUNCAK JALIL PERSIARAN PUJ</v>
          </cell>
        </row>
        <row r="1254">
          <cell r="AJ1254" t="str">
            <v>WKLS/PCE/J01356</v>
          </cell>
          <cell r="AK1254" t="str">
            <v>NO. 2 PST BDR PUNCAK JALIL PERSIARAN PUJ</v>
          </cell>
        </row>
        <row r="1255">
          <cell r="AJ1255" t="str">
            <v>WKLS/PCE/J01357</v>
          </cell>
          <cell r="AK1255" t="str">
            <v>NO. 3 PST BDR PUNCAK JALIL PERSIARAN PUJ</v>
          </cell>
        </row>
        <row r="1256">
          <cell r="AJ1256" t="str">
            <v>WKLS/PCE/J01358</v>
          </cell>
          <cell r="AK1256" t="str">
            <v>NO. 4 PST BDR PUNCAK JALIL PERSIARAN PUJ</v>
          </cell>
        </row>
        <row r="1257">
          <cell r="AJ1257" t="str">
            <v>WKLS/PCE/J01372</v>
          </cell>
          <cell r="AK1257" t="str">
            <v>SSU 11KV CALVARY CONVENTION CENTER</v>
          </cell>
        </row>
        <row r="1258">
          <cell r="AJ1258" t="str">
            <v>WKLS/PCE/J01373</v>
          </cell>
          <cell r="AK1258" t="str">
            <v>DAIHATSU JLN 2 CHAN SOW LIN</v>
          </cell>
        </row>
        <row r="1259">
          <cell r="AJ1259" t="str">
            <v>WKLS/PCE/J01374</v>
          </cell>
          <cell r="AK1259" t="str">
            <v>MENARA K1 LRG 3/137C</v>
          </cell>
        </row>
        <row r="1260">
          <cell r="AJ1260" t="str">
            <v>WKLS/PCE/J01375</v>
          </cell>
          <cell r="AK1260" t="str">
            <v>TIARA MUTIARA</v>
          </cell>
        </row>
        <row r="1261">
          <cell r="AJ1261" t="str">
            <v>WKLS/PCE/J01376</v>
          </cell>
          <cell r="AK1261" t="str">
            <v>LEON FUAT JLN 4/89C</v>
          </cell>
        </row>
        <row r="1262">
          <cell r="AJ1262" t="str">
            <v>WKLS/PCE/J01377</v>
          </cell>
          <cell r="AK1262" t="str">
            <v>PARCEL G1 JLN SRI PERMAISURI</v>
          </cell>
        </row>
        <row r="1263">
          <cell r="AJ1263" t="str">
            <v>WKLS/PCE/J01378</v>
          </cell>
          <cell r="AK1263" t="str">
            <v>LMGS BKT JALIL</v>
          </cell>
        </row>
        <row r="1264">
          <cell r="AJ1264" t="str">
            <v>WKLS/PCE/J01379</v>
          </cell>
          <cell r="AK1264" t="str">
            <v>BLOK A SUTERA MAYA</v>
          </cell>
        </row>
        <row r="1265">
          <cell r="AJ1265" t="str">
            <v>WKLS/PCE/J01380</v>
          </cell>
          <cell r="AK1265" t="str">
            <v>BLOCK B SUTERA MAYA</v>
          </cell>
        </row>
        <row r="1266">
          <cell r="AJ1266" t="str">
            <v>WKLS/PCE/J01381</v>
          </cell>
          <cell r="AK1266" t="str">
            <v>GEMBIRA AVENUE 1</v>
          </cell>
        </row>
        <row r="1267">
          <cell r="AJ1267" t="str">
            <v>WKLS/PCE/J01382</v>
          </cell>
          <cell r="AK1267" t="str">
            <v>GEMBIRA AVENUE 2</v>
          </cell>
        </row>
        <row r="1268">
          <cell r="AJ1268" t="str">
            <v>WKLS/PCE/J01383</v>
          </cell>
          <cell r="AK1268" t="str">
            <v>GEMBIRA AVENUE 3</v>
          </cell>
        </row>
        <row r="1269">
          <cell r="AJ1269" t="str">
            <v>WKLS/PCE/J01385</v>
          </cell>
          <cell r="AK1269" t="str">
            <v>PDT YAKIN COMM CNTR</v>
          </cell>
        </row>
        <row r="1270">
          <cell r="AJ1270" t="str">
            <v>WKLS/PCE/J01386</v>
          </cell>
          <cell r="AK1270" t="str">
            <v>PE TMN OUG PARK LANE</v>
          </cell>
        </row>
        <row r="1271">
          <cell r="AJ1271" t="str">
            <v>WKLS/PCE/J01388</v>
          </cell>
          <cell r="AK1271" t="str">
            <v>SSU 11KV SCOTT GARDEN</v>
          </cell>
        </row>
        <row r="1272">
          <cell r="AJ1272" t="str">
            <v>WKLS/PCE/J01389</v>
          </cell>
          <cell r="AK1272" t="str">
            <v>SSU 11KV LE YUEN</v>
          </cell>
        </row>
        <row r="1273">
          <cell r="AJ1273" t="str">
            <v>WKLS/PCE/J01390</v>
          </cell>
          <cell r="AK1273" t="str">
            <v>NO 13 JLN TASIK DAMAI</v>
          </cell>
        </row>
        <row r="1274">
          <cell r="AJ1274" t="str">
            <v>WKLS/PCE/J01391</v>
          </cell>
          <cell r="AK1274" t="str">
            <v>14 JALAN TASIK DAMAI</v>
          </cell>
        </row>
        <row r="1275">
          <cell r="AJ1275" t="str">
            <v>WKLS/PCE/J01392</v>
          </cell>
          <cell r="AK1275" t="str">
            <v>TMN D'PREMIER</v>
          </cell>
        </row>
        <row r="1276">
          <cell r="AJ1276" t="str">
            <v>WKLS/PCE/J01394</v>
          </cell>
          <cell r="AK1276" t="str">
            <v>PE Residence 8 Blok A</v>
          </cell>
        </row>
        <row r="1277">
          <cell r="AJ1277" t="str">
            <v>WKLS/PCE/J01395</v>
          </cell>
          <cell r="AK1277" t="str">
            <v>P/E RESIDENCE 8 JLN PUCHONG BLOK B</v>
          </cell>
        </row>
        <row r="1278">
          <cell r="AJ1278" t="str">
            <v>WKLS/PCE/J01396</v>
          </cell>
          <cell r="AK1278" t="str">
            <v>ALTITUDE 236 NO 2</v>
          </cell>
        </row>
        <row r="1279">
          <cell r="AJ1279" t="str">
            <v>WKLS/PCE/J01397</v>
          </cell>
          <cell r="AK1279" t="str">
            <v>ALTITUDE 236 NO 1</v>
          </cell>
        </row>
        <row r="1280">
          <cell r="AJ1280" t="str">
            <v>WKLS/PCE/J01398</v>
          </cell>
          <cell r="AK1280" t="str">
            <v>Z-RESIDENCE</v>
          </cell>
        </row>
        <row r="1281">
          <cell r="AJ1281" t="str">
            <v>WKLS/PCE/J01399</v>
          </cell>
          <cell r="AK1281" t="str">
            <v>KONDO DESA JALIL 1</v>
          </cell>
        </row>
        <row r="1282">
          <cell r="AJ1282" t="str">
            <v>WKLS/PCE/J01400</v>
          </cell>
          <cell r="AK1282" t="str">
            <v>SSU 11KV CONDO KIARA JALIL 2</v>
          </cell>
        </row>
        <row r="1283">
          <cell r="AJ1283" t="str">
            <v>WKLS/PCE/J01402</v>
          </cell>
          <cell r="AK1283" t="str">
            <v>PDT LA SALLE HAPPY GARDEN</v>
          </cell>
        </row>
        <row r="1284">
          <cell r="AJ1284" t="str">
            <v>WKLS/PCE/J01403</v>
          </cell>
          <cell r="AK1284" t="str">
            <v>NO. 1 RESIDENCY KM1</v>
          </cell>
        </row>
        <row r="1285">
          <cell r="AJ1285" t="str">
            <v>WKLS/PCE/J01404</v>
          </cell>
          <cell r="AK1285" t="str">
            <v>NO. 2 RESIDENCY KM1</v>
          </cell>
        </row>
        <row r="1286">
          <cell r="AJ1286" t="str">
            <v>WKLS/PCE/J01406</v>
          </cell>
          <cell r="AK1286" t="str">
            <v>ZONJ6 JLN RADIN BAGUS 4</v>
          </cell>
        </row>
        <row r="1287">
          <cell r="AJ1287" t="str">
            <v>WKLS/PCE/J01407</v>
          </cell>
          <cell r="AK1287" t="str">
            <v>SERINGIN RESIDENCE NO. 1</v>
          </cell>
        </row>
        <row r="1288">
          <cell r="AJ1288" t="str">
            <v>WKLS/PCE/J01408</v>
          </cell>
          <cell r="AK1288" t="str">
            <v>SERINGIN RESIDEN 3</v>
          </cell>
        </row>
        <row r="1289">
          <cell r="AJ1289" t="str">
            <v>WKLS/PCE/J01409</v>
          </cell>
          <cell r="AK1289" t="str">
            <v>SERINGIN RESIDEN 2</v>
          </cell>
        </row>
        <row r="1290">
          <cell r="AJ1290" t="str">
            <v>WKLS/PCE/J01412</v>
          </cell>
          <cell r="AK1290" t="str">
            <v>IKON CONNAUGHT</v>
          </cell>
        </row>
        <row r="1291">
          <cell r="AJ1291" t="str">
            <v>WKLS/PCE/J01413</v>
          </cell>
          <cell r="AK1291" t="str">
            <v>SSU 11KV PARKLANE 4</v>
          </cell>
        </row>
        <row r="1292">
          <cell r="AJ1292" t="str">
            <v>WKLS/PCE/J01416</v>
          </cell>
          <cell r="AK1292" t="str">
            <v>PADAT OUG NO 3</v>
          </cell>
        </row>
        <row r="1293">
          <cell r="AJ1293" t="str">
            <v>WKLS/PCE/J01417</v>
          </cell>
          <cell r="AK1293" t="str">
            <v>PDT OUG NO. 6</v>
          </cell>
        </row>
        <row r="1294">
          <cell r="AJ1294" t="str">
            <v>WKLS/PCE/J01423</v>
          </cell>
          <cell r="AK1294" t="str">
            <v>D'SQUARE 1 JDP 6/1F</v>
          </cell>
        </row>
        <row r="1295">
          <cell r="AJ1295" t="str">
            <v>WKLS/PCE/J01424</v>
          </cell>
          <cell r="AK1295" t="str">
            <v>D'SQUARE 2 JDP 6/1C</v>
          </cell>
        </row>
        <row r="1296">
          <cell r="AJ1296" t="str">
            <v>WKLS/PCE/J01432</v>
          </cell>
          <cell r="AK1296" t="str">
            <v>8 PETALING JLN RADIN 5</v>
          </cell>
        </row>
        <row r="1297">
          <cell r="AJ1297" t="str">
            <v>WKLS/PCE/J01436</v>
          </cell>
          <cell r="AK1297" t="str">
            <v>WISMA SCOPE INT</v>
          </cell>
        </row>
        <row r="1298">
          <cell r="AJ1298" t="str">
            <v>WKLS/PCE/J01442</v>
          </cell>
          <cell r="AK1298" t="str">
            <v>MASERA 2 TMN SEGAR</v>
          </cell>
        </row>
        <row r="1299">
          <cell r="AJ1299" t="str">
            <v>WKLS/PCE/J01443</v>
          </cell>
          <cell r="AK1299" t="str">
            <v>ALGA TECH TPM</v>
          </cell>
        </row>
        <row r="1300">
          <cell r="AJ1300" t="str">
            <v>WKLS/PCE/J01445</v>
          </cell>
          <cell r="AK1300" t="str">
            <v>KEDAI/PEJ RADIN BAGUS 4</v>
          </cell>
        </row>
        <row r="1301">
          <cell r="AJ1301" t="str">
            <v>WKLS/PCE/J01447</v>
          </cell>
          <cell r="AK1301" t="str">
            <v>KONDO 288</v>
          </cell>
        </row>
        <row r="1302">
          <cell r="AJ1302" t="str">
            <v>WKLS/PCE/J01449</v>
          </cell>
          <cell r="AK1302" t="str">
            <v>POWER CELLULAR</v>
          </cell>
        </row>
        <row r="1303">
          <cell r="AJ1303" t="str">
            <v>WKLS/PCE/J01450</v>
          </cell>
          <cell r="AK1303" t="str">
            <v>RESIDEN ALAM SUTERA 1</v>
          </cell>
        </row>
        <row r="1304">
          <cell r="AJ1304" t="str">
            <v>WKLS/PCE/J01451</v>
          </cell>
          <cell r="AK1304" t="str">
            <v>SSU 11KV BLK M&amp;E HUKM CHERAS</v>
          </cell>
        </row>
        <row r="1305">
          <cell r="AJ1305" t="str">
            <v>WKLS/PCE/J01452</v>
          </cell>
          <cell r="AK1305" t="str">
            <v>CANARY RESIDENSI</v>
          </cell>
        </row>
        <row r="1306">
          <cell r="AJ1306" t="str">
            <v>WKLS/PCE/J01453</v>
          </cell>
          <cell r="AK1306" t="str">
            <v>THE LEAFZ A</v>
          </cell>
        </row>
        <row r="1307">
          <cell r="AJ1307" t="str">
            <v>WKLS/PCE/J01454</v>
          </cell>
          <cell r="AK1307" t="str">
            <v>THE LEAFZ B</v>
          </cell>
        </row>
        <row r="1308">
          <cell r="AJ1308" t="str">
            <v>WKLS/PCE/J01455</v>
          </cell>
          <cell r="AK1308" t="str">
            <v>THE LEAFZ C</v>
          </cell>
        </row>
        <row r="1309">
          <cell r="AJ1309" t="str">
            <v>WKLS/PCE/J01457</v>
          </cell>
          <cell r="AK1309" t="str">
            <v>SMK BDR SRI PUNCAK JALIL</v>
          </cell>
        </row>
        <row r="1310">
          <cell r="AJ1310" t="str">
            <v>WKLS/PCE/J01458</v>
          </cell>
          <cell r="AK1310" t="str">
            <v>P/PURI NUSA MEWAH TMN BKT PANDAN</v>
          </cell>
        </row>
        <row r="1311">
          <cell r="AJ1311" t="str">
            <v>WKLS/PCE/J01459</v>
          </cell>
          <cell r="AK1311" t="str">
            <v>TMN CHERAS INDAH NO. 3</v>
          </cell>
        </row>
        <row r="1312">
          <cell r="AJ1312" t="str">
            <v>WKLS/PCE/J01460</v>
          </cell>
          <cell r="AK1312" t="str">
            <v>SSU 11KV VERTICAL</v>
          </cell>
        </row>
        <row r="1313">
          <cell r="AJ1313" t="str">
            <v>WKLS/PCE/J01461</v>
          </cell>
          <cell r="AK1313" t="str">
            <v>CONDO VILLA PANTAI A</v>
          </cell>
        </row>
        <row r="1314">
          <cell r="AJ1314" t="str">
            <v>WKLS/PCE/J01462</v>
          </cell>
          <cell r="AK1314" t="str">
            <v>CONDO VILLA PANTAI B</v>
          </cell>
        </row>
        <row r="1315">
          <cell r="AJ1315" t="str">
            <v>WKLS/PCE/J01463</v>
          </cell>
          <cell r="AK1315" t="str">
            <v>KM1 EAST VILLA</v>
          </cell>
        </row>
        <row r="1316">
          <cell r="AJ1316" t="str">
            <v>WKLS/PCE/J01464</v>
          </cell>
          <cell r="AK1316" t="str">
            <v>KM1 EAST KONDO</v>
          </cell>
        </row>
        <row r="1317">
          <cell r="AJ1317" t="str">
            <v>WKLS/PCE/J01465</v>
          </cell>
          <cell r="AK1317" t="str">
            <v>PARKLANE NO. 2</v>
          </cell>
        </row>
        <row r="1318">
          <cell r="AJ1318" t="str">
            <v>WKLS/PCE/J01466</v>
          </cell>
          <cell r="AK1318" t="str">
            <v>SERI KUCHAI BLOK A</v>
          </cell>
        </row>
        <row r="1319">
          <cell r="AJ1319" t="str">
            <v>WKLS/PCE/J01467</v>
          </cell>
          <cell r="AK1319" t="str">
            <v>SERI KUCHAI BLOK B</v>
          </cell>
        </row>
        <row r="1320">
          <cell r="AJ1320" t="str">
            <v>WKLS/PCE/J01468</v>
          </cell>
          <cell r="AK1320" t="str">
            <v>BE Ke Pusat Pameran Utk Rozel Corp.</v>
          </cell>
        </row>
        <row r="1321">
          <cell r="AJ1321" t="str">
            <v>WKLS/PCE/J01469</v>
          </cell>
          <cell r="AK1321" t="str">
            <v>P/E PARKLANE 3</v>
          </cell>
        </row>
        <row r="1322">
          <cell r="AJ1322" t="str">
            <v>WKLS/PCE/J01470</v>
          </cell>
          <cell r="AK1322" t="str">
            <v>SSU 11KV PARKLANE 1</v>
          </cell>
        </row>
        <row r="1323">
          <cell r="AJ1323" t="str">
            <v>WKLS/PCE/J01471</v>
          </cell>
          <cell r="AK1323" t="str">
            <v>SUASANA LUMAYAN BLOK C</v>
          </cell>
        </row>
        <row r="1324">
          <cell r="AJ1324" t="str">
            <v>WKLS/PCE/J01472</v>
          </cell>
          <cell r="AK1324" t="str">
            <v>SUASANA LUMAYAN BLOK D</v>
          </cell>
        </row>
        <row r="1325">
          <cell r="AJ1325" t="str">
            <v>WKLS/PCE/J01473</v>
          </cell>
          <cell r="AK1325" t="str">
            <v>CASA GREEN ANGSANA</v>
          </cell>
        </row>
        <row r="1326">
          <cell r="AJ1326" t="str">
            <v>WKLS/PCE/J01474</v>
          </cell>
          <cell r="AK1326" t="str">
            <v>CASA GREEN BALAU</v>
          </cell>
        </row>
        <row r="1327">
          <cell r="AJ1327" t="str">
            <v>WKLS/PCE/J01475</v>
          </cell>
          <cell r="AK1327" t="str">
            <v>RIVERIA NO. 2</v>
          </cell>
        </row>
        <row r="1328">
          <cell r="AJ1328" t="str">
            <v>WKLS/PCE/J01476</v>
          </cell>
          <cell r="AK1328" t="str">
            <v>BUMI BUKIT JALIL 1</v>
          </cell>
        </row>
        <row r="1329">
          <cell r="AJ1329" t="str">
            <v>WKLS/PCE/J01477</v>
          </cell>
          <cell r="AK1329" t="str">
            <v>BUMI BUKIT JALIL 2</v>
          </cell>
        </row>
        <row r="1330">
          <cell r="AJ1330" t="str">
            <v>WKLS/PCE/J01478</v>
          </cell>
          <cell r="AK1330" t="str">
            <v>PUJ SEDANG HEIGHT</v>
          </cell>
        </row>
        <row r="1331">
          <cell r="AJ1331" t="str">
            <v>WKLS/PCE/J01479</v>
          </cell>
          <cell r="AK1331" t="str">
            <v>BE MASJID ALAM SUTERA BKT JALIL</v>
          </cell>
        </row>
        <row r="1332">
          <cell r="AJ1332" t="str">
            <v>WKLS/PCE/J01481</v>
          </cell>
          <cell r="AK1332" t="str">
            <v>AVANTAS RESIDENCES</v>
          </cell>
        </row>
        <row r="1333">
          <cell r="AJ1333" t="str">
            <v>WKLS/PCE/J01482</v>
          </cell>
          <cell r="AK1333" t="str">
            <v>PORSCHE SG BESI</v>
          </cell>
        </row>
        <row r="1334">
          <cell r="AJ1334" t="str">
            <v>WKLS/PCE/J01483</v>
          </cell>
          <cell r="AK1334" t="str">
            <v>TWIN ARKZ TOWER A</v>
          </cell>
        </row>
        <row r="1335">
          <cell r="AJ1335" t="str">
            <v>WKLS/PCE/J01484</v>
          </cell>
          <cell r="AK1335" t="str">
            <v>TWIN ARKZ TOWER B</v>
          </cell>
        </row>
        <row r="1336">
          <cell r="AJ1336" t="str">
            <v>WKLS/PCE/J01485</v>
          </cell>
          <cell r="AK1336" t="str">
            <v>SSU 11KV MAJULINK 1</v>
          </cell>
        </row>
        <row r="1337">
          <cell r="AJ1337" t="str">
            <v>WKLS/PCE/J01487</v>
          </cell>
          <cell r="AK1337" t="str">
            <v>LIDO RESIDENCY</v>
          </cell>
        </row>
        <row r="1338">
          <cell r="AJ1338" t="str">
            <v>WKLS/PCE/J01488</v>
          </cell>
          <cell r="AK1338" t="str">
            <v>DEWAN PPR MUHIBBAH</v>
          </cell>
        </row>
        <row r="1339">
          <cell r="AJ1339" t="str">
            <v>WKLS/PCE/J01489</v>
          </cell>
          <cell r="AK1339" t="str">
            <v>PADAT PRASARANA LRT</v>
          </cell>
        </row>
        <row r="1340">
          <cell r="AJ1340" t="str">
            <v>WKLS/PCE/J01490</v>
          </cell>
          <cell r="AK1340" t="str">
            <v>CENTRAL RESIDENCE</v>
          </cell>
        </row>
        <row r="1341">
          <cell r="AJ1341" t="str">
            <v>WKLS/PCE/J01491</v>
          </cell>
          <cell r="AK1341" t="str">
            <v>KOMPLEKS NIAGA OUG</v>
          </cell>
        </row>
        <row r="1342">
          <cell r="AJ1342" t="str">
            <v>WKLS/PCE/J01492</v>
          </cell>
          <cell r="AK1342" t="str">
            <v>DESA HILL VILLA 1</v>
          </cell>
        </row>
        <row r="1343">
          <cell r="AJ1343" t="str">
            <v>WKLS/PCE/J01493</v>
          </cell>
          <cell r="AK1343" t="str">
            <v>DESA HILL VILLA 2</v>
          </cell>
        </row>
        <row r="1344">
          <cell r="AJ1344" t="str">
            <v>WKLS/PCE/J01494</v>
          </cell>
          <cell r="AK1344" t="str">
            <v>VILLA VISTA</v>
          </cell>
        </row>
        <row r="1345">
          <cell r="AJ1345" t="str">
            <v>WKLS/PCE/J01495</v>
          </cell>
          <cell r="AK1345" t="str">
            <v>1 PUSAT PERDAGANGAN SALAK</v>
          </cell>
        </row>
        <row r="1346">
          <cell r="AJ1346" t="str">
            <v>WKLS/PCE/J01496</v>
          </cell>
          <cell r="AK1346" t="str">
            <v>2 PUSAT PERDAGANGAN SALAK</v>
          </cell>
        </row>
        <row r="1347">
          <cell r="AJ1347" t="str">
            <v>WKLS/PCE/J01497</v>
          </cell>
          <cell r="AK1347" t="str">
            <v>SRJKC JLN IMBI CHERAS</v>
          </cell>
        </row>
        <row r="1348">
          <cell r="AJ1348" t="str">
            <v>WKLS/PCE/J01498</v>
          </cell>
          <cell r="AK1348" t="str">
            <v>RESIDENSI KERINCHI</v>
          </cell>
        </row>
        <row r="1349">
          <cell r="AJ1349" t="str">
            <v>WKLS/PCE/J01499</v>
          </cell>
          <cell r="AK1349" t="str">
            <v>RESIDENSI ANYAMAN</v>
          </cell>
        </row>
        <row r="1350">
          <cell r="AJ1350" t="str">
            <v>WKLS/PCE/J01500</v>
          </cell>
          <cell r="AK1350" t="str">
            <v>MASJID ZAID BIN THABIT</v>
          </cell>
        </row>
        <row r="1351">
          <cell r="AJ1351" t="str">
            <v>WKLS/PCE/J01501</v>
          </cell>
          <cell r="AK1351" t="str">
            <v>SURIA PEARL POINT NO 2</v>
          </cell>
        </row>
        <row r="1352">
          <cell r="AJ1352" t="str">
            <v>WKLS/PCE/J01502</v>
          </cell>
          <cell r="AK1352" t="str">
            <v>SRA PANTAI RIA</v>
          </cell>
        </row>
        <row r="1353">
          <cell r="AJ1353" t="str">
            <v>WKLS/PCE/J01503</v>
          </cell>
          <cell r="AK1353" t="str">
            <v>APT DENAI SUTERA</v>
          </cell>
        </row>
        <row r="1354">
          <cell r="AJ1354" t="str">
            <v>WKLS/PCE/J01504</v>
          </cell>
          <cell r="AK1354" t="str">
            <v>VINA CONDO</v>
          </cell>
        </row>
        <row r="1355">
          <cell r="AJ1355" t="str">
            <v>WKLS/PCE/J01505</v>
          </cell>
          <cell r="AK1355" t="str">
            <v>SSU 11KV MENARA UB</v>
          </cell>
        </row>
        <row r="1356">
          <cell r="AJ1356" t="str">
            <v>WKLS/PCE/J01506</v>
          </cell>
          <cell r="AK1356" t="str">
            <v>SHAMELIN STAR A</v>
          </cell>
        </row>
        <row r="1357">
          <cell r="AJ1357" t="str">
            <v>WKLS/PCE/J01507</v>
          </cell>
          <cell r="AK1357" t="str">
            <v>SHAMELIN STAR B</v>
          </cell>
        </row>
        <row r="1358">
          <cell r="AJ1358" t="str">
            <v>WKLS/PCE/J01508</v>
          </cell>
          <cell r="AK1358" t="str">
            <v>MEDAN CONNAUGHT NO.1</v>
          </cell>
        </row>
        <row r="1359">
          <cell r="AJ1359" t="str">
            <v>WKLS/PCE/J01509</v>
          </cell>
          <cell r="AK1359" t="str">
            <v>MEDAN CONNAUGHT NO.2</v>
          </cell>
        </row>
        <row r="1360">
          <cell r="AJ1360" t="str">
            <v>WKLS/PCE/J01510</v>
          </cell>
          <cell r="AK1360" t="str">
            <v>MEDAN CONNAUGHT NO.3</v>
          </cell>
        </row>
        <row r="1361">
          <cell r="AJ1361" t="str">
            <v>WKLS/PCE/J01511</v>
          </cell>
          <cell r="AK1361" t="str">
            <v>SSU 11KV VERTICAL 38</v>
          </cell>
        </row>
        <row r="1362">
          <cell r="AJ1362" t="str">
            <v>WKLS/PCE/J01512</v>
          </cell>
          <cell r="AK1362" t="str">
            <v>SSU 11KV TAMAN PUNCAK JALIL</v>
          </cell>
        </row>
        <row r="1363">
          <cell r="AJ1363" t="str">
            <v>WKLS/PCE/J01518</v>
          </cell>
          <cell r="AK1363" t="str">
            <v>DEWANI TRADING</v>
          </cell>
        </row>
        <row r="1364">
          <cell r="AJ1364" t="str">
            <v>WKLS/PCE/J01519</v>
          </cell>
          <cell r="AK1364" t="str">
            <v>PANTAI ECO-PARK</v>
          </cell>
        </row>
        <row r="1365">
          <cell r="AJ1365" t="str">
            <v>WKLS/PCE/J01520</v>
          </cell>
          <cell r="AK1365" t="str">
            <v>PADAT TAMAN MIDAH NO 1</v>
          </cell>
        </row>
        <row r="1366">
          <cell r="AJ1366" t="str">
            <v>WKLS/PCE/J01521</v>
          </cell>
          <cell r="AK1366" t="str">
            <v>PE WAWASAN SRI LANCAR</v>
          </cell>
        </row>
        <row r="1367">
          <cell r="AJ1367" t="str">
            <v>WKLS/PCE/J01522</v>
          </cell>
          <cell r="AK1367" t="str">
            <v>HYUNDAI JLN KLANG LAMA</v>
          </cell>
        </row>
        <row r="1368">
          <cell r="AJ1368" t="str">
            <v>WKLS/PCE/J01524</v>
          </cell>
          <cell r="AK1368" t="str">
            <v>SSU 11KV SOUTHVIEW B/SOUTH</v>
          </cell>
        </row>
        <row r="1369">
          <cell r="AJ1369" t="str">
            <v>WKLS/PCE/J01525</v>
          </cell>
          <cell r="AK1369" t="str">
            <v>BLOK B &amp; C KL GATEWAY</v>
          </cell>
        </row>
        <row r="1370">
          <cell r="AJ1370" t="str">
            <v>WKLS/PCE/J01526</v>
          </cell>
          <cell r="AK1370" t="str">
            <v>SSU 11KV BLOK D &amp; E KL GATEWAY</v>
          </cell>
        </row>
        <row r="1371">
          <cell r="AJ1371" t="str">
            <v>WKLS/PCE/J01527</v>
          </cell>
          <cell r="AK1371" t="str">
            <v>PODIUM KL GATEWAY</v>
          </cell>
        </row>
        <row r="1372">
          <cell r="AJ1372" t="str">
            <v>WKLS/PCE/J01528</v>
          </cell>
          <cell r="AK1372" t="str">
            <v>RESINDENSI VYNE NO.1</v>
          </cell>
        </row>
        <row r="1373">
          <cell r="AJ1373" t="str">
            <v>WKLS/PCE/J01529</v>
          </cell>
          <cell r="AK1373" t="str">
            <v>UCSI KL BLOCK E</v>
          </cell>
        </row>
        <row r="1374">
          <cell r="AJ1374" t="str">
            <v>WKLS/PCE/J01530</v>
          </cell>
          <cell r="AK1374" t="str">
            <v>PADAT HANISTEAMFOOD</v>
          </cell>
        </row>
        <row r="1375">
          <cell r="AJ1375" t="str">
            <v>WKLS/PCE/J01531</v>
          </cell>
          <cell r="AK1375" t="str">
            <v>RESIDENSI V</v>
          </cell>
        </row>
        <row r="1376">
          <cell r="AJ1376" t="str">
            <v>WKLS/PCE/J01532</v>
          </cell>
          <cell r="AK1376" t="str">
            <v>SSU SOUTHBANK NO.1</v>
          </cell>
        </row>
        <row r="1377">
          <cell r="AJ1377" t="str">
            <v>WKLS/PCE/J01533</v>
          </cell>
          <cell r="AK1377" t="str">
            <v xml:space="preserve">PST SUKAN &amp; PASAR 1 </v>
          </cell>
        </row>
        <row r="1378">
          <cell r="AJ1378" t="str">
            <v>WKLS/PCE/J01534</v>
          </cell>
          <cell r="AK1378" t="str">
            <v>PE PDT PANTAI PUMP STN</v>
          </cell>
        </row>
        <row r="1379">
          <cell r="AJ1379" t="str">
            <v>WKLS/PCE/J01535</v>
          </cell>
          <cell r="AK1379" t="str">
            <v>THE TRAX</v>
          </cell>
        </row>
        <row r="1380">
          <cell r="AJ1380" t="str">
            <v>WKLS/PCE/J01538</v>
          </cell>
          <cell r="AK1380" t="str">
            <v>JALAN PERKASA 12</v>
          </cell>
        </row>
        <row r="1381">
          <cell r="AJ1381" t="str">
            <v>WKLS/PCE/J01539</v>
          </cell>
          <cell r="AK1381" t="str">
            <v>JALAN RADIN BAGUS 2</v>
          </cell>
        </row>
        <row r="1382">
          <cell r="AJ1382" t="str">
            <v>WKLS/PCE/J01540</v>
          </cell>
          <cell r="AK1382" t="str">
            <v>PARK &amp; RIDE TAMAN SEGAR</v>
          </cell>
        </row>
        <row r="1383">
          <cell r="AJ1383" t="str">
            <v>WKLS/PCE/J01542</v>
          </cell>
          <cell r="AK1383" t="str">
            <v>43 MAXIM ALAM DAMAI</v>
          </cell>
        </row>
        <row r="1384">
          <cell r="AJ1384" t="str">
            <v>WKLS/PCE/J01543</v>
          </cell>
          <cell r="AK1384" t="str">
            <v>PARK N RIDE TAMAN MIDAH</v>
          </cell>
        </row>
        <row r="1385">
          <cell r="AJ1385" t="str">
            <v>WKLS/PCE/J01544</v>
          </cell>
          <cell r="AK1385" t="str">
            <v>SOUTH BANK 2</v>
          </cell>
        </row>
        <row r="1386">
          <cell r="AJ1386" t="str">
            <v>WKLS/PCE/J01547</v>
          </cell>
          <cell r="AK1386" t="str">
            <v>DAMAI CIRCLE 2</v>
          </cell>
        </row>
        <row r="1387">
          <cell r="AJ1387" t="str">
            <v>WKLS/PCE/J01548</v>
          </cell>
          <cell r="AK1387" t="str">
            <v>DAMAI CIRCLE 1</v>
          </cell>
        </row>
        <row r="1388">
          <cell r="AJ1388" t="str">
            <v>WKLS/PCE/J01549</v>
          </cell>
          <cell r="AK1388" t="str">
            <v>PRIMA ALAM DAMAI 1</v>
          </cell>
        </row>
        <row r="1389">
          <cell r="AJ1389" t="str">
            <v>WKLS/PCE/J01550</v>
          </cell>
          <cell r="AK1389" t="str">
            <v>PRIMA ALAM DAMAI 6</v>
          </cell>
        </row>
        <row r="1390">
          <cell r="AJ1390" t="str">
            <v>WKLS/PCE/J01551</v>
          </cell>
          <cell r="AK1390" t="str">
            <v>PRIMA ALAM DAMAI 2</v>
          </cell>
        </row>
        <row r="1391">
          <cell r="AJ1391" t="str">
            <v>WKLS/PCE/J01552</v>
          </cell>
          <cell r="AK1391" t="str">
            <v>PRIMA ALAM DAMAI 3</v>
          </cell>
        </row>
        <row r="1392">
          <cell r="AJ1392" t="str">
            <v>WKLS/PCE/J01553</v>
          </cell>
          <cell r="AK1392" t="str">
            <v>PRIMA ALAM DAMAI 4</v>
          </cell>
        </row>
        <row r="1393">
          <cell r="AJ1393" t="str">
            <v>WKLS/PCE/J01554</v>
          </cell>
          <cell r="AK1393" t="str">
            <v>PRIMA ALAM DAMAI 5</v>
          </cell>
        </row>
        <row r="1394">
          <cell r="AJ1394" t="str">
            <v>WKLS/PCE/J01555</v>
          </cell>
          <cell r="AK1394" t="str">
            <v>PE SSU SPRING AVENUE</v>
          </cell>
        </row>
        <row r="1395">
          <cell r="AJ1395" t="str">
            <v>WKLS/PCE/J01556</v>
          </cell>
          <cell r="AK1395" t="str">
            <v>PETALZ RESIDENCE 1</v>
          </cell>
        </row>
        <row r="1396">
          <cell r="AJ1396" t="str">
            <v>WKLS/PCE/J01557</v>
          </cell>
          <cell r="AK1396" t="str">
            <v>PETALZ RESIDENCE 2</v>
          </cell>
        </row>
        <row r="1397">
          <cell r="AJ1397" t="str">
            <v>WKLS/PCE/J01558</v>
          </cell>
          <cell r="AK1397" t="str">
            <v>PETALZ RESIDENCE 3</v>
          </cell>
        </row>
        <row r="1398">
          <cell r="AJ1398" t="str">
            <v>WKLS/PCE/J01559</v>
          </cell>
          <cell r="AK1398" t="str">
            <v>RIVERVILLE RESIDENCES</v>
          </cell>
        </row>
        <row r="1399">
          <cell r="AJ1399" t="str">
            <v>WKLS/PCE/J01560</v>
          </cell>
          <cell r="AK1399" t="str">
            <v>UCSI BLOK F</v>
          </cell>
        </row>
        <row r="1400">
          <cell r="AJ1400" t="str">
            <v>WKLS/PCE/J01561</v>
          </cell>
          <cell r="AK1400" t="str">
            <v>PASAR RAZAK MANSION</v>
          </cell>
        </row>
        <row r="1401">
          <cell r="AJ1401" t="str">
            <v>WKLS/PCE/J01562</v>
          </cell>
          <cell r="AK1401" t="str">
            <v>RAZAK MANSION 1</v>
          </cell>
        </row>
        <row r="1402">
          <cell r="AJ1402" t="str">
            <v>WKLS/PCE/J01563</v>
          </cell>
          <cell r="AK1402" t="str">
            <v>RAZAK MANSION 2</v>
          </cell>
        </row>
        <row r="1403">
          <cell r="AJ1403" t="str">
            <v>WKLS/PCE/J01564</v>
          </cell>
          <cell r="AK1403" t="str">
            <v>SSU 11KV SKYVILLE 8</v>
          </cell>
        </row>
        <row r="1404">
          <cell r="AJ1404" t="str">
            <v>WKLS/PCE/J01565</v>
          </cell>
          <cell r="AK1404" t="str">
            <v>PENCAWANG ELEKTRIK MIDFIELD'S 2 NO.4</v>
          </cell>
        </row>
        <row r="1405">
          <cell r="AJ1405" t="str">
            <v>WKLS/PCE/J01566</v>
          </cell>
          <cell r="AK1405" t="str">
            <v>PENCAWANG ELEKTRIK MIDFIELD'S 2 NO.4A</v>
          </cell>
        </row>
        <row r="1406">
          <cell r="AJ1406" t="str">
            <v>WKLS/PCE/J01567</v>
          </cell>
          <cell r="AK1406" t="str">
            <v>PENCAWANG ELEKTRIK MIDFIELD'S 2 NO.5</v>
          </cell>
        </row>
        <row r="1407">
          <cell r="AJ1407" t="str">
            <v>WKLS/PCE/J01568</v>
          </cell>
          <cell r="AK1407" t="str">
            <v>PENCAWANG ELEKTRIK MIDFIELD'S 2 NO.6</v>
          </cell>
        </row>
        <row r="1408">
          <cell r="AJ1408" t="str">
            <v>WKLS/PCE/J01569</v>
          </cell>
          <cell r="AK1408" t="str">
            <v>SSU 11KV ICC PRASARANA</v>
          </cell>
        </row>
        <row r="1409">
          <cell r="AJ1409" t="str">
            <v>WKLS/PCE/J01570</v>
          </cell>
          <cell r="AK1409" t="str">
            <v>SSU 11KV TMN OUG PARKLANE</v>
          </cell>
        </row>
        <row r="1410">
          <cell r="AJ1410" t="str">
            <v>WKLS/PCE/J01571</v>
          </cell>
          <cell r="AK1410" t="str">
            <v>TMN TASIK PINGGIRAN 1</v>
          </cell>
        </row>
        <row r="1411">
          <cell r="AJ1411" t="str">
            <v>WKLS/PCE/J01572</v>
          </cell>
          <cell r="AK1411" t="str">
            <v>TMN TASIK PINGGIRAN 2</v>
          </cell>
        </row>
        <row r="1412">
          <cell r="AJ1412" t="str">
            <v>WKLS/PCE/J01573</v>
          </cell>
          <cell r="AK1412" t="str">
            <v>NO 1 PST BDR PUNCAK JALIL FASA 21B JLN P</v>
          </cell>
        </row>
        <row r="1413">
          <cell r="AJ1413" t="str">
            <v>WKLS/PCE/J01574</v>
          </cell>
          <cell r="AK1413" t="str">
            <v>PDT TMN SEGAR NO 4</v>
          </cell>
        </row>
        <row r="1414">
          <cell r="AJ1414" t="str">
            <v>WKLS/PCE/J01575</v>
          </cell>
          <cell r="AK1414" t="str">
            <v>SSU NO.1 PERSIARAN JALIL 3</v>
          </cell>
        </row>
        <row r="1415">
          <cell r="AJ1415" t="str">
            <v>WKLS/PCE/J01576</v>
          </cell>
          <cell r="AK1415" t="str">
            <v>PADAT TEKNO USAHAWAN 1</v>
          </cell>
        </row>
        <row r="1416">
          <cell r="AJ1416" t="str">
            <v>WKLS/PCE/J01577</v>
          </cell>
          <cell r="AK1416" t="str">
            <v>PEJ AFC 2 BKT JALIL</v>
          </cell>
        </row>
        <row r="1417">
          <cell r="AJ1417" t="str">
            <v>WKLS/PCE/J01579</v>
          </cell>
          <cell r="AK1417" t="str">
            <v>SSU NO.1 PLAZA BKT JALIL</v>
          </cell>
        </row>
        <row r="1418">
          <cell r="AJ1418" t="str">
            <v>WKLS/PCE/J01580</v>
          </cell>
          <cell r="AK1418" t="str">
            <v>SSU 11KV NO.2 PLAZA BKT JALIL</v>
          </cell>
        </row>
        <row r="1419">
          <cell r="AJ1419" t="str">
            <v>WKLS/PCE/J01581</v>
          </cell>
          <cell r="AK1419" t="str">
            <v>SSU 11KV NO.3 PLAZA BKT JALIL</v>
          </cell>
        </row>
        <row r="1420">
          <cell r="AJ1420" t="str">
            <v>WKLS/PCE/J01582</v>
          </cell>
          <cell r="AK1420" t="str">
            <v>TAMAN MAJU JAYA NO. 1</v>
          </cell>
        </row>
        <row r="1421">
          <cell r="AJ1421" t="str">
            <v>WKLS/PCE/J01583</v>
          </cell>
          <cell r="AK1421" t="str">
            <v>RIMBUN 3 JLN BK 7B/2</v>
          </cell>
        </row>
        <row r="1422">
          <cell r="AJ1422" t="str">
            <v>WKLS/PCE/J01584</v>
          </cell>
          <cell r="AK1422" t="str">
            <v>SSU 11KV CITIZEN RESIDENCE</v>
          </cell>
        </row>
        <row r="1423">
          <cell r="AJ1423" t="str">
            <v xml:space="preserve">WKLS/PCE/J01584 </v>
          </cell>
          <cell r="AK1423" t="str">
            <v xml:space="preserve">SSU 11KV CITIZEN RESIDENCE </v>
          </cell>
        </row>
        <row r="1424">
          <cell r="AJ1424" t="str">
            <v>WKLS/PCE/J01585</v>
          </cell>
          <cell r="AK1424" t="str">
            <v>PADAT PETRONAS SJ</v>
          </cell>
        </row>
        <row r="1425">
          <cell r="AJ1425" t="str">
            <v>WKLS/PCE/J01586</v>
          </cell>
          <cell r="AK1425" t="str">
            <v>SMK SERI PANTAI</v>
          </cell>
        </row>
        <row r="1426">
          <cell r="AJ1426" t="str">
            <v>WKLS/PCE/J01587</v>
          </cell>
          <cell r="AK1426" t="str">
            <v>SSU 11KV APT SERVIS JLN DUPION</v>
          </cell>
        </row>
        <row r="1427">
          <cell r="AJ1427" t="str">
            <v>WKLS/PCE/J01588</v>
          </cell>
          <cell r="AK1427" t="str">
            <v>SSU 11KV TIARA MUTIARA 2</v>
          </cell>
        </row>
        <row r="1428">
          <cell r="AJ1428" t="str">
            <v>WKLS/PCE/J01589</v>
          </cell>
          <cell r="AK1428" t="str">
            <v>PDT ALGAETECH INT.</v>
          </cell>
        </row>
        <row r="1429">
          <cell r="AJ1429" t="str">
            <v>WKLS/PCE/J01590</v>
          </cell>
          <cell r="AK1429" t="str">
            <v>PADAT KENCANA LUMAYAN</v>
          </cell>
        </row>
        <row r="1430">
          <cell r="AJ1430" t="str">
            <v>WKLS/PCE/J01591</v>
          </cell>
          <cell r="AK1430" t="str">
            <v>SSU 11KV THE LINK 2 BUKIT JALIL</v>
          </cell>
        </row>
        <row r="1431">
          <cell r="AJ1431" t="str">
            <v>WKLS/PCE/J01592</v>
          </cell>
          <cell r="AK1431" t="str">
            <v>MASJID IBNU KHALDUN</v>
          </cell>
        </row>
        <row r="1432">
          <cell r="AJ1432" t="str">
            <v>WKLS/PCE/J01593</v>
          </cell>
          <cell r="AK1432" t="str">
            <v>PUSAT SERVIS JKR</v>
          </cell>
        </row>
        <row r="1433">
          <cell r="AJ1433" t="str">
            <v>WKLS/PCE/J01594</v>
          </cell>
          <cell r="AK1433" t="str">
            <v>BLOK F&amp;G KL GATEWAY</v>
          </cell>
        </row>
        <row r="1434">
          <cell r="AJ1434" t="str">
            <v>WKLS/PCE/J01595</v>
          </cell>
          <cell r="AK1434" t="str">
            <v>RESIDENSI VYNE NO.2</v>
          </cell>
        </row>
        <row r="1435">
          <cell r="AJ1435" t="str">
            <v>WKLS/PCE/J01596</v>
          </cell>
          <cell r="AK1435" t="str">
            <v>RESIDENSI VYNE NO.3</v>
          </cell>
        </row>
        <row r="1436">
          <cell r="AJ1436" t="str">
            <v>WKLS/PCE/J01597</v>
          </cell>
          <cell r="AK1436" t="str">
            <v>KUARTERS JBPM</v>
          </cell>
        </row>
        <row r="1437">
          <cell r="AJ1437" t="str">
            <v>WKLS/PCE/J01598</v>
          </cell>
          <cell r="AK1437" t="str">
            <v>D'SANDS RESIDENCES</v>
          </cell>
        </row>
        <row r="1438">
          <cell r="AJ1438" t="str">
            <v>WKLS/PCE/J01599</v>
          </cell>
          <cell r="AK1438" t="str">
            <v xml:space="preserve">PADAT TAHFIZ ABRAR JKL </v>
          </cell>
        </row>
        <row r="1439">
          <cell r="AJ1439" t="str">
            <v>WKLS/PCE/J01600</v>
          </cell>
          <cell r="AK1439" t="str">
            <v>SUNRISE CHARM</v>
          </cell>
        </row>
        <row r="1440">
          <cell r="AJ1440" t="str">
            <v>WKLS/PCE/J01601</v>
          </cell>
          <cell r="AK1440" t="str">
            <v>P/E TRINITY AQUATA 01</v>
          </cell>
        </row>
        <row r="1441">
          <cell r="AJ1441" t="str">
            <v>WKLS/PCE/J01602</v>
          </cell>
          <cell r="AK1441" t="str">
            <v>P/E TRINITY AQUATA 02</v>
          </cell>
        </row>
        <row r="1442">
          <cell r="AJ1442" t="str">
            <v>WKLS/PCE/J01603</v>
          </cell>
          <cell r="AK1442" t="str">
            <v>SSU 11 KV DAMAI HILLPARK</v>
          </cell>
        </row>
        <row r="1443">
          <cell r="AJ1443" t="str">
            <v>WKLS/PCE/J01605</v>
          </cell>
          <cell r="AK1443" t="str">
            <v xml:space="preserve">PDT JLN AWAN CINA </v>
          </cell>
        </row>
        <row r="1444">
          <cell r="AJ1444" t="str">
            <v>WKLS/PCE/J01606</v>
          </cell>
          <cell r="AK1444" t="str">
            <v>JALAN BK 7C/2</v>
          </cell>
        </row>
        <row r="1445">
          <cell r="AJ1445" t="str">
            <v>WKLS/PCE/J01607</v>
          </cell>
          <cell r="AK1445" t="str">
            <v>PARKHILL - C1</v>
          </cell>
        </row>
        <row r="1446">
          <cell r="AJ1446" t="str">
            <v>WKLS/PCE/J01608</v>
          </cell>
          <cell r="AK1446" t="str">
            <v>PARKHILL - C2</v>
          </cell>
        </row>
        <row r="1447">
          <cell r="AJ1447" t="str">
            <v>WKLS/PCE/J01609</v>
          </cell>
          <cell r="AK1447" t="str">
            <v>PARKHILL -D1</v>
          </cell>
        </row>
        <row r="1448">
          <cell r="AJ1448" t="str">
            <v>WKLS/PCE/J01610</v>
          </cell>
          <cell r="AK1448" t="str">
            <v>PARKHILL -D2</v>
          </cell>
        </row>
        <row r="1449">
          <cell r="AJ1449" t="str">
            <v>WKLS/PCE/J01611</v>
          </cell>
          <cell r="AK1449" t="str">
            <v>PPA1M - A1</v>
          </cell>
        </row>
        <row r="1450">
          <cell r="AJ1450" t="str">
            <v>WKLS/PCE/J01612</v>
          </cell>
          <cell r="AK1450" t="str">
            <v>PPA1M - A2</v>
          </cell>
        </row>
        <row r="1451">
          <cell r="AJ1451" t="str">
            <v>WKLS/PCE/J01613</v>
          </cell>
          <cell r="AK1451" t="str">
            <v>PPA1M -B2</v>
          </cell>
        </row>
        <row r="1452">
          <cell r="AJ1452" t="str">
            <v>WKLS/PCE/J01614</v>
          </cell>
          <cell r="AK1452" t="str">
            <v>PPA1M -B1</v>
          </cell>
        </row>
        <row r="1453">
          <cell r="AJ1453" t="str">
            <v>WKLS/PCE/J01615</v>
          </cell>
          <cell r="AK1453" t="str">
            <v>MRT BAS DEPOH DESA TUN RAZAK</v>
          </cell>
        </row>
        <row r="1454">
          <cell r="AJ1454" t="str">
            <v>WKLS/PCE/J01616</v>
          </cell>
          <cell r="AK1454" t="str">
            <v>DESA BUKIT TIARA</v>
          </cell>
        </row>
        <row r="1455">
          <cell r="AJ1455" t="str">
            <v>WKLS/PCE/J01624</v>
          </cell>
          <cell r="AK1455" t="str">
            <v>THE HOLMES</v>
          </cell>
        </row>
        <row r="1456">
          <cell r="AJ1456" t="str">
            <v>WKLS/PCE/J01625</v>
          </cell>
          <cell r="AK1456" t="str">
            <v>RAZAKMAS</v>
          </cell>
        </row>
        <row r="1457">
          <cell r="AJ1457" t="str">
            <v>WKLS/PCE/J01629</v>
          </cell>
          <cell r="AK1457" t="str">
            <v>INWOOD RESIDENCE</v>
          </cell>
        </row>
        <row r="1458">
          <cell r="AJ1458" t="str">
            <v>WKLS/PCE/J01630</v>
          </cell>
          <cell r="AK1458" t="str">
            <v>SSU 11KV 9 SEPUTEH NO.1</v>
          </cell>
        </row>
        <row r="1459">
          <cell r="AJ1459" t="str">
            <v>WKLS/PCE/J01631</v>
          </cell>
          <cell r="AK1459" t="str">
            <v xml:space="preserve">SSU 9SEPUTEH NO.2 </v>
          </cell>
        </row>
        <row r="1460">
          <cell r="AJ1460" t="str">
            <v>WKLS/PCE/J01632</v>
          </cell>
          <cell r="AK1460" t="str">
            <v xml:space="preserve">PDT SOLUTION ENG TPM </v>
          </cell>
        </row>
        <row r="1461">
          <cell r="AJ1461" t="str">
            <v>WKLS/PCE/J01634</v>
          </cell>
          <cell r="AK1461" t="str">
            <v>STADIUM MPAJ</v>
          </cell>
        </row>
        <row r="1462">
          <cell r="AJ1462" t="str">
            <v>WKLS/PCE/J01635</v>
          </cell>
          <cell r="AK1462" t="str">
            <v>PE PDT PPR DESA PETALING</v>
          </cell>
        </row>
        <row r="1463">
          <cell r="AJ1463" t="str">
            <v>WKLS/PCE/J01637</v>
          </cell>
          <cell r="AK1463" t="str">
            <v>PADAT SERI KOTA</v>
          </cell>
        </row>
        <row r="1464">
          <cell r="AJ1464" t="str">
            <v>WKLS/PCE/J01638</v>
          </cell>
          <cell r="AK1464" t="str">
            <v>PADAT SERI MULIA</v>
          </cell>
        </row>
        <row r="1465">
          <cell r="AJ1465" t="str">
            <v>WKLS/PCE/J01639</v>
          </cell>
          <cell r="AK1465" t="str">
            <v>PE NO.1 PERSIARAN JALIL UTAMA</v>
          </cell>
        </row>
        <row r="1466">
          <cell r="AJ1466" t="str">
            <v>WKLS/PCE/J01640</v>
          </cell>
          <cell r="AK1466" t="str">
            <v>NO.6 PERSIARAN JALIL UTAMA</v>
          </cell>
        </row>
        <row r="1467">
          <cell r="AJ1467" t="str">
            <v>WKLS/PCE/J01641</v>
          </cell>
          <cell r="AK1467" t="str">
            <v>P/E RESIDENSI HIJAUAN A</v>
          </cell>
        </row>
        <row r="1468">
          <cell r="AJ1468" t="str">
            <v>WKLS/PCE/J01642</v>
          </cell>
          <cell r="AK1468" t="str">
            <v>PE RESIDENSI HIJAUAN B</v>
          </cell>
        </row>
        <row r="1469">
          <cell r="AJ1469" t="str">
            <v>WKLS/PCE/J01643</v>
          </cell>
          <cell r="AK1469" t="str">
            <v>RESIDENSI HIJAUAN C</v>
          </cell>
        </row>
        <row r="1470">
          <cell r="AJ1470" t="str">
            <v>WKLS/PCE/J01645</v>
          </cell>
          <cell r="AK1470" t="str">
            <v>P/E TAT PROPERTY SALAK SOUTH</v>
          </cell>
        </row>
        <row r="1471">
          <cell r="AJ1471" t="str">
            <v>WKLS/PCE/J01646</v>
          </cell>
          <cell r="AK1471" t="str">
            <v>PE JLN DAMAI PERDANA 17/2B</v>
          </cell>
        </row>
        <row r="1472">
          <cell r="AJ1472" t="str">
            <v>WKLS/PCE/J01647</v>
          </cell>
          <cell r="AK1472" t="str">
            <v>PADAT PPR RAYA PERMAI</v>
          </cell>
        </row>
        <row r="1473">
          <cell r="AJ1473" t="str">
            <v>WKLS/PCE/J01648</v>
          </cell>
          <cell r="AK1473" t="str">
            <v>TKK PPR SERI PANTAI</v>
          </cell>
        </row>
        <row r="1474">
          <cell r="AJ1474" t="str">
            <v>WKLS/PCE/J01649</v>
          </cell>
          <cell r="AK1474" t="str">
            <v>PE HIJAUAN LUMAYAN A</v>
          </cell>
        </row>
        <row r="1475">
          <cell r="AJ1475" t="str">
            <v>WKLS/PCE/J01650</v>
          </cell>
          <cell r="AK1475" t="str">
            <v>PE HIJAUAN LUMAYAN B</v>
          </cell>
        </row>
        <row r="1476">
          <cell r="AJ1476" t="str">
            <v>WKLS/PCE/J01651</v>
          </cell>
          <cell r="AK1476" t="str">
            <v>ONE RESIDENCE</v>
          </cell>
        </row>
        <row r="1477">
          <cell r="AJ1477" t="str">
            <v>WKLS/PCE/J01652</v>
          </cell>
          <cell r="AK1477" t="str">
            <v>SSU 11KV KONDOMINIUM SRI ISTANA</v>
          </cell>
        </row>
        <row r="1478">
          <cell r="AJ1478" t="str">
            <v>WKLS/PCE/J01653</v>
          </cell>
          <cell r="AK1478" t="str">
            <v>KLINIK KESIHATAN CHERAS NO 1</v>
          </cell>
        </row>
        <row r="1479">
          <cell r="AJ1479" t="str">
            <v>WKLS/PCE/J01655</v>
          </cell>
          <cell r="AK1479" t="str">
            <v>PE POLIS QRTS SG BESI</v>
          </cell>
        </row>
        <row r="1480">
          <cell r="AJ1480" t="str">
            <v>WKLS/PCE/J01656</v>
          </cell>
          <cell r="AK1480" t="str">
            <v>SSU TOWER A JLN CHERAS</v>
          </cell>
        </row>
        <row r="1481">
          <cell r="AJ1481" t="str">
            <v>WKLS/PCE/J01657</v>
          </cell>
          <cell r="AK1481" t="str">
            <v>SSU 11KV TOWER E JLN CHERAS</v>
          </cell>
        </row>
        <row r="1482">
          <cell r="AJ1482" t="str">
            <v>WKLS/PCE/J01658</v>
          </cell>
          <cell r="AK1482" t="str">
            <v>P//E GENKL NO.1</v>
          </cell>
        </row>
        <row r="1483">
          <cell r="AJ1483" t="str">
            <v>WKLS/PCE/J01659</v>
          </cell>
          <cell r="AK1483" t="str">
            <v>GENKL NO.2</v>
          </cell>
        </row>
        <row r="1484">
          <cell r="AJ1484" t="str">
            <v>WKLS/PCE/J01660</v>
          </cell>
          <cell r="AK1484" t="str">
            <v>GENKL NO.3</v>
          </cell>
        </row>
        <row r="1485">
          <cell r="AJ1485" t="str">
            <v>WKLS/PCE/J01661</v>
          </cell>
          <cell r="AK1485" t="str">
            <v>GENKL NO.4</v>
          </cell>
        </row>
        <row r="1486">
          <cell r="AJ1486" t="str">
            <v>WKLS/PCE/J01662</v>
          </cell>
          <cell r="AK1486" t="str">
            <v>CASA 4 MSN BKT JALIL</v>
          </cell>
        </row>
        <row r="1487">
          <cell r="AJ1487" t="str">
            <v>WKLS/PCE/J01663</v>
          </cell>
          <cell r="AK1487" t="str">
            <v>P/E MENARA MONTANA</v>
          </cell>
        </row>
        <row r="1488">
          <cell r="AJ1488" t="str">
            <v>WKLS/PCE/J01664</v>
          </cell>
          <cell r="AK1488" t="str">
            <v>THE RIYANG 1</v>
          </cell>
        </row>
        <row r="1489">
          <cell r="AJ1489" t="str">
            <v>WKLS/PCE/J01665</v>
          </cell>
          <cell r="AK1489" t="str">
            <v xml:space="preserve"> THE RIYANG 2</v>
          </cell>
        </row>
        <row r="1490">
          <cell r="AJ1490" t="str">
            <v>WKLS/PCE/J01666</v>
          </cell>
          <cell r="AK1490" t="str">
            <v>RESIDENSI NAGANO</v>
          </cell>
        </row>
        <row r="1491">
          <cell r="AJ1491" t="str">
            <v>WKLS/PCE/J01667</v>
          </cell>
          <cell r="AK1491" t="str">
            <v>PER. KEB. TI-RATANA</v>
          </cell>
        </row>
        <row r="1492">
          <cell r="AJ1492" t="str">
            <v>WKLS/PCE/J01668</v>
          </cell>
          <cell r="AK1492" t="str">
            <v>PADAT PNMB</v>
          </cell>
        </row>
        <row r="1493">
          <cell r="AJ1493" t="str">
            <v>WKLS/PCE/J01669</v>
          </cell>
          <cell r="AK1493" t="str">
            <v>KOMUNITI BKT JALIL 2</v>
          </cell>
        </row>
        <row r="1494">
          <cell r="AJ1494" t="str">
            <v>WKLS/PCE/J01670</v>
          </cell>
          <cell r="AK1494" t="str">
            <v>SSU 11KV TOWER H JLN CHERAS</v>
          </cell>
        </row>
        <row r="1495">
          <cell r="AJ1495" t="str">
            <v>WKLS/PCE/J01671</v>
          </cell>
          <cell r="AK1495" t="str">
            <v>SSU 11KV TOWER J JLN CHERAS</v>
          </cell>
        </row>
        <row r="1496">
          <cell r="AJ1496" t="str">
            <v>WKLS/PCE/J01672</v>
          </cell>
          <cell r="AK1496" t="str">
            <v>SSU 11KV TOWER N JLN CHERAS</v>
          </cell>
        </row>
        <row r="1497">
          <cell r="AJ1497" t="str">
            <v>WKLS/PCE/J01673</v>
          </cell>
          <cell r="AK1497" t="str">
            <v>PE NOVUM</v>
          </cell>
        </row>
        <row r="1498">
          <cell r="AJ1498" t="str">
            <v>WKLS/PCE/J01674</v>
          </cell>
          <cell r="AK1498" t="str">
            <v>KOMPLEKS PERMAISURI Q</v>
          </cell>
        </row>
        <row r="1499">
          <cell r="AJ1499" t="str">
            <v>WKLS/PCE/J01675</v>
          </cell>
          <cell r="AK1499" t="str">
            <v>PE PDT PPR DESA T/RAZAK</v>
          </cell>
        </row>
        <row r="1500">
          <cell r="AJ1500" t="str">
            <v>WKLS/PCE/J01677</v>
          </cell>
          <cell r="AK1500" t="str">
            <v>RESIDENSI SKYLUXE</v>
          </cell>
        </row>
        <row r="1501">
          <cell r="AJ1501" t="str">
            <v>WKLS/PCE/J01678</v>
          </cell>
          <cell r="AK1501" t="str">
            <v>RIMBUN 2</v>
          </cell>
        </row>
        <row r="1502">
          <cell r="AJ1502" t="str">
            <v>WKLS/PCE/J01679</v>
          </cell>
          <cell r="AK1502" t="str">
            <v>PANTAI PUMP STATION</v>
          </cell>
        </row>
        <row r="1503">
          <cell r="AJ1503" t="str">
            <v>WKLS/PCE/J01680</v>
          </cell>
          <cell r="AK1503" t="str">
            <v>JALILMAS NO.1</v>
          </cell>
        </row>
        <row r="1504">
          <cell r="AJ1504" t="str">
            <v>WKLS/PCE/J01681</v>
          </cell>
          <cell r="AK1504" t="str">
            <v>JALILMAS NO.2</v>
          </cell>
        </row>
        <row r="1505">
          <cell r="AJ1505" t="str">
            <v>WKLS/PCE/J01682</v>
          </cell>
          <cell r="AK1505" t="str">
            <v>JALILMAS NO.3</v>
          </cell>
        </row>
        <row r="1506">
          <cell r="AJ1506" t="str">
            <v>WKLS/PCE/J01683</v>
          </cell>
          <cell r="AK1506" t="str">
            <v>JALILMAS NO.4</v>
          </cell>
        </row>
        <row r="1507">
          <cell r="AJ1507" t="str">
            <v>WKLS/PCE/J01684</v>
          </cell>
          <cell r="AK1507" t="str">
            <v>HAVRE NO.1</v>
          </cell>
        </row>
        <row r="1508">
          <cell r="AJ1508" t="str">
            <v>WKLS/PCE/J01685</v>
          </cell>
          <cell r="AK1508" t="str">
            <v>HAVRE NO.2</v>
          </cell>
        </row>
        <row r="1509">
          <cell r="AJ1509" t="str">
            <v>WKLS/PCE/J01686</v>
          </cell>
          <cell r="AK1509" t="str">
            <v>HAVRE NO.4</v>
          </cell>
        </row>
        <row r="1510">
          <cell r="AJ1510" t="str">
            <v>WKLS/PCE/J01687</v>
          </cell>
          <cell r="AK1510" t="str">
            <v>HAVRE NO.3</v>
          </cell>
        </row>
        <row r="1511">
          <cell r="AJ1511" t="str">
            <v>WKLS/PCE/J01688</v>
          </cell>
          <cell r="AK1511" t="str">
            <v>PDT TEA FACTORY 2/7B</v>
          </cell>
        </row>
        <row r="1512">
          <cell r="AJ1512" t="str">
            <v>WKLS/PCE/J01691</v>
          </cell>
          <cell r="AK1512" t="str">
            <v>KONDO DESA JALIL 2</v>
          </cell>
        </row>
        <row r="1513">
          <cell r="AJ1513" t="str">
            <v>WKLS/PCE/J01692</v>
          </cell>
          <cell r="AK1513" t="str">
            <v>JKR QRTS BARU BT 41/2 SSTH</v>
          </cell>
        </row>
        <row r="1514">
          <cell r="AJ1514" t="str">
            <v>WKLS/PCE/J01693</v>
          </cell>
          <cell r="AK1514" t="str">
            <v>SECOYA RESIDENCES 1</v>
          </cell>
        </row>
        <row r="1515">
          <cell r="AJ1515" t="str">
            <v>WKLS/PCE/J01694</v>
          </cell>
          <cell r="AK1515" t="str">
            <v>SECOYA RESIDENCES 2</v>
          </cell>
        </row>
        <row r="1516">
          <cell r="AJ1516" t="str">
            <v>WKLS/PCE/J01695</v>
          </cell>
          <cell r="AK1516" t="str">
            <v>SUASANA LUMAYAN BLOK A</v>
          </cell>
        </row>
        <row r="1517">
          <cell r="AJ1517" t="str">
            <v>WKLS/PCE/J01696</v>
          </cell>
          <cell r="AK1517" t="str">
            <v>SUASANA LUMAYAN BLOK B</v>
          </cell>
        </row>
        <row r="1518">
          <cell r="AJ1518" t="str">
            <v>WKLS/PCE/J01697</v>
          </cell>
          <cell r="AK1518" t="str">
            <v>PE PDT LAFARGE JLN 2/89B</v>
          </cell>
        </row>
        <row r="1519">
          <cell r="AJ1519" t="str">
            <v>WKLS/PCE/J01698</v>
          </cell>
          <cell r="AK1519" t="str">
            <v>SOUTHPOINT</v>
          </cell>
        </row>
        <row r="1520">
          <cell r="AJ1520" t="str">
            <v>WKLS/PCE/J01699</v>
          </cell>
          <cell r="AK1520" t="str">
            <v>PDT PANDAN HEIGHT NO.2</v>
          </cell>
        </row>
        <row r="1521">
          <cell r="AJ1521" t="str">
            <v>WKLS/PCE/J01700</v>
          </cell>
          <cell r="AK1521" t="str">
            <v>JKAS</v>
          </cell>
        </row>
        <row r="1522">
          <cell r="AJ1522" t="str">
            <v>WKLS/PCE/J01701</v>
          </cell>
          <cell r="AK1522" t="str">
            <v>PDT JLN RADIN BAGUS 8</v>
          </cell>
        </row>
        <row r="1523">
          <cell r="AJ1523" t="str">
            <v>WKLS/PCE/J01702</v>
          </cell>
          <cell r="AK1523" t="str">
            <v>LTAT -  RUMAHWIP 3</v>
          </cell>
        </row>
        <row r="1524">
          <cell r="AJ1524" t="str">
            <v>WKLS/PCE/J01703</v>
          </cell>
          <cell r="AK1524" t="str">
            <v>LTAT -  RUMAHWIP 2</v>
          </cell>
        </row>
        <row r="1525">
          <cell r="AJ1525" t="str">
            <v>WKLS/PCE/J01704</v>
          </cell>
          <cell r="AK1525" t="str">
            <v>LTAT -  RUMAHWIP 1</v>
          </cell>
        </row>
        <row r="1526">
          <cell r="AJ1526" t="str">
            <v>WKLS/PCE/J01705</v>
          </cell>
          <cell r="AK1526" t="str">
            <v>LTAT -  RUMAHWIP 5</v>
          </cell>
        </row>
        <row r="1527">
          <cell r="AJ1527" t="str">
            <v>WKLS/PCE/J01706</v>
          </cell>
          <cell r="AK1527" t="str">
            <v>LTAT -  RUMAHWIP 4</v>
          </cell>
        </row>
        <row r="1528">
          <cell r="AJ1528" t="str">
            <v>WKLS/PCE/J01707</v>
          </cell>
          <cell r="AK1528" t="str">
            <v>LTAT -  PPAM 1</v>
          </cell>
        </row>
        <row r="1529">
          <cell r="AJ1529" t="str">
            <v>WKLS/PCE/J01708</v>
          </cell>
          <cell r="AK1529" t="str">
            <v>BLK A LTAT PARCEL 3A</v>
          </cell>
        </row>
        <row r="1530">
          <cell r="AJ1530" t="str">
            <v>WKLS/PCE/J01709</v>
          </cell>
          <cell r="AK1530" t="str">
            <v>BLK B LTAT PARCEL 3A</v>
          </cell>
        </row>
        <row r="1531">
          <cell r="AJ1531" t="str">
            <v>WKLS/PCE/J01710</v>
          </cell>
          <cell r="AK1531" t="str">
            <v>PE RIANA SELATAN BLOK B</v>
          </cell>
        </row>
        <row r="1532">
          <cell r="AJ1532" t="str">
            <v>WKLS/PCE/J01711</v>
          </cell>
          <cell r="AK1532" t="str">
            <v>PE RIANA SELATAN BLOK A</v>
          </cell>
        </row>
        <row r="1533">
          <cell r="AJ1533" t="str">
            <v>WKLS/PCE/J01712</v>
          </cell>
          <cell r="AK1533" t="str">
            <v>PANTAI ESTET</v>
          </cell>
        </row>
        <row r="1534">
          <cell r="AJ1534" t="str">
            <v>WKLS/PCE/J01713</v>
          </cell>
          <cell r="AK1534" t="str">
            <v>TZU CHI INT. SCHOOL</v>
          </cell>
        </row>
        <row r="1535">
          <cell r="AJ1535" t="str">
            <v>WKLS/PCE/J01716</v>
          </cell>
          <cell r="AK1535" t="str">
            <v>PDT QUALITY PACK</v>
          </cell>
        </row>
        <row r="1536">
          <cell r="AJ1536" t="str">
            <v>WKLS/PCE/J01717</v>
          </cell>
          <cell r="AK1536" t="str">
            <v>PE IWK CHERAS UTAMA</v>
          </cell>
        </row>
        <row r="1537">
          <cell r="AJ1537" t="str">
            <v>WKLS/PCE/J01718</v>
          </cell>
          <cell r="AK1537" t="str">
            <v>P/E RESIDENSI D`NURI</v>
          </cell>
        </row>
        <row r="1538">
          <cell r="AJ1538" t="str">
            <v>WKLS/PCE/J01719</v>
          </cell>
          <cell r="AK1538" t="str">
            <v>P/E RESIDENSI NIDOZ 2</v>
          </cell>
        </row>
        <row r="1539">
          <cell r="AJ1539" t="str">
            <v>WKLS/PCE/J01720</v>
          </cell>
          <cell r="AK1539" t="str">
            <v>P/E RESIDENSI NIDOZ 1</v>
          </cell>
        </row>
        <row r="1540">
          <cell r="AJ1540" t="str">
            <v>WKLS/PCE/J01721</v>
          </cell>
          <cell r="AK1540" t="str">
            <v>RESIDENSI SHAMELIN</v>
          </cell>
        </row>
        <row r="1541">
          <cell r="AJ1541" t="str">
            <v>WKLS/PCE/J01722</v>
          </cell>
          <cell r="AK1541" t="str">
            <v>RESIDENSI LANAI NO.1</v>
          </cell>
        </row>
        <row r="1542">
          <cell r="AJ1542" t="str">
            <v>WKLS/PCE/J01723</v>
          </cell>
          <cell r="AK1542" t="str">
            <v>RESIDENSI LANAI NO.2</v>
          </cell>
        </row>
        <row r="1543">
          <cell r="AJ1543" t="str">
            <v>WKLS/PCE/J01724</v>
          </cell>
          <cell r="AK1543" t="str">
            <v>RESIDENSI WALTZ</v>
          </cell>
        </row>
        <row r="1544">
          <cell r="AJ1544" t="str">
            <v>WKLS/PCE/J01726</v>
          </cell>
          <cell r="AK1544" t="str">
            <v>RESIDENSI 737 NO.1</v>
          </cell>
        </row>
        <row r="1545">
          <cell r="AJ1545" t="str">
            <v>WKLS/PCE/J01728</v>
          </cell>
          <cell r="AK1545" t="str">
            <v xml:space="preserve"> PST SUKAN &amp; PASAR 2</v>
          </cell>
        </row>
        <row r="1546">
          <cell r="AJ1546" t="str">
            <v>WKLS/PCE/J01729</v>
          </cell>
          <cell r="AK1546" t="str">
            <v>P/E THE ANNEX</v>
          </cell>
        </row>
        <row r="1547">
          <cell r="AJ1547" t="str">
            <v>WKLS/PCE/J01730</v>
          </cell>
          <cell r="AK1547" t="str">
            <v>NO.2 PER JALIL UTAMA</v>
          </cell>
        </row>
        <row r="1548">
          <cell r="AJ1548" t="str">
            <v>WKLS/PCE/J01731</v>
          </cell>
          <cell r="AK1548" t="str">
            <v>NO.3 PER JALIL UTAMA</v>
          </cell>
        </row>
        <row r="1549">
          <cell r="AJ1549" t="str">
            <v>WKLS/PCE/J01732</v>
          </cell>
          <cell r="AK1549" t="str">
            <v>NO.4 PER JALIL UTAMA</v>
          </cell>
        </row>
        <row r="1550">
          <cell r="AJ1550" t="str">
            <v>WKLS/PCE/J01733</v>
          </cell>
          <cell r="AK1550" t="str">
            <v>NO.5 PER JALIL UTAMA</v>
          </cell>
        </row>
        <row r="1551">
          <cell r="AJ1551" t="str">
            <v>WKLS/PCE/J01734</v>
          </cell>
          <cell r="AK1551" t="str">
            <v>PDT JLN BKT DESA 3</v>
          </cell>
        </row>
        <row r="1552">
          <cell r="AJ1552" t="str">
            <v>WKLS/PCE/J01735</v>
          </cell>
          <cell r="AK1552" t="str">
            <v>PE RIMBUNAN PETALING</v>
          </cell>
        </row>
        <row r="1553">
          <cell r="AJ1553" t="str">
            <v>WKLS/PCE/J01736</v>
          </cell>
          <cell r="AK1553" t="str">
            <v>PE KENWINGSTON AVENUE A</v>
          </cell>
        </row>
        <row r="1554">
          <cell r="AJ1554" t="str">
            <v>WKLS/PCE/J01737</v>
          </cell>
          <cell r="AK1554" t="str">
            <v>PE KENWINGSTON AVENUE B</v>
          </cell>
        </row>
        <row r="1555">
          <cell r="AJ1555" t="str">
            <v>WKLS/PCE/J01738</v>
          </cell>
          <cell r="AK1555" t="str">
            <v>PDT SHELL TWD SOUTH</v>
          </cell>
        </row>
        <row r="1556">
          <cell r="AJ1556" t="str">
            <v>WKLS/PCE/J01739</v>
          </cell>
          <cell r="AK1556" t="str">
            <v>PUNCAK SRI PETALING</v>
          </cell>
        </row>
        <row r="1557">
          <cell r="AJ1557" t="str">
            <v>WKLS/PCE/J01740</v>
          </cell>
          <cell r="AK1557" t="str">
            <v>KOMP NIAGA TMN LTAT</v>
          </cell>
        </row>
        <row r="1558">
          <cell r="AJ1558" t="str">
            <v>WKLS/PCE/J01741</v>
          </cell>
          <cell r="AK1558" t="str">
            <v>PE KOMUNITI BUKIT JALIL 1</v>
          </cell>
        </row>
        <row r="1559">
          <cell r="AJ1559" t="str">
            <v>WKLS/PCE/J01742</v>
          </cell>
          <cell r="AK1559" t="str">
            <v>SURIA PANTAI 1</v>
          </cell>
        </row>
        <row r="1560">
          <cell r="AJ1560" t="str">
            <v>WKLS/PCE/J01743</v>
          </cell>
          <cell r="AK1560" t="str">
            <v>SURIA PANTAI 2</v>
          </cell>
        </row>
        <row r="1561">
          <cell r="AJ1561" t="str">
            <v>WKLS/PCE/J01744</v>
          </cell>
          <cell r="AK1561" t="str">
            <v>CITIZEN 2</v>
          </cell>
        </row>
        <row r="1562">
          <cell r="AJ1562" t="str">
            <v>WKLS/PCE/J01745</v>
          </cell>
          <cell r="AK1562" t="str">
            <v>DESA VILLA JLN 1/109</v>
          </cell>
        </row>
        <row r="1563">
          <cell r="AJ1563" t="str">
            <v>WKLS/PCE/J01746</v>
          </cell>
          <cell r="AK1563" t="str">
            <v>SOUTHLINK</v>
          </cell>
        </row>
        <row r="1564">
          <cell r="AJ1564" t="str">
            <v>WKLS/PCE/J01747</v>
          </cell>
          <cell r="AK1564" t="str">
            <v>PDT LAMAN SRI CAHAYA</v>
          </cell>
        </row>
        <row r="1565">
          <cell r="AJ1565" t="str">
            <v>WKLS/PCE/J01748</v>
          </cell>
          <cell r="AK1565" t="str">
            <v>DESA SATUMAS NO.1</v>
          </cell>
        </row>
        <row r="1566">
          <cell r="AJ1566" t="str">
            <v>WKLS/PCE/J01749</v>
          </cell>
          <cell r="AK1566" t="str">
            <v>DESA SATUMAS NO.2</v>
          </cell>
        </row>
        <row r="1567">
          <cell r="AJ1567" t="str">
            <v>WKLS/PCE/J01750</v>
          </cell>
          <cell r="AK1567" t="str">
            <v>PE MENARA PENGUATKUASA</v>
          </cell>
        </row>
        <row r="1568">
          <cell r="AJ1568" t="str">
            <v>WKLS/PCE/J01751</v>
          </cell>
          <cell r="AK1568" t="str">
            <v>SSU 11KV HOLMES 2</v>
          </cell>
        </row>
        <row r="1569">
          <cell r="AJ1569" t="str">
            <v>WKLS/PCE/J01752</v>
          </cell>
          <cell r="AK1569" t="str">
            <v>SSU 11KV RAZAKMAS 2</v>
          </cell>
        </row>
        <row r="1570">
          <cell r="AJ1570" t="str">
            <v>WKLS/PCE/J01753</v>
          </cell>
          <cell r="AK1570" t="str">
            <v>RESIDENSI FAR EAST</v>
          </cell>
        </row>
        <row r="1571">
          <cell r="AJ1571" t="str">
            <v>WKLS/PCE/J01754</v>
          </cell>
          <cell r="AK1571" t="str">
            <v>BLOCK TASIKMAS A</v>
          </cell>
        </row>
        <row r="1572">
          <cell r="AJ1572" t="str">
            <v>WKLS/PCE/J01755</v>
          </cell>
          <cell r="AK1572" t="str">
            <v>BLOCK TASIKMAS B</v>
          </cell>
        </row>
        <row r="1573">
          <cell r="AJ1573" t="str">
            <v>WKLS/PCE/J01756</v>
          </cell>
          <cell r="AK1573" t="str">
            <v>AVARA SEPUTEH 1</v>
          </cell>
        </row>
        <row r="1574">
          <cell r="AJ1574" t="str">
            <v>WKLS/PCE/J01757</v>
          </cell>
          <cell r="AK1574" t="str">
            <v>AVARA SEPUTEH 2</v>
          </cell>
        </row>
        <row r="1575">
          <cell r="AJ1575" t="str">
            <v>WKLS/PCE/J01758</v>
          </cell>
          <cell r="AK1575" t="str">
            <v>DAMAI VISTA</v>
          </cell>
        </row>
        <row r="1576">
          <cell r="AJ1576" t="str">
            <v>WKLS/PCE/J01759</v>
          </cell>
          <cell r="AK1576" t="str">
            <v>PDT BINASAT TMN TECH</v>
          </cell>
        </row>
        <row r="1577">
          <cell r="AJ1577" t="str">
            <v>WKLS/PCE/J01760</v>
          </cell>
          <cell r="AK1577" t="str">
            <v>PDT PMU KUCHAI LAMA</v>
          </cell>
        </row>
        <row r="1578">
          <cell r="AJ1578" t="str">
            <v>WKLS/PCE/J01761</v>
          </cell>
          <cell r="AK1578" t="str">
            <v>HOSPITAL IMU</v>
          </cell>
        </row>
        <row r="1579">
          <cell r="AJ1579" t="str">
            <v>WKLS/PCE/J01762</v>
          </cell>
          <cell r="AK1579" t="str">
            <v>PE THE PARK 2 BKT JALIL</v>
          </cell>
        </row>
        <row r="1580">
          <cell r="AJ1580" t="str">
            <v>WKLS/PCE/J01763</v>
          </cell>
          <cell r="AK1580" t="str">
            <v>PE DNA ASSET MANAGEMENT</v>
          </cell>
        </row>
        <row r="1581">
          <cell r="AJ1581" t="str">
            <v>WKLS/PCE/J01764</v>
          </cell>
          <cell r="AK1581" t="str">
            <v>RESIDENSI DAMAI</v>
          </cell>
        </row>
        <row r="1582">
          <cell r="AJ1582" t="str">
            <v>WKLS/PCE/J01765</v>
          </cell>
          <cell r="AK1582" t="str">
            <v>RESIDENSI PARC 3</v>
          </cell>
        </row>
        <row r="1583">
          <cell r="AJ1583" t="str">
            <v>WKLS/PCE/J01766</v>
          </cell>
          <cell r="AK1583" t="str">
            <v>IMPIANA SKY</v>
          </cell>
        </row>
        <row r="1584">
          <cell r="AJ1584" t="str">
            <v>WKLS/PCE/J01767</v>
          </cell>
          <cell r="AK1584" t="str">
            <v>PE IWK TMN LTAT</v>
          </cell>
        </row>
        <row r="1585">
          <cell r="AJ1585" t="str">
            <v>WKLS/PCE/J01768</v>
          </cell>
          <cell r="AK1585" t="str">
            <v>PE PDT TMN CHERAS NO.3</v>
          </cell>
        </row>
        <row r="1586">
          <cell r="AJ1586" t="str">
            <v>WKLS/PCE/J01769</v>
          </cell>
          <cell r="AK1586" t="str">
            <v>KLW BDR TUN RAZAK</v>
          </cell>
        </row>
        <row r="1587">
          <cell r="AJ1587" t="str">
            <v>WKLS/PCE/J01770</v>
          </cell>
          <cell r="AK1587" t="str">
            <v>EMERALD HILLS ST NO. 1</v>
          </cell>
        </row>
        <row r="1588">
          <cell r="AJ1588" t="str">
            <v>WKLS/PCE/J01771</v>
          </cell>
          <cell r="AK1588" t="str">
            <v>EMERALD HILLS ST NO. 2</v>
          </cell>
        </row>
        <row r="1589">
          <cell r="AJ1589" t="str">
            <v>WKLS/PCE/J01772</v>
          </cell>
          <cell r="AK1589" t="str">
            <v>EMERALD HILLS ST NO. 3</v>
          </cell>
        </row>
        <row r="1590">
          <cell r="AJ1590" t="str">
            <v>WKLS/PCE/J01773</v>
          </cell>
          <cell r="AK1590" t="str">
            <v>SUKE TP1 ALAM DAMAI</v>
          </cell>
        </row>
        <row r="1591">
          <cell r="AJ1591" t="str">
            <v>WKLS/PCE/J01774</v>
          </cell>
          <cell r="AK1591" t="str">
            <v>PE RUMBIA</v>
          </cell>
        </row>
        <row r="1592">
          <cell r="AJ1592" t="str">
            <v>WKLS/PCE/J01775</v>
          </cell>
          <cell r="AK1592" t="str">
            <v>SSU 11KV GOODWOOD RESIDENCE</v>
          </cell>
        </row>
        <row r="1593">
          <cell r="AJ1593" t="str">
            <v>WKLS/PCE/J01776</v>
          </cell>
          <cell r="AK1593" t="str">
            <v>PE AKASIA</v>
          </cell>
        </row>
        <row r="1594">
          <cell r="AJ1594" t="str">
            <v>WKLS/PCE/J01777</v>
          </cell>
          <cell r="AK1594" t="str">
            <v>SSU 11KV THE ADDRESS 1</v>
          </cell>
        </row>
        <row r="1595">
          <cell r="AJ1595" t="str">
            <v>WKLS/PCE/J01778</v>
          </cell>
          <cell r="AK1595" t="str">
            <v>SSU 11KV PLATINUM OUG</v>
          </cell>
        </row>
        <row r="1596">
          <cell r="AJ1596" t="str">
            <v>WKLS/PCE/J01779</v>
          </cell>
          <cell r="AK1596" t="str">
            <v>SSU 11KV MAXIM CHERAS 2</v>
          </cell>
        </row>
        <row r="1597">
          <cell r="AJ1597" t="str">
            <v>WKLS/PCE/J01780</v>
          </cell>
          <cell r="AK1597" t="str">
            <v>PE HERMINGTON</v>
          </cell>
        </row>
        <row r="1598">
          <cell r="AJ1598" t="str">
            <v>WKLS/PCE/J01781</v>
          </cell>
          <cell r="AK1598" t="str">
            <v>SSU 11KV THE MARK</v>
          </cell>
        </row>
        <row r="1599">
          <cell r="AJ1599" t="str">
            <v>WKLS/PCE/J01782</v>
          </cell>
          <cell r="AK1599" t="str">
            <v>TRIA 9 SEPUTEH C</v>
          </cell>
        </row>
        <row r="1600">
          <cell r="AJ1600" t="str">
            <v>WKLS/PCE/J01783</v>
          </cell>
          <cell r="AK1600" t="str">
            <v>SSU 11KV PARAISO</v>
          </cell>
        </row>
        <row r="1601">
          <cell r="AJ1601" t="str">
            <v>WKLS/PCE/J01784</v>
          </cell>
          <cell r="AK1601" t="str">
            <v>EMERALD HILLS TH NO 1</v>
          </cell>
        </row>
        <row r="1602">
          <cell r="AJ1602" t="str">
            <v>WKLS/PCE/J01785</v>
          </cell>
          <cell r="AK1602" t="str">
            <v>EMERALD HILLS TH NO 2</v>
          </cell>
        </row>
        <row r="1603">
          <cell r="AJ1603" t="str">
            <v>WKLS/PCE/J01786</v>
          </cell>
          <cell r="AK1603" t="str">
            <v>SSU 11KV MAXIM CHERAS 1</v>
          </cell>
        </row>
        <row r="1604">
          <cell r="AJ1604" t="str">
            <v>WKLS/PCE/J01787</v>
          </cell>
          <cell r="AK1604" t="str">
            <v>TRIA 9 SEPUTEH A</v>
          </cell>
        </row>
        <row r="1605">
          <cell r="AJ1605" t="str">
            <v>WKLS/PCE/J01788</v>
          </cell>
          <cell r="AK1605" t="str">
            <v>TRIA 9 SEPUTEH B2</v>
          </cell>
        </row>
        <row r="1606">
          <cell r="AJ1606" t="str">
            <v>WKLS/PCE/J01789</v>
          </cell>
          <cell r="AK1606" t="str">
            <v>TRIA 9 SEPUTEH B1</v>
          </cell>
        </row>
        <row r="1607">
          <cell r="AJ1607" t="str">
            <v>WKLS/PCE/J01790</v>
          </cell>
          <cell r="AK1607" t="str">
            <v>LILY APARTMENT 1</v>
          </cell>
        </row>
        <row r="1608">
          <cell r="AJ1608" t="str">
            <v>WKLS/PCE/J01791</v>
          </cell>
          <cell r="AK1608" t="str">
            <v>LILY APARTMENT 2</v>
          </cell>
        </row>
        <row r="1609">
          <cell r="AJ1609" t="str">
            <v>WKLS/PCE/J01792</v>
          </cell>
          <cell r="AK1609" t="str">
            <v>SSU 11KV RC RESIDENCES 1</v>
          </cell>
        </row>
        <row r="1610">
          <cell r="AJ1610" t="str">
            <v>WKLS/PCE/J01793</v>
          </cell>
          <cell r="AK1610" t="str">
            <v>SSU 11KV RC RESIDENCES 2</v>
          </cell>
        </row>
        <row r="1611">
          <cell r="AJ1611" t="str">
            <v>WKLS/PCE/J01794</v>
          </cell>
          <cell r="AK1611" t="str">
            <v>SSU 11KV RC RESIDENCES 3</v>
          </cell>
        </row>
        <row r="1612">
          <cell r="AJ1612" t="str">
            <v>WKLS/PCE/J01795</v>
          </cell>
          <cell r="AK1612" t="str">
            <v>SSU 11KV RC RESIDENCES 4</v>
          </cell>
        </row>
        <row r="1613">
          <cell r="AJ1613" t="str">
            <v>WKLS/PCE/J01796</v>
          </cell>
          <cell r="AK1613" t="str">
            <v>SSU 11KV RC RESIDENCES 6</v>
          </cell>
        </row>
        <row r="1614">
          <cell r="AJ1614" t="str">
            <v>WKLS/PCE/J01797</v>
          </cell>
          <cell r="AK1614" t="str">
            <v>SSU 11KV RC RESIDENCES 5</v>
          </cell>
        </row>
        <row r="1615">
          <cell r="AJ1615" t="str">
            <v>WKLS/PCE/J01798</v>
          </cell>
          <cell r="AK1615" t="str">
            <v>SSU 11KV TROPIKA BUKIT JALIL</v>
          </cell>
        </row>
        <row r="1616">
          <cell r="AJ1616" t="str">
            <v>WKLS/PCE/J01800</v>
          </cell>
          <cell r="AK1616" t="str">
            <v>SSU 11KV MILLERZ TOWER A &amp; B</v>
          </cell>
        </row>
        <row r="1617">
          <cell r="AJ1617" t="str">
            <v>WKLS/PCE/J01801</v>
          </cell>
          <cell r="AK1617" t="str">
            <v>PDT PPU JLN EMPAT</v>
          </cell>
        </row>
        <row r="1618">
          <cell r="AJ1618" t="str">
            <v>WKLS/PCE/J01802</v>
          </cell>
          <cell r="AK1618" t="str">
            <v>PDT SUKE TP2</v>
          </cell>
        </row>
        <row r="1619">
          <cell r="AJ1619" t="str">
            <v>WKLS/PCE/J01803</v>
          </cell>
          <cell r="AK1619" t="str">
            <v>SSU 11KV DESA SENTRALMAS</v>
          </cell>
        </row>
        <row r="1620">
          <cell r="AJ1620" t="str">
            <v>WKLS/PCE/J01804</v>
          </cell>
          <cell r="AK1620" t="str">
            <v>SSU 11KV HIPSTER</v>
          </cell>
        </row>
        <row r="1621">
          <cell r="AJ1621" t="str">
            <v>WKLS/PCE/J01805</v>
          </cell>
          <cell r="AK1621" t="str">
            <v>SSU 11KV ASTER GREEN</v>
          </cell>
        </row>
        <row r="1622">
          <cell r="AJ1622" t="str">
            <v>WKLS/PCE/J01806</v>
          </cell>
          <cell r="AK1622" t="str">
            <v>CL ELITE DESA AMAN 1</v>
          </cell>
        </row>
        <row r="1623">
          <cell r="AJ1623" t="str">
            <v>WKLS/PCE/J01807</v>
          </cell>
          <cell r="AK1623" t="str">
            <v>SSU 11KV MERCU JALIL</v>
          </cell>
        </row>
        <row r="1624">
          <cell r="AJ1624" t="str">
            <v>WKLS/PCE/J01809</v>
          </cell>
          <cell r="AK1624" t="str">
            <v>SSU 11KV MUTIARA SENTRAL</v>
          </cell>
        </row>
        <row r="1625">
          <cell r="AJ1625" t="str">
            <v>WKLS/PCE/J01810</v>
          </cell>
          <cell r="AK1625" t="str">
            <v>RESIDEN BAYU GASING</v>
          </cell>
        </row>
        <row r="1626">
          <cell r="AJ1626" t="str">
            <v>WKLS/PCE/J01811</v>
          </cell>
          <cell r="AK1626" t="str">
            <v>RESIDENCE 216</v>
          </cell>
        </row>
        <row r="1627">
          <cell r="AJ1627" t="str">
            <v>WKLS/PCE/J01812</v>
          </cell>
          <cell r="AK1627" t="str">
            <v>SSU 11KV PLATINUM ARENA</v>
          </cell>
        </row>
        <row r="1628">
          <cell r="AJ1628" t="str">
            <v>WKLS/PCE/J01813</v>
          </cell>
          <cell r="AK1628" t="str">
            <v>SSU 11KV RESIDENSI ASTER</v>
          </cell>
        </row>
        <row r="1629">
          <cell r="AJ1629" t="str">
            <v>WKLS/PCE/J01814</v>
          </cell>
          <cell r="AK1629" t="str">
            <v>SSU 11KV RC RESIDENCES 8</v>
          </cell>
        </row>
        <row r="1630">
          <cell r="AJ1630" t="str">
            <v>WKLS/PCE/J01815</v>
          </cell>
          <cell r="AK1630" t="str">
            <v>SSU 11KV RC RESIDENCES 7</v>
          </cell>
        </row>
        <row r="1631">
          <cell r="AJ1631" t="str">
            <v>WKLS/PCE/J01817</v>
          </cell>
          <cell r="AK1631" t="str">
            <v>SSU 11KV RESIDENSI TROFI 1</v>
          </cell>
        </row>
        <row r="1632">
          <cell r="AJ1632" t="str">
            <v>WKLS/PCE/J01818</v>
          </cell>
          <cell r="AK1632" t="str">
            <v>HMG JALAN LIMA</v>
          </cell>
        </row>
        <row r="1633">
          <cell r="AJ1633" t="str">
            <v>WKLS/PCE/J01819</v>
          </cell>
          <cell r="AK1633" t="str">
            <v>SSU 11KV MILLERZ TOWER D</v>
          </cell>
        </row>
        <row r="1634">
          <cell r="AJ1634" t="str">
            <v>WKLS/PCE/J01820</v>
          </cell>
          <cell r="AK1634" t="str">
            <v>SSU 11KV MILLERZ PODIUM</v>
          </cell>
        </row>
        <row r="1635">
          <cell r="AJ1635" t="str">
            <v>WKLS/PCE/J01821</v>
          </cell>
          <cell r="AK1635" t="str">
            <v>SSU 11KV MILLERZ TOWER C&amp;E</v>
          </cell>
        </row>
        <row r="1636">
          <cell r="AJ1636" t="str">
            <v>WKLS/PCE/J01823</v>
          </cell>
          <cell r="AK1636" t="str">
            <v>ARMANI PETALING A</v>
          </cell>
        </row>
        <row r="1637">
          <cell r="AJ1637" t="str">
            <v>WKLS/PCE/J01824</v>
          </cell>
          <cell r="AK1637" t="str">
            <v>ARMANI PETALING B</v>
          </cell>
        </row>
        <row r="1638">
          <cell r="AJ1638" t="str">
            <v>WKLS/PCE/J01825</v>
          </cell>
          <cell r="AK1638" t="str">
            <v>RESIDENSI VYNE NO.4</v>
          </cell>
        </row>
        <row r="1639">
          <cell r="AJ1639" t="str">
            <v>WKLS/PCE/J01826</v>
          </cell>
          <cell r="AK1639" t="str">
            <v>SSU 11KV CUBIC BOTANICAL</v>
          </cell>
        </row>
        <row r="1640">
          <cell r="AJ1640" t="str">
            <v>WKLS/PCE/J01827</v>
          </cell>
          <cell r="AK1640" t="str">
            <v>SSU 11KV ARTE CHERAS</v>
          </cell>
        </row>
        <row r="1641">
          <cell r="AJ1641" t="str">
            <v>WKLS/PCE/J01828</v>
          </cell>
          <cell r="AK1641" t="str">
            <v>THE ADDRESS 2</v>
          </cell>
        </row>
        <row r="1642">
          <cell r="AJ1642" t="str">
            <v>WKLS/PCE/J01829</v>
          </cell>
          <cell r="AK1642" t="str">
            <v>MARQUE @JALIL</v>
          </cell>
        </row>
        <row r="1643">
          <cell r="AJ1643" t="str">
            <v>WKLS/PCE/J01830</v>
          </cell>
          <cell r="AK1643" t="str">
            <v>LTAT IMPIAN 1</v>
          </cell>
        </row>
        <row r="1644">
          <cell r="AJ1644" t="str">
            <v>WKLS/PCE/J01831</v>
          </cell>
          <cell r="AK1644" t="str">
            <v>PDT T FOOD MERCHANT</v>
          </cell>
        </row>
        <row r="1645">
          <cell r="AJ1645" t="str">
            <v>WKLS/PCE/J01832</v>
          </cell>
          <cell r="AK1645" t="str">
            <v>SISMA AUTO SG BESI</v>
          </cell>
        </row>
        <row r="1646">
          <cell r="AJ1646" t="str">
            <v>WKLS/PCE/J01833</v>
          </cell>
          <cell r="AK1646" t="str">
            <v>RESIDENSI AMAN NO.1</v>
          </cell>
        </row>
        <row r="1647">
          <cell r="AJ1647" t="str">
            <v>WKLS/PCE/J01834</v>
          </cell>
          <cell r="AK1647" t="str">
            <v>RESIDENSI AMAN NO.2</v>
          </cell>
        </row>
        <row r="1648">
          <cell r="AJ1648" t="str">
            <v>WKLS/PCE/J01835</v>
          </cell>
          <cell r="AK1648" t="str">
            <v>RESIDENSI AMAN NO.3</v>
          </cell>
        </row>
        <row r="1649">
          <cell r="AJ1649" t="str">
            <v>WKLS/PCE/J01836</v>
          </cell>
          <cell r="AK1649" t="str">
            <v>RESIDENSI AMAN NO.4</v>
          </cell>
        </row>
        <row r="1650">
          <cell r="AJ1650" t="str">
            <v>WKLS/PCE/J01837</v>
          </cell>
          <cell r="AK1650" t="str">
            <v>SSU 11KV STELLAR 8</v>
          </cell>
        </row>
        <row r="1651">
          <cell r="AJ1651" t="str">
            <v>WKLS/PCE/J01839</v>
          </cell>
          <cell r="AK1651" t="str">
            <v>SSU 11KV NO.2 PERSIARAN JALIL 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LB"/>
      <sheetName val="Developer-Note"/>
      <sheetName val="DO NOT EDIT THIS SHEET"/>
      <sheetName val="MP Dashboard"/>
    </sheetNames>
    <sheetDataSet>
      <sheetData sheetId="0"/>
      <sheetData sheetId="1"/>
      <sheetData sheetId="2">
        <row r="3">
          <cell r="B3" t="str">
            <v>TEV</v>
          </cell>
          <cell r="D3">
            <v>1</v>
          </cell>
          <cell r="E3" t="str">
            <v>BATTERY</v>
          </cell>
          <cell r="F3" t="str">
            <v>11KV CABLE FEEDER</v>
          </cell>
          <cell r="H3" t="str">
            <v>BREAKER COMPARTMENT</v>
          </cell>
          <cell r="J3" t="str">
            <v>CABLE MAINTENANCE</v>
          </cell>
          <cell r="L3" t="str">
            <v>BATTERY</v>
          </cell>
          <cell r="M3" t="str">
            <v>CLEANING</v>
          </cell>
          <cell r="N3" t="str">
            <v>CASE CLOSED</v>
          </cell>
          <cell r="O3" t="str">
            <v>VCB</v>
          </cell>
          <cell r="P3" t="str">
            <v>ABB</v>
          </cell>
          <cell r="Q3" t="str">
            <v>ABB</v>
          </cell>
          <cell r="R3" t="str">
            <v>PILC</v>
          </cell>
          <cell r="S3" t="str">
            <v>CLEAR</v>
          </cell>
        </row>
        <row r="4">
          <cell r="B4" t="str">
            <v>THERMOGRAPHY</v>
          </cell>
          <cell r="C4">
            <v>1</v>
          </cell>
          <cell r="D4">
            <v>2</v>
          </cell>
          <cell r="E4" t="str">
            <v>INCOMING LINK</v>
          </cell>
          <cell r="F4" t="str">
            <v>ALL PANEL</v>
          </cell>
          <cell r="G4" t="str">
            <v>ARCHING SOUND</v>
          </cell>
          <cell r="H4" t="str">
            <v>BUSBAR COMPARTMENT</v>
          </cell>
          <cell r="I4" t="str">
            <v>Good</v>
          </cell>
          <cell r="J4" t="str">
            <v>LV MAINTENANCE</v>
          </cell>
          <cell r="L4" t="str">
            <v>BRANCH BAR</v>
          </cell>
          <cell r="M4" t="str">
            <v>NEW TERMINATION</v>
          </cell>
          <cell r="N4" t="str">
            <v>IN PROGRESS</v>
          </cell>
          <cell r="O4" t="str">
            <v>RMU SF6</v>
          </cell>
          <cell r="P4" t="str">
            <v xml:space="preserve">AICHI </v>
          </cell>
          <cell r="Q4" t="str">
            <v>ACEC</v>
          </cell>
          <cell r="R4" t="str">
            <v>XLPE</v>
          </cell>
          <cell r="S4" t="str">
            <v>STILL DEFECTIVE</v>
          </cell>
        </row>
        <row r="5">
          <cell r="B5" t="str">
            <v>ULTRASOUND</v>
          </cell>
          <cell r="C5">
            <v>2</v>
          </cell>
          <cell r="D5">
            <v>3</v>
          </cell>
          <cell r="E5" t="str">
            <v>LVDB / F.PILLAR</v>
          </cell>
          <cell r="F5" t="str">
            <v>INCOMING 1</v>
          </cell>
          <cell r="G5" t="str">
            <v>CORONA DISCHARGE</v>
          </cell>
          <cell r="H5" t="str">
            <v>CABLE COMPARTMENT</v>
          </cell>
          <cell r="I5" t="str">
            <v>Fair</v>
          </cell>
          <cell r="J5" t="str">
            <v>SUBSTATION MAINTENANCE</v>
          </cell>
          <cell r="L5" t="str">
            <v>BREAKER</v>
          </cell>
          <cell r="M5" t="str">
            <v>REPAIR EARTHING</v>
          </cell>
          <cell r="O5" t="str">
            <v>RMU OIL</v>
          </cell>
          <cell r="P5" t="str">
            <v>ALTENA</v>
          </cell>
          <cell r="Q5" t="str">
            <v>ASEA LEPPER</v>
          </cell>
        </row>
        <row r="6">
          <cell r="C6">
            <v>3</v>
          </cell>
          <cell r="D6">
            <v>4</v>
          </cell>
          <cell r="E6" t="str">
            <v>OTHERS</v>
          </cell>
          <cell r="F6" t="str">
            <v>INCOMING 2</v>
          </cell>
          <cell r="G6" t="str">
            <v>MECHANICAL VIBRATION</v>
          </cell>
          <cell r="H6" t="str">
            <v xml:space="preserve">CABLE LUG / TERMINATION </v>
          </cell>
          <cell r="I6" t="str">
            <v>Poor</v>
          </cell>
          <cell r="L6" t="str">
            <v>BUSBAR</v>
          </cell>
          <cell r="M6" t="str">
            <v>REPLACEMENT</v>
          </cell>
          <cell r="O6" t="str">
            <v>OCB</v>
          </cell>
          <cell r="P6" t="str">
            <v>EPE</v>
          </cell>
          <cell r="Q6" t="str">
            <v>BONALONG</v>
          </cell>
        </row>
        <row r="7">
          <cell r="C7">
            <v>4</v>
          </cell>
          <cell r="D7">
            <v>5</v>
          </cell>
          <cell r="E7" t="str">
            <v>SWITCHGEAR</v>
          </cell>
          <cell r="F7" t="str">
            <v>INCOMING 3</v>
          </cell>
          <cell r="G7" t="str">
            <v xml:space="preserve">TRACKING SOUND </v>
          </cell>
          <cell r="H7" t="str">
            <v>CURRENT TRANSFORMER</v>
          </cell>
          <cell r="L7" t="str">
            <v>CABLE END TO END</v>
          </cell>
          <cell r="M7" t="str">
            <v>RESLEEVING</v>
          </cell>
          <cell r="O7" t="str">
            <v>RMU MOTORIZED</v>
          </cell>
          <cell r="P7" t="str">
            <v>F&amp;G INDKOM</v>
          </cell>
          <cell r="Q7" t="str">
            <v>CAC</v>
          </cell>
        </row>
        <row r="8">
          <cell r="C8">
            <v>5</v>
          </cell>
          <cell r="D8">
            <v>6</v>
          </cell>
          <cell r="E8" t="str">
            <v>TRANSFORMER</v>
          </cell>
          <cell r="F8" t="str">
            <v>OUTGOING 1</v>
          </cell>
          <cell r="H8" t="str">
            <v>EARTHING</v>
          </cell>
          <cell r="L8" t="str">
            <v>CABLE SHORT LENGTH</v>
          </cell>
          <cell r="M8" t="str">
            <v>SERVICING (CB ONLY)</v>
          </cell>
          <cell r="P8" t="str">
            <v>FALCON BETA</v>
          </cell>
          <cell r="Q8" t="str">
            <v>CROMPTON</v>
          </cell>
        </row>
        <row r="9">
          <cell r="C9">
            <v>6</v>
          </cell>
          <cell r="D9">
            <v>7</v>
          </cell>
          <cell r="F9" t="str">
            <v>OUTGOING 2</v>
          </cell>
          <cell r="H9" t="str">
            <v>FUSE / LINK</v>
          </cell>
          <cell r="L9" t="str">
            <v>CLOSING / OPENING COIL</v>
          </cell>
          <cell r="M9" t="str">
            <v>TIGHTNESS INSPECTION</v>
          </cell>
          <cell r="P9" t="str">
            <v>GEC</v>
          </cell>
          <cell r="Q9" t="str">
            <v>E PUTRE</v>
          </cell>
        </row>
        <row r="10">
          <cell r="C10">
            <v>7</v>
          </cell>
          <cell r="D10">
            <v>8</v>
          </cell>
          <cell r="F10" t="str">
            <v>OUTGOING 3</v>
          </cell>
          <cell r="H10" t="str">
            <v>LV WIRING CONTACT</v>
          </cell>
          <cell r="L10" t="str">
            <v>CT</v>
          </cell>
          <cell r="M10" t="str">
            <v>NONE</v>
          </cell>
          <cell r="P10" t="str">
            <v>ITEM</v>
          </cell>
          <cell r="Q10" t="str">
            <v>ELIN UNION</v>
          </cell>
        </row>
        <row r="11">
          <cell r="C11">
            <v>8</v>
          </cell>
          <cell r="D11">
            <v>9</v>
          </cell>
          <cell r="F11" t="str">
            <v>OUTGOING 4</v>
          </cell>
          <cell r="H11" t="str">
            <v>PT COMPARTMENT</v>
          </cell>
          <cell r="L11" t="str">
            <v>EARTHING</v>
          </cell>
          <cell r="P11" t="str">
            <v>LKH HSS</v>
          </cell>
          <cell r="Q11" t="str">
            <v>EWT</v>
          </cell>
        </row>
        <row r="12">
          <cell r="C12">
            <v>9</v>
          </cell>
          <cell r="D12">
            <v>10</v>
          </cell>
          <cell r="F12" t="str">
            <v>OUTGOING 5</v>
          </cell>
          <cell r="H12" t="str">
            <v>TX BODY</v>
          </cell>
          <cell r="L12" t="str">
            <v>EFI</v>
          </cell>
          <cell r="P12" t="str">
            <v>LONG &amp; CRAWFORD</v>
          </cell>
          <cell r="Q12" t="str">
            <v>HACKBRIDGE</v>
          </cell>
        </row>
        <row r="13">
          <cell r="C13">
            <v>10</v>
          </cell>
          <cell r="D13">
            <v>11</v>
          </cell>
          <cell r="F13" t="str">
            <v>OUTGOING 6</v>
          </cell>
          <cell r="H13" t="str">
            <v>TX BUSHING</v>
          </cell>
          <cell r="L13" t="str">
            <v>FEEDER PILLAR / LVDB</v>
          </cell>
          <cell r="P13" t="str">
            <v>LUCY</v>
          </cell>
          <cell r="Q13" t="str">
            <v>HHE</v>
          </cell>
        </row>
        <row r="14">
          <cell r="C14">
            <v>11</v>
          </cell>
          <cell r="D14">
            <v>12</v>
          </cell>
          <cell r="F14" t="str">
            <v>OUTGOING 7</v>
          </cell>
          <cell r="H14" t="str">
            <v>TX CABLE</v>
          </cell>
          <cell r="L14" t="str">
            <v>FUSE / LINK</v>
          </cell>
          <cell r="P14" t="str">
            <v>MERLIN GERIN</v>
          </cell>
          <cell r="Q14" t="str">
            <v>IEO BREDA</v>
          </cell>
        </row>
        <row r="15">
          <cell r="C15">
            <v>12</v>
          </cell>
          <cell r="D15">
            <v>13</v>
          </cell>
          <cell r="F15" t="str">
            <v>OUTGOING 8</v>
          </cell>
          <cell r="H15" t="str">
            <v>TX FIN</v>
          </cell>
          <cell r="L15" t="str">
            <v>HEATER</v>
          </cell>
          <cell r="P15" t="str">
            <v>ORMAZABAL</v>
          </cell>
          <cell r="Q15" t="str">
            <v>KILOSKAR</v>
          </cell>
        </row>
        <row r="16">
          <cell r="C16">
            <v>13</v>
          </cell>
          <cell r="D16">
            <v>14</v>
          </cell>
          <cell r="F16" t="str">
            <v>OUTGOING 9</v>
          </cell>
          <cell r="H16" t="str">
            <v>OTHERS</v>
          </cell>
          <cell r="L16" t="str">
            <v>INSULATION ARM</v>
          </cell>
          <cell r="P16" t="str">
            <v>REYROLLE</v>
          </cell>
          <cell r="Q16" t="str">
            <v>LKH</v>
          </cell>
        </row>
        <row r="17">
          <cell r="C17">
            <v>14</v>
          </cell>
          <cell r="D17">
            <v>15</v>
          </cell>
          <cell r="F17" t="str">
            <v>OUTGOING 10</v>
          </cell>
          <cell r="L17" t="str">
            <v>L-BAR</v>
          </cell>
          <cell r="P17" t="str">
            <v>SCHNEIDER</v>
          </cell>
          <cell r="Q17" t="str">
            <v>MEIDEN</v>
          </cell>
        </row>
        <row r="18">
          <cell r="C18">
            <v>15</v>
          </cell>
          <cell r="D18">
            <v>16</v>
          </cell>
          <cell r="F18" t="str">
            <v>TX PANEL</v>
          </cell>
          <cell r="L18" t="str">
            <v>LONG PDS</v>
          </cell>
          <cell r="P18" t="str">
            <v>SIEMENS</v>
          </cell>
          <cell r="Q18" t="str">
            <v>MINEL TRAFO</v>
          </cell>
        </row>
        <row r="19">
          <cell r="C19">
            <v>16</v>
          </cell>
          <cell r="D19">
            <v>17</v>
          </cell>
          <cell r="F19" t="str">
            <v>TX1</v>
          </cell>
          <cell r="L19" t="str">
            <v>LUG</v>
          </cell>
          <cell r="P19" t="str">
            <v>TAMCO</v>
          </cell>
          <cell r="Q19" t="str">
            <v>MITSUBISHI</v>
          </cell>
        </row>
        <row r="20">
          <cell r="C20">
            <v>17</v>
          </cell>
          <cell r="D20">
            <v>18</v>
          </cell>
          <cell r="F20" t="str">
            <v>TX2</v>
          </cell>
          <cell r="L20" t="str">
            <v>PT HOLDER</v>
          </cell>
          <cell r="P20" t="str">
            <v xml:space="preserve">TOPRANK </v>
          </cell>
          <cell r="Q20" t="str">
            <v>MTM</v>
          </cell>
        </row>
        <row r="21">
          <cell r="C21">
            <v>18</v>
          </cell>
          <cell r="D21">
            <v>19</v>
          </cell>
          <cell r="F21" t="str">
            <v>TX3</v>
          </cell>
          <cell r="L21" t="str">
            <v>RMU</v>
          </cell>
          <cell r="P21" t="str">
            <v>TOSHIBA</v>
          </cell>
          <cell r="Q21" t="str">
            <v>NEW KOREA</v>
          </cell>
        </row>
        <row r="22">
          <cell r="C22">
            <v>19</v>
          </cell>
          <cell r="D22">
            <v>20</v>
          </cell>
          <cell r="F22" t="str">
            <v>TX4</v>
          </cell>
          <cell r="L22" t="str">
            <v>SHORT PDS</v>
          </cell>
          <cell r="P22" t="str">
            <v>S&amp;S</v>
          </cell>
          <cell r="Q22" t="str">
            <v>PAUWEL TRAFO</v>
          </cell>
        </row>
        <row r="23">
          <cell r="C23">
            <v>20</v>
          </cell>
          <cell r="D23">
            <v>21</v>
          </cell>
          <cell r="F23" t="str">
            <v>OTHERS</v>
          </cell>
          <cell r="L23" t="str">
            <v>TERMINATION</v>
          </cell>
          <cell r="P23" t="str">
            <v>UNIVAC</v>
          </cell>
          <cell r="Q23" t="str">
            <v>SAVIGLIANO</v>
          </cell>
        </row>
        <row r="24">
          <cell r="C24">
            <v>21</v>
          </cell>
          <cell r="D24">
            <v>22</v>
          </cell>
          <cell r="L24" t="str">
            <v>TULIP CONTACT</v>
          </cell>
          <cell r="P24" t="str">
            <v>VEI</v>
          </cell>
          <cell r="Q24" t="str">
            <v>SGB</v>
          </cell>
        </row>
        <row r="25">
          <cell r="C25">
            <v>22</v>
          </cell>
          <cell r="D25">
            <v>23</v>
          </cell>
          <cell r="L25" t="str">
            <v>TX</v>
          </cell>
          <cell r="P25" t="str">
            <v>BRUSH</v>
          </cell>
          <cell r="Q25" t="str">
            <v>SOUTHWALES</v>
          </cell>
        </row>
        <row r="26">
          <cell r="C26">
            <v>23</v>
          </cell>
          <cell r="D26">
            <v>24</v>
          </cell>
          <cell r="L26" t="str">
            <v>TX HV BUSHING</v>
          </cell>
          <cell r="P26" t="str">
            <v>OCB-VEI</v>
          </cell>
          <cell r="Q26" t="str">
            <v>STAR LITE</v>
          </cell>
        </row>
        <row r="27">
          <cell r="C27">
            <v>24</v>
          </cell>
          <cell r="D27">
            <v>25</v>
          </cell>
          <cell r="L27" t="str">
            <v>TX LV BUSHING</v>
          </cell>
          <cell r="P27" t="str">
            <v>OTHERS</v>
          </cell>
          <cell r="Q27" t="str">
            <v>TATUNG</v>
          </cell>
        </row>
        <row r="28">
          <cell r="C28">
            <v>25</v>
          </cell>
          <cell r="D28">
            <v>26</v>
          </cell>
          <cell r="L28" t="str">
            <v>VCB</v>
          </cell>
          <cell r="Q28" t="str">
            <v>TMC</v>
          </cell>
        </row>
        <row r="29">
          <cell r="C29">
            <v>26</v>
          </cell>
          <cell r="D29">
            <v>27</v>
          </cell>
          <cell r="L29" t="str">
            <v>NOT APLICABLE</v>
          </cell>
          <cell r="Q29" t="str">
            <v>TOSHIBA</v>
          </cell>
        </row>
        <row r="30">
          <cell r="C30">
            <v>27</v>
          </cell>
          <cell r="D30">
            <v>28</v>
          </cell>
          <cell r="L30" t="str">
            <v>OTHERS</v>
          </cell>
          <cell r="Q30" t="str">
            <v>WODEN</v>
          </cell>
        </row>
        <row r="31">
          <cell r="C31">
            <v>28</v>
          </cell>
          <cell r="D31">
            <v>29</v>
          </cell>
          <cell r="Q31" t="str">
            <v>OTHERS</v>
          </cell>
        </row>
        <row r="32">
          <cell r="C32">
            <v>29</v>
          </cell>
          <cell r="D32">
            <v>30</v>
          </cell>
        </row>
        <row r="33">
          <cell r="C33">
            <v>30</v>
          </cell>
          <cell r="D33">
            <v>31</v>
          </cell>
        </row>
        <row r="34">
          <cell r="C34">
            <v>31</v>
          </cell>
          <cell r="D34">
            <v>32</v>
          </cell>
        </row>
        <row r="35">
          <cell r="C35">
            <v>32</v>
          </cell>
          <cell r="D35">
            <v>33</v>
          </cell>
        </row>
        <row r="36">
          <cell r="C36">
            <v>33</v>
          </cell>
          <cell r="D36">
            <v>34</v>
          </cell>
        </row>
        <row r="37">
          <cell r="C37">
            <v>34</v>
          </cell>
          <cell r="D37">
            <v>35</v>
          </cell>
        </row>
        <row r="38">
          <cell r="C38">
            <v>35</v>
          </cell>
          <cell r="D38">
            <v>36</v>
          </cell>
        </row>
        <row r="39">
          <cell r="C39">
            <v>36</v>
          </cell>
          <cell r="D39">
            <v>37</v>
          </cell>
        </row>
        <row r="40">
          <cell r="C40">
            <v>37</v>
          </cell>
          <cell r="D40">
            <v>38</v>
          </cell>
        </row>
        <row r="41">
          <cell r="C41">
            <v>38</v>
          </cell>
          <cell r="D41">
            <v>39</v>
          </cell>
        </row>
        <row r="42">
          <cell r="C42">
            <v>39</v>
          </cell>
          <cell r="D42">
            <v>40</v>
          </cell>
        </row>
        <row r="43">
          <cell r="C43" t="str">
            <v>&gt;=40</v>
          </cell>
          <cell r="D43">
            <v>41</v>
          </cell>
        </row>
        <row r="44">
          <cell r="D44">
            <v>42</v>
          </cell>
        </row>
        <row r="45">
          <cell r="D45">
            <v>43</v>
          </cell>
        </row>
        <row r="46">
          <cell r="D46">
            <v>44</v>
          </cell>
        </row>
        <row r="47">
          <cell r="D47">
            <v>45</v>
          </cell>
        </row>
        <row r="48">
          <cell r="D48">
            <v>46</v>
          </cell>
        </row>
        <row r="49">
          <cell r="D49">
            <v>47</v>
          </cell>
        </row>
        <row r="50">
          <cell r="D50">
            <v>48</v>
          </cell>
        </row>
        <row r="51">
          <cell r="D51">
            <v>49</v>
          </cell>
        </row>
        <row r="52">
          <cell r="D52">
            <v>50</v>
          </cell>
        </row>
        <row r="53">
          <cell r="D53" t="str">
            <v>&gt;=51</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90B8D-6790-4527-ABC8-092B1FD30CF6}">
  <dimension ref="A1:AH852"/>
  <sheetViews>
    <sheetView tabSelected="1" workbookViewId="0">
      <selection sqref="A1:XFD1048576"/>
    </sheetView>
  </sheetViews>
  <sheetFormatPr defaultColWidth="9.44140625" defaultRowHeight="25.5" customHeight="1"/>
  <cols>
    <col min="1" max="1" width="11.44140625" style="29" bestFit="1" customWidth="1"/>
    <col min="2" max="2" width="12.44140625" style="48" customWidth="1"/>
    <col min="3" max="3" width="14.5546875" style="49" customWidth="1"/>
    <col min="4" max="4" width="18.5546875" style="49" customWidth="1"/>
    <col min="5" max="5" width="7.5546875" style="49" customWidth="1"/>
    <col min="6" max="6" width="10.5546875" style="49" customWidth="1"/>
    <col min="7" max="7" width="16" style="49" customWidth="1"/>
    <col min="8" max="10" width="5.44140625" style="49" customWidth="1"/>
    <col min="11" max="11" width="9.5546875" style="49" customWidth="1"/>
    <col min="12" max="12" width="20.5546875" style="49" customWidth="1"/>
    <col min="13" max="13" width="22.44140625" style="50" customWidth="1"/>
    <col min="14" max="14" width="20.5546875" style="51" customWidth="1"/>
    <col min="15" max="15" width="10.5546875" style="49" customWidth="1"/>
    <col min="16" max="16" width="13.5546875" style="49" customWidth="1"/>
    <col min="17" max="17" width="34.5546875" style="52" customWidth="1"/>
    <col min="18" max="19" width="20.5546875" style="49" customWidth="1"/>
    <col min="20" max="20" width="15.5546875" style="39" customWidth="1"/>
    <col min="21" max="22" width="15.5546875" style="47" customWidth="1"/>
    <col min="23" max="23" width="20.5546875" style="40" customWidth="1"/>
    <col min="24" max="25" width="14.109375" style="41" customWidth="1"/>
    <col min="26" max="26" width="20.5546875" style="40" customWidth="1"/>
    <col min="27" max="28" width="20.5546875" style="43" customWidth="1"/>
    <col min="29" max="31" width="20.5546875" style="45" customWidth="1"/>
    <col min="32" max="33" width="20.5546875" style="92" customWidth="1"/>
    <col min="34" max="34" width="7.44140625" style="45" bestFit="1" customWidth="1"/>
    <col min="35" max="16384" width="9.44140625" style="45"/>
  </cols>
  <sheetData>
    <row r="1" spans="1:34" s="15" customFormat="1" ht="17.399999999999999">
      <c r="A1" s="1"/>
      <c r="B1" s="2" t="s">
        <v>0</v>
      </c>
      <c r="C1" s="3"/>
      <c r="D1" s="3"/>
      <c r="E1" s="3"/>
      <c r="F1" s="3"/>
      <c r="G1" s="3"/>
      <c r="H1" s="3"/>
      <c r="I1" s="3"/>
      <c r="J1" s="3"/>
      <c r="K1" s="3"/>
      <c r="L1" s="3"/>
      <c r="M1" s="3"/>
      <c r="N1" s="3"/>
      <c r="O1" s="3"/>
      <c r="P1" s="3"/>
      <c r="Q1" s="3"/>
      <c r="R1" s="4"/>
      <c r="S1" s="5" t="s">
        <v>1</v>
      </c>
      <c r="T1" s="5"/>
      <c r="U1" s="5"/>
      <c r="V1" s="6" t="s">
        <v>2</v>
      </c>
      <c r="W1" s="7"/>
      <c r="X1" s="7"/>
      <c r="Y1" s="8"/>
      <c r="Z1" s="9" t="s">
        <v>3</v>
      </c>
      <c r="AA1" s="9"/>
      <c r="AB1" s="9"/>
      <c r="AC1" s="10" t="s">
        <v>4</v>
      </c>
      <c r="AD1" s="11"/>
      <c r="AE1" s="12" t="s">
        <v>5</v>
      </c>
      <c r="AF1" s="13" t="s">
        <v>6</v>
      </c>
      <c r="AG1" s="14"/>
    </row>
    <row r="2" spans="1:34" s="28" customFormat="1" ht="27.6" customHeight="1">
      <c r="A2" s="16" t="s">
        <v>7</v>
      </c>
      <c r="B2" s="17" t="s">
        <v>8</v>
      </c>
      <c r="C2" s="18" t="s">
        <v>9</v>
      </c>
      <c r="D2" s="18" t="s">
        <v>10</v>
      </c>
      <c r="E2" s="18" t="s">
        <v>11</v>
      </c>
      <c r="F2" s="18" t="s">
        <v>12</v>
      </c>
      <c r="G2" s="18" t="s">
        <v>13</v>
      </c>
      <c r="H2" s="18" t="s">
        <v>14</v>
      </c>
      <c r="I2" s="18" t="s">
        <v>15</v>
      </c>
      <c r="J2" s="18" t="s">
        <v>16</v>
      </c>
      <c r="K2" s="18" t="s">
        <v>17</v>
      </c>
      <c r="L2" s="18" t="s">
        <v>18</v>
      </c>
      <c r="M2" s="18" t="s">
        <v>19</v>
      </c>
      <c r="N2" s="19" t="s">
        <v>20</v>
      </c>
      <c r="O2" s="18" t="s">
        <v>21</v>
      </c>
      <c r="P2" s="18" t="s">
        <v>22</v>
      </c>
      <c r="Q2" s="18" t="s">
        <v>23</v>
      </c>
      <c r="R2" s="18" t="s">
        <v>24</v>
      </c>
      <c r="S2" s="20" t="s">
        <v>25</v>
      </c>
      <c r="T2" s="20" t="s">
        <v>26</v>
      </c>
      <c r="U2" s="20" t="s">
        <v>27</v>
      </c>
      <c r="V2" s="21" t="s">
        <v>28</v>
      </c>
      <c r="W2" s="21" t="s">
        <v>29</v>
      </c>
      <c r="X2" s="22" t="s">
        <v>30</v>
      </c>
      <c r="Y2" s="22" t="s">
        <v>31</v>
      </c>
      <c r="Z2" s="23" t="s">
        <v>32</v>
      </c>
      <c r="AA2" s="24" t="s">
        <v>33</v>
      </c>
      <c r="AB2" s="24" t="s">
        <v>34</v>
      </c>
      <c r="AC2" s="25" t="s">
        <v>35</v>
      </c>
      <c r="AD2" s="25" t="s">
        <v>36</v>
      </c>
      <c r="AE2" s="26" t="s">
        <v>37</v>
      </c>
      <c r="AF2" s="27" t="s">
        <v>38</v>
      </c>
      <c r="AG2" s="27" t="s">
        <v>39</v>
      </c>
    </row>
    <row r="3" spans="1:34" ht="25.5" customHeight="1">
      <c r="A3" s="29">
        <v>1</v>
      </c>
      <c r="B3" s="30">
        <v>44942</v>
      </c>
      <c r="C3" s="31" t="s">
        <v>40</v>
      </c>
      <c r="D3" s="32" t="s">
        <v>41</v>
      </c>
      <c r="E3" s="33"/>
      <c r="F3" s="32" t="s">
        <v>42</v>
      </c>
      <c r="G3" s="32" t="s">
        <v>43</v>
      </c>
      <c r="H3" s="32"/>
      <c r="I3" s="32"/>
      <c r="J3" s="32"/>
      <c r="K3" s="32" t="s">
        <v>44</v>
      </c>
      <c r="L3" s="34" t="s">
        <v>45</v>
      </c>
      <c r="M3" s="35" t="s">
        <v>46</v>
      </c>
      <c r="N3" s="36" t="s">
        <v>47</v>
      </c>
      <c r="O3" s="37" t="s">
        <v>48</v>
      </c>
      <c r="P3" s="37" t="s">
        <v>49</v>
      </c>
      <c r="Q3" s="38" t="s">
        <v>50</v>
      </c>
      <c r="R3" s="37" t="s">
        <v>51</v>
      </c>
      <c r="S3" s="37" t="s">
        <v>52</v>
      </c>
      <c r="T3" s="39">
        <v>44953</v>
      </c>
      <c r="U3" s="39">
        <v>44953</v>
      </c>
      <c r="V3" s="39">
        <v>44953</v>
      </c>
      <c r="W3" s="40" t="s">
        <v>49</v>
      </c>
      <c r="X3" s="41" t="s">
        <v>53</v>
      </c>
      <c r="Y3" s="41" t="s">
        <v>54</v>
      </c>
      <c r="Z3" s="40">
        <v>45229</v>
      </c>
      <c r="AA3" s="42" t="s">
        <v>55</v>
      </c>
      <c r="AC3" s="44" t="s">
        <v>56</v>
      </c>
      <c r="AF3" s="46"/>
      <c r="AG3" s="46">
        <f>V3-B3</f>
        <v>11</v>
      </c>
      <c r="AH3" s="45" t="b">
        <f t="shared" ref="AH3:AH11" si="0">ISNUMBER(V3)</f>
        <v>1</v>
      </c>
    </row>
    <row r="4" spans="1:34" ht="25.5" customHeight="1">
      <c r="A4" s="29">
        <v>2</v>
      </c>
      <c r="B4" s="30">
        <v>44942</v>
      </c>
      <c r="C4" s="31" t="s">
        <v>40</v>
      </c>
      <c r="D4" s="32" t="s">
        <v>41</v>
      </c>
      <c r="E4" s="33"/>
      <c r="F4" s="32" t="s">
        <v>42</v>
      </c>
      <c r="G4" s="32" t="s">
        <v>43</v>
      </c>
      <c r="H4" s="32"/>
      <c r="I4" s="32"/>
      <c r="J4" s="32"/>
      <c r="K4" s="32" t="s">
        <v>44</v>
      </c>
      <c r="L4" s="34" t="s">
        <v>45</v>
      </c>
      <c r="M4" s="35" t="s">
        <v>46</v>
      </c>
      <c r="N4" s="36" t="s">
        <v>47</v>
      </c>
      <c r="O4" s="37" t="s">
        <v>48</v>
      </c>
      <c r="P4" s="37" t="s">
        <v>49</v>
      </c>
      <c r="Q4" s="38" t="s">
        <v>57</v>
      </c>
      <c r="R4" s="37" t="s">
        <v>51</v>
      </c>
      <c r="S4" s="37" t="s">
        <v>52</v>
      </c>
      <c r="T4" s="39">
        <v>44953</v>
      </c>
      <c r="U4" s="39">
        <v>44953</v>
      </c>
      <c r="V4" s="39">
        <v>44953</v>
      </c>
      <c r="W4" s="40" t="s">
        <v>49</v>
      </c>
      <c r="X4" s="41" t="s">
        <v>53</v>
      </c>
      <c r="Y4" s="41" t="s">
        <v>54</v>
      </c>
      <c r="Z4" s="40">
        <v>45229</v>
      </c>
      <c r="AA4" s="42" t="s">
        <v>55</v>
      </c>
      <c r="AC4" s="44" t="s">
        <v>56</v>
      </c>
      <c r="AF4" s="46"/>
      <c r="AG4" s="46">
        <f t="shared" ref="AG4:AG67" si="1">V4-B4</f>
        <v>11</v>
      </c>
      <c r="AH4" s="45" t="b">
        <f t="shared" si="0"/>
        <v>1</v>
      </c>
    </row>
    <row r="5" spans="1:34" ht="25.5" customHeight="1">
      <c r="A5" s="29">
        <v>3</v>
      </c>
      <c r="B5" s="30">
        <v>44942</v>
      </c>
      <c r="C5" s="31" t="s">
        <v>40</v>
      </c>
      <c r="D5" s="32" t="s">
        <v>41</v>
      </c>
      <c r="E5" s="33"/>
      <c r="F5" s="32">
        <v>37</v>
      </c>
      <c r="G5" s="32" t="s">
        <v>43</v>
      </c>
      <c r="H5" s="32"/>
      <c r="I5" s="32"/>
      <c r="J5" s="32"/>
      <c r="K5" s="32" t="s">
        <v>58</v>
      </c>
      <c r="L5" s="34" t="s">
        <v>59</v>
      </c>
      <c r="M5" s="35" t="s">
        <v>60</v>
      </c>
      <c r="N5" s="36" t="s">
        <v>61</v>
      </c>
      <c r="O5" s="37" t="s">
        <v>48</v>
      </c>
      <c r="P5" s="37" t="s">
        <v>49</v>
      </c>
      <c r="Q5" s="38" t="s">
        <v>62</v>
      </c>
      <c r="R5" s="37" t="s">
        <v>51</v>
      </c>
      <c r="S5" s="37" t="s">
        <v>52</v>
      </c>
      <c r="T5" s="39">
        <v>44974</v>
      </c>
      <c r="U5" s="39">
        <v>44974</v>
      </c>
      <c r="V5" s="39">
        <v>44974</v>
      </c>
      <c r="W5" s="40" t="s">
        <v>49</v>
      </c>
      <c r="X5" s="41" t="s">
        <v>53</v>
      </c>
      <c r="Y5" s="41" t="s">
        <v>54</v>
      </c>
      <c r="AF5" s="46"/>
      <c r="AG5" s="46">
        <f t="shared" si="1"/>
        <v>32</v>
      </c>
      <c r="AH5" s="45" t="b">
        <f t="shared" si="0"/>
        <v>1</v>
      </c>
    </row>
    <row r="6" spans="1:34" ht="25.5" customHeight="1">
      <c r="A6" s="29">
        <v>4</v>
      </c>
      <c r="B6" s="30">
        <v>44942</v>
      </c>
      <c r="C6" s="31" t="s">
        <v>40</v>
      </c>
      <c r="D6" s="32" t="s">
        <v>41</v>
      </c>
      <c r="E6" s="33"/>
      <c r="F6" s="32">
        <v>27</v>
      </c>
      <c r="G6" s="32" t="s">
        <v>43</v>
      </c>
      <c r="H6" s="32"/>
      <c r="I6" s="32"/>
      <c r="J6" s="32"/>
      <c r="K6" s="32" t="s">
        <v>58</v>
      </c>
      <c r="L6" s="34" t="s">
        <v>59</v>
      </c>
      <c r="M6" s="35" t="s">
        <v>60</v>
      </c>
      <c r="N6" s="36" t="s">
        <v>63</v>
      </c>
      <c r="O6" s="37" t="s">
        <v>48</v>
      </c>
      <c r="P6" s="37" t="s">
        <v>49</v>
      </c>
      <c r="Q6" s="38" t="s">
        <v>64</v>
      </c>
      <c r="R6" s="37" t="s">
        <v>51</v>
      </c>
      <c r="S6" s="37" t="s">
        <v>52</v>
      </c>
      <c r="T6" s="39">
        <v>44974</v>
      </c>
      <c r="U6" s="39">
        <v>44974</v>
      </c>
      <c r="V6" s="39">
        <v>44974</v>
      </c>
      <c r="W6" s="40" t="s">
        <v>49</v>
      </c>
      <c r="X6" s="41" t="s">
        <v>53</v>
      </c>
      <c r="Y6" s="41" t="s">
        <v>54</v>
      </c>
      <c r="AF6" s="46"/>
      <c r="AG6" s="46">
        <f t="shared" si="1"/>
        <v>32</v>
      </c>
      <c r="AH6" s="45" t="b">
        <f t="shared" si="0"/>
        <v>1</v>
      </c>
    </row>
    <row r="7" spans="1:34" ht="25.5" customHeight="1">
      <c r="A7" s="29">
        <v>5</v>
      </c>
      <c r="B7" s="30">
        <v>44942</v>
      </c>
      <c r="C7" s="31" t="s">
        <v>40</v>
      </c>
      <c r="D7" s="32" t="s">
        <v>41</v>
      </c>
      <c r="E7" s="33"/>
      <c r="F7" s="32">
        <v>29</v>
      </c>
      <c r="G7" s="32" t="s">
        <v>43</v>
      </c>
      <c r="H7" s="32"/>
      <c r="I7" s="32"/>
      <c r="J7" s="32"/>
      <c r="K7" s="32" t="s">
        <v>58</v>
      </c>
      <c r="L7" s="34" t="s">
        <v>59</v>
      </c>
      <c r="M7" s="35" t="s">
        <v>60</v>
      </c>
      <c r="N7" s="36" t="s">
        <v>65</v>
      </c>
      <c r="O7" s="37" t="s">
        <v>48</v>
      </c>
      <c r="P7" s="37" t="s">
        <v>49</v>
      </c>
      <c r="Q7" s="38" t="s">
        <v>66</v>
      </c>
      <c r="R7" s="37" t="s">
        <v>51</v>
      </c>
      <c r="S7" s="37" t="s">
        <v>52</v>
      </c>
      <c r="T7" s="39">
        <v>44974</v>
      </c>
      <c r="U7" s="39">
        <v>44974</v>
      </c>
      <c r="V7" s="39">
        <v>44974</v>
      </c>
      <c r="W7" s="40" t="s">
        <v>49</v>
      </c>
      <c r="X7" s="41" t="s">
        <v>53</v>
      </c>
      <c r="Y7" s="41" t="s">
        <v>54</v>
      </c>
      <c r="AF7" s="46"/>
      <c r="AG7" s="46">
        <f t="shared" si="1"/>
        <v>32</v>
      </c>
      <c r="AH7" s="45" t="b">
        <f t="shared" si="0"/>
        <v>1</v>
      </c>
    </row>
    <row r="8" spans="1:34" ht="25.5" customHeight="1">
      <c r="A8" s="29">
        <v>6</v>
      </c>
      <c r="B8" s="30">
        <v>44942</v>
      </c>
      <c r="C8" s="31" t="s">
        <v>40</v>
      </c>
      <c r="D8" s="32" t="s">
        <v>41</v>
      </c>
      <c r="E8" s="33"/>
      <c r="F8" s="32">
        <v>40</v>
      </c>
      <c r="G8" s="32" t="s">
        <v>43</v>
      </c>
      <c r="H8" s="32"/>
      <c r="I8" s="32"/>
      <c r="J8" s="32"/>
      <c r="K8" s="32" t="s">
        <v>44</v>
      </c>
      <c r="L8" s="34" t="s">
        <v>67</v>
      </c>
      <c r="M8" s="35" t="s">
        <v>68</v>
      </c>
      <c r="N8" s="36" t="s">
        <v>69</v>
      </c>
      <c r="O8" s="37" t="s">
        <v>48</v>
      </c>
      <c r="P8" s="37" t="s">
        <v>49</v>
      </c>
      <c r="Q8" s="38" t="s">
        <v>70</v>
      </c>
      <c r="R8" s="37" t="s">
        <v>51</v>
      </c>
      <c r="S8" s="37" t="s">
        <v>52</v>
      </c>
      <c r="T8" s="39">
        <v>44953</v>
      </c>
      <c r="U8" s="39">
        <v>44953</v>
      </c>
      <c r="V8" s="39">
        <v>44953</v>
      </c>
      <c r="W8" s="40" t="s">
        <v>49</v>
      </c>
      <c r="X8" s="41" t="s">
        <v>53</v>
      </c>
      <c r="Y8" s="41" t="s">
        <v>54</v>
      </c>
      <c r="Z8" s="40">
        <v>45229</v>
      </c>
      <c r="AA8" s="42" t="s">
        <v>55</v>
      </c>
      <c r="AC8" s="44" t="s">
        <v>56</v>
      </c>
      <c r="AF8" s="46"/>
      <c r="AG8" s="46">
        <f t="shared" si="1"/>
        <v>11</v>
      </c>
      <c r="AH8" s="45" t="b">
        <f t="shared" si="0"/>
        <v>1</v>
      </c>
    </row>
    <row r="9" spans="1:34" ht="25.5" customHeight="1">
      <c r="A9" s="29">
        <v>7</v>
      </c>
      <c r="B9" s="30">
        <v>44942</v>
      </c>
      <c r="C9" s="31" t="s">
        <v>40</v>
      </c>
      <c r="D9" s="32" t="s">
        <v>41</v>
      </c>
      <c r="E9" s="33"/>
      <c r="F9" s="32">
        <v>31</v>
      </c>
      <c r="G9" s="32" t="s">
        <v>43</v>
      </c>
      <c r="H9" s="32"/>
      <c r="I9" s="32"/>
      <c r="J9" s="32"/>
      <c r="K9" s="32" t="s">
        <v>44</v>
      </c>
      <c r="L9" s="34" t="s">
        <v>67</v>
      </c>
      <c r="M9" s="35" t="s">
        <v>68</v>
      </c>
      <c r="N9" s="36" t="s">
        <v>69</v>
      </c>
      <c r="O9" s="37" t="s">
        <v>48</v>
      </c>
      <c r="P9" s="37" t="s">
        <v>49</v>
      </c>
      <c r="Q9" s="37" t="s">
        <v>50</v>
      </c>
      <c r="R9" s="37" t="s">
        <v>51</v>
      </c>
      <c r="S9" s="37" t="s">
        <v>52</v>
      </c>
      <c r="T9" s="39">
        <v>44953</v>
      </c>
      <c r="U9" s="39">
        <v>44953</v>
      </c>
      <c r="V9" s="39">
        <v>44953</v>
      </c>
      <c r="W9" s="40" t="s">
        <v>49</v>
      </c>
      <c r="X9" s="41" t="s">
        <v>53</v>
      </c>
      <c r="Y9" s="41" t="s">
        <v>54</v>
      </c>
      <c r="Z9" s="40">
        <v>45229</v>
      </c>
      <c r="AA9" s="42" t="s">
        <v>55</v>
      </c>
      <c r="AC9" s="44" t="s">
        <v>56</v>
      </c>
      <c r="AF9" s="46"/>
      <c r="AG9" s="46">
        <f t="shared" si="1"/>
        <v>11</v>
      </c>
      <c r="AH9" s="45" t="b">
        <f t="shared" si="0"/>
        <v>1</v>
      </c>
    </row>
    <row r="10" spans="1:34" ht="25.5" customHeight="1">
      <c r="A10" s="29">
        <v>8</v>
      </c>
      <c r="B10" s="30">
        <v>44942</v>
      </c>
      <c r="C10" s="31" t="s">
        <v>40</v>
      </c>
      <c r="D10" s="32" t="s">
        <v>41</v>
      </c>
      <c r="E10" s="33"/>
      <c r="F10" s="32">
        <v>1</v>
      </c>
      <c r="G10" s="32" t="s">
        <v>71</v>
      </c>
      <c r="H10" s="32" t="s">
        <v>72</v>
      </c>
      <c r="I10" s="32" t="s">
        <v>73</v>
      </c>
      <c r="J10" s="32"/>
      <c r="K10" s="32"/>
      <c r="L10" s="34" t="s">
        <v>74</v>
      </c>
      <c r="M10" s="35" t="s">
        <v>75</v>
      </c>
      <c r="N10" s="36" t="s">
        <v>76</v>
      </c>
      <c r="O10" s="37" t="s">
        <v>48</v>
      </c>
      <c r="P10" s="37" t="s">
        <v>77</v>
      </c>
      <c r="Q10" s="38"/>
      <c r="R10" s="37" t="s">
        <v>51</v>
      </c>
      <c r="S10" s="37" t="s">
        <v>78</v>
      </c>
      <c r="U10" s="47">
        <v>44979</v>
      </c>
      <c r="V10" s="47">
        <v>44979</v>
      </c>
      <c r="W10" s="40" t="s">
        <v>79</v>
      </c>
      <c r="X10" s="41" t="s">
        <v>80</v>
      </c>
      <c r="AF10" s="46"/>
      <c r="AG10" s="46">
        <f t="shared" si="1"/>
        <v>37</v>
      </c>
      <c r="AH10" s="45" t="b">
        <f t="shared" si="0"/>
        <v>1</v>
      </c>
    </row>
    <row r="11" spans="1:34" ht="25.5" customHeight="1">
      <c r="A11" s="29">
        <v>9</v>
      </c>
      <c r="B11" s="30">
        <v>44942</v>
      </c>
      <c r="C11" s="31" t="s">
        <v>40</v>
      </c>
      <c r="D11" s="32" t="s">
        <v>41</v>
      </c>
      <c r="E11" s="33"/>
      <c r="F11" s="32">
        <v>30</v>
      </c>
      <c r="G11" s="32" t="s">
        <v>43</v>
      </c>
      <c r="H11" s="32"/>
      <c r="I11" s="32"/>
      <c r="J11" s="32"/>
      <c r="K11" s="32"/>
      <c r="L11" s="34" t="s">
        <v>74</v>
      </c>
      <c r="M11" s="35" t="s">
        <v>75</v>
      </c>
      <c r="N11" s="36" t="s">
        <v>81</v>
      </c>
      <c r="O11" s="37" t="s">
        <v>48</v>
      </c>
      <c r="P11" s="37" t="s">
        <v>82</v>
      </c>
      <c r="Q11" s="38" t="s">
        <v>57</v>
      </c>
      <c r="R11" s="37" t="s">
        <v>51</v>
      </c>
      <c r="S11" s="37" t="s">
        <v>52</v>
      </c>
      <c r="T11" s="39">
        <v>44953</v>
      </c>
      <c r="U11" s="39">
        <v>44953</v>
      </c>
      <c r="V11" s="39">
        <v>44953</v>
      </c>
      <c r="W11" s="40" t="s">
        <v>49</v>
      </c>
      <c r="X11" s="41" t="s">
        <v>53</v>
      </c>
      <c r="Y11" s="41" t="s">
        <v>54</v>
      </c>
      <c r="Z11" s="40">
        <v>45229</v>
      </c>
      <c r="AA11" s="42" t="s">
        <v>55</v>
      </c>
      <c r="AC11" s="44" t="s">
        <v>56</v>
      </c>
      <c r="AF11" s="46"/>
      <c r="AG11" s="46">
        <f t="shared" si="1"/>
        <v>11</v>
      </c>
      <c r="AH11" s="45" t="b">
        <f t="shared" si="0"/>
        <v>1</v>
      </c>
    </row>
    <row r="12" spans="1:34" ht="25.5" customHeight="1">
      <c r="A12" s="29">
        <v>10</v>
      </c>
      <c r="B12" s="30">
        <v>44942</v>
      </c>
      <c r="C12" s="31" t="s">
        <v>40</v>
      </c>
      <c r="D12" s="32" t="s">
        <v>41</v>
      </c>
      <c r="E12" s="33"/>
      <c r="F12" s="32">
        <v>10</v>
      </c>
      <c r="G12" s="32" t="s">
        <v>43</v>
      </c>
      <c r="H12" s="32"/>
      <c r="I12" s="32"/>
      <c r="J12" s="32"/>
      <c r="K12" s="32" t="s">
        <v>44</v>
      </c>
      <c r="L12" s="34" t="s">
        <v>74</v>
      </c>
      <c r="M12" s="35" t="s">
        <v>75</v>
      </c>
      <c r="N12" s="36" t="s">
        <v>61</v>
      </c>
      <c r="O12" s="37" t="s">
        <v>48</v>
      </c>
      <c r="P12" s="37" t="s">
        <v>49</v>
      </c>
      <c r="Q12" s="38" t="s">
        <v>50</v>
      </c>
      <c r="R12" s="37" t="s">
        <v>51</v>
      </c>
      <c r="S12" s="37" t="s">
        <v>52</v>
      </c>
      <c r="T12" s="39">
        <v>44953</v>
      </c>
      <c r="U12" s="39">
        <v>44953</v>
      </c>
      <c r="V12" s="39">
        <v>44953</v>
      </c>
      <c r="W12" s="40" t="s">
        <v>49</v>
      </c>
      <c r="X12" s="41" t="s">
        <v>53</v>
      </c>
      <c r="Y12" s="41" t="s">
        <v>54</v>
      </c>
      <c r="Z12" s="40">
        <v>45229</v>
      </c>
      <c r="AA12" s="42" t="s">
        <v>55</v>
      </c>
      <c r="AC12" s="44" t="s">
        <v>56</v>
      </c>
      <c r="AF12" s="46"/>
      <c r="AG12" s="46">
        <f t="shared" si="1"/>
        <v>11</v>
      </c>
      <c r="AH12" s="45" t="b">
        <f>ISNUMBER(#REF!)</f>
        <v>0</v>
      </c>
    </row>
    <row r="13" spans="1:34" ht="25.5" customHeight="1">
      <c r="A13" s="29">
        <v>11</v>
      </c>
      <c r="B13" s="30">
        <v>44943</v>
      </c>
      <c r="C13" s="31" t="s">
        <v>40</v>
      </c>
      <c r="D13" s="32" t="s">
        <v>41</v>
      </c>
      <c r="E13" s="33"/>
      <c r="F13" s="32">
        <v>47</v>
      </c>
      <c r="G13" s="32" t="s">
        <v>43</v>
      </c>
      <c r="H13" s="32"/>
      <c r="I13" s="32"/>
      <c r="J13" s="32"/>
      <c r="K13" s="32" t="s">
        <v>58</v>
      </c>
      <c r="L13" s="34" t="s">
        <v>83</v>
      </c>
      <c r="M13" s="35" t="s">
        <v>84</v>
      </c>
      <c r="N13" s="36" t="s">
        <v>85</v>
      </c>
      <c r="O13" s="37" t="s">
        <v>48</v>
      </c>
      <c r="P13" s="37" t="s">
        <v>49</v>
      </c>
      <c r="Q13" s="38" t="s">
        <v>50</v>
      </c>
      <c r="R13" s="37" t="s">
        <v>51</v>
      </c>
      <c r="S13" s="37" t="s">
        <v>52</v>
      </c>
      <c r="T13" s="39">
        <v>44953</v>
      </c>
      <c r="U13" s="39">
        <v>44953</v>
      </c>
      <c r="V13" s="39">
        <v>44953</v>
      </c>
      <c r="W13" s="40" t="s">
        <v>49</v>
      </c>
      <c r="X13" s="41" t="s">
        <v>53</v>
      </c>
      <c r="Y13" s="41" t="s">
        <v>54</v>
      </c>
      <c r="Z13" s="40">
        <v>45229</v>
      </c>
      <c r="AA13" s="42" t="s">
        <v>55</v>
      </c>
      <c r="AC13" s="44" t="s">
        <v>56</v>
      </c>
      <c r="AF13" s="46"/>
      <c r="AG13" s="46">
        <f t="shared" si="1"/>
        <v>10</v>
      </c>
      <c r="AH13" s="45" t="b">
        <f t="shared" ref="AH13:AH76" si="2">ISNUMBER(V13)</f>
        <v>1</v>
      </c>
    </row>
    <row r="14" spans="1:34" ht="25.5" customHeight="1">
      <c r="A14" s="29">
        <v>12</v>
      </c>
      <c r="B14" s="30">
        <v>44943</v>
      </c>
      <c r="C14" s="31" t="s">
        <v>40</v>
      </c>
      <c r="D14" s="32" t="s">
        <v>41</v>
      </c>
      <c r="E14" s="33"/>
      <c r="F14" s="32">
        <v>33</v>
      </c>
      <c r="G14" s="32" t="s">
        <v>43</v>
      </c>
      <c r="H14" s="32"/>
      <c r="I14" s="32"/>
      <c r="J14" s="32"/>
      <c r="K14" s="32" t="s">
        <v>44</v>
      </c>
      <c r="L14" s="34" t="s">
        <v>83</v>
      </c>
      <c r="M14" s="35" t="s">
        <v>84</v>
      </c>
      <c r="N14" s="36" t="s">
        <v>86</v>
      </c>
      <c r="O14" s="37" t="s">
        <v>48</v>
      </c>
      <c r="P14" s="37" t="s">
        <v>49</v>
      </c>
      <c r="Q14" s="38" t="s">
        <v>70</v>
      </c>
      <c r="R14" s="37" t="s">
        <v>51</v>
      </c>
      <c r="S14" s="37" t="s">
        <v>52</v>
      </c>
      <c r="T14" s="39">
        <v>44953</v>
      </c>
      <c r="U14" s="39">
        <v>44953</v>
      </c>
      <c r="V14" s="39">
        <v>44953</v>
      </c>
      <c r="W14" s="40" t="s">
        <v>49</v>
      </c>
      <c r="X14" s="41" t="s">
        <v>53</v>
      </c>
      <c r="Y14" s="41" t="s">
        <v>54</v>
      </c>
      <c r="Z14" s="40">
        <v>45229</v>
      </c>
      <c r="AA14" s="42" t="s">
        <v>55</v>
      </c>
      <c r="AC14" s="44" t="s">
        <v>56</v>
      </c>
      <c r="AF14" s="46"/>
      <c r="AG14" s="46">
        <f t="shared" si="1"/>
        <v>10</v>
      </c>
      <c r="AH14" s="45" t="b">
        <f t="shared" si="2"/>
        <v>1</v>
      </c>
    </row>
    <row r="15" spans="1:34" ht="25.5" customHeight="1">
      <c r="A15" s="29">
        <v>13</v>
      </c>
      <c r="B15" s="30">
        <v>44943</v>
      </c>
      <c r="C15" s="31" t="s">
        <v>40</v>
      </c>
      <c r="D15" s="32" t="s">
        <v>41</v>
      </c>
      <c r="E15" s="33"/>
      <c r="F15" s="32" t="s">
        <v>42</v>
      </c>
      <c r="G15" s="32" t="s">
        <v>43</v>
      </c>
      <c r="H15" s="32"/>
      <c r="I15" s="32"/>
      <c r="J15" s="33"/>
      <c r="K15" s="32" t="s">
        <v>44</v>
      </c>
      <c r="L15" s="34" t="s">
        <v>87</v>
      </c>
      <c r="M15" s="35" t="s">
        <v>88</v>
      </c>
      <c r="N15" s="36" t="s">
        <v>86</v>
      </c>
      <c r="O15" s="37" t="s">
        <v>48</v>
      </c>
      <c r="P15" s="37" t="s">
        <v>49</v>
      </c>
      <c r="Q15" s="38" t="s">
        <v>89</v>
      </c>
      <c r="R15" s="37" t="s">
        <v>51</v>
      </c>
      <c r="S15" s="37" t="s">
        <v>52</v>
      </c>
      <c r="T15" s="39">
        <v>44953</v>
      </c>
      <c r="U15" s="39">
        <v>44953</v>
      </c>
      <c r="V15" s="39">
        <v>44953</v>
      </c>
      <c r="W15" s="40" t="s">
        <v>49</v>
      </c>
      <c r="X15" s="41" t="s">
        <v>53</v>
      </c>
      <c r="Y15" s="41" t="s">
        <v>54</v>
      </c>
      <c r="Z15" s="40">
        <v>45229</v>
      </c>
      <c r="AA15" s="42" t="s">
        <v>55</v>
      </c>
      <c r="AC15" s="44" t="s">
        <v>56</v>
      </c>
      <c r="AF15" s="46"/>
      <c r="AG15" s="46">
        <f t="shared" si="1"/>
        <v>10</v>
      </c>
      <c r="AH15" s="45" t="b">
        <f t="shared" si="2"/>
        <v>1</v>
      </c>
    </row>
    <row r="16" spans="1:34" ht="25.5" customHeight="1">
      <c r="A16" s="29">
        <v>14</v>
      </c>
      <c r="B16" s="30">
        <v>44943</v>
      </c>
      <c r="C16" s="31" t="s">
        <v>40</v>
      </c>
      <c r="D16" s="32" t="s">
        <v>41</v>
      </c>
      <c r="E16" s="33"/>
      <c r="F16" s="32">
        <v>30</v>
      </c>
      <c r="G16" s="32" t="s">
        <v>43</v>
      </c>
      <c r="H16" s="32"/>
      <c r="I16" s="32"/>
      <c r="J16" s="32"/>
      <c r="K16" s="32" t="s">
        <v>44</v>
      </c>
      <c r="L16" s="34" t="s">
        <v>87</v>
      </c>
      <c r="M16" s="35" t="s">
        <v>88</v>
      </c>
      <c r="N16" s="36" t="s">
        <v>86</v>
      </c>
      <c r="O16" s="37" t="s">
        <v>48</v>
      </c>
      <c r="P16" s="37" t="s">
        <v>49</v>
      </c>
      <c r="Q16" s="38" t="s">
        <v>90</v>
      </c>
      <c r="R16" s="37" t="s">
        <v>51</v>
      </c>
      <c r="S16" s="37" t="s">
        <v>52</v>
      </c>
      <c r="T16" s="39">
        <v>44953</v>
      </c>
      <c r="U16" s="39">
        <v>44953</v>
      </c>
      <c r="V16" s="39">
        <v>44953</v>
      </c>
      <c r="W16" s="40" t="s">
        <v>49</v>
      </c>
      <c r="X16" s="41" t="s">
        <v>53</v>
      </c>
      <c r="Y16" s="41" t="s">
        <v>54</v>
      </c>
      <c r="Z16" s="40">
        <v>45229</v>
      </c>
      <c r="AA16" s="42" t="s">
        <v>55</v>
      </c>
      <c r="AC16" s="44" t="s">
        <v>56</v>
      </c>
      <c r="AF16" s="46"/>
      <c r="AG16" s="46">
        <f t="shared" si="1"/>
        <v>10</v>
      </c>
      <c r="AH16" s="45" t="b">
        <f t="shared" si="2"/>
        <v>1</v>
      </c>
    </row>
    <row r="17" spans="1:34" ht="25.5" customHeight="1">
      <c r="A17" s="29">
        <v>15</v>
      </c>
      <c r="B17" s="30">
        <v>44943</v>
      </c>
      <c r="C17" s="31" t="s">
        <v>40</v>
      </c>
      <c r="D17" s="32" t="s">
        <v>41</v>
      </c>
      <c r="E17" s="33"/>
      <c r="F17" s="32" t="s">
        <v>42</v>
      </c>
      <c r="G17" s="32" t="s">
        <v>43</v>
      </c>
      <c r="H17" s="32"/>
      <c r="I17" s="32"/>
      <c r="J17" s="32"/>
      <c r="K17" s="32" t="s">
        <v>44</v>
      </c>
      <c r="L17" s="34" t="s">
        <v>87</v>
      </c>
      <c r="M17" s="35" t="s">
        <v>88</v>
      </c>
      <c r="N17" s="36" t="s">
        <v>91</v>
      </c>
      <c r="O17" s="37" t="s">
        <v>48</v>
      </c>
      <c r="P17" s="37" t="s">
        <v>49</v>
      </c>
      <c r="Q17" s="38" t="s">
        <v>92</v>
      </c>
      <c r="R17" s="37" t="s">
        <v>51</v>
      </c>
      <c r="S17" s="37" t="s">
        <v>52</v>
      </c>
      <c r="T17" s="39">
        <v>44953</v>
      </c>
      <c r="U17" s="39">
        <v>44953</v>
      </c>
      <c r="V17" s="39">
        <v>44953</v>
      </c>
      <c r="W17" s="40" t="s">
        <v>49</v>
      </c>
      <c r="X17" s="41" t="s">
        <v>53</v>
      </c>
      <c r="Y17" s="41" t="s">
        <v>54</v>
      </c>
      <c r="Z17" s="40">
        <v>45229</v>
      </c>
      <c r="AA17" s="42" t="s">
        <v>55</v>
      </c>
      <c r="AC17" s="44" t="s">
        <v>56</v>
      </c>
      <c r="AF17" s="46"/>
      <c r="AG17" s="46">
        <f t="shared" si="1"/>
        <v>10</v>
      </c>
      <c r="AH17" s="45" t="b">
        <f t="shared" si="2"/>
        <v>1</v>
      </c>
    </row>
    <row r="18" spans="1:34" ht="25.5" customHeight="1">
      <c r="A18" s="29">
        <v>16</v>
      </c>
      <c r="B18" s="30">
        <v>44943</v>
      </c>
      <c r="C18" s="31" t="s">
        <v>40</v>
      </c>
      <c r="D18" s="32" t="s">
        <v>41</v>
      </c>
      <c r="E18" s="33"/>
      <c r="F18" s="32" t="s">
        <v>42</v>
      </c>
      <c r="G18" s="32" t="s">
        <v>43</v>
      </c>
      <c r="H18" s="32"/>
      <c r="I18" s="32"/>
      <c r="J18" s="32"/>
      <c r="K18" s="32" t="s">
        <v>44</v>
      </c>
      <c r="L18" s="34" t="s">
        <v>93</v>
      </c>
      <c r="M18" s="35" t="s">
        <v>94</v>
      </c>
      <c r="N18" s="36" t="s">
        <v>65</v>
      </c>
      <c r="O18" s="37" t="s">
        <v>48</v>
      </c>
      <c r="P18" s="37" t="s">
        <v>49</v>
      </c>
      <c r="Q18" s="38" t="s">
        <v>50</v>
      </c>
      <c r="R18" s="37" t="s">
        <v>51</v>
      </c>
      <c r="S18" s="37" t="s">
        <v>52</v>
      </c>
      <c r="T18" s="39">
        <v>44953</v>
      </c>
      <c r="U18" s="39">
        <v>44953</v>
      </c>
      <c r="V18" s="39">
        <v>44953</v>
      </c>
      <c r="W18" s="40" t="s">
        <v>49</v>
      </c>
      <c r="X18" s="41" t="s">
        <v>53</v>
      </c>
      <c r="Y18" s="41" t="s">
        <v>54</v>
      </c>
      <c r="Z18" s="40">
        <v>45230</v>
      </c>
      <c r="AA18" s="42" t="s">
        <v>55</v>
      </c>
      <c r="AC18" s="45" t="s">
        <v>56</v>
      </c>
      <c r="AF18" s="46"/>
      <c r="AG18" s="46">
        <f t="shared" si="1"/>
        <v>10</v>
      </c>
      <c r="AH18" s="45" t="b">
        <f t="shared" si="2"/>
        <v>1</v>
      </c>
    </row>
    <row r="19" spans="1:34" ht="25.5" customHeight="1">
      <c r="A19" s="29">
        <v>17</v>
      </c>
      <c r="B19" s="48">
        <v>44945</v>
      </c>
      <c r="C19" s="49" t="s">
        <v>40</v>
      </c>
      <c r="D19" s="49" t="s">
        <v>95</v>
      </c>
      <c r="E19" s="49">
        <v>35</v>
      </c>
      <c r="G19" s="49" t="s">
        <v>71</v>
      </c>
      <c r="H19" s="49" t="s">
        <v>96</v>
      </c>
      <c r="I19" s="49" t="s">
        <v>97</v>
      </c>
      <c r="L19" s="49" t="s">
        <v>98</v>
      </c>
      <c r="M19" s="50" t="s">
        <v>99</v>
      </c>
      <c r="N19" s="51" t="s">
        <v>76</v>
      </c>
      <c r="O19" s="49" t="s">
        <v>100</v>
      </c>
      <c r="P19" s="49" t="s">
        <v>77</v>
      </c>
      <c r="Q19" s="52" t="s">
        <v>101</v>
      </c>
      <c r="R19" s="49" t="s">
        <v>51</v>
      </c>
      <c r="S19" s="37" t="s">
        <v>78</v>
      </c>
      <c r="U19" s="47">
        <v>44980</v>
      </c>
      <c r="V19" s="47">
        <v>44980</v>
      </c>
      <c r="W19" s="40" t="s">
        <v>79</v>
      </c>
      <c r="X19" s="41" t="s">
        <v>53</v>
      </c>
      <c r="Y19" s="41" t="s">
        <v>102</v>
      </c>
      <c r="AF19" s="46"/>
      <c r="AG19" s="46">
        <f t="shared" si="1"/>
        <v>35</v>
      </c>
      <c r="AH19" s="45" t="b">
        <f t="shared" si="2"/>
        <v>1</v>
      </c>
    </row>
    <row r="20" spans="1:34" ht="25.5" customHeight="1">
      <c r="A20" s="29">
        <v>18</v>
      </c>
      <c r="B20" s="48">
        <v>44945</v>
      </c>
      <c r="C20" s="49" t="s">
        <v>40</v>
      </c>
      <c r="D20" s="49" t="s">
        <v>41</v>
      </c>
      <c r="F20" s="49">
        <v>35</v>
      </c>
      <c r="G20" s="49" t="s">
        <v>43</v>
      </c>
      <c r="K20" s="49" t="s">
        <v>44</v>
      </c>
      <c r="L20" s="49" t="s">
        <v>98</v>
      </c>
      <c r="M20" s="50" t="s">
        <v>99</v>
      </c>
      <c r="N20" s="51" t="s">
        <v>65</v>
      </c>
      <c r="O20" s="49" t="s">
        <v>48</v>
      </c>
      <c r="P20" s="49" t="s">
        <v>49</v>
      </c>
      <c r="Q20" s="52" t="s">
        <v>70</v>
      </c>
      <c r="R20" s="49" t="s">
        <v>51</v>
      </c>
      <c r="S20" s="49" t="s">
        <v>52</v>
      </c>
      <c r="T20" s="39">
        <v>44954</v>
      </c>
      <c r="U20" s="39">
        <v>44954</v>
      </c>
      <c r="V20" s="39">
        <v>44954</v>
      </c>
      <c r="W20" s="40" t="s">
        <v>49</v>
      </c>
      <c r="X20" s="41" t="s">
        <v>53</v>
      </c>
      <c r="Y20" s="41" t="s">
        <v>54</v>
      </c>
      <c r="Z20" s="40">
        <v>45230</v>
      </c>
      <c r="AA20" s="42" t="s">
        <v>55</v>
      </c>
      <c r="AC20" s="45" t="s">
        <v>56</v>
      </c>
      <c r="AF20" s="46"/>
      <c r="AG20" s="46">
        <f t="shared" si="1"/>
        <v>9</v>
      </c>
      <c r="AH20" s="45" t="b">
        <f t="shared" si="2"/>
        <v>1</v>
      </c>
    </row>
    <row r="21" spans="1:34" ht="25.5" customHeight="1">
      <c r="A21" s="29">
        <v>19</v>
      </c>
      <c r="B21" s="48">
        <v>44945</v>
      </c>
      <c r="C21" s="49" t="s">
        <v>40</v>
      </c>
      <c r="D21" s="49" t="s">
        <v>41</v>
      </c>
      <c r="F21" s="49">
        <v>47</v>
      </c>
      <c r="G21" s="49" t="s">
        <v>43</v>
      </c>
      <c r="K21" s="49" t="s">
        <v>44</v>
      </c>
      <c r="L21" s="49" t="s">
        <v>98</v>
      </c>
      <c r="M21" s="50" t="s">
        <v>99</v>
      </c>
      <c r="N21" s="51" t="s">
        <v>65</v>
      </c>
      <c r="O21" s="49" t="s">
        <v>48</v>
      </c>
      <c r="P21" s="49" t="s">
        <v>49</v>
      </c>
      <c r="Q21" s="52" t="s">
        <v>57</v>
      </c>
      <c r="R21" s="49" t="s">
        <v>51</v>
      </c>
      <c r="S21" s="49" t="s">
        <v>52</v>
      </c>
      <c r="T21" s="39">
        <v>44954</v>
      </c>
      <c r="U21" s="39">
        <v>44954</v>
      </c>
      <c r="V21" s="39">
        <v>44954</v>
      </c>
      <c r="W21" s="40" t="s">
        <v>49</v>
      </c>
      <c r="X21" s="41" t="s">
        <v>53</v>
      </c>
      <c r="Y21" s="41" t="s">
        <v>54</v>
      </c>
      <c r="Z21" s="40">
        <v>45230</v>
      </c>
      <c r="AA21" s="42" t="s">
        <v>55</v>
      </c>
      <c r="AC21" s="45" t="s">
        <v>56</v>
      </c>
      <c r="AF21" s="46"/>
      <c r="AG21" s="46">
        <f t="shared" si="1"/>
        <v>9</v>
      </c>
      <c r="AH21" s="45" t="b">
        <f t="shared" si="2"/>
        <v>1</v>
      </c>
    </row>
    <row r="22" spans="1:34" ht="25.5" customHeight="1">
      <c r="A22" s="29">
        <v>20</v>
      </c>
      <c r="B22" s="48">
        <v>44945</v>
      </c>
      <c r="C22" s="49" t="s">
        <v>40</v>
      </c>
      <c r="D22" s="49" t="s">
        <v>41</v>
      </c>
      <c r="F22" s="49">
        <v>19</v>
      </c>
      <c r="G22" s="49" t="s">
        <v>43</v>
      </c>
      <c r="K22" s="49" t="s">
        <v>44</v>
      </c>
      <c r="L22" s="49" t="s">
        <v>103</v>
      </c>
      <c r="M22" s="50" t="s">
        <v>104</v>
      </c>
      <c r="N22" s="51" t="s">
        <v>61</v>
      </c>
      <c r="O22" s="49" t="s">
        <v>48</v>
      </c>
      <c r="P22" s="49" t="s">
        <v>49</v>
      </c>
      <c r="Q22" s="52" t="s">
        <v>57</v>
      </c>
      <c r="R22" s="49" t="s">
        <v>51</v>
      </c>
      <c r="S22" s="49" t="s">
        <v>52</v>
      </c>
      <c r="T22" s="39">
        <v>44957</v>
      </c>
      <c r="U22" s="39">
        <v>44957</v>
      </c>
      <c r="V22" s="39">
        <v>44957</v>
      </c>
      <c r="W22" s="40" t="s">
        <v>49</v>
      </c>
      <c r="X22" s="41" t="s">
        <v>53</v>
      </c>
      <c r="Y22" s="41" t="s">
        <v>54</v>
      </c>
      <c r="Z22" s="40">
        <v>45230</v>
      </c>
      <c r="AA22" s="42" t="s">
        <v>55</v>
      </c>
      <c r="AC22" s="45" t="s">
        <v>56</v>
      </c>
      <c r="AF22" s="46"/>
      <c r="AG22" s="46">
        <f t="shared" si="1"/>
        <v>12</v>
      </c>
      <c r="AH22" s="45" t="b">
        <f t="shared" si="2"/>
        <v>1</v>
      </c>
    </row>
    <row r="23" spans="1:34" ht="25.5" customHeight="1">
      <c r="A23" s="29">
        <v>21</v>
      </c>
      <c r="B23" s="48">
        <v>44945</v>
      </c>
      <c r="C23" s="49" t="s">
        <v>40</v>
      </c>
      <c r="D23" s="49" t="s">
        <v>41</v>
      </c>
      <c r="F23" s="49">
        <v>45</v>
      </c>
      <c r="G23" s="49" t="s">
        <v>43</v>
      </c>
      <c r="K23" s="49" t="s">
        <v>44</v>
      </c>
      <c r="L23" s="49" t="s">
        <v>103</v>
      </c>
      <c r="M23" s="50" t="s">
        <v>104</v>
      </c>
      <c r="N23" s="51" t="s">
        <v>63</v>
      </c>
      <c r="O23" s="49" t="s">
        <v>48</v>
      </c>
      <c r="P23" s="49" t="s">
        <v>49</v>
      </c>
      <c r="Q23" s="52" t="s">
        <v>70</v>
      </c>
      <c r="R23" s="49" t="s">
        <v>51</v>
      </c>
      <c r="S23" s="49" t="s">
        <v>52</v>
      </c>
      <c r="T23" s="39">
        <v>44957</v>
      </c>
      <c r="U23" s="39">
        <v>44957</v>
      </c>
      <c r="V23" s="39">
        <v>44957</v>
      </c>
      <c r="W23" s="40" t="s">
        <v>49</v>
      </c>
      <c r="X23" s="41" t="s">
        <v>53</v>
      </c>
      <c r="Y23" s="41" t="s">
        <v>54</v>
      </c>
      <c r="Z23" s="40">
        <v>45230</v>
      </c>
      <c r="AA23" s="42" t="s">
        <v>55</v>
      </c>
      <c r="AC23" s="45" t="s">
        <v>56</v>
      </c>
      <c r="AF23" s="46"/>
      <c r="AG23" s="46">
        <f t="shared" si="1"/>
        <v>12</v>
      </c>
      <c r="AH23" s="45" t="b">
        <f t="shared" si="2"/>
        <v>1</v>
      </c>
    </row>
    <row r="24" spans="1:34" ht="25.5" customHeight="1">
      <c r="A24" s="29">
        <v>22</v>
      </c>
      <c r="B24" s="48">
        <v>44945</v>
      </c>
      <c r="C24" s="49" t="s">
        <v>40</v>
      </c>
      <c r="D24" s="49" t="s">
        <v>41</v>
      </c>
      <c r="F24" s="49">
        <v>20</v>
      </c>
      <c r="G24" s="49" t="s">
        <v>43</v>
      </c>
      <c r="K24" s="49" t="s">
        <v>44</v>
      </c>
      <c r="L24" s="49" t="s">
        <v>105</v>
      </c>
      <c r="M24" s="50" t="s">
        <v>106</v>
      </c>
      <c r="N24" s="51" t="s">
        <v>107</v>
      </c>
      <c r="O24" s="49" t="s">
        <v>48</v>
      </c>
      <c r="P24" s="49" t="s">
        <v>49</v>
      </c>
      <c r="Q24" s="52" t="s">
        <v>50</v>
      </c>
      <c r="R24" s="49" t="s">
        <v>51</v>
      </c>
      <c r="S24" s="49" t="s">
        <v>78</v>
      </c>
      <c r="U24" s="47">
        <v>44974</v>
      </c>
      <c r="V24" s="47">
        <v>44974</v>
      </c>
      <c r="W24" s="40" t="s">
        <v>49</v>
      </c>
      <c r="X24" s="41" t="s">
        <v>80</v>
      </c>
      <c r="AF24" s="46"/>
      <c r="AG24" s="46">
        <f t="shared" si="1"/>
        <v>29</v>
      </c>
      <c r="AH24" s="45" t="b">
        <f t="shared" si="2"/>
        <v>1</v>
      </c>
    </row>
    <row r="25" spans="1:34" ht="25.5" customHeight="1">
      <c r="A25" s="29">
        <v>23</v>
      </c>
      <c r="B25" s="48">
        <v>44945</v>
      </c>
      <c r="C25" s="49" t="s">
        <v>40</v>
      </c>
      <c r="D25" s="49" t="s">
        <v>41</v>
      </c>
      <c r="F25" s="49">
        <v>19</v>
      </c>
      <c r="G25" s="49" t="s">
        <v>43</v>
      </c>
      <c r="K25" s="49" t="s">
        <v>58</v>
      </c>
      <c r="L25" s="49" t="s">
        <v>105</v>
      </c>
      <c r="M25" s="50" t="s">
        <v>106</v>
      </c>
      <c r="N25" s="51" t="s">
        <v>69</v>
      </c>
      <c r="O25" s="49" t="s">
        <v>48</v>
      </c>
      <c r="P25" s="49" t="s">
        <v>49</v>
      </c>
      <c r="Q25" s="52" t="s">
        <v>50</v>
      </c>
      <c r="R25" s="49" t="s">
        <v>51</v>
      </c>
      <c r="S25" s="49" t="s">
        <v>52</v>
      </c>
      <c r="T25" s="39">
        <v>44957</v>
      </c>
      <c r="U25" s="39">
        <v>44957</v>
      </c>
      <c r="V25" s="39">
        <v>44957</v>
      </c>
      <c r="W25" s="40" t="s">
        <v>49</v>
      </c>
      <c r="X25" s="41" t="s">
        <v>53</v>
      </c>
      <c r="Y25" s="41" t="s">
        <v>54</v>
      </c>
      <c r="Z25" s="40">
        <v>45230</v>
      </c>
      <c r="AA25" s="42" t="s">
        <v>55</v>
      </c>
      <c r="AC25" s="45" t="s">
        <v>56</v>
      </c>
      <c r="AF25" s="46"/>
      <c r="AG25" s="46">
        <f t="shared" si="1"/>
        <v>12</v>
      </c>
      <c r="AH25" s="45" t="b">
        <f t="shared" si="2"/>
        <v>1</v>
      </c>
    </row>
    <row r="26" spans="1:34" ht="25.5" customHeight="1">
      <c r="A26" s="29">
        <v>24</v>
      </c>
      <c r="B26" s="48">
        <v>44945</v>
      </c>
      <c r="C26" s="49" t="s">
        <v>40</v>
      </c>
      <c r="D26" s="49" t="s">
        <v>41</v>
      </c>
      <c r="F26" s="49">
        <v>22</v>
      </c>
      <c r="G26" s="49" t="s">
        <v>43</v>
      </c>
      <c r="K26" s="49" t="s">
        <v>58</v>
      </c>
      <c r="L26" s="49" t="s">
        <v>105</v>
      </c>
      <c r="M26" s="50" t="s">
        <v>106</v>
      </c>
      <c r="N26" s="51" t="s">
        <v>47</v>
      </c>
      <c r="O26" s="49" t="s">
        <v>48</v>
      </c>
      <c r="P26" s="49" t="s">
        <v>49</v>
      </c>
      <c r="Q26" s="52" t="s">
        <v>50</v>
      </c>
      <c r="R26" s="49" t="s">
        <v>51</v>
      </c>
      <c r="S26" s="49" t="s">
        <v>52</v>
      </c>
      <c r="T26" s="39">
        <v>44957</v>
      </c>
      <c r="U26" s="39">
        <v>44957</v>
      </c>
      <c r="V26" s="39">
        <v>44957</v>
      </c>
      <c r="W26" s="40" t="s">
        <v>49</v>
      </c>
      <c r="X26" s="41" t="s">
        <v>53</v>
      </c>
      <c r="Y26" s="41" t="s">
        <v>54</v>
      </c>
      <c r="Z26" s="40">
        <v>45230</v>
      </c>
      <c r="AA26" s="42" t="s">
        <v>55</v>
      </c>
      <c r="AC26" s="45" t="s">
        <v>56</v>
      </c>
      <c r="AF26" s="46"/>
      <c r="AG26" s="46">
        <f t="shared" si="1"/>
        <v>12</v>
      </c>
      <c r="AH26" s="45" t="b">
        <f t="shared" si="2"/>
        <v>1</v>
      </c>
    </row>
    <row r="27" spans="1:34" ht="25.5" customHeight="1">
      <c r="A27" s="29">
        <v>25</v>
      </c>
      <c r="B27" s="48">
        <v>44945</v>
      </c>
      <c r="C27" s="49" t="s">
        <v>40</v>
      </c>
      <c r="D27" s="49" t="s">
        <v>41</v>
      </c>
      <c r="F27" s="49">
        <v>38</v>
      </c>
      <c r="G27" s="49" t="s">
        <v>43</v>
      </c>
      <c r="K27" s="49" t="s">
        <v>58</v>
      </c>
      <c r="L27" s="49" t="s">
        <v>105</v>
      </c>
      <c r="M27" s="50" t="s">
        <v>106</v>
      </c>
      <c r="N27" s="51" t="s">
        <v>47</v>
      </c>
      <c r="O27" s="49" t="s">
        <v>48</v>
      </c>
      <c r="P27" s="49" t="s">
        <v>49</v>
      </c>
      <c r="Q27" s="52" t="s">
        <v>57</v>
      </c>
      <c r="R27" s="49" t="s">
        <v>51</v>
      </c>
      <c r="S27" s="49" t="s">
        <v>52</v>
      </c>
      <c r="T27" s="39">
        <v>44957</v>
      </c>
      <c r="U27" s="39">
        <v>44957</v>
      </c>
      <c r="V27" s="39">
        <v>44957</v>
      </c>
      <c r="W27" s="40" t="s">
        <v>49</v>
      </c>
      <c r="X27" s="41" t="s">
        <v>53</v>
      </c>
      <c r="Y27" s="41" t="s">
        <v>54</v>
      </c>
      <c r="Z27" s="40">
        <v>45230</v>
      </c>
      <c r="AA27" s="42" t="s">
        <v>55</v>
      </c>
      <c r="AC27" s="45" t="s">
        <v>56</v>
      </c>
      <c r="AF27" s="46"/>
      <c r="AG27" s="46">
        <f t="shared" si="1"/>
        <v>12</v>
      </c>
      <c r="AH27" s="45" t="b">
        <f t="shared" si="2"/>
        <v>1</v>
      </c>
    </row>
    <row r="28" spans="1:34" ht="25.5" customHeight="1">
      <c r="A28" s="29">
        <v>26</v>
      </c>
      <c r="B28" s="48">
        <v>44945</v>
      </c>
      <c r="C28" s="49" t="s">
        <v>40</v>
      </c>
      <c r="D28" s="49" t="s">
        <v>41</v>
      </c>
      <c r="F28" s="49">
        <v>47</v>
      </c>
      <c r="G28" s="49" t="s">
        <v>43</v>
      </c>
      <c r="K28" s="49" t="s">
        <v>44</v>
      </c>
      <c r="L28" s="52" t="s">
        <v>105</v>
      </c>
      <c r="M28" s="50" t="s">
        <v>106</v>
      </c>
      <c r="N28" s="51" t="s">
        <v>91</v>
      </c>
      <c r="O28" s="49" t="s">
        <v>48</v>
      </c>
      <c r="P28" s="49" t="s">
        <v>49</v>
      </c>
      <c r="Q28" s="52" t="s">
        <v>57</v>
      </c>
      <c r="R28" s="49" t="s">
        <v>51</v>
      </c>
      <c r="S28" s="49" t="s">
        <v>52</v>
      </c>
      <c r="T28" s="39">
        <v>44957</v>
      </c>
      <c r="U28" s="39">
        <v>44957</v>
      </c>
      <c r="V28" s="39">
        <v>44957</v>
      </c>
      <c r="W28" s="40" t="s">
        <v>49</v>
      </c>
      <c r="X28" s="41" t="s">
        <v>53</v>
      </c>
      <c r="Y28" s="41" t="s">
        <v>54</v>
      </c>
      <c r="Z28" s="40">
        <v>45230</v>
      </c>
      <c r="AA28" s="42" t="s">
        <v>55</v>
      </c>
      <c r="AC28" s="45" t="s">
        <v>56</v>
      </c>
      <c r="AF28" s="46"/>
      <c r="AG28" s="46">
        <f t="shared" si="1"/>
        <v>12</v>
      </c>
      <c r="AH28" s="45" t="b">
        <f t="shared" si="2"/>
        <v>1</v>
      </c>
    </row>
    <row r="29" spans="1:34" ht="25.5" customHeight="1">
      <c r="A29" s="29">
        <v>27</v>
      </c>
      <c r="B29" s="48">
        <v>44945</v>
      </c>
      <c r="C29" s="49" t="s">
        <v>40</v>
      </c>
      <c r="D29" s="49" t="s">
        <v>41</v>
      </c>
      <c r="F29" s="49" t="s">
        <v>42</v>
      </c>
      <c r="G29" s="49" t="s">
        <v>43</v>
      </c>
      <c r="K29" s="49" t="s">
        <v>44</v>
      </c>
      <c r="L29" s="49" t="s">
        <v>108</v>
      </c>
      <c r="M29" s="50" t="s">
        <v>109</v>
      </c>
      <c r="N29" s="51" t="s">
        <v>65</v>
      </c>
      <c r="O29" s="49" t="s">
        <v>48</v>
      </c>
      <c r="P29" s="49" t="s">
        <v>49</v>
      </c>
      <c r="Q29" s="52" t="s">
        <v>57</v>
      </c>
      <c r="R29" s="49" t="s">
        <v>51</v>
      </c>
      <c r="S29" s="49" t="s">
        <v>52</v>
      </c>
      <c r="T29" s="39">
        <v>44957</v>
      </c>
      <c r="U29" s="39">
        <v>44957</v>
      </c>
      <c r="V29" s="39">
        <v>44957</v>
      </c>
      <c r="W29" s="40" t="s">
        <v>49</v>
      </c>
      <c r="X29" s="41" t="s">
        <v>53</v>
      </c>
      <c r="Y29" s="41" t="s">
        <v>54</v>
      </c>
      <c r="Z29" s="40">
        <v>45230</v>
      </c>
      <c r="AA29" s="42" t="s">
        <v>55</v>
      </c>
      <c r="AC29" s="45" t="s">
        <v>56</v>
      </c>
      <c r="AF29" s="46"/>
      <c r="AG29" s="46">
        <f t="shared" si="1"/>
        <v>12</v>
      </c>
      <c r="AH29" s="45" t="b">
        <f t="shared" si="2"/>
        <v>1</v>
      </c>
    </row>
    <row r="30" spans="1:34" ht="25.5" customHeight="1">
      <c r="A30" s="29">
        <v>28</v>
      </c>
      <c r="B30" s="48">
        <v>44952</v>
      </c>
      <c r="C30" s="49" t="s">
        <v>40</v>
      </c>
      <c r="D30" s="49" t="s">
        <v>95</v>
      </c>
      <c r="E30" s="49">
        <v>6</v>
      </c>
      <c r="G30" s="49" t="s">
        <v>71</v>
      </c>
      <c r="H30" s="49" t="s">
        <v>110</v>
      </c>
      <c r="I30" s="49" t="s">
        <v>111</v>
      </c>
      <c r="L30" s="49" t="s">
        <v>112</v>
      </c>
      <c r="M30" s="50" t="s">
        <v>113</v>
      </c>
      <c r="N30" s="51" t="s">
        <v>114</v>
      </c>
      <c r="O30" s="49" t="s">
        <v>100</v>
      </c>
      <c r="P30" s="49" t="s">
        <v>77</v>
      </c>
      <c r="Q30" s="52" t="s">
        <v>115</v>
      </c>
      <c r="R30" s="49" t="s">
        <v>51</v>
      </c>
      <c r="S30" s="49" t="s">
        <v>116</v>
      </c>
      <c r="U30" s="47">
        <v>45015</v>
      </c>
      <c r="V30" s="47">
        <v>44970</v>
      </c>
      <c r="W30" s="40" t="s">
        <v>117</v>
      </c>
      <c r="X30" s="41" t="s">
        <v>118</v>
      </c>
      <c r="Y30" s="41" t="s">
        <v>119</v>
      </c>
      <c r="AF30" s="46"/>
      <c r="AG30" s="46">
        <f t="shared" si="1"/>
        <v>18</v>
      </c>
      <c r="AH30" s="45" t="b">
        <f t="shared" si="2"/>
        <v>1</v>
      </c>
    </row>
    <row r="31" spans="1:34" ht="25.5" customHeight="1">
      <c r="A31" s="29">
        <v>29</v>
      </c>
      <c r="B31" s="48">
        <v>44953</v>
      </c>
      <c r="C31" s="49" t="s">
        <v>40</v>
      </c>
      <c r="D31" s="49" t="s">
        <v>41</v>
      </c>
      <c r="F31" s="49">
        <v>35</v>
      </c>
      <c r="G31" s="49" t="s">
        <v>43</v>
      </c>
      <c r="K31" s="49" t="s">
        <v>44</v>
      </c>
      <c r="L31" s="49" t="s">
        <v>120</v>
      </c>
      <c r="M31" s="50" t="s">
        <v>121</v>
      </c>
      <c r="N31" s="51" t="s">
        <v>69</v>
      </c>
      <c r="O31" s="49" t="s">
        <v>48</v>
      </c>
      <c r="P31" s="49" t="s">
        <v>49</v>
      </c>
      <c r="Q31" s="52" t="s">
        <v>122</v>
      </c>
      <c r="R31" s="49" t="s">
        <v>51</v>
      </c>
      <c r="S31" s="49" t="s">
        <v>52</v>
      </c>
      <c r="T31" s="39">
        <v>44973</v>
      </c>
      <c r="U31" s="39">
        <v>44973</v>
      </c>
      <c r="V31" s="39">
        <v>44973</v>
      </c>
      <c r="W31" s="40" t="s">
        <v>49</v>
      </c>
      <c r="X31" s="41" t="s">
        <v>53</v>
      </c>
      <c r="Y31" s="41" t="s">
        <v>54</v>
      </c>
      <c r="AF31" s="46"/>
      <c r="AG31" s="46">
        <f t="shared" si="1"/>
        <v>20</v>
      </c>
      <c r="AH31" s="45" t="b">
        <f t="shared" si="2"/>
        <v>1</v>
      </c>
    </row>
    <row r="32" spans="1:34" ht="25.5" customHeight="1">
      <c r="A32" s="29">
        <v>30</v>
      </c>
      <c r="B32" s="48">
        <v>44956</v>
      </c>
      <c r="C32" s="49" t="s">
        <v>40</v>
      </c>
      <c r="D32" s="49" t="s">
        <v>41</v>
      </c>
      <c r="F32" s="49">
        <v>26</v>
      </c>
      <c r="G32" s="49" t="s">
        <v>43</v>
      </c>
      <c r="K32" s="49" t="s">
        <v>44</v>
      </c>
      <c r="L32" s="49" t="s">
        <v>123</v>
      </c>
      <c r="M32" s="50" t="s">
        <v>124</v>
      </c>
      <c r="N32" s="51" t="s">
        <v>65</v>
      </c>
      <c r="O32" s="49" t="s">
        <v>48</v>
      </c>
      <c r="P32" s="49" t="s">
        <v>49</v>
      </c>
      <c r="Q32" s="52" t="s">
        <v>125</v>
      </c>
      <c r="R32" s="49" t="s">
        <v>51</v>
      </c>
      <c r="S32" s="49" t="s">
        <v>52</v>
      </c>
      <c r="T32" s="39">
        <v>44973</v>
      </c>
      <c r="U32" s="39">
        <v>44973</v>
      </c>
      <c r="V32" s="39">
        <v>44973</v>
      </c>
      <c r="W32" s="40" t="s">
        <v>49</v>
      </c>
      <c r="X32" s="41" t="s">
        <v>53</v>
      </c>
      <c r="Y32" s="41" t="s">
        <v>54</v>
      </c>
      <c r="AF32" s="46"/>
      <c r="AG32" s="46">
        <f t="shared" si="1"/>
        <v>17</v>
      </c>
      <c r="AH32" s="45" t="b">
        <f t="shared" si="2"/>
        <v>1</v>
      </c>
    </row>
    <row r="33" spans="1:34" ht="25.5" customHeight="1">
      <c r="A33" s="29">
        <v>31</v>
      </c>
      <c r="B33" s="48">
        <v>44956</v>
      </c>
      <c r="C33" s="49" t="s">
        <v>40</v>
      </c>
      <c r="D33" s="49" t="s">
        <v>41</v>
      </c>
      <c r="F33" s="49">
        <v>24</v>
      </c>
      <c r="G33" s="49" t="s">
        <v>43</v>
      </c>
      <c r="K33" s="49" t="s">
        <v>44</v>
      </c>
      <c r="L33" s="49" t="s">
        <v>126</v>
      </c>
      <c r="M33" s="50" t="s">
        <v>127</v>
      </c>
      <c r="N33" s="51" t="s">
        <v>91</v>
      </c>
      <c r="O33" s="49" t="s">
        <v>48</v>
      </c>
      <c r="P33" s="49" t="s">
        <v>49</v>
      </c>
      <c r="Q33" s="52" t="s">
        <v>128</v>
      </c>
      <c r="R33" s="49" t="s">
        <v>51</v>
      </c>
      <c r="S33" s="49" t="s">
        <v>52</v>
      </c>
      <c r="T33" s="39">
        <v>44973</v>
      </c>
      <c r="U33" s="39">
        <v>44973</v>
      </c>
      <c r="V33" s="39">
        <v>44973</v>
      </c>
      <c r="W33" s="40" t="s">
        <v>49</v>
      </c>
      <c r="X33" s="41" t="s">
        <v>53</v>
      </c>
      <c r="Y33" s="41" t="s">
        <v>54</v>
      </c>
      <c r="AF33" s="46"/>
      <c r="AG33" s="46">
        <f t="shared" si="1"/>
        <v>17</v>
      </c>
      <c r="AH33" s="45" t="b">
        <f t="shared" si="2"/>
        <v>1</v>
      </c>
    </row>
    <row r="34" spans="1:34" ht="25.5" customHeight="1">
      <c r="A34" s="29">
        <v>32</v>
      </c>
      <c r="B34" s="48">
        <v>44956</v>
      </c>
      <c r="C34" s="49" t="s">
        <v>40</v>
      </c>
      <c r="D34" s="49" t="s">
        <v>41</v>
      </c>
      <c r="F34" s="49">
        <v>12</v>
      </c>
      <c r="G34" s="49" t="s">
        <v>43</v>
      </c>
      <c r="K34" s="49" t="s">
        <v>44</v>
      </c>
      <c r="L34" s="52" t="s">
        <v>126</v>
      </c>
      <c r="M34" s="50" t="s">
        <v>127</v>
      </c>
      <c r="N34" s="51" t="s">
        <v>86</v>
      </c>
      <c r="O34" s="49" t="s">
        <v>48</v>
      </c>
      <c r="P34" s="49" t="s">
        <v>49</v>
      </c>
      <c r="Q34" s="52" t="s">
        <v>129</v>
      </c>
      <c r="R34" s="49" t="s">
        <v>51</v>
      </c>
      <c r="S34" s="49" t="s">
        <v>52</v>
      </c>
      <c r="T34" s="39">
        <v>44973</v>
      </c>
      <c r="U34" s="39">
        <v>44973</v>
      </c>
      <c r="V34" s="39">
        <v>44973</v>
      </c>
      <c r="W34" s="40" t="s">
        <v>49</v>
      </c>
      <c r="X34" s="41" t="s">
        <v>53</v>
      </c>
      <c r="Y34" s="41" t="s">
        <v>54</v>
      </c>
      <c r="AF34" s="46"/>
      <c r="AG34" s="46">
        <f t="shared" si="1"/>
        <v>17</v>
      </c>
      <c r="AH34" s="45" t="b">
        <f t="shared" si="2"/>
        <v>1</v>
      </c>
    </row>
    <row r="35" spans="1:34" ht="25.5" customHeight="1">
      <c r="A35" s="29">
        <v>33</v>
      </c>
      <c r="B35" s="48">
        <v>44957</v>
      </c>
      <c r="C35" s="49" t="s">
        <v>40</v>
      </c>
      <c r="D35" s="49" t="s">
        <v>41</v>
      </c>
      <c r="F35" s="49" t="s">
        <v>42</v>
      </c>
      <c r="G35" s="49" t="s">
        <v>43</v>
      </c>
      <c r="K35" s="49" t="s">
        <v>44</v>
      </c>
      <c r="L35" s="49" t="s">
        <v>130</v>
      </c>
      <c r="M35" s="50" t="s">
        <v>131</v>
      </c>
      <c r="N35" s="51" t="s">
        <v>86</v>
      </c>
      <c r="O35" s="49" t="s">
        <v>48</v>
      </c>
      <c r="P35" s="49" t="s">
        <v>49</v>
      </c>
      <c r="Q35" s="52" t="s">
        <v>132</v>
      </c>
      <c r="R35" s="49" t="s">
        <v>51</v>
      </c>
      <c r="S35" s="49" t="s">
        <v>52</v>
      </c>
      <c r="T35" s="39">
        <v>44971</v>
      </c>
      <c r="U35" s="39">
        <v>44971</v>
      </c>
      <c r="V35" s="39">
        <v>44971</v>
      </c>
      <c r="W35" s="40" t="s">
        <v>49</v>
      </c>
      <c r="X35" s="41" t="s">
        <v>53</v>
      </c>
      <c r="Y35" s="41" t="s">
        <v>54</v>
      </c>
      <c r="AF35" s="46"/>
      <c r="AG35" s="46">
        <f t="shared" si="1"/>
        <v>14</v>
      </c>
      <c r="AH35" s="45" t="b">
        <f t="shared" si="2"/>
        <v>1</v>
      </c>
    </row>
    <row r="36" spans="1:34" ht="25.5" customHeight="1">
      <c r="A36" s="29">
        <v>34</v>
      </c>
      <c r="B36" s="48">
        <v>44957</v>
      </c>
      <c r="C36" s="49" t="s">
        <v>40</v>
      </c>
      <c r="D36" s="49" t="s">
        <v>41</v>
      </c>
      <c r="F36" s="49">
        <v>19</v>
      </c>
      <c r="G36" s="49" t="s">
        <v>43</v>
      </c>
      <c r="K36" s="49" t="s">
        <v>44</v>
      </c>
      <c r="L36" s="49" t="s">
        <v>133</v>
      </c>
      <c r="M36" s="50" t="s">
        <v>134</v>
      </c>
      <c r="N36" s="51" t="s">
        <v>65</v>
      </c>
      <c r="O36" s="49" t="s">
        <v>48</v>
      </c>
      <c r="P36" s="49" t="s">
        <v>49</v>
      </c>
      <c r="Q36" s="52" t="s">
        <v>135</v>
      </c>
      <c r="R36" s="49" t="s">
        <v>51</v>
      </c>
      <c r="S36" s="49" t="s">
        <v>52</v>
      </c>
      <c r="T36" s="39">
        <v>45022</v>
      </c>
      <c r="U36" s="39">
        <v>45022</v>
      </c>
      <c r="V36" s="39">
        <v>45022</v>
      </c>
      <c r="W36" s="40" t="s">
        <v>49</v>
      </c>
      <c r="X36" s="41" t="s">
        <v>53</v>
      </c>
      <c r="Y36" s="53" t="s">
        <v>54</v>
      </c>
      <c r="AF36" s="46"/>
      <c r="AG36" s="46">
        <f t="shared" si="1"/>
        <v>65</v>
      </c>
      <c r="AH36" s="45" t="b">
        <f t="shared" si="2"/>
        <v>1</v>
      </c>
    </row>
    <row r="37" spans="1:34" ht="25.5" customHeight="1">
      <c r="A37" s="29">
        <v>35</v>
      </c>
      <c r="B37" s="48">
        <v>44957</v>
      </c>
      <c r="C37" s="49" t="s">
        <v>40</v>
      </c>
      <c r="D37" s="49" t="s">
        <v>41</v>
      </c>
      <c r="F37" s="49">
        <v>16</v>
      </c>
      <c r="G37" s="49" t="s">
        <v>43</v>
      </c>
      <c r="K37" s="49" t="s">
        <v>44</v>
      </c>
      <c r="L37" s="52" t="s">
        <v>136</v>
      </c>
      <c r="M37" s="50" t="s">
        <v>137</v>
      </c>
      <c r="N37" s="51" t="s">
        <v>47</v>
      </c>
      <c r="O37" s="49" t="s">
        <v>48</v>
      </c>
      <c r="P37" s="49" t="s">
        <v>138</v>
      </c>
      <c r="Q37" s="52" t="s">
        <v>139</v>
      </c>
      <c r="R37" s="49" t="s">
        <v>51</v>
      </c>
      <c r="S37" s="49" t="s">
        <v>52</v>
      </c>
      <c r="T37" s="39">
        <v>45023</v>
      </c>
      <c r="U37" s="39">
        <v>45023</v>
      </c>
      <c r="V37" s="39">
        <v>45023</v>
      </c>
      <c r="W37" s="40" t="s">
        <v>140</v>
      </c>
      <c r="X37" s="41" t="s">
        <v>53</v>
      </c>
      <c r="Y37" s="41" t="s">
        <v>141</v>
      </c>
      <c r="AF37" s="46"/>
      <c r="AG37" s="46">
        <f t="shared" si="1"/>
        <v>66</v>
      </c>
      <c r="AH37" s="45" t="b">
        <f t="shared" si="2"/>
        <v>1</v>
      </c>
    </row>
    <row r="38" spans="1:34" ht="25.5" customHeight="1">
      <c r="A38" s="29">
        <v>36</v>
      </c>
      <c r="B38" s="48">
        <v>44957</v>
      </c>
      <c r="C38" s="49" t="s">
        <v>40</v>
      </c>
      <c r="D38" s="49" t="s">
        <v>41</v>
      </c>
      <c r="F38" s="49">
        <v>47</v>
      </c>
      <c r="G38" s="49" t="s">
        <v>43</v>
      </c>
      <c r="K38" s="49" t="s">
        <v>44</v>
      </c>
      <c r="L38" s="52" t="s">
        <v>136</v>
      </c>
      <c r="M38" s="50" t="s">
        <v>137</v>
      </c>
      <c r="N38" s="51" t="s">
        <v>91</v>
      </c>
      <c r="O38" s="49" t="s">
        <v>48</v>
      </c>
      <c r="P38" s="49" t="s">
        <v>49</v>
      </c>
      <c r="Q38" s="52" t="s">
        <v>142</v>
      </c>
      <c r="R38" s="49" t="s">
        <v>51</v>
      </c>
      <c r="S38" s="49" t="s">
        <v>52</v>
      </c>
      <c r="T38" s="39">
        <v>44971</v>
      </c>
      <c r="U38" s="39">
        <v>44971</v>
      </c>
      <c r="V38" s="39">
        <v>44971</v>
      </c>
      <c r="W38" s="40" t="s">
        <v>49</v>
      </c>
      <c r="X38" s="41" t="s">
        <v>53</v>
      </c>
      <c r="Y38" s="41" t="s">
        <v>54</v>
      </c>
      <c r="AF38" s="46"/>
      <c r="AG38" s="46">
        <f t="shared" si="1"/>
        <v>14</v>
      </c>
      <c r="AH38" s="45" t="b">
        <f t="shared" si="2"/>
        <v>1</v>
      </c>
    </row>
    <row r="39" spans="1:34" ht="25.5" customHeight="1">
      <c r="A39" s="29">
        <v>37</v>
      </c>
      <c r="B39" s="48">
        <v>44957</v>
      </c>
      <c r="C39" s="49" t="s">
        <v>40</v>
      </c>
      <c r="D39" s="49" t="s">
        <v>41</v>
      </c>
      <c r="F39" s="49">
        <v>40</v>
      </c>
      <c r="G39" s="49" t="s">
        <v>43</v>
      </c>
      <c r="K39" s="49" t="s">
        <v>44</v>
      </c>
      <c r="L39" s="52" t="s">
        <v>136</v>
      </c>
      <c r="M39" s="50" t="s">
        <v>137</v>
      </c>
      <c r="N39" s="51" t="s">
        <v>65</v>
      </c>
      <c r="O39" s="49" t="s">
        <v>48</v>
      </c>
      <c r="P39" s="49" t="s">
        <v>49</v>
      </c>
      <c r="Q39" s="52" t="s">
        <v>135</v>
      </c>
      <c r="R39" s="49" t="s">
        <v>51</v>
      </c>
      <c r="S39" s="49" t="s">
        <v>52</v>
      </c>
      <c r="T39" s="39">
        <v>44971</v>
      </c>
      <c r="U39" s="39">
        <v>44971</v>
      </c>
      <c r="V39" s="39">
        <v>44971</v>
      </c>
      <c r="W39" s="40" t="s">
        <v>49</v>
      </c>
      <c r="X39" s="41" t="s">
        <v>53</v>
      </c>
      <c r="Y39" s="41" t="s">
        <v>54</v>
      </c>
      <c r="AF39" s="46"/>
      <c r="AG39" s="46">
        <f t="shared" si="1"/>
        <v>14</v>
      </c>
      <c r="AH39" s="45" t="b">
        <f t="shared" si="2"/>
        <v>1</v>
      </c>
    </row>
    <row r="40" spans="1:34" ht="25.5" customHeight="1">
      <c r="A40" s="29">
        <v>38</v>
      </c>
      <c r="B40" s="48">
        <v>44957</v>
      </c>
      <c r="C40" s="49" t="s">
        <v>40</v>
      </c>
      <c r="D40" s="49" t="s">
        <v>41</v>
      </c>
      <c r="F40" s="49" t="s">
        <v>42</v>
      </c>
      <c r="G40" s="49" t="s">
        <v>43</v>
      </c>
      <c r="K40" s="49" t="s">
        <v>44</v>
      </c>
      <c r="L40" s="52" t="s">
        <v>136</v>
      </c>
      <c r="M40" s="50" t="s">
        <v>137</v>
      </c>
      <c r="N40" s="51" t="s">
        <v>65</v>
      </c>
      <c r="O40" s="49" t="s">
        <v>48</v>
      </c>
      <c r="P40" s="49" t="s">
        <v>49</v>
      </c>
      <c r="Q40" s="52" t="s">
        <v>143</v>
      </c>
      <c r="R40" s="49" t="s">
        <v>51</v>
      </c>
      <c r="S40" s="49" t="s">
        <v>52</v>
      </c>
      <c r="T40" s="39">
        <v>44971</v>
      </c>
      <c r="U40" s="39">
        <v>44971</v>
      </c>
      <c r="V40" s="39">
        <v>44971</v>
      </c>
      <c r="W40" s="40" t="s">
        <v>49</v>
      </c>
      <c r="X40" s="41" t="s">
        <v>53</v>
      </c>
      <c r="Y40" s="41" t="s">
        <v>54</v>
      </c>
      <c r="AF40" s="46"/>
      <c r="AG40" s="46">
        <f t="shared" si="1"/>
        <v>14</v>
      </c>
      <c r="AH40" s="45" t="b">
        <f t="shared" si="2"/>
        <v>1</v>
      </c>
    </row>
    <row r="41" spans="1:34" ht="25.5" customHeight="1">
      <c r="A41" s="29">
        <v>39</v>
      </c>
      <c r="B41" s="48">
        <v>44957</v>
      </c>
      <c r="C41" s="49" t="s">
        <v>40</v>
      </c>
      <c r="D41" s="49" t="s">
        <v>41</v>
      </c>
      <c r="F41" s="49" t="s">
        <v>42</v>
      </c>
      <c r="G41" s="49" t="s">
        <v>43</v>
      </c>
      <c r="K41" s="49" t="s">
        <v>44</v>
      </c>
      <c r="L41" s="52" t="s">
        <v>144</v>
      </c>
      <c r="M41" s="50" t="s">
        <v>145</v>
      </c>
      <c r="N41" s="51" t="s">
        <v>63</v>
      </c>
      <c r="O41" s="49" t="s">
        <v>48</v>
      </c>
      <c r="P41" s="49" t="s">
        <v>49</v>
      </c>
      <c r="Q41" s="52" t="s">
        <v>146</v>
      </c>
      <c r="R41" s="49" t="s">
        <v>51</v>
      </c>
      <c r="S41" s="49" t="s">
        <v>52</v>
      </c>
      <c r="T41" s="39">
        <v>44971</v>
      </c>
      <c r="U41" s="39">
        <v>44971</v>
      </c>
      <c r="V41" s="39">
        <v>44971</v>
      </c>
      <c r="W41" s="40" t="s">
        <v>49</v>
      </c>
      <c r="X41" s="41" t="s">
        <v>53</v>
      </c>
      <c r="Y41" s="41" t="s">
        <v>54</v>
      </c>
      <c r="AF41" s="46"/>
      <c r="AG41" s="46">
        <f t="shared" si="1"/>
        <v>14</v>
      </c>
      <c r="AH41" s="45" t="b">
        <f t="shared" si="2"/>
        <v>1</v>
      </c>
    </row>
    <row r="42" spans="1:34" ht="25.5" customHeight="1">
      <c r="A42" s="29">
        <v>40</v>
      </c>
      <c r="B42" s="48">
        <v>44965</v>
      </c>
      <c r="C42" s="49" t="s">
        <v>40</v>
      </c>
      <c r="D42" s="49" t="s">
        <v>41</v>
      </c>
      <c r="F42" s="49" t="s">
        <v>42</v>
      </c>
      <c r="G42" s="49" t="s">
        <v>43</v>
      </c>
      <c r="K42" s="49" t="s">
        <v>58</v>
      </c>
      <c r="L42" s="52" t="s">
        <v>147</v>
      </c>
      <c r="M42" s="50" t="s">
        <v>148</v>
      </c>
      <c r="N42" s="51" t="s">
        <v>85</v>
      </c>
      <c r="O42" s="49" t="s">
        <v>48</v>
      </c>
      <c r="P42" s="49" t="s">
        <v>49</v>
      </c>
      <c r="Q42" s="52" t="s">
        <v>149</v>
      </c>
      <c r="R42" s="49" t="s">
        <v>51</v>
      </c>
      <c r="S42" s="49" t="s">
        <v>52</v>
      </c>
      <c r="T42" s="39">
        <v>44975</v>
      </c>
      <c r="U42" s="39">
        <v>44975</v>
      </c>
      <c r="V42" s="39">
        <v>44975</v>
      </c>
      <c r="W42" s="40" t="s">
        <v>49</v>
      </c>
      <c r="X42" s="41" t="s">
        <v>53</v>
      </c>
      <c r="Y42" s="53" t="s">
        <v>150</v>
      </c>
      <c r="AF42" s="46"/>
      <c r="AG42" s="46">
        <f t="shared" si="1"/>
        <v>10</v>
      </c>
      <c r="AH42" s="45" t="b">
        <f t="shared" si="2"/>
        <v>1</v>
      </c>
    </row>
    <row r="43" spans="1:34" ht="25.5" customHeight="1">
      <c r="A43" s="29">
        <v>41</v>
      </c>
      <c r="B43" s="48">
        <v>44965</v>
      </c>
      <c r="C43" s="49" t="s">
        <v>40</v>
      </c>
      <c r="D43" s="49" t="s">
        <v>41</v>
      </c>
      <c r="F43" s="49" t="s">
        <v>42</v>
      </c>
      <c r="G43" s="49" t="s">
        <v>43</v>
      </c>
      <c r="K43" s="49" t="s">
        <v>44</v>
      </c>
      <c r="L43" s="52" t="s">
        <v>147</v>
      </c>
      <c r="M43" s="50" t="s">
        <v>148</v>
      </c>
      <c r="N43" s="51" t="s">
        <v>151</v>
      </c>
      <c r="O43" s="49" t="s">
        <v>48</v>
      </c>
      <c r="P43" s="49" t="s">
        <v>49</v>
      </c>
      <c r="Q43" s="52" t="s">
        <v>152</v>
      </c>
      <c r="R43" s="49" t="s">
        <v>51</v>
      </c>
      <c r="S43" s="49" t="s">
        <v>78</v>
      </c>
      <c r="U43" s="47">
        <v>44983</v>
      </c>
      <c r="V43" s="47">
        <v>44983</v>
      </c>
      <c r="W43" s="40" t="s">
        <v>49</v>
      </c>
      <c r="X43" s="41" t="s">
        <v>80</v>
      </c>
      <c r="Y43" s="54"/>
      <c r="AF43" s="46"/>
      <c r="AG43" s="46">
        <f t="shared" si="1"/>
        <v>18</v>
      </c>
      <c r="AH43" s="45" t="b">
        <f t="shared" si="2"/>
        <v>1</v>
      </c>
    </row>
    <row r="44" spans="1:34" ht="25.5" customHeight="1">
      <c r="A44" s="29">
        <v>42</v>
      </c>
      <c r="B44" s="48">
        <v>44965</v>
      </c>
      <c r="C44" s="49" t="s">
        <v>40</v>
      </c>
      <c r="D44" s="49" t="s">
        <v>41</v>
      </c>
      <c r="F44" s="49" t="s">
        <v>42</v>
      </c>
      <c r="G44" s="49" t="s">
        <v>43</v>
      </c>
      <c r="K44" s="49" t="s">
        <v>44</v>
      </c>
      <c r="L44" s="52" t="s">
        <v>153</v>
      </c>
      <c r="M44" s="50" t="s">
        <v>154</v>
      </c>
      <c r="N44" s="51" t="s">
        <v>151</v>
      </c>
      <c r="O44" s="49" t="s">
        <v>48</v>
      </c>
      <c r="P44" s="49" t="s">
        <v>49</v>
      </c>
      <c r="Q44" s="52" t="s">
        <v>155</v>
      </c>
      <c r="R44" s="49" t="s">
        <v>51</v>
      </c>
      <c r="S44" s="49" t="s">
        <v>78</v>
      </c>
      <c r="U44" s="47">
        <v>44983</v>
      </c>
      <c r="V44" s="47">
        <v>44983</v>
      </c>
      <c r="W44" s="40" t="s">
        <v>49</v>
      </c>
      <c r="X44" s="41" t="s">
        <v>80</v>
      </c>
      <c r="Y44" s="53"/>
      <c r="AF44" s="46"/>
      <c r="AG44" s="46">
        <f t="shared" si="1"/>
        <v>18</v>
      </c>
      <c r="AH44" s="45" t="b">
        <f t="shared" si="2"/>
        <v>1</v>
      </c>
    </row>
    <row r="45" spans="1:34" ht="25.5" customHeight="1">
      <c r="A45" s="29">
        <v>43</v>
      </c>
      <c r="B45" s="48">
        <v>44965</v>
      </c>
      <c r="C45" s="49" t="s">
        <v>40</v>
      </c>
      <c r="D45" s="49" t="s">
        <v>41</v>
      </c>
      <c r="F45" s="49" t="s">
        <v>42</v>
      </c>
      <c r="G45" s="49" t="s">
        <v>43</v>
      </c>
      <c r="K45" s="49" t="s">
        <v>44</v>
      </c>
      <c r="L45" s="52" t="s">
        <v>153</v>
      </c>
      <c r="M45" s="50" t="s">
        <v>154</v>
      </c>
      <c r="N45" s="51" t="s">
        <v>151</v>
      </c>
      <c r="O45" s="49" t="s">
        <v>48</v>
      </c>
      <c r="P45" s="49" t="s">
        <v>49</v>
      </c>
      <c r="Q45" s="52" t="s">
        <v>156</v>
      </c>
      <c r="R45" s="49" t="s">
        <v>51</v>
      </c>
      <c r="S45" s="49" t="s">
        <v>78</v>
      </c>
      <c r="U45" s="47">
        <v>44983</v>
      </c>
      <c r="V45" s="47">
        <v>44983</v>
      </c>
      <c r="W45" s="40" t="s">
        <v>49</v>
      </c>
      <c r="X45" s="41" t="s">
        <v>80</v>
      </c>
      <c r="Y45" s="53"/>
      <c r="AF45" s="46"/>
      <c r="AG45" s="46">
        <f t="shared" si="1"/>
        <v>18</v>
      </c>
      <c r="AH45" s="45" t="b">
        <f t="shared" si="2"/>
        <v>1</v>
      </c>
    </row>
    <row r="46" spans="1:34" ht="25.5" customHeight="1">
      <c r="A46" s="29">
        <v>44</v>
      </c>
      <c r="B46" s="48">
        <v>44965</v>
      </c>
      <c r="C46" s="49" t="s">
        <v>40</v>
      </c>
      <c r="D46" s="49" t="s">
        <v>41</v>
      </c>
      <c r="F46" s="49" t="s">
        <v>42</v>
      </c>
      <c r="G46" s="49" t="s">
        <v>43</v>
      </c>
      <c r="K46" s="49" t="s">
        <v>44</v>
      </c>
      <c r="L46" s="49" t="s">
        <v>157</v>
      </c>
      <c r="M46" s="50" t="s">
        <v>158</v>
      </c>
      <c r="N46" s="51" t="s">
        <v>61</v>
      </c>
      <c r="O46" s="49" t="s">
        <v>48</v>
      </c>
      <c r="P46" s="49" t="s">
        <v>49</v>
      </c>
      <c r="Q46" s="52" t="s">
        <v>159</v>
      </c>
      <c r="R46" s="49" t="s">
        <v>51</v>
      </c>
      <c r="S46" s="49" t="s">
        <v>52</v>
      </c>
      <c r="T46" s="39">
        <v>44975</v>
      </c>
      <c r="U46" s="39">
        <v>44975</v>
      </c>
      <c r="V46" s="39">
        <v>44975</v>
      </c>
      <c r="W46" s="55" t="s">
        <v>49</v>
      </c>
      <c r="X46" s="53" t="s">
        <v>53</v>
      </c>
      <c r="Y46" s="53" t="s">
        <v>150</v>
      </c>
      <c r="AF46" s="46"/>
      <c r="AG46" s="46">
        <f t="shared" si="1"/>
        <v>10</v>
      </c>
      <c r="AH46" s="45" t="b">
        <f t="shared" si="2"/>
        <v>1</v>
      </c>
    </row>
    <row r="47" spans="1:34" ht="25.5" customHeight="1">
      <c r="A47" s="29">
        <v>45</v>
      </c>
      <c r="B47" s="48">
        <v>44965</v>
      </c>
      <c r="C47" s="49" t="s">
        <v>40</v>
      </c>
      <c r="D47" s="49" t="s">
        <v>41</v>
      </c>
      <c r="F47" s="49" t="s">
        <v>42</v>
      </c>
      <c r="G47" s="49" t="s">
        <v>43</v>
      </c>
      <c r="K47" s="49" t="s">
        <v>44</v>
      </c>
      <c r="L47" s="49" t="s">
        <v>157</v>
      </c>
      <c r="M47" s="50" t="s">
        <v>158</v>
      </c>
      <c r="N47" s="51" t="s">
        <v>61</v>
      </c>
      <c r="O47" s="49" t="s">
        <v>48</v>
      </c>
      <c r="P47" s="49" t="s">
        <v>49</v>
      </c>
      <c r="Q47" s="52" t="s">
        <v>160</v>
      </c>
      <c r="R47" s="49" t="s">
        <v>51</v>
      </c>
      <c r="S47" s="49" t="s">
        <v>52</v>
      </c>
      <c r="T47" s="39">
        <v>44975</v>
      </c>
      <c r="U47" s="39">
        <v>44975</v>
      </c>
      <c r="V47" s="39">
        <v>44975</v>
      </c>
      <c r="W47" s="55" t="s">
        <v>49</v>
      </c>
      <c r="X47" s="53" t="s">
        <v>53</v>
      </c>
      <c r="Y47" s="53" t="s">
        <v>150</v>
      </c>
      <c r="AF47" s="46"/>
      <c r="AG47" s="46">
        <f t="shared" si="1"/>
        <v>10</v>
      </c>
      <c r="AH47" s="45" t="b">
        <f t="shared" si="2"/>
        <v>1</v>
      </c>
    </row>
    <row r="48" spans="1:34" ht="25.5" customHeight="1">
      <c r="A48" s="29">
        <v>46</v>
      </c>
      <c r="B48" s="48">
        <v>44965</v>
      </c>
      <c r="C48" s="49" t="s">
        <v>40</v>
      </c>
      <c r="D48" s="49" t="s">
        <v>41</v>
      </c>
      <c r="F48" s="49" t="s">
        <v>42</v>
      </c>
      <c r="G48" s="49" t="s">
        <v>43</v>
      </c>
      <c r="K48" s="49" t="s">
        <v>44</v>
      </c>
      <c r="L48" s="49" t="s">
        <v>157</v>
      </c>
      <c r="M48" s="50" t="s">
        <v>158</v>
      </c>
      <c r="N48" s="51" t="s">
        <v>47</v>
      </c>
      <c r="O48" s="49" t="s">
        <v>48</v>
      </c>
      <c r="P48" s="49" t="s">
        <v>49</v>
      </c>
      <c r="Q48" s="52" t="s">
        <v>161</v>
      </c>
      <c r="R48" s="49" t="s">
        <v>51</v>
      </c>
      <c r="S48" s="49" t="s">
        <v>52</v>
      </c>
      <c r="T48" s="39">
        <v>44975</v>
      </c>
      <c r="U48" s="39">
        <v>44975</v>
      </c>
      <c r="V48" s="39">
        <v>44975</v>
      </c>
      <c r="W48" s="55" t="s">
        <v>49</v>
      </c>
      <c r="X48" s="53" t="s">
        <v>53</v>
      </c>
      <c r="Y48" s="53" t="s">
        <v>150</v>
      </c>
      <c r="AF48" s="46"/>
      <c r="AG48" s="46">
        <f t="shared" si="1"/>
        <v>10</v>
      </c>
      <c r="AH48" s="45" t="b">
        <f t="shared" si="2"/>
        <v>1</v>
      </c>
    </row>
    <row r="49" spans="1:34" ht="25.5" customHeight="1">
      <c r="A49" s="29">
        <v>47</v>
      </c>
      <c r="B49" s="48">
        <v>44965</v>
      </c>
      <c r="C49" s="49" t="s">
        <v>40</v>
      </c>
      <c r="D49" s="49" t="s">
        <v>41</v>
      </c>
      <c r="F49" s="49" t="s">
        <v>42</v>
      </c>
      <c r="G49" s="49" t="s">
        <v>43</v>
      </c>
      <c r="K49" s="49" t="s">
        <v>44</v>
      </c>
      <c r="L49" s="49" t="s">
        <v>162</v>
      </c>
      <c r="M49" s="50" t="s">
        <v>163</v>
      </c>
      <c r="N49" s="51" t="s">
        <v>69</v>
      </c>
      <c r="O49" s="49" t="s">
        <v>48</v>
      </c>
      <c r="P49" s="49" t="s">
        <v>49</v>
      </c>
      <c r="Q49" s="52" t="s">
        <v>164</v>
      </c>
      <c r="R49" s="49" t="s">
        <v>51</v>
      </c>
      <c r="S49" s="49" t="s">
        <v>52</v>
      </c>
      <c r="T49" s="39">
        <v>44975</v>
      </c>
      <c r="U49" s="39">
        <v>44975</v>
      </c>
      <c r="V49" s="39">
        <v>44975</v>
      </c>
      <c r="W49" s="55" t="s">
        <v>49</v>
      </c>
      <c r="X49" s="53" t="s">
        <v>53</v>
      </c>
      <c r="Y49" s="53" t="s">
        <v>150</v>
      </c>
      <c r="AF49" s="46"/>
      <c r="AG49" s="46">
        <f t="shared" si="1"/>
        <v>10</v>
      </c>
      <c r="AH49" s="45" t="b">
        <f t="shared" si="2"/>
        <v>1</v>
      </c>
    </row>
    <row r="50" spans="1:34" ht="25.5" customHeight="1">
      <c r="A50" s="29">
        <v>48</v>
      </c>
      <c r="B50" s="48">
        <v>44966</v>
      </c>
      <c r="C50" s="49" t="s">
        <v>40</v>
      </c>
      <c r="D50" s="49" t="s">
        <v>41</v>
      </c>
      <c r="F50" s="49" t="s">
        <v>42</v>
      </c>
      <c r="G50" s="49" t="s">
        <v>43</v>
      </c>
      <c r="K50" s="49" t="s">
        <v>44</v>
      </c>
      <c r="L50" s="49" t="s">
        <v>165</v>
      </c>
      <c r="M50" s="50" t="s">
        <v>166</v>
      </c>
      <c r="N50" s="51" t="s">
        <v>85</v>
      </c>
      <c r="O50" s="49" t="s">
        <v>48</v>
      </c>
      <c r="P50" s="49" t="s">
        <v>49</v>
      </c>
      <c r="Q50" s="52" t="s">
        <v>167</v>
      </c>
      <c r="R50" s="49" t="s">
        <v>51</v>
      </c>
      <c r="S50" s="49" t="s">
        <v>52</v>
      </c>
      <c r="T50" s="39">
        <v>44975</v>
      </c>
      <c r="U50" s="39">
        <v>44975</v>
      </c>
      <c r="V50" s="39">
        <v>44975</v>
      </c>
      <c r="W50" s="55" t="s">
        <v>49</v>
      </c>
      <c r="X50" s="53" t="s">
        <v>53</v>
      </c>
      <c r="Y50" s="53" t="s">
        <v>150</v>
      </c>
      <c r="AF50" s="46"/>
      <c r="AG50" s="46">
        <f t="shared" si="1"/>
        <v>9</v>
      </c>
      <c r="AH50" s="45" t="b">
        <f t="shared" si="2"/>
        <v>1</v>
      </c>
    </row>
    <row r="51" spans="1:34" ht="25.5" customHeight="1">
      <c r="A51" s="29">
        <v>49</v>
      </c>
      <c r="B51" s="48">
        <v>44967</v>
      </c>
      <c r="C51" s="49" t="s">
        <v>40</v>
      </c>
      <c r="D51" s="49" t="s">
        <v>41</v>
      </c>
      <c r="F51" s="49">
        <v>42</v>
      </c>
      <c r="G51" s="49" t="s">
        <v>43</v>
      </c>
      <c r="K51" s="49" t="s">
        <v>44</v>
      </c>
      <c r="L51" s="52" t="s">
        <v>168</v>
      </c>
      <c r="M51" s="50" t="s">
        <v>169</v>
      </c>
      <c r="N51" s="51" t="s">
        <v>61</v>
      </c>
      <c r="O51" s="49" t="s">
        <v>48</v>
      </c>
      <c r="P51" s="49" t="s">
        <v>49</v>
      </c>
      <c r="Q51" s="52" t="s">
        <v>170</v>
      </c>
      <c r="R51" s="49" t="s">
        <v>51</v>
      </c>
      <c r="S51" s="49" t="s">
        <v>52</v>
      </c>
      <c r="T51" s="39">
        <v>44975</v>
      </c>
      <c r="U51" s="39">
        <v>44975</v>
      </c>
      <c r="V51" s="39">
        <v>44975</v>
      </c>
      <c r="W51" s="55" t="s">
        <v>49</v>
      </c>
      <c r="X51" s="53" t="s">
        <v>53</v>
      </c>
      <c r="Y51" s="53" t="s">
        <v>150</v>
      </c>
      <c r="AF51" s="46"/>
      <c r="AG51" s="46">
        <f t="shared" si="1"/>
        <v>8</v>
      </c>
      <c r="AH51" s="45" t="b">
        <f t="shared" si="2"/>
        <v>1</v>
      </c>
    </row>
    <row r="52" spans="1:34" ht="25.5" customHeight="1">
      <c r="A52" s="29">
        <v>50</v>
      </c>
      <c r="B52" s="48">
        <v>44967</v>
      </c>
      <c r="C52" s="49" t="s">
        <v>40</v>
      </c>
      <c r="D52" s="49" t="s">
        <v>41</v>
      </c>
      <c r="F52" s="49" t="s">
        <v>42</v>
      </c>
      <c r="G52" s="49" t="s">
        <v>43</v>
      </c>
      <c r="K52" s="49" t="s">
        <v>44</v>
      </c>
      <c r="L52" s="49" t="s">
        <v>171</v>
      </c>
      <c r="M52" s="50" t="s">
        <v>172</v>
      </c>
      <c r="N52" s="51" t="s">
        <v>63</v>
      </c>
      <c r="O52" s="49" t="s">
        <v>48</v>
      </c>
      <c r="P52" s="49" t="s">
        <v>49</v>
      </c>
      <c r="Q52" s="52" t="s">
        <v>173</v>
      </c>
      <c r="R52" s="49" t="s">
        <v>51</v>
      </c>
      <c r="S52" s="49" t="s">
        <v>52</v>
      </c>
      <c r="T52" s="39">
        <v>44975</v>
      </c>
      <c r="U52" s="39">
        <v>44975</v>
      </c>
      <c r="V52" s="39">
        <v>44975</v>
      </c>
      <c r="W52" s="55" t="s">
        <v>49</v>
      </c>
      <c r="X52" s="53" t="s">
        <v>53</v>
      </c>
      <c r="Y52" s="53" t="s">
        <v>150</v>
      </c>
      <c r="AF52" s="46"/>
      <c r="AG52" s="46">
        <f t="shared" si="1"/>
        <v>8</v>
      </c>
      <c r="AH52" s="45" t="b">
        <f t="shared" si="2"/>
        <v>1</v>
      </c>
    </row>
    <row r="53" spans="1:34" ht="25.5" customHeight="1">
      <c r="A53" s="29">
        <v>51</v>
      </c>
      <c r="B53" s="48">
        <v>44967</v>
      </c>
      <c r="C53" s="49" t="s">
        <v>40</v>
      </c>
      <c r="D53" s="49" t="s">
        <v>41</v>
      </c>
      <c r="F53" s="49" t="s">
        <v>42</v>
      </c>
      <c r="G53" s="49" t="s">
        <v>43</v>
      </c>
      <c r="K53" s="49" t="s">
        <v>44</v>
      </c>
      <c r="L53" s="49" t="s">
        <v>174</v>
      </c>
      <c r="M53" s="50" t="s">
        <v>175</v>
      </c>
      <c r="N53" s="51" t="s">
        <v>47</v>
      </c>
      <c r="O53" s="49" t="s">
        <v>48</v>
      </c>
      <c r="P53" s="49" t="s">
        <v>49</v>
      </c>
      <c r="Q53" s="52" t="s">
        <v>176</v>
      </c>
      <c r="R53" s="49" t="s">
        <v>51</v>
      </c>
      <c r="S53" s="49" t="s">
        <v>52</v>
      </c>
      <c r="T53" s="39">
        <v>44973</v>
      </c>
      <c r="U53" s="39">
        <v>44973</v>
      </c>
      <c r="V53" s="39">
        <v>44973</v>
      </c>
      <c r="W53" s="55" t="s">
        <v>49</v>
      </c>
      <c r="X53" s="53" t="s">
        <v>53</v>
      </c>
      <c r="Y53" s="53" t="s">
        <v>150</v>
      </c>
      <c r="AA53" s="42"/>
      <c r="AF53" s="46"/>
      <c r="AG53" s="46">
        <f t="shared" si="1"/>
        <v>6</v>
      </c>
      <c r="AH53" s="45" t="b">
        <f t="shared" si="2"/>
        <v>1</v>
      </c>
    </row>
    <row r="54" spans="1:34" ht="25.5" customHeight="1">
      <c r="A54" s="29">
        <v>52</v>
      </c>
      <c r="B54" s="48">
        <v>44967</v>
      </c>
      <c r="C54" s="49" t="s">
        <v>40</v>
      </c>
      <c r="D54" s="49" t="s">
        <v>41</v>
      </c>
      <c r="F54" s="49">
        <v>21</v>
      </c>
      <c r="G54" s="49" t="s">
        <v>43</v>
      </c>
      <c r="K54" s="49" t="s">
        <v>44</v>
      </c>
      <c r="L54" s="49" t="s">
        <v>174</v>
      </c>
      <c r="M54" s="50" t="s">
        <v>175</v>
      </c>
      <c r="N54" s="51" t="s">
        <v>47</v>
      </c>
      <c r="O54" s="49" t="s">
        <v>48</v>
      </c>
      <c r="P54" s="49" t="s">
        <v>138</v>
      </c>
      <c r="Q54" s="52" t="s">
        <v>176</v>
      </c>
      <c r="R54" s="49" t="s">
        <v>51</v>
      </c>
      <c r="S54" s="49" t="s">
        <v>52</v>
      </c>
      <c r="T54" s="39">
        <v>45028</v>
      </c>
      <c r="U54" s="39">
        <v>45028</v>
      </c>
      <c r="V54" s="39">
        <v>45028</v>
      </c>
      <c r="W54" s="40" t="s">
        <v>140</v>
      </c>
      <c r="X54" s="41" t="s">
        <v>53</v>
      </c>
      <c r="Y54" s="41" t="s">
        <v>141</v>
      </c>
      <c r="AF54" s="46"/>
      <c r="AG54" s="46">
        <f t="shared" si="1"/>
        <v>61</v>
      </c>
      <c r="AH54" s="45" t="b">
        <f t="shared" si="2"/>
        <v>1</v>
      </c>
    </row>
    <row r="55" spans="1:34" ht="25.5" customHeight="1">
      <c r="A55" s="29">
        <v>53</v>
      </c>
      <c r="B55" s="48">
        <v>44967</v>
      </c>
      <c r="C55" s="49" t="s">
        <v>40</v>
      </c>
      <c r="D55" s="49" t="s">
        <v>41</v>
      </c>
      <c r="F55" s="49">
        <v>23</v>
      </c>
      <c r="G55" s="49" t="s">
        <v>81</v>
      </c>
      <c r="K55" s="49" t="s">
        <v>44</v>
      </c>
      <c r="L55" s="49" t="s">
        <v>174</v>
      </c>
      <c r="M55" s="50" t="s">
        <v>175</v>
      </c>
      <c r="N55" s="51" t="s">
        <v>81</v>
      </c>
      <c r="O55" s="49" t="s">
        <v>48</v>
      </c>
      <c r="P55" s="49" t="s">
        <v>138</v>
      </c>
      <c r="Q55" s="52" t="s">
        <v>176</v>
      </c>
      <c r="R55" s="49" t="s">
        <v>51</v>
      </c>
      <c r="S55" s="49" t="s">
        <v>52</v>
      </c>
      <c r="T55" s="39">
        <v>45028</v>
      </c>
      <c r="U55" s="39">
        <v>45028</v>
      </c>
      <c r="V55" s="39">
        <v>45028</v>
      </c>
      <c r="W55" s="40" t="s">
        <v>140</v>
      </c>
      <c r="X55" s="41" t="s">
        <v>53</v>
      </c>
      <c r="Y55" s="41" t="s">
        <v>141</v>
      </c>
      <c r="AF55" s="46"/>
      <c r="AG55" s="46">
        <f t="shared" si="1"/>
        <v>61</v>
      </c>
      <c r="AH55" s="45" t="b">
        <f t="shared" si="2"/>
        <v>1</v>
      </c>
    </row>
    <row r="56" spans="1:34" ht="25.5" customHeight="1">
      <c r="A56" s="29">
        <v>54</v>
      </c>
      <c r="B56" s="48">
        <v>44970</v>
      </c>
      <c r="C56" s="49" t="s">
        <v>40</v>
      </c>
      <c r="D56" s="49" t="s">
        <v>41</v>
      </c>
      <c r="F56" s="49">
        <v>17</v>
      </c>
      <c r="G56" s="49" t="s">
        <v>43</v>
      </c>
      <c r="K56" s="49" t="s">
        <v>44</v>
      </c>
      <c r="L56" s="49" t="s">
        <v>177</v>
      </c>
      <c r="M56" s="50" t="s">
        <v>178</v>
      </c>
      <c r="N56" s="51" t="s">
        <v>107</v>
      </c>
      <c r="O56" s="49" t="s">
        <v>48</v>
      </c>
      <c r="P56" s="49" t="s">
        <v>49</v>
      </c>
      <c r="Q56" s="52" t="s">
        <v>179</v>
      </c>
      <c r="R56" s="49" t="s">
        <v>51</v>
      </c>
      <c r="S56" s="49" t="s">
        <v>78</v>
      </c>
      <c r="U56" s="47">
        <v>44979</v>
      </c>
      <c r="V56" s="47">
        <v>44979</v>
      </c>
      <c r="W56" s="40" t="s">
        <v>49</v>
      </c>
      <c r="X56" s="41" t="s">
        <v>80</v>
      </c>
      <c r="AF56" s="46"/>
      <c r="AG56" s="46">
        <f t="shared" si="1"/>
        <v>9</v>
      </c>
      <c r="AH56" s="45" t="b">
        <f t="shared" si="2"/>
        <v>1</v>
      </c>
    </row>
    <row r="57" spans="1:34" ht="25.5" customHeight="1">
      <c r="A57" s="29">
        <v>55</v>
      </c>
      <c r="B57" s="48">
        <v>44970</v>
      </c>
      <c r="C57" s="49" t="s">
        <v>40</v>
      </c>
      <c r="D57" s="49" t="s">
        <v>41</v>
      </c>
      <c r="F57" s="49" t="s">
        <v>42</v>
      </c>
      <c r="G57" s="49" t="s">
        <v>43</v>
      </c>
      <c r="K57" s="49" t="s">
        <v>44</v>
      </c>
      <c r="L57" s="49" t="s">
        <v>180</v>
      </c>
      <c r="M57" s="50" t="s">
        <v>181</v>
      </c>
      <c r="N57" s="51" t="s">
        <v>86</v>
      </c>
      <c r="O57" s="49" t="s">
        <v>48</v>
      </c>
      <c r="P57" s="49" t="s">
        <v>49</v>
      </c>
      <c r="Q57" s="52" t="s">
        <v>182</v>
      </c>
      <c r="R57" s="49" t="s">
        <v>51</v>
      </c>
      <c r="S57" s="49" t="s">
        <v>52</v>
      </c>
      <c r="T57" s="39">
        <v>44974</v>
      </c>
      <c r="U57" s="39">
        <v>44974</v>
      </c>
      <c r="V57" s="39">
        <v>44974</v>
      </c>
      <c r="W57" s="55" t="s">
        <v>49</v>
      </c>
      <c r="X57" s="53" t="s">
        <v>53</v>
      </c>
      <c r="Y57" s="53" t="s">
        <v>150</v>
      </c>
      <c r="AF57" s="46"/>
      <c r="AG57" s="46">
        <f t="shared" si="1"/>
        <v>4</v>
      </c>
      <c r="AH57" s="45" t="b">
        <f t="shared" si="2"/>
        <v>1</v>
      </c>
    </row>
    <row r="58" spans="1:34" ht="25.5" customHeight="1">
      <c r="A58" s="29">
        <v>56</v>
      </c>
      <c r="B58" s="48">
        <v>44972</v>
      </c>
      <c r="C58" s="49" t="s">
        <v>40</v>
      </c>
      <c r="D58" s="49" t="s">
        <v>95</v>
      </c>
      <c r="E58" s="49">
        <v>18</v>
      </c>
      <c r="G58" s="49" t="s">
        <v>71</v>
      </c>
      <c r="H58" s="49" t="s">
        <v>96</v>
      </c>
      <c r="I58" s="49" t="s">
        <v>73</v>
      </c>
      <c r="K58" s="49" t="s">
        <v>44</v>
      </c>
      <c r="L58" s="52" t="s">
        <v>183</v>
      </c>
      <c r="M58" s="50" t="s">
        <v>184</v>
      </c>
      <c r="N58" s="51" t="s">
        <v>114</v>
      </c>
      <c r="O58" s="49" t="s">
        <v>100</v>
      </c>
      <c r="P58" s="49" t="s">
        <v>77</v>
      </c>
      <c r="Q58" s="52" t="s">
        <v>185</v>
      </c>
      <c r="R58" s="49" t="s">
        <v>51</v>
      </c>
      <c r="S58" s="49" t="s">
        <v>78</v>
      </c>
      <c r="U58" s="47">
        <v>45003</v>
      </c>
      <c r="V58" s="47">
        <v>45003</v>
      </c>
      <c r="W58" s="40" t="s">
        <v>79</v>
      </c>
      <c r="X58" s="41" t="s">
        <v>80</v>
      </c>
      <c r="AF58" s="46"/>
      <c r="AG58" s="46">
        <f t="shared" si="1"/>
        <v>31</v>
      </c>
      <c r="AH58" s="45" t="b">
        <f t="shared" si="2"/>
        <v>1</v>
      </c>
    </row>
    <row r="59" spans="1:34" ht="25.5" customHeight="1">
      <c r="A59" s="29">
        <v>57</v>
      </c>
      <c r="B59" s="48">
        <v>44973</v>
      </c>
      <c r="C59" s="49" t="s">
        <v>40</v>
      </c>
      <c r="D59" s="49" t="s">
        <v>41</v>
      </c>
      <c r="F59" s="49" t="s">
        <v>42</v>
      </c>
      <c r="G59" s="49" t="s">
        <v>43</v>
      </c>
      <c r="K59" s="49" t="s">
        <v>44</v>
      </c>
      <c r="L59" s="49" t="s">
        <v>186</v>
      </c>
      <c r="M59" s="50" t="s">
        <v>187</v>
      </c>
      <c r="N59" s="51" t="s">
        <v>63</v>
      </c>
      <c r="O59" s="49" t="s">
        <v>48</v>
      </c>
      <c r="P59" s="49" t="s">
        <v>49</v>
      </c>
      <c r="Q59" s="52" t="s">
        <v>188</v>
      </c>
      <c r="R59" s="49" t="s">
        <v>51</v>
      </c>
      <c r="S59" s="49" t="s">
        <v>52</v>
      </c>
      <c r="T59" s="39">
        <v>44985</v>
      </c>
      <c r="U59" s="39">
        <v>44985</v>
      </c>
      <c r="V59" s="39">
        <v>44985</v>
      </c>
      <c r="W59" s="52" t="s">
        <v>49</v>
      </c>
      <c r="X59" s="53" t="s">
        <v>53</v>
      </c>
      <c r="Y59" s="53" t="s">
        <v>150</v>
      </c>
      <c r="AF59" s="46"/>
      <c r="AG59" s="46">
        <f t="shared" si="1"/>
        <v>12</v>
      </c>
      <c r="AH59" s="45" t="b">
        <f t="shared" si="2"/>
        <v>1</v>
      </c>
    </row>
    <row r="60" spans="1:34" ht="25.5" customHeight="1">
      <c r="A60" s="29">
        <v>58</v>
      </c>
      <c r="B60" s="48">
        <v>44973</v>
      </c>
      <c r="C60" s="49" t="s">
        <v>40</v>
      </c>
      <c r="D60" s="49" t="s">
        <v>41</v>
      </c>
      <c r="F60" s="49">
        <v>16</v>
      </c>
      <c r="G60" s="49" t="s">
        <v>43</v>
      </c>
      <c r="K60" s="49" t="s">
        <v>44</v>
      </c>
      <c r="L60" s="49" t="s">
        <v>189</v>
      </c>
      <c r="M60" s="50" t="s">
        <v>190</v>
      </c>
      <c r="N60" s="51" t="s">
        <v>61</v>
      </c>
      <c r="O60" s="49" t="s">
        <v>48</v>
      </c>
      <c r="P60" s="49" t="s">
        <v>138</v>
      </c>
      <c r="Q60" s="52" t="s">
        <v>191</v>
      </c>
      <c r="R60" s="49" t="s">
        <v>51</v>
      </c>
      <c r="S60" s="49" t="s">
        <v>52</v>
      </c>
      <c r="T60" s="39">
        <v>45061</v>
      </c>
      <c r="U60" s="39">
        <v>45061</v>
      </c>
      <c r="V60" s="39">
        <v>45061</v>
      </c>
      <c r="W60" s="40" t="s">
        <v>138</v>
      </c>
      <c r="X60" s="40" t="s">
        <v>53</v>
      </c>
      <c r="Y60" s="53" t="s">
        <v>192</v>
      </c>
      <c r="AF60" s="46"/>
      <c r="AG60" s="46">
        <f t="shared" si="1"/>
        <v>88</v>
      </c>
      <c r="AH60" s="45" t="b">
        <f t="shared" si="2"/>
        <v>1</v>
      </c>
    </row>
    <row r="61" spans="1:34" ht="25.5" customHeight="1">
      <c r="A61" s="29">
        <v>59</v>
      </c>
      <c r="B61" s="48">
        <v>44973</v>
      </c>
      <c r="C61" s="49" t="s">
        <v>40</v>
      </c>
      <c r="D61" s="49" t="s">
        <v>41</v>
      </c>
      <c r="F61" s="49" t="s">
        <v>42</v>
      </c>
      <c r="G61" s="49" t="s">
        <v>43</v>
      </c>
      <c r="K61" s="49" t="s">
        <v>44</v>
      </c>
      <c r="L61" s="49" t="s">
        <v>193</v>
      </c>
      <c r="M61" s="50" t="s">
        <v>194</v>
      </c>
      <c r="N61" s="51" t="s">
        <v>61</v>
      </c>
      <c r="O61" s="49" t="s">
        <v>48</v>
      </c>
      <c r="P61" s="49" t="s">
        <v>49</v>
      </c>
      <c r="Q61" s="52" t="s">
        <v>195</v>
      </c>
      <c r="R61" s="49" t="s">
        <v>51</v>
      </c>
      <c r="S61" s="49" t="s">
        <v>52</v>
      </c>
      <c r="T61" s="39">
        <v>44985</v>
      </c>
      <c r="U61" s="39">
        <v>44985</v>
      </c>
      <c r="V61" s="39">
        <v>44985</v>
      </c>
      <c r="W61" s="55" t="s">
        <v>49</v>
      </c>
      <c r="X61" s="53" t="s">
        <v>53</v>
      </c>
      <c r="Y61" s="53" t="s">
        <v>150</v>
      </c>
      <c r="AA61" s="42"/>
      <c r="AF61" s="46"/>
      <c r="AG61" s="46">
        <f t="shared" si="1"/>
        <v>12</v>
      </c>
      <c r="AH61" s="45" t="b">
        <f t="shared" si="2"/>
        <v>1</v>
      </c>
    </row>
    <row r="62" spans="1:34" ht="25.5" customHeight="1">
      <c r="A62" s="29">
        <v>60</v>
      </c>
      <c r="B62" s="48">
        <v>44979</v>
      </c>
      <c r="C62" s="49" t="s">
        <v>40</v>
      </c>
      <c r="D62" s="49" t="s">
        <v>41</v>
      </c>
      <c r="F62" s="49" t="s">
        <v>42</v>
      </c>
      <c r="G62" s="49" t="s">
        <v>43</v>
      </c>
      <c r="K62" s="49" t="s">
        <v>58</v>
      </c>
      <c r="L62" s="49" t="s">
        <v>196</v>
      </c>
      <c r="M62" s="50" t="s">
        <v>197</v>
      </c>
      <c r="N62" s="51" t="s">
        <v>47</v>
      </c>
      <c r="O62" s="49" t="s">
        <v>48</v>
      </c>
      <c r="P62" s="49" t="s">
        <v>138</v>
      </c>
      <c r="Q62" s="52" t="s">
        <v>198</v>
      </c>
      <c r="R62" s="49" t="s">
        <v>51</v>
      </c>
      <c r="S62" s="49" t="s">
        <v>52</v>
      </c>
      <c r="T62" s="39">
        <v>45028</v>
      </c>
      <c r="U62" s="39">
        <v>45028</v>
      </c>
      <c r="V62" s="39">
        <v>45028</v>
      </c>
      <c r="W62" s="40" t="s">
        <v>140</v>
      </c>
      <c r="X62" s="41" t="s">
        <v>53</v>
      </c>
      <c r="Y62" s="54" t="s">
        <v>199</v>
      </c>
      <c r="AF62" s="46"/>
      <c r="AG62" s="46">
        <f t="shared" si="1"/>
        <v>49</v>
      </c>
      <c r="AH62" s="45" t="b">
        <f t="shared" si="2"/>
        <v>1</v>
      </c>
    </row>
    <row r="63" spans="1:34" ht="25.5" customHeight="1">
      <c r="A63" s="29">
        <v>61</v>
      </c>
      <c r="B63" s="48">
        <v>44980</v>
      </c>
      <c r="C63" s="49" t="s">
        <v>40</v>
      </c>
      <c r="D63" s="49" t="s">
        <v>95</v>
      </c>
      <c r="E63" s="49">
        <v>30</v>
      </c>
      <c r="G63" s="49" t="s">
        <v>71</v>
      </c>
      <c r="H63" s="49" t="s">
        <v>96</v>
      </c>
      <c r="I63" s="49" t="s">
        <v>73</v>
      </c>
      <c r="K63" s="49" t="s">
        <v>58</v>
      </c>
      <c r="L63" s="49" t="s">
        <v>200</v>
      </c>
      <c r="M63" s="50" t="s">
        <v>201</v>
      </c>
      <c r="N63" s="51" t="s">
        <v>81</v>
      </c>
      <c r="O63" s="49" t="s">
        <v>100</v>
      </c>
      <c r="P63" s="49" t="s">
        <v>77</v>
      </c>
      <c r="Q63" s="52" t="s">
        <v>202</v>
      </c>
      <c r="R63" s="49" t="s">
        <v>51</v>
      </c>
      <c r="S63" s="49" t="s">
        <v>116</v>
      </c>
      <c r="U63" s="47">
        <v>45046</v>
      </c>
      <c r="V63" s="47">
        <v>45006</v>
      </c>
      <c r="W63" s="40" t="s">
        <v>117</v>
      </c>
      <c r="X63" s="41" t="s">
        <v>118</v>
      </c>
      <c r="Y63" s="41" t="s">
        <v>203</v>
      </c>
      <c r="AA63" s="42"/>
      <c r="AC63" s="44"/>
      <c r="AF63" s="46"/>
      <c r="AG63" s="46">
        <f t="shared" si="1"/>
        <v>26</v>
      </c>
      <c r="AH63" s="45" t="b">
        <f t="shared" si="2"/>
        <v>1</v>
      </c>
    </row>
    <row r="64" spans="1:34" ht="25.5" customHeight="1">
      <c r="A64" s="29">
        <v>62</v>
      </c>
      <c r="B64" s="48">
        <v>44980</v>
      </c>
      <c r="C64" s="49" t="s">
        <v>40</v>
      </c>
      <c r="D64" s="49" t="s">
        <v>41</v>
      </c>
      <c r="F64" s="49">
        <v>19</v>
      </c>
      <c r="G64" s="49" t="s">
        <v>43</v>
      </c>
      <c r="K64" s="49" t="s">
        <v>44</v>
      </c>
      <c r="L64" s="52" t="s">
        <v>204</v>
      </c>
      <c r="M64" s="50" t="s">
        <v>205</v>
      </c>
      <c r="N64" s="51" t="s">
        <v>107</v>
      </c>
      <c r="O64" s="49" t="s">
        <v>48</v>
      </c>
      <c r="P64" s="49" t="s">
        <v>49</v>
      </c>
      <c r="Q64" s="52" t="s">
        <v>206</v>
      </c>
      <c r="R64" s="49" t="s">
        <v>51</v>
      </c>
      <c r="S64" s="49" t="s">
        <v>78</v>
      </c>
      <c r="U64" s="47">
        <v>45006</v>
      </c>
      <c r="V64" s="47">
        <v>45006</v>
      </c>
      <c r="W64" s="40" t="s">
        <v>49</v>
      </c>
      <c r="X64" s="41" t="s">
        <v>80</v>
      </c>
      <c r="AA64" s="42"/>
      <c r="AC64" s="44"/>
      <c r="AF64" s="46"/>
      <c r="AG64" s="46">
        <f t="shared" si="1"/>
        <v>26</v>
      </c>
      <c r="AH64" s="45" t="b">
        <f t="shared" si="2"/>
        <v>1</v>
      </c>
    </row>
    <row r="65" spans="1:34" ht="25.5" customHeight="1">
      <c r="A65" s="29">
        <v>63</v>
      </c>
      <c r="B65" s="48">
        <v>44981</v>
      </c>
      <c r="C65" s="49" t="s">
        <v>40</v>
      </c>
      <c r="D65" s="49" t="s">
        <v>41</v>
      </c>
      <c r="E65"/>
      <c r="F65" s="49">
        <v>24</v>
      </c>
      <c r="G65" s="49" t="s">
        <v>43</v>
      </c>
      <c r="H65"/>
      <c r="I65"/>
      <c r="J65"/>
      <c r="K65" s="49" t="s">
        <v>44</v>
      </c>
      <c r="L65" s="49" t="s">
        <v>207</v>
      </c>
      <c r="M65" s="50" t="s">
        <v>208</v>
      </c>
      <c r="N65" s="51" t="s">
        <v>63</v>
      </c>
      <c r="O65" s="49" t="s">
        <v>48</v>
      </c>
      <c r="P65" s="49" t="s">
        <v>138</v>
      </c>
      <c r="Q65" s="52" t="s">
        <v>209</v>
      </c>
      <c r="R65" s="49" t="s">
        <v>51</v>
      </c>
      <c r="S65" s="49" t="s">
        <v>52</v>
      </c>
      <c r="T65" s="39">
        <v>45097</v>
      </c>
      <c r="U65" s="39">
        <v>45097</v>
      </c>
      <c r="V65" s="39">
        <v>45097</v>
      </c>
      <c r="W65" s="40" t="s">
        <v>140</v>
      </c>
      <c r="X65" s="41" t="s">
        <v>53</v>
      </c>
      <c r="AA65" s="42"/>
      <c r="AC65" s="44"/>
      <c r="AF65" s="46"/>
      <c r="AG65" s="46">
        <f t="shared" si="1"/>
        <v>116</v>
      </c>
      <c r="AH65" s="45" t="b">
        <f t="shared" si="2"/>
        <v>1</v>
      </c>
    </row>
    <row r="66" spans="1:34" ht="25.5" customHeight="1">
      <c r="A66" s="29">
        <v>64</v>
      </c>
      <c r="B66" s="48">
        <v>44981</v>
      </c>
      <c r="C66" s="49" t="s">
        <v>40</v>
      </c>
      <c r="D66" s="49" t="s">
        <v>41</v>
      </c>
      <c r="E66"/>
      <c r="F66" s="49">
        <v>41</v>
      </c>
      <c r="G66" s="49" t="s">
        <v>43</v>
      </c>
      <c r="H66"/>
      <c r="I66"/>
      <c r="J66"/>
      <c r="K66" s="49" t="s">
        <v>58</v>
      </c>
      <c r="L66" s="49" t="s">
        <v>207</v>
      </c>
      <c r="M66" s="50" t="s">
        <v>208</v>
      </c>
      <c r="N66" s="51" t="s">
        <v>63</v>
      </c>
      <c r="O66" s="49" t="s">
        <v>48</v>
      </c>
      <c r="P66" s="49" t="s">
        <v>49</v>
      </c>
      <c r="Q66" s="52" t="s">
        <v>210</v>
      </c>
      <c r="R66" s="49" t="s">
        <v>51</v>
      </c>
      <c r="S66" s="49" t="s">
        <v>52</v>
      </c>
      <c r="T66" s="39">
        <v>44991</v>
      </c>
      <c r="U66" s="39">
        <v>44991</v>
      </c>
      <c r="V66" s="39">
        <v>44991</v>
      </c>
      <c r="W66" s="40" t="s">
        <v>49</v>
      </c>
      <c r="X66" s="41" t="s">
        <v>53</v>
      </c>
      <c r="Y66" s="41" t="s">
        <v>150</v>
      </c>
      <c r="AA66" s="42"/>
      <c r="AC66" s="44"/>
      <c r="AF66" s="46"/>
      <c r="AG66" s="46">
        <f t="shared" si="1"/>
        <v>10</v>
      </c>
      <c r="AH66" s="45" t="b">
        <f t="shared" si="2"/>
        <v>1</v>
      </c>
    </row>
    <row r="67" spans="1:34" ht="25.5" customHeight="1">
      <c r="A67" s="29">
        <v>65</v>
      </c>
      <c r="B67" s="48">
        <v>44985</v>
      </c>
      <c r="C67" s="49" t="s">
        <v>211</v>
      </c>
      <c r="D67" s="49" t="s">
        <v>95</v>
      </c>
      <c r="E67" s="49">
        <v>3</v>
      </c>
      <c r="G67" s="49" t="s">
        <v>71</v>
      </c>
      <c r="H67" s="49" t="s">
        <v>96</v>
      </c>
      <c r="I67" s="49" t="s">
        <v>212</v>
      </c>
      <c r="J67" s="49" t="s">
        <v>213</v>
      </c>
      <c r="K67" s="49" t="s">
        <v>44</v>
      </c>
      <c r="L67" s="49" t="s">
        <v>214</v>
      </c>
      <c r="M67" s="50" t="s">
        <v>215</v>
      </c>
      <c r="N67" s="51" t="s">
        <v>114</v>
      </c>
      <c r="O67" s="49" t="s">
        <v>216</v>
      </c>
      <c r="P67" s="49" t="s">
        <v>77</v>
      </c>
      <c r="Q67" s="52" t="s">
        <v>217</v>
      </c>
      <c r="R67" s="49" t="s">
        <v>51</v>
      </c>
      <c r="S67" s="49" t="s">
        <v>78</v>
      </c>
      <c r="U67" s="47">
        <v>45022</v>
      </c>
      <c r="V67" s="47">
        <v>45022</v>
      </c>
      <c r="W67" s="40" t="s">
        <v>117</v>
      </c>
      <c r="X67" s="41" t="s">
        <v>53</v>
      </c>
      <c r="Y67" s="54" t="s">
        <v>218</v>
      </c>
      <c r="AA67" s="42"/>
      <c r="AC67" s="44"/>
      <c r="AF67" s="46"/>
      <c r="AG67" s="46">
        <f t="shared" si="1"/>
        <v>37</v>
      </c>
      <c r="AH67" s="45" t="b">
        <f t="shared" si="2"/>
        <v>1</v>
      </c>
    </row>
    <row r="68" spans="1:34" ht="25.5" customHeight="1">
      <c r="A68" s="29">
        <v>66</v>
      </c>
      <c r="B68" s="48">
        <v>44985</v>
      </c>
      <c r="C68" s="49" t="s">
        <v>211</v>
      </c>
      <c r="D68" s="49" t="s">
        <v>95</v>
      </c>
      <c r="E68" s="49">
        <v>5</v>
      </c>
      <c r="G68" s="49" t="s">
        <v>71</v>
      </c>
      <c r="H68" s="49" t="s">
        <v>96</v>
      </c>
      <c r="I68" s="49" t="s">
        <v>73</v>
      </c>
      <c r="J68" s="49" t="s">
        <v>213</v>
      </c>
      <c r="K68" s="49" t="s">
        <v>44</v>
      </c>
      <c r="L68" s="52" t="s">
        <v>219</v>
      </c>
      <c r="M68" s="50" t="s">
        <v>220</v>
      </c>
      <c r="N68" s="51" t="s">
        <v>114</v>
      </c>
      <c r="O68" s="49" t="s">
        <v>221</v>
      </c>
      <c r="P68" s="49" t="s">
        <v>77</v>
      </c>
      <c r="Q68" s="52" t="s">
        <v>222</v>
      </c>
      <c r="R68" s="49" t="s">
        <v>51</v>
      </c>
      <c r="S68" s="49" t="s">
        <v>116</v>
      </c>
      <c r="U68" s="47">
        <v>45046</v>
      </c>
      <c r="V68" s="39">
        <v>44999</v>
      </c>
      <c r="W68" s="40" t="s">
        <v>117</v>
      </c>
      <c r="X68" s="41" t="s">
        <v>118</v>
      </c>
      <c r="Y68" s="41" t="s">
        <v>223</v>
      </c>
      <c r="AF68" s="46"/>
      <c r="AG68" s="46">
        <f t="shared" ref="AG68:AG131" si="3">V68-B68</f>
        <v>14</v>
      </c>
      <c r="AH68" s="45" t="b">
        <f t="shared" si="2"/>
        <v>1</v>
      </c>
    </row>
    <row r="69" spans="1:34" ht="25.5" customHeight="1">
      <c r="A69" s="29">
        <v>67</v>
      </c>
      <c r="B69" s="48">
        <v>44986</v>
      </c>
      <c r="C69" s="49" t="s">
        <v>211</v>
      </c>
      <c r="D69" s="49" t="s">
        <v>41</v>
      </c>
      <c r="F69" s="49">
        <v>50</v>
      </c>
      <c r="G69" s="49" t="s">
        <v>43</v>
      </c>
      <c r="H69" s="49" t="s">
        <v>96</v>
      </c>
      <c r="I69" s="49" t="s">
        <v>81</v>
      </c>
      <c r="J69" s="49" t="s">
        <v>213</v>
      </c>
      <c r="K69" s="49" t="s">
        <v>58</v>
      </c>
      <c r="L69" s="49" t="s">
        <v>224</v>
      </c>
      <c r="M69" s="50" t="s">
        <v>225</v>
      </c>
      <c r="N69" s="51" t="s">
        <v>69</v>
      </c>
      <c r="O69" s="49" t="s">
        <v>48</v>
      </c>
      <c r="P69" s="49" t="s">
        <v>49</v>
      </c>
      <c r="Q69" s="52" t="s">
        <v>70</v>
      </c>
      <c r="R69" s="49" t="s">
        <v>51</v>
      </c>
      <c r="S69" s="49" t="s">
        <v>52</v>
      </c>
      <c r="T69" s="39">
        <v>44991</v>
      </c>
      <c r="U69" s="39">
        <v>44991</v>
      </c>
      <c r="V69" s="39">
        <v>44991</v>
      </c>
      <c r="W69" s="40" t="s">
        <v>49</v>
      </c>
      <c r="X69" s="41" t="s">
        <v>53</v>
      </c>
      <c r="Y69" s="41" t="s">
        <v>150</v>
      </c>
      <c r="AA69" s="42"/>
      <c r="AF69" s="46"/>
      <c r="AG69" s="46">
        <f t="shared" si="3"/>
        <v>5</v>
      </c>
      <c r="AH69" s="45" t="b">
        <f t="shared" si="2"/>
        <v>1</v>
      </c>
    </row>
    <row r="70" spans="1:34" ht="25.5" customHeight="1">
      <c r="A70" s="29">
        <v>68</v>
      </c>
      <c r="B70" s="48">
        <v>44986</v>
      </c>
      <c r="C70" s="49" t="s">
        <v>211</v>
      </c>
      <c r="D70" s="49" t="s">
        <v>41</v>
      </c>
      <c r="F70" s="49">
        <v>28</v>
      </c>
      <c r="G70" s="49" t="s">
        <v>43</v>
      </c>
      <c r="H70" s="49" t="s">
        <v>96</v>
      </c>
      <c r="I70" s="49" t="s">
        <v>81</v>
      </c>
      <c r="J70" s="49" t="s">
        <v>213</v>
      </c>
      <c r="K70" s="49" t="s">
        <v>58</v>
      </c>
      <c r="L70" s="49" t="s">
        <v>224</v>
      </c>
      <c r="M70" s="50" t="s">
        <v>225</v>
      </c>
      <c r="N70" s="51" t="s">
        <v>91</v>
      </c>
      <c r="O70" s="49" t="s">
        <v>48</v>
      </c>
      <c r="P70" s="49" t="s">
        <v>49</v>
      </c>
      <c r="Q70" s="52" t="s">
        <v>50</v>
      </c>
      <c r="R70" s="49" t="s">
        <v>51</v>
      </c>
      <c r="S70" s="49" t="s">
        <v>52</v>
      </c>
      <c r="T70" s="39">
        <v>44991</v>
      </c>
      <c r="U70" s="39">
        <v>44991</v>
      </c>
      <c r="V70" s="39">
        <v>44991</v>
      </c>
      <c r="W70" s="40" t="s">
        <v>49</v>
      </c>
      <c r="X70" s="41" t="s">
        <v>53</v>
      </c>
      <c r="Y70" s="41" t="s">
        <v>150</v>
      </c>
      <c r="AA70" s="42"/>
      <c r="AF70" s="46"/>
      <c r="AG70" s="46">
        <f t="shared" si="3"/>
        <v>5</v>
      </c>
      <c r="AH70" s="45" t="b">
        <f t="shared" si="2"/>
        <v>1</v>
      </c>
    </row>
    <row r="71" spans="1:34" ht="25.5" customHeight="1">
      <c r="A71" s="29">
        <v>69</v>
      </c>
      <c r="B71" s="48">
        <v>44986</v>
      </c>
      <c r="C71" s="49" t="s">
        <v>211</v>
      </c>
      <c r="D71" s="49" t="s">
        <v>41</v>
      </c>
      <c r="F71" s="49">
        <v>24</v>
      </c>
      <c r="G71" s="49" t="s">
        <v>43</v>
      </c>
      <c r="H71" s="49" t="s">
        <v>96</v>
      </c>
      <c r="I71" s="49" t="s">
        <v>97</v>
      </c>
      <c r="J71" s="49" t="s">
        <v>213</v>
      </c>
      <c r="K71" s="49" t="s">
        <v>44</v>
      </c>
      <c r="L71" s="49" t="s">
        <v>226</v>
      </c>
      <c r="M71" s="50" t="s">
        <v>227</v>
      </c>
      <c r="N71" s="51" t="s">
        <v>85</v>
      </c>
      <c r="O71" s="49" t="s">
        <v>48</v>
      </c>
      <c r="P71" s="49" t="s">
        <v>49</v>
      </c>
      <c r="Q71" s="52" t="s">
        <v>228</v>
      </c>
      <c r="R71" s="49" t="s">
        <v>51</v>
      </c>
      <c r="S71" s="49" t="s">
        <v>52</v>
      </c>
      <c r="T71" s="39">
        <v>44991</v>
      </c>
      <c r="U71" s="39">
        <v>44991</v>
      </c>
      <c r="V71" s="39">
        <v>44991</v>
      </c>
      <c r="W71" s="40" t="s">
        <v>49</v>
      </c>
      <c r="X71" s="41" t="s">
        <v>53</v>
      </c>
      <c r="Y71" s="41" t="s">
        <v>150</v>
      </c>
      <c r="AA71" s="42"/>
      <c r="AF71" s="46"/>
      <c r="AG71" s="46">
        <f t="shared" si="3"/>
        <v>5</v>
      </c>
      <c r="AH71" s="45" t="b">
        <f t="shared" si="2"/>
        <v>1</v>
      </c>
    </row>
    <row r="72" spans="1:34" ht="25.5" customHeight="1">
      <c r="A72" s="29">
        <v>70</v>
      </c>
      <c r="B72" s="48">
        <v>44987</v>
      </c>
      <c r="C72" s="49" t="s">
        <v>211</v>
      </c>
      <c r="D72" s="49" t="s">
        <v>41</v>
      </c>
      <c r="F72" s="49">
        <v>26</v>
      </c>
      <c r="G72" s="49" t="s">
        <v>43</v>
      </c>
      <c r="H72" s="49" t="s">
        <v>96</v>
      </c>
      <c r="I72" s="49" t="s">
        <v>73</v>
      </c>
      <c r="J72" s="49" t="s">
        <v>213</v>
      </c>
      <c r="K72" s="49" t="s">
        <v>44</v>
      </c>
      <c r="L72" s="49" t="s">
        <v>229</v>
      </c>
      <c r="M72" s="50" t="s">
        <v>230</v>
      </c>
      <c r="N72" s="51" t="s">
        <v>63</v>
      </c>
      <c r="O72" s="49" t="s">
        <v>48</v>
      </c>
      <c r="P72" s="49" t="s">
        <v>49</v>
      </c>
      <c r="Q72" s="52" t="s">
        <v>70</v>
      </c>
      <c r="R72" s="49" t="s">
        <v>51</v>
      </c>
      <c r="S72" s="49" t="s">
        <v>52</v>
      </c>
      <c r="T72" s="39">
        <v>44995</v>
      </c>
      <c r="U72" s="39">
        <v>44995</v>
      </c>
      <c r="V72" s="39">
        <v>44995</v>
      </c>
      <c r="W72" s="40" t="s">
        <v>49</v>
      </c>
      <c r="X72" s="41" t="s">
        <v>53</v>
      </c>
      <c r="Y72" s="41" t="s">
        <v>150</v>
      </c>
      <c r="AF72" s="46"/>
      <c r="AG72" s="46">
        <f t="shared" si="3"/>
        <v>8</v>
      </c>
      <c r="AH72" s="45" t="b">
        <f t="shared" si="2"/>
        <v>1</v>
      </c>
    </row>
    <row r="73" spans="1:34" ht="25.5" customHeight="1">
      <c r="A73" s="29">
        <v>71</v>
      </c>
      <c r="B73" s="48">
        <v>44987</v>
      </c>
      <c r="C73" s="49" t="s">
        <v>211</v>
      </c>
      <c r="D73" s="49" t="s">
        <v>41</v>
      </c>
      <c r="F73" s="49">
        <v>28</v>
      </c>
      <c r="G73" s="49" t="s">
        <v>43</v>
      </c>
      <c r="H73" s="49" t="s">
        <v>96</v>
      </c>
      <c r="I73" s="49" t="s">
        <v>73</v>
      </c>
      <c r="J73" s="49" t="s">
        <v>213</v>
      </c>
      <c r="K73" s="49" t="s">
        <v>44</v>
      </c>
      <c r="L73" s="49" t="s">
        <v>229</v>
      </c>
      <c r="M73" s="50" t="s">
        <v>230</v>
      </c>
      <c r="N73" s="51" t="s">
        <v>69</v>
      </c>
      <c r="O73" s="49" t="s">
        <v>48</v>
      </c>
      <c r="P73" s="49" t="s">
        <v>49</v>
      </c>
      <c r="Q73" s="52" t="s">
        <v>50</v>
      </c>
      <c r="R73" s="49" t="s">
        <v>51</v>
      </c>
      <c r="S73" s="49" t="s">
        <v>52</v>
      </c>
      <c r="T73" s="39">
        <v>44995</v>
      </c>
      <c r="U73" s="39">
        <v>44995</v>
      </c>
      <c r="V73" s="39">
        <v>44995</v>
      </c>
      <c r="W73" s="40" t="s">
        <v>49</v>
      </c>
      <c r="X73" s="41" t="s">
        <v>53</v>
      </c>
      <c r="Y73" s="41" t="s">
        <v>150</v>
      </c>
      <c r="AF73" s="46"/>
      <c r="AG73" s="46">
        <f t="shared" si="3"/>
        <v>8</v>
      </c>
      <c r="AH73" s="45" t="b">
        <f t="shared" si="2"/>
        <v>1</v>
      </c>
    </row>
    <row r="74" spans="1:34" ht="25.5" customHeight="1">
      <c r="A74" s="29">
        <v>72</v>
      </c>
      <c r="B74" s="48">
        <v>44987</v>
      </c>
      <c r="C74" s="49" t="s">
        <v>211</v>
      </c>
      <c r="D74" s="49" t="s">
        <v>41</v>
      </c>
      <c r="F74" s="49">
        <v>15</v>
      </c>
      <c r="G74" s="49" t="s">
        <v>43</v>
      </c>
      <c r="H74" s="49" t="s">
        <v>96</v>
      </c>
      <c r="I74" s="49" t="s">
        <v>73</v>
      </c>
      <c r="J74" s="49" t="s">
        <v>213</v>
      </c>
      <c r="K74" s="49" t="s">
        <v>44</v>
      </c>
      <c r="L74" s="49" t="s">
        <v>229</v>
      </c>
      <c r="M74" s="50" t="s">
        <v>230</v>
      </c>
      <c r="N74" s="51" t="s">
        <v>86</v>
      </c>
      <c r="O74" s="49" t="s">
        <v>48</v>
      </c>
      <c r="P74" s="49" t="s">
        <v>49</v>
      </c>
      <c r="Q74" s="52" t="s">
        <v>70</v>
      </c>
      <c r="R74" s="49" t="s">
        <v>51</v>
      </c>
      <c r="S74" s="49" t="s">
        <v>52</v>
      </c>
      <c r="T74" s="39">
        <v>44995</v>
      </c>
      <c r="U74" s="39">
        <v>44995</v>
      </c>
      <c r="V74" s="39">
        <v>44995</v>
      </c>
      <c r="W74" s="40" t="s">
        <v>49</v>
      </c>
      <c r="X74" s="41" t="s">
        <v>53</v>
      </c>
      <c r="Y74" s="41" t="s">
        <v>150</v>
      </c>
      <c r="AF74" s="46"/>
      <c r="AG74" s="46">
        <f t="shared" si="3"/>
        <v>8</v>
      </c>
      <c r="AH74" s="45" t="b">
        <f t="shared" si="2"/>
        <v>1</v>
      </c>
    </row>
    <row r="75" spans="1:34" ht="25.5" customHeight="1">
      <c r="A75" s="29">
        <v>73</v>
      </c>
      <c r="B75" s="48">
        <v>44987</v>
      </c>
      <c r="C75" s="49" t="s">
        <v>211</v>
      </c>
      <c r="D75" s="49" t="s">
        <v>41</v>
      </c>
      <c r="F75" s="49">
        <v>11</v>
      </c>
      <c r="G75" s="49" t="s">
        <v>43</v>
      </c>
      <c r="H75" s="49" t="s">
        <v>96</v>
      </c>
      <c r="I75" s="49" t="s">
        <v>73</v>
      </c>
      <c r="J75" s="49" t="s">
        <v>213</v>
      </c>
      <c r="K75" s="49" t="s">
        <v>44</v>
      </c>
      <c r="L75" s="49" t="s">
        <v>229</v>
      </c>
      <c r="M75" s="50" t="s">
        <v>230</v>
      </c>
      <c r="N75" s="51" t="s">
        <v>107</v>
      </c>
      <c r="O75" s="49" t="s">
        <v>48</v>
      </c>
      <c r="P75" s="49" t="s">
        <v>49</v>
      </c>
      <c r="Q75" s="52" t="s">
        <v>70</v>
      </c>
      <c r="R75" s="49" t="s">
        <v>51</v>
      </c>
      <c r="S75" s="49" t="s">
        <v>78</v>
      </c>
      <c r="U75" s="47">
        <v>45006</v>
      </c>
      <c r="V75" s="47">
        <v>45006</v>
      </c>
      <c r="W75" s="40" t="s">
        <v>49</v>
      </c>
      <c r="X75" s="41" t="s">
        <v>80</v>
      </c>
      <c r="AF75" s="46"/>
      <c r="AG75" s="46">
        <f t="shared" si="3"/>
        <v>19</v>
      </c>
      <c r="AH75" s="45" t="b">
        <f t="shared" si="2"/>
        <v>1</v>
      </c>
    </row>
    <row r="76" spans="1:34" ht="25.5" customHeight="1">
      <c r="A76" s="29">
        <v>74</v>
      </c>
      <c r="B76" s="48">
        <v>44987</v>
      </c>
      <c r="C76" s="49" t="s">
        <v>211</v>
      </c>
      <c r="D76" s="49" t="s">
        <v>41</v>
      </c>
      <c r="F76" s="49">
        <v>39</v>
      </c>
      <c r="G76" s="49" t="s">
        <v>43</v>
      </c>
      <c r="H76" s="49" t="s">
        <v>96</v>
      </c>
      <c r="I76" s="49" t="s">
        <v>73</v>
      </c>
      <c r="J76" s="49" t="s">
        <v>213</v>
      </c>
      <c r="K76" s="49" t="s">
        <v>44</v>
      </c>
      <c r="L76" s="49" t="s">
        <v>229</v>
      </c>
      <c r="M76" s="50" t="s">
        <v>230</v>
      </c>
      <c r="N76" s="51" t="s">
        <v>69</v>
      </c>
      <c r="O76" s="49" t="s">
        <v>48</v>
      </c>
      <c r="P76" s="49" t="s">
        <v>138</v>
      </c>
      <c r="Q76" s="52" t="s">
        <v>50</v>
      </c>
      <c r="R76" s="49" t="s">
        <v>51</v>
      </c>
      <c r="S76" s="49" t="s">
        <v>52</v>
      </c>
      <c r="T76" s="39">
        <v>45056</v>
      </c>
      <c r="U76" s="39">
        <v>45056</v>
      </c>
      <c r="V76" s="39">
        <v>45056</v>
      </c>
      <c r="W76" s="40" t="s">
        <v>140</v>
      </c>
      <c r="X76" s="41" t="s">
        <v>53</v>
      </c>
      <c r="Y76" s="53" t="s">
        <v>150</v>
      </c>
      <c r="AF76" s="46"/>
      <c r="AG76" s="46">
        <f t="shared" si="3"/>
        <v>69</v>
      </c>
      <c r="AH76" s="45" t="b">
        <f t="shared" si="2"/>
        <v>1</v>
      </c>
    </row>
    <row r="77" spans="1:34" ht="25.5" customHeight="1">
      <c r="A77" s="29">
        <v>75</v>
      </c>
      <c r="B77" s="48">
        <v>44987</v>
      </c>
      <c r="C77" s="49" t="s">
        <v>211</v>
      </c>
      <c r="D77" s="49" t="s">
        <v>41</v>
      </c>
      <c r="F77" s="49">
        <v>26</v>
      </c>
      <c r="G77" s="49" t="s">
        <v>43</v>
      </c>
      <c r="H77" s="49" t="s">
        <v>96</v>
      </c>
      <c r="I77" s="49" t="s">
        <v>73</v>
      </c>
      <c r="J77" s="49" t="s">
        <v>213</v>
      </c>
      <c r="K77" s="49" t="s">
        <v>44</v>
      </c>
      <c r="L77" s="49" t="s">
        <v>229</v>
      </c>
      <c r="M77" s="50" t="s">
        <v>230</v>
      </c>
      <c r="N77" s="51" t="s">
        <v>65</v>
      </c>
      <c r="O77" s="49" t="s">
        <v>48</v>
      </c>
      <c r="P77" s="49" t="s">
        <v>138</v>
      </c>
      <c r="Q77" s="52" t="s">
        <v>57</v>
      </c>
      <c r="R77" s="49" t="s">
        <v>51</v>
      </c>
      <c r="S77" s="49" t="s">
        <v>52</v>
      </c>
      <c r="T77" s="39">
        <v>45056</v>
      </c>
      <c r="U77" s="39">
        <v>45056</v>
      </c>
      <c r="V77" s="39">
        <v>45056</v>
      </c>
      <c r="W77" s="40" t="s">
        <v>140</v>
      </c>
      <c r="X77" s="41" t="s">
        <v>53</v>
      </c>
      <c r="Y77" s="53" t="s">
        <v>150</v>
      </c>
      <c r="AF77" s="46"/>
      <c r="AG77" s="46">
        <f t="shared" si="3"/>
        <v>69</v>
      </c>
      <c r="AH77" s="45" t="b">
        <f t="shared" ref="AH77:AH87" si="4">ISNUMBER(V77)</f>
        <v>1</v>
      </c>
    </row>
    <row r="78" spans="1:34" ht="25.5" customHeight="1">
      <c r="A78" s="29">
        <v>76</v>
      </c>
      <c r="B78" s="48">
        <v>44988</v>
      </c>
      <c r="C78" s="49" t="s">
        <v>211</v>
      </c>
      <c r="D78" s="49" t="s">
        <v>95</v>
      </c>
      <c r="E78" s="49">
        <v>13</v>
      </c>
      <c r="G78" s="49" t="s">
        <v>71</v>
      </c>
      <c r="H78" s="49" t="s">
        <v>96</v>
      </c>
      <c r="I78" s="49" t="s">
        <v>73</v>
      </c>
      <c r="J78" s="49" t="s">
        <v>213</v>
      </c>
      <c r="K78" s="49" t="s">
        <v>44</v>
      </c>
      <c r="L78" s="49" t="s">
        <v>231</v>
      </c>
      <c r="M78" s="50" t="s">
        <v>232</v>
      </c>
      <c r="N78" s="51" t="s">
        <v>114</v>
      </c>
      <c r="O78" s="49" t="s">
        <v>221</v>
      </c>
      <c r="P78" s="49" t="s">
        <v>77</v>
      </c>
      <c r="Q78" s="52" t="s">
        <v>233</v>
      </c>
      <c r="R78" s="49" t="s">
        <v>51</v>
      </c>
      <c r="S78" s="49" t="s">
        <v>78</v>
      </c>
      <c r="U78" s="47">
        <v>45003</v>
      </c>
      <c r="V78" s="47">
        <v>45003</v>
      </c>
      <c r="W78" s="40" t="s">
        <v>79</v>
      </c>
      <c r="X78" s="41" t="s">
        <v>80</v>
      </c>
      <c r="AF78" s="46"/>
      <c r="AG78" s="46">
        <f t="shared" si="3"/>
        <v>15</v>
      </c>
      <c r="AH78" s="45" t="b">
        <f t="shared" si="4"/>
        <v>1</v>
      </c>
    </row>
    <row r="79" spans="1:34" ht="25.5" customHeight="1">
      <c r="A79" s="29">
        <v>77</v>
      </c>
      <c r="B79" s="48">
        <v>44992</v>
      </c>
      <c r="C79" s="49" t="s">
        <v>211</v>
      </c>
      <c r="D79" s="49" t="s">
        <v>41</v>
      </c>
      <c r="F79" s="49" t="s">
        <v>42</v>
      </c>
      <c r="G79" s="49" t="s">
        <v>43</v>
      </c>
      <c r="H79" s="49" t="s">
        <v>96</v>
      </c>
      <c r="I79" s="49" t="s">
        <v>111</v>
      </c>
      <c r="J79" s="49" t="s">
        <v>213</v>
      </c>
      <c r="K79" s="49" t="s">
        <v>44</v>
      </c>
      <c r="L79" s="49" t="s">
        <v>234</v>
      </c>
      <c r="M79" s="50" t="s">
        <v>235</v>
      </c>
      <c r="N79" s="51" t="s">
        <v>65</v>
      </c>
      <c r="O79" s="49" t="s">
        <v>48</v>
      </c>
      <c r="P79" s="49" t="s">
        <v>49</v>
      </c>
      <c r="Q79" s="52" t="s">
        <v>50</v>
      </c>
      <c r="R79" s="49" t="s">
        <v>51</v>
      </c>
      <c r="S79" s="49" t="s">
        <v>52</v>
      </c>
      <c r="T79" s="39">
        <v>44995</v>
      </c>
      <c r="U79" s="39">
        <v>44995</v>
      </c>
      <c r="V79" s="39">
        <v>44995</v>
      </c>
      <c r="W79" s="40" t="s">
        <v>49</v>
      </c>
      <c r="X79" s="41" t="s">
        <v>53</v>
      </c>
      <c r="Y79" s="41" t="s">
        <v>150</v>
      </c>
      <c r="AA79" s="42"/>
      <c r="AC79" s="44"/>
      <c r="AF79" s="46"/>
      <c r="AG79" s="46">
        <f t="shared" si="3"/>
        <v>3</v>
      </c>
      <c r="AH79" s="45" t="b">
        <f t="shared" si="4"/>
        <v>1</v>
      </c>
    </row>
    <row r="80" spans="1:34" ht="25.5" customHeight="1">
      <c r="A80" s="29">
        <v>78</v>
      </c>
      <c r="B80" s="30">
        <v>44994</v>
      </c>
      <c r="C80" s="31" t="s">
        <v>211</v>
      </c>
      <c r="D80" s="32" t="s">
        <v>41</v>
      </c>
      <c r="E80" s="33"/>
      <c r="F80" s="32">
        <v>16</v>
      </c>
      <c r="G80" s="32" t="s">
        <v>43</v>
      </c>
      <c r="H80" s="32" t="s">
        <v>96</v>
      </c>
      <c r="I80" s="32" t="s">
        <v>73</v>
      </c>
      <c r="J80" s="32" t="s">
        <v>213</v>
      </c>
      <c r="K80" s="32" t="s">
        <v>44</v>
      </c>
      <c r="L80" s="34" t="s">
        <v>236</v>
      </c>
      <c r="M80" s="35" t="s">
        <v>237</v>
      </c>
      <c r="N80" s="36" t="s">
        <v>65</v>
      </c>
      <c r="O80" s="37" t="s">
        <v>48</v>
      </c>
      <c r="P80" s="37" t="s">
        <v>49</v>
      </c>
      <c r="Q80" s="38" t="s">
        <v>70</v>
      </c>
      <c r="R80" s="37" t="s">
        <v>51</v>
      </c>
      <c r="S80" s="37" t="s">
        <v>52</v>
      </c>
      <c r="T80" s="39">
        <v>45005</v>
      </c>
      <c r="U80" s="39">
        <v>45005</v>
      </c>
      <c r="V80" s="39">
        <v>45005</v>
      </c>
      <c r="W80" s="40" t="s">
        <v>49</v>
      </c>
      <c r="X80" s="41" t="s">
        <v>53</v>
      </c>
      <c r="Y80" s="41" t="s">
        <v>150</v>
      </c>
      <c r="AF80" s="46"/>
      <c r="AG80" s="46">
        <f t="shared" si="3"/>
        <v>11</v>
      </c>
      <c r="AH80" s="45" t="b">
        <f t="shared" si="4"/>
        <v>1</v>
      </c>
    </row>
    <row r="81" spans="1:34" ht="25.5" customHeight="1">
      <c r="A81" s="29">
        <v>79</v>
      </c>
      <c r="B81" s="30">
        <v>44994</v>
      </c>
      <c r="C81" s="31" t="s">
        <v>211</v>
      </c>
      <c r="D81" s="32" t="s">
        <v>41</v>
      </c>
      <c r="E81" s="33"/>
      <c r="F81" s="32">
        <v>17</v>
      </c>
      <c r="G81" s="32" t="s">
        <v>43</v>
      </c>
      <c r="H81" s="32" t="s">
        <v>96</v>
      </c>
      <c r="I81" s="32" t="s">
        <v>73</v>
      </c>
      <c r="J81" s="32" t="s">
        <v>213</v>
      </c>
      <c r="K81" s="32" t="s">
        <v>44</v>
      </c>
      <c r="L81" s="34" t="s">
        <v>236</v>
      </c>
      <c r="M81" s="35" t="s">
        <v>237</v>
      </c>
      <c r="N81" s="36" t="s">
        <v>65</v>
      </c>
      <c r="O81" s="37" t="s">
        <v>48</v>
      </c>
      <c r="P81" s="37" t="s">
        <v>49</v>
      </c>
      <c r="Q81" s="38" t="s">
        <v>50</v>
      </c>
      <c r="R81" s="37" t="s">
        <v>51</v>
      </c>
      <c r="S81" s="37" t="s">
        <v>52</v>
      </c>
      <c r="T81" s="39">
        <v>45005</v>
      </c>
      <c r="U81" s="39">
        <v>45005</v>
      </c>
      <c r="V81" s="39">
        <v>45005</v>
      </c>
      <c r="W81" s="40" t="s">
        <v>49</v>
      </c>
      <c r="X81" s="41" t="s">
        <v>53</v>
      </c>
      <c r="Y81" s="41" t="s">
        <v>150</v>
      </c>
      <c r="AF81" s="46"/>
      <c r="AG81" s="46">
        <f t="shared" si="3"/>
        <v>11</v>
      </c>
      <c r="AH81" s="45" t="b">
        <f t="shared" si="4"/>
        <v>1</v>
      </c>
    </row>
    <row r="82" spans="1:34" ht="25.5" customHeight="1">
      <c r="A82" s="29">
        <v>80</v>
      </c>
      <c r="B82" s="30">
        <v>44994</v>
      </c>
      <c r="C82" s="31" t="s">
        <v>211</v>
      </c>
      <c r="D82" s="32" t="s">
        <v>41</v>
      </c>
      <c r="E82" s="33"/>
      <c r="F82" s="32" t="s">
        <v>42</v>
      </c>
      <c r="G82" s="32" t="s">
        <v>43</v>
      </c>
      <c r="H82" s="32" t="s">
        <v>96</v>
      </c>
      <c r="I82" s="32" t="s">
        <v>238</v>
      </c>
      <c r="J82" s="32" t="s">
        <v>213</v>
      </c>
      <c r="K82" s="32" t="s">
        <v>44</v>
      </c>
      <c r="L82" s="34" t="s">
        <v>239</v>
      </c>
      <c r="M82" s="35" t="s">
        <v>240</v>
      </c>
      <c r="N82" s="36" t="s">
        <v>47</v>
      </c>
      <c r="O82" s="37" t="s">
        <v>48</v>
      </c>
      <c r="P82" s="37" t="s">
        <v>49</v>
      </c>
      <c r="Q82" s="38" t="s">
        <v>70</v>
      </c>
      <c r="R82" s="37" t="s">
        <v>51</v>
      </c>
      <c r="S82" s="37" t="s">
        <v>52</v>
      </c>
      <c r="T82" s="39">
        <v>45007</v>
      </c>
      <c r="U82" s="39">
        <v>45007</v>
      </c>
      <c r="V82" s="39">
        <v>45007</v>
      </c>
      <c r="W82" s="40" t="s">
        <v>49</v>
      </c>
      <c r="X82" s="41" t="s">
        <v>53</v>
      </c>
      <c r="Y82" s="41" t="s">
        <v>150</v>
      </c>
      <c r="AF82" s="46"/>
      <c r="AG82" s="46">
        <f t="shared" si="3"/>
        <v>13</v>
      </c>
      <c r="AH82" s="45" t="b">
        <f t="shared" si="4"/>
        <v>1</v>
      </c>
    </row>
    <row r="83" spans="1:34" ht="25.5" customHeight="1">
      <c r="A83" s="29">
        <v>81</v>
      </c>
      <c r="B83" s="30">
        <v>44994</v>
      </c>
      <c r="C83" s="31" t="s">
        <v>211</v>
      </c>
      <c r="D83" s="32" t="s">
        <v>41</v>
      </c>
      <c r="E83" s="33"/>
      <c r="F83" s="32">
        <v>30</v>
      </c>
      <c r="G83" s="32" t="s">
        <v>43</v>
      </c>
      <c r="H83" s="32" t="s">
        <v>96</v>
      </c>
      <c r="I83" s="32" t="s">
        <v>73</v>
      </c>
      <c r="J83" s="32" t="s">
        <v>213</v>
      </c>
      <c r="K83" s="32" t="s">
        <v>44</v>
      </c>
      <c r="L83" s="34" t="s">
        <v>241</v>
      </c>
      <c r="M83" s="35" t="s">
        <v>242</v>
      </c>
      <c r="N83" s="36" t="s">
        <v>69</v>
      </c>
      <c r="O83" s="37" t="s">
        <v>48</v>
      </c>
      <c r="P83" s="37" t="s">
        <v>49</v>
      </c>
      <c r="Q83" s="38" t="s">
        <v>70</v>
      </c>
      <c r="R83" s="37" t="s">
        <v>51</v>
      </c>
      <c r="S83" s="37" t="s">
        <v>52</v>
      </c>
      <c r="T83" s="39">
        <v>45006</v>
      </c>
      <c r="U83" s="47">
        <v>45006</v>
      </c>
      <c r="V83" s="47">
        <v>45006</v>
      </c>
      <c r="W83" s="40" t="s">
        <v>49</v>
      </c>
      <c r="X83" s="41" t="s">
        <v>53</v>
      </c>
      <c r="Y83" s="41" t="s">
        <v>150</v>
      </c>
      <c r="AA83" s="42"/>
      <c r="AC83" s="44"/>
      <c r="AF83" s="46"/>
      <c r="AG83" s="46">
        <f t="shared" si="3"/>
        <v>12</v>
      </c>
      <c r="AH83" s="45" t="b">
        <f t="shared" si="4"/>
        <v>1</v>
      </c>
    </row>
    <row r="84" spans="1:34" ht="25.5" customHeight="1">
      <c r="A84" s="29">
        <v>82</v>
      </c>
      <c r="B84" s="30">
        <v>44994</v>
      </c>
      <c r="C84" s="31" t="s">
        <v>211</v>
      </c>
      <c r="D84" s="32" t="s">
        <v>41</v>
      </c>
      <c r="E84" s="33"/>
      <c r="F84" s="32">
        <v>10</v>
      </c>
      <c r="G84" s="32" t="s">
        <v>43</v>
      </c>
      <c r="H84" s="32" t="s">
        <v>96</v>
      </c>
      <c r="I84" s="32" t="s">
        <v>73</v>
      </c>
      <c r="J84" s="32" t="s">
        <v>213</v>
      </c>
      <c r="K84" s="32" t="s">
        <v>44</v>
      </c>
      <c r="L84" s="34" t="s">
        <v>241</v>
      </c>
      <c r="M84" s="35" t="s">
        <v>242</v>
      </c>
      <c r="N84" s="36" t="s">
        <v>69</v>
      </c>
      <c r="O84" s="37" t="s">
        <v>48</v>
      </c>
      <c r="P84" s="37" t="s">
        <v>49</v>
      </c>
      <c r="Q84" s="38" t="s">
        <v>50</v>
      </c>
      <c r="R84" s="37" t="s">
        <v>51</v>
      </c>
      <c r="S84" s="37" t="s">
        <v>52</v>
      </c>
      <c r="T84" s="39">
        <v>45006</v>
      </c>
      <c r="U84" s="39">
        <v>45006</v>
      </c>
      <c r="V84" s="39">
        <v>45006</v>
      </c>
      <c r="W84" s="40" t="s">
        <v>49</v>
      </c>
      <c r="X84" s="41" t="s">
        <v>53</v>
      </c>
      <c r="Y84" s="41" t="s">
        <v>150</v>
      </c>
      <c r="AF84" s="46"/>
      <c r="AG84" s="46">
        <f t="shared" si="3"/>
        <v>12</v>
      </c>
      <c r="AH84" s="45" t="b">
        <f t="shared" si="4"/>
        <v>1</v>
      </c>
    </row>
    <row r="85" spans="1:34" ht="25.5" customHeight="1">
      <c r="A85" s="29">
        <v>83</v>
      </c>
      <c r="B85" s="48">
        <v>44995</v>
      </c>
      <c r="C85" s="49" t="s">
        <v>211</v>
      </c>
      <c r="D85" s="49" t="s">
        <v>95</v>
      </c>
      <c r="E85" s="49">
        <v>21</v>
      </c>
      <c r="G85" s="49" t="s">
        <v>71</v>
      </c>
      <c r="H85" s="49" t="s">
        <v>110</v>
      </c>
      <c r="I85" s="49" t="s">
        <v>243</v>
      </c>
      <c r="J85" s="49" t="s">
        <v>213</v>
      </c>
      <c r="K85" s="49" t="s">
        <v>44</v>
      </c>
      <c r="L85" s="49" t="s">
        <v>244</v>
      </c>
      <c r="M85" s="50" t="s">
        <v>245</v>
      </c>
      <c r="N85" s="51" t="s">
        <v>114</v>
      </c>
      <c r="O85" s="49" t="s">
        <v>100</v>
      </c>
      <c r="P85" s="49" t="s">
        <v>77</v>
      </c>
      <c r="Q85" s="52" t="s">
        <v>246</v>
      </c>
      <c r="R85" s="49" t="s">
        <v>51</v>
      </c>
      <c r="S85" s="49" t="s">
        <v>78</v>
      </c>
      <c r="U85" s="56">
        <v>45016</v>
      </c>
      <c r="V85" s="56">
        <v>45016</v>
      </c>
      <c r="W85" s="55" t="s">
        <v>117</v>
      </c>
      <c r="X85" s="53" t="s">
        <v>247</v>
      </c>
      <c r="Y85" s="53"/>
      <c r="AF85" s="46"/>
      <c r="AG85" s="46">
        <f t="shared" si="3"/>
        <v>21</v>
      </c>
      <c r="AH85" s="45" t="b">
        <f t="shared" si="4"/>
        <v>1</v>
      </c>
    </row>
    <row r="86" spans="1:34" ht="25.5" customHeight="1">
      <c r="A86" s="29">
        <v>84</v>
      </c>
      <c r="B86" s="48">
        <v>44995</v>
      </c>
      <c r="C86" s="49" t="s">
        <v>211</v>
      </c>
      <c r="D86" s="49" t="s">
        <v>41</v>
      </c>
      <c r="F86" s="49">
        <v>18</v>
      </c>
      <c r="G86" s="49" t="s">
        <v>248</v>
      </c>
      <c r="H86" s="49" t="s">
        <v>96</v>
      </c>
      <c r="I86" s="49" t="s">
        <v>73</v>
      </c>
      <c r="J86" s="49" t="s">
        <v>213</v>
      </c>
      <c r="K86" s="49" t="s">
        <v>44</v>
      </c>
      <c r="L86" s="49" t="s">
        <v>249</v>
      </c>
      <c r="M86" s="50" t="s">
        <v>250</v>
      </c>
      <c r="N86" s="51" t="s">
        <v>251</v>
      </c>
      <c r="O86" s="49" t="s">
        <v>48</v>
      </c>
      <c r="P86" s="49" t="s">
        <v>252</v>
      </c>
      <c r="Q86" s="52" t="s">
        <v>253</v>
      </c>
      <c r="R86" s="49" t="s">
        <v>51</v>
      </c>
      <c r="S86" s="49" t="s">
        <v>78</v>
      </c>
      <c r="U86" s="56">
        <v>45031</v>
      </c>
      <c r="V86" s="56">
        <v>45031</v>
      </c>
      <c r="W86" s="55" t="s">
        <v>254</v>
      </c>
      <c r="X86" s="53" t="s">
        <v>53</v>
      </c>
      <c r="AF86" s="46"/>
      <c r="AG86" s="46">
        <f t="shared" si="3"/>
        <v>36</v>
      </c>
      <c r="AH86" s="45" t="b">
        <f t="shared" si="4"/>
        <v>1</v>
      </c>
    </row>
    <row r="87" spans="1:34" ht="25.5" customHeight="1">
      <c r="A87" s="29">
        <v>85</v>
      </c>
      <c r="B87" s="48">
        <v>44996</v>
      </c>
      <c r="C87" s="49" t="s">
        <v>211</v>
      </c>
      <c r="D87" s="49" t="s">
        <v>95</v>
      </c>
      <c r="E87" s="49">
        <v>4</v>
      </c>
      <c r="G87" s="49" t="s">
        <v>248</v>
      </c>
      <c r="H87" s="49" t="s">
        <v>110</v>
      </c>
      <c r="I87" s="49" t="s">
        <v>243</v>
      </c>
      <c r="J87" s="49" t="s">
        <v>255</v>
      </c>
      <c r="L87" s="49" t="s">
        <v>256</v>
      </c>
      <c r="M87" s="50" t="s">
        <v>257</v>
      </c>
      <c r="N87" s="51" t="s">
        <v>251</v>
      </c>
      <c r="O87" s="49" t="s">
        <v>216</v>
      </c>
      <c r="P87" s="49" t="s">
        <v>252</v>
      </c>
      <c r="Q87" s="52" t="s">
        <v>57</v>
      </c>
      <c r="R87" s="49" t="s">
        <v>51</v>
      </c>
      <c r="S87" s="49" t="s">
        <v>78</v>
      </c>
      <c r="U87" s="39">
        <v>45029</v>
      </c>
      <c r="V87" s="39">
        <v>45029</v>
      </c>
      <c r="W87" s="40" t="s">
        <v>117</v>
      </c>
      <c r="X87" s="41" t="s">
        <v>53</v>
      </c>
      <c r="Y87" s="53"/>
      <c r="AF87" s="46"/>
      <c r="AG87" s="46">
        <f t="shared" si="3"/>
        <v>33</v>
      </c>
      <c r="AH87" s="45" t="b">
        <f t="shared" si="4"/>
        <v>1</v>
      </c>
    </row>
    <row r="88" spans="1:34" ht="25.5" customHeight="1">
      <c r="A88" s="29">
        <v>86</v>
      </c>
      <c r="B88" s="48">
        <v>44997</v>
      </c>
      <c r="C88" s="49" t="s">
        <v>211</v>
      </c>
      <c r="D88" s="49" t="s">
        <v>95</v>
      </c>
      <c r="E88" s="49">
        <v>22</v>
      </c>
      <c r="G88" s="49" t="s">
        <v>71</v>
      </c>
      <c r="H88" s="49" t="s">
        <v>110</v>
      </c>
      <c r="I88" s="49" t="s">
        <v>258</v>
      </c>
      <c r="J88" s="49" t="s">
        <v>213</v>
      </c>
      <c r="K88" s="49" t="s">
        <v>44</v>
      </c>
      <c r="L88" s="49" t="s">
        <v>259</v>
      </c>
      <c r="M88" s="50" t="s">
        <v>260</v>
      </c>
      <c r="N88" s="51" t="s">
        <v>114</v>
      </c>
      <c r="O88" s="49" t="s">
        <v>100</v>
      </c>
      <c r="P88" s="49" t="s">
        <v>77</v>
      </c>
      <c r="Q88" s="52" t="s">
        <v>261</v>
      </c>
      <c r="R88" s="49" t="s">
        <v>51</v>
      </c>
      <c r="S88" s="49" t="s">
        <v>78</v>
      </c>
      <c r="U88" s="47">
        <v>45075</v>
      </c>
      <c r="V88" s="47">
        <v>45075</v>
      </c>
      <c r="W88" s="40" t="s">
        <v>262</v>
      </c>
      <c r="X88" s="41" t="s">
        <v>53</v>
      </c>
      <c r="Y88" s="41" t="s">
        <v>263</v>
      </c>
      <c r="AA88" s="42"/>
      <c r="AC88" s="44"/>
      <c r="AF88" s="46"/>
      <c r="AG88" s="46">
        <f t="shared" si="3"/>
        <v>78</v>
      </c>
    </row>
    <row r="89" spans="1:34" ht="25.5" customHeight="1">
      <c r="A89" s="29">
        <v>87</v>
      </c>
      <c r="B89" s="48">
        <v>44997</v>
      </c>
      <c r="C89" s="49" t="s">
        <v>211</v>
      </c>
      <c r="D89" s="49" t="s">
        <v>41</v>
      </c>
      <c r="F89" s="49">
        <v>3</v>
      </c>
      <c r="G89" s="49" t="s">
        <v>248</v>
      </c>
      <c r="H89" s="49" t="s">
        <v>110</v>
      </c>
      <c r="I89" s="49" t="s">
        <v>258</v>
      </c>
      <c r="J89" s="49" t="s">
        <v>213</v>
      </c>
      <c r="K89" s="49" t="s">
        <v>44</v>
      </c>
      <c r="L89" s="49" t="s">
        <v>259</v>
      </c>
      <c r="M89" s="50" t="s">
        <v>260</v>
      </c>
      <c r="N89" s="51" t="s">
        <v>251</v>
      </c>
      <c r="O89" s="49" t="s">
        <v>48</v>
      </c>
      <c r="P89" s="49" t="s">
        <v>252</v>
      </c>
      <c r="Q89" s="52" t="s">
        <v>50</v>
      </c>
      <c r="R89" s="49" t="s">
        <v>51</v>
      </c>
      <c r="S89" s="49" t="s">
        <v>78</v>
      </c>
      <c r="U89" s="47">
        <v>45075</v>
      </c>
      <c r="V89" s="47">
        <v>45075</v>
      </c>
      <c r="W89" s="40" t="s">
        <v>117</v>
      </c>
      <c r="X89" s="41" t="s">
        <v>53</v>
      </c>
      <c r="Y89" s="41" t="s">
        <v>264</v>
      </c>
      <c r="AF89" s="46"/>
      <c r="AG89" s="46">
        <f t="shared" si="3"/>
        <v>78</v>
      </c>
      <c r="AH89" s="45" t="b">
        <f t="shared" ref="AH89:AH152" si="5">ISNUMBER(V89)</f>
        <v>1</v>
      </c>
    </row>
    <row r="90" spans="1:34" ht="25.5" customHeight="1">
      <c r="A90" s="29">
        <v>88</v>
      </c>
      <c r="B90" s="48">
        <v>44997</v>
      </c>
      <c r="C90" s="57" t="s">
        <v>211</v>
      </c>
      <c r="D90" s="57" t="s">
        <v>41</v>
      </c>
      <c r="E90" s="57"/>
      <c r="F90" s="57">
        <v>6</v>
      </c>
      <c r="G90" s="57" t="s">
        <v>248</v>
      </c>
      <c r="H90" s="57" t="s">
        <v>110</v>
      </c>
      <c r="I90" s="57" t="s">
        <v>81</v>
      </c>
      <c r="J90" s="57" t="s">
        <v>213</v>
      </c>
      <c r="K90" s="57" t="s">
        <v>44</v>
      </c>
      <c r="L90" s="57" t="s">
        <v>265</v>
      </c>
      <c r="M90" s="58" t="s">
        <v>266</v>
      </c>
      <c r="N90" s="59" t="s">
        <v>251</v>
      </c>
      <c r="O90" s="57" t="s">
        <v>48</v>
      </c>
      <c r="P90" s="57" t="s">
        <v>252</v>
      </c>
      <c r="Q90" s="60" t="s">
        <v>50</v>
      </c>
      <c r="R90" s="57" t="s">
        <v>51</v>
      </c>
      <c r="S90" s="57" t="s">
        <v>78</v>
      </c>
      <c r="T90" s="61"/>
      <c r="U90" s="47">
        <v>45075</v>
      </c>
      <c r="V90" s="47">
        <v>45075</v>
      </c>
      <c r="W90" s="40" t="s">
        <v>117</v>
      </c>
      <c r="X90" s="41" t="s">
        <v>53</v>
      </c>
      <c r="Y90" s="41" t="s">
        <v>264</v>
      </c>
      <c r="AA90" s="42"/>
      <c r="AC90" s="44"/>
      <c r="AD90" s="62"/>
      <c r="AE90" s="62"/>
      <c r="AF90" s="46"/>
      <c r="AG90" s="46">
        <f t="shared" si="3"/>
        <v>78</v>
      </c>
      <c r="AH90" s="45" t="b">
        <f t="shared" si="5"/>
        <v>1</v>
      </c>
    </row>
    <row r="91" spans="1:34" ht="25.5" customHeight="1">
      <c r="A91" s="29">
        <v>89</v>
      </c>
      <c r="B91" s="48">
        <v>44998</v>
      </c>
      <c r="C91" s="49" t="s">
        <v>211</v>
      </c>
      <c r="D91" s="49" t="s">
        <v>41</v>
      </c>
      <c r="F91" s="49">
        <v>31</v>
      </c>
      <c r="G91" s="49" t="s">
        <v>43</v>
      </c>
      <c r="H91" s="49" t="s">
        <v>96</v>
      </c>
      <c r="I91" s="49" t="s">
        <v>111</v>
      </c>
      <c r="J91" s="49" t="s">
        <v>213</v>
      </c>
      <c r="K91" s="49" t="s">
        <v>44</v>
      </c>
      <c r="L91" s="49" t="s">
        <v>267</v>
      </c>
      <c r="M91" s="50" t="s">
        <v>268</v>
      </c>
      <c r="N91" s="51" t="s">
        <v>65</v>
      </c>
      <c r="O91" s="49" t="s">
        <v>48</v>
      </c>
      <c r="P91" s="49" t="s">
        <v>138</v>
      </c>
      <c r="Q91" s="52" t="s">
        <v>57</v>
      </c>
      <c r="R91" s="49" t="s">
        <v>51</v>
      </c>
      <c r="S91" s="49" t="s">
        <v>52</v>
      </c>
      <c r="T91" s="39">
        <v>45073</v>
      </c>
      <c r="U91" s="39">
        <v>45073</v>
      </c>
      <c r="V91" s="39">
        <v>45073</v>
      </c>
      <c r="W91" s="40" t="s">
        <v>49</v>
      </c>
      <c r="X91" s="41" t="s">
        <v>53</v>
      </c>
      <c r="Y91" s="63" t="s">
        <v>269</v>
      </c>
      <c r="AF91" s="46"/>
      <c r="AG91" s="46">
        <f t="shared" si="3"/>
        <v>75</v>
      </c>
      <c r="AH91" s="45" t="b">
        <f t="shared" si="5"/>
        <v>1</v>
      </c>
    </row>
    <row r="92" spans="1:34" ht="25.5" customHeight="1">
      <c r="A92" s="29">
        <v>90</v>
      </c>
      <c r="B92" s="48">
        <v>44998</v>
      </c>
      <c r="C92" s="57" t="s">
        <v>211</v>
      </c>
      <c r="D92" s="57" t="s">
        <v>41</v>
      </c>
      <c r="E92" s="57"/>
      <c r="F92" s="57">
        <v>40</v>
      </c>
      <c r="G92" s="57" t="s">
        <v>43</v>
      </c>
      <c r="H92" s="57" t="s">
        <v>96</v>
      </c>
      <c r="I92" s="57" t="s">
        <v>111</v>
      </c>
      <c r="J92" s="57" t="s">
        <v>213</v>
      </c>
      <c r="K92" s="57" t="s">
        <v>44</v>
      </c>
      <c r="L92" s="57" t="s">
        <v>267</v>
      </c>
      <c r="M92" s="58" t="s">
        <v>268</v>
      </c>
      <c r="N92" s="59" t="s">
        <v>47</v>
      </c>
      <c r="O92" s="57" t="s">
        <v>48</v>
      </c>
      <c r="P92" s="57" t="s">
        <v>49</v>
      </c>
      <c r="Q92" s="60" t="s">
        <v>50</v>
      </c>
      <c r="R92" s="57" t="s">
        <v>51</v>
      </c>
      <c r="S92" s="57" t="s">
        <v>52</v>
      </c>
      <c r="T92" s="39">
        <v>45007</v>
      </c>
      <c r="U92" s="39">
        <v>45008</v>
      </c>
      <c r="V92" s="39">
        <v>45008</v>
      </c>
      <c r="W92" s="64" t="s">
        <v>49</v>
      </c>
      <c r="X92" s="65" t="s">
        <v>53</v>
      </c>
      <c r="Y92" s="41" t="s">
        <v>150</v>
      </c>
      <c r="AD92" s="62"/>
      <c r="AE92" s="62"/>
      <c r="AF92" s="46"/>
      <c r="AG92" s="46">
        <f t="shared" si="3"/>
        <v>10</v>
      </c>
      <c r="AH92" s="45" t="b">
        <f t="shared" si="5"/>
        <v>1</v>
      </c>
    </row>
    <row r="93" spans="1:34" ht="25.5" customHeight="1">
      <c r="A93" s="29">
        <v>91</v>
      </c>
      <c r="B93" s="48">
        <v>44998</v>
      </c>
      <c r="C93" s="49" t="s">
        <v>211</v>
      </c>
      <c r="D93" s="49" t="s">
        <v>41</v>
      </c>
      <c r="F93" s="49">
        <v>34</v>
      </c>
      <c r="G93" s="49" t="s">
        <v>43</v>
      </c>
      <c r="H93" s="49" t="s">
        <v>96</v>
      </c>
      <c r="I93" s="49" t="s">
        <v>111</v>
      </c>
      <c r="J93" s="49" t="s">
        <v>213</v>
      </c>
      <c r="K93" s="49" t="s">
        <v>44</v>
      </c>
      <c r="L93" s="52" t="s">
        <v>267</v>
      </c>
      <c r="M93" s="50" t="s">
        <v>268</v>
      </c>
      <c r="N93" s="51" t="s">
        <v>47</v>
      </c>
      <c r="O93" s="49" t="s">
        <v>48</v>
      </c>
      <c r="P93" s="49" t="s">
        <v>138</v>
      </c>
      <c r="Q93" s="52" t="s">
        <v>50</v>
      </c>
      <c r="R93" s="49" t="s">
        <v>51</v>
      </c>
      <c r="S93" s="49" t="s">
        <v>52</v>
      </c>
      <c r="T93" s="39">
        <v>45073</v>
      </c>
      <c r="U93" s="39">
        <v>45073</v>
      </c>
      <c r="V93" s="39">
        <v>45073</v>
      </c>
      <c r="W93" s="40" t="s">
        <v>49</v>
      </c>
      <c r="X93" s="41" t="s">
        <v>53</v>
      </c>
      <c r="Y93" s="63" t="s">
        <v>269</v>
      </c>
      <c r="AF93" s="46"/>
      <c r="AG93" s="46">
        <f t="shared" si="3"/>
        <v>75</v>
      </c>
      <c r="AH93" s="45" t="b">
        <f t="shared" si="5"/>
        <v>1</v>
      </c>
    </row>
    <row r="94" spans="1:34" ht="25.5" customHeight="1">
      <c r="A94" s="29">
        <v>92</v>
      </c>
      <c r="B94" s="48">
        <v>44999</v>
      </c>
      <c r="C94" s="49" t="s">
        <v>211</v>
      </c>
      <c r="D94" s="49" t="s">
        <v>270</v>
      </c>
      <c r="E94" s="49">
        <v>33</v>
      </c>
      <c r="G94" s="49" t="s">
        <v>71</v>
      </c>
      <c r="H94" s="49" t="s">
        <v>96</v>
      </c>
      <c r="I94" s="49" t="s">
        <v>73</v>
      </c>
      <c r="J94" s="49" t="s">
        <v>213</v>
      </c>
      <c r="K94" s="49" t="s">
        <v>44</v>
      </c>
      <c r="L94" s="49" t="s">
        <v>271</v>
      </c>
      <c r="M94" s="50" t="s">
        <v>272</v>
      </c>
      <c r="N94" s="51" t="s">
        <v>114</v>
      </c>
      <c r="O94" s="49" t="s">
        <v>270</v>
      </c>
      <c r="P94" s="49" t="s">
        <v>77</v>
      </c>
      <c r="Q94" s="52" t="s">
        <v>273</v>
      </c>
      <c r="R94" s="49" t="s">
        <v>51</v>
      </c>
      <c r="S94" s="49" t="s">
        <v>116</v>
      </c>
      <c r="U94" s="47">
        <v>45019</v>
      </c>
      <c r="V94" s="47">
        <v>45019</v>
      </c>
      <c r="W94" s="40" t="s">
        <v>117</v>
      </c>
      <c r="X94" s="41" t="s">
        <v>118</v>
      </c>
      <c r="Y94" s="41" t="s">
        <v>274</v>
      </c>
      <c r="AA94" s="42"/>
      <c r="AC94" s="44"/>
      <c r="AF94" s="46"/>
      <c r="AG94" s="46">
        <f t="shared" si="3"/>
        <v>20</v>
      </c>
      <c r="AH94" s="45" t="b">
        <f t="shared" si="5"/>
        <v>1</v>
      </c>
    </row>
    <row r="95" spans="1:34" ht="25.5" customHeight="1">
      <c r="A95" s="29">
        <v>93</v>
      </c>
      <c r="B95" s="48">
        <v>45000</v>
      </c>
      <c r="C95" s="49" t="s">
        <v>211</v>
      </c>
      <c r="D95" s="49" t="s">
        <v>41</v>
      </c>
      <c r="F95" s="49">
        <v>33</v>
      </c>
      <c r="G95" s="49" t="s">
        <v>43</v>
      </c>
      <c r="H95" s="49" t="s">
        <v>110</v>
      </c>
      <c r="I95" s="49" t="s">
        <v>243</v>
      </c>
      <c r="J95" s="49" t="s">
        <v>213</v>
      </c>
      <c r="K95" s="49" t="s">
        <v>44</v>
      </c>
      <c r="L95" s="49" t="s">
        <v>275</v>
      </c>
      <c r="M95" s="50" t="s">
        <v>276</v>
      </c>
      <c r="N95" s="51" t="s">
        <v>107</v>
      </c>
      <c r="O95" s="49" t="s">
        <v>48</v>
      </c>
      <c r="P95" s="49" t="s">
        <v>49</v>
      </c>
      <c r="Q95" s="52" t="s">
        <v>70</v>
      </c>
      <c r="R95" s="49" t="s">
        <v>51</v>
      </c>
      <c r="S95" s="49" t="s">
        <v>78</v>
      </c>
      <c r="U95" s="47">
        <v>45015</v>
      </c>
      <c r="V95" s="47">
        <v>45015</v>
      </c>
      <c r="W95" s="40" t="s">
        <v>49</v>
      </c>
      <c r="X95" s="41" t="s">
        <v>80</v>
      </c>
      <c r="AA95" s="42"/>
      <c r="AC95" s="44"/>
      <c r="AF95" s="46"/>
      <c r="AG95" s="46">
        <f t="shared" si="3"/>
        <v>15</v>
      </c>
      <c r="AH95" s="45" t="b">
        <f t="shared" si="5"/>
        <v>1</v>
      </c>
    </row>
    <row r="96" spans="1:34" ht="25.5" customHeight="1">
      <c r="A96" s="29">
        <v>94</v>
      </c>
      <c r="B96" s="48">
        <v>45001</v>
      </c>
      <c r="C96" s="49" t="s">
        <v>211</v>
      </c>
      <c r="D96" s="49" t="s">
        <v>95</v>
      </c>
      <c r="E96" s="49">
        <v>4</v>
      </c>
      <c r="G96" s="49" t="s">
        <v>248</v>
      </c>
      <c r="H96" s="49" t="s">
        <v>96</v>
      </c>
      <c r="I96" s="49" t="s">
        <v>73</v>
      </c>
      <c r="J96" s="49" t="s">
        <v>213</v>
      </c>
      <c r="K96" s="49" t="s">
        <v>44</v>
      </c>
      <c r="L96" s="49" t="s">
        <v>277</v>
      </c>
      <c r="M96" s="50" t="s">
        <v>278</v>
      </c>
      <c r="N96" s="51" t="s">
        <v>251</v>
      </c>
      <c r="O96" s="49" t="s">
        <v>216</v>
      </c>
      <c r="P96" s="49" t="s">
        <v>252</v>
      </c>
      <c r="Q96" s="52" t="s">
        <v>279</v>
      </c>
      <c r="R96" s="49" t="s">
        <v>51</v>
      </c>
      <c r="S96" s="49" t="s">
        <v>78</v>
      </c>
      <c r="U96" s="47">
        <v>45046</v>
      </c>
      <c r="V96" s="47">
        <v>45046</v>
      </c>
      <c r="W96" s="40" t="s">
        <v>117</v>
      </c>
      <c r="X96" s="41" t="s">
        <v>247</v>
      </c>
      <c r="AA96" s="42"/>
      <c r="AC96" s="44"/>
      <c r="AF96" s="46"/>
      <c r="AG96" s="46">
        <f t="shared" si="3"/>
        <v>45</v>
      </c>
      <c r="AH96" s="45" t="b">
        <f t="shared" si="5"/>
        <v>1</v>
      </c>
    </row>
    <row r="97" spans="1:34" ht="25.5" customHeight="1">
      <c r="A97" s="29">
        <v>95</v>
      </c>
      <c r="B97" s="48">
        <v>45001</v>
      </c>
      <c r="C97" s="49" t="s">
        <v>211</v>
      </c>
      <c r="D97" s="49" t="s">
        <v>95</v>
      </c>
      <c r="E97" s="49">
        <v>1</v>
      </c>
      <c r="G97" s="49" t="s">
        <v>71</v>
      </c>
      <c r="H97" s="49" t="s">
        <v>280</v>
      </c>
      <c r="I97" s="49" t="s">
        <v>111</v>
      </c>
      <c r="J97" s="49" t="s">
        <v>213</v>
      </c>
      <c r="K97" s="49" t="s">
        <v>44</v>
      </c>
      <c r="L97" s="49" t="s">
        <v>281</v>
      </c>
      <c r="M97" s="50" t="s">
        <v>282</v>
      </c>
      <c r="N97" s="51" t="s">
        <v>76</v>
      </c>
      <c r="O97" s="49" t="s">
        <v>216</v>
      </c>
      <c r="P97" s="49" t="s">
        <v>77</v>
      </c>
      <c r="Q97" s="52" t="s">
        <v>283</v>
      </c>
      <c r="R97" s="49" t="s">
        <v>51</v>
      </c>
      <c r="S97" s="49" t="s">
        <v>78</v>
      </c>
      <c r="U97" s="47">
        <v>45032</v>
      </c>
      <c r="V97" s="47">
        <v>45032</v>
      </c>
      <c r="W97" s="40" t="s">
        <v>79</v>
      </c>
      <c r="X97" s="41" t="s">
        <v>53</v>
      </c>
      <c r="Y97" s="41" t="s">
        <v>284</v>
      </c>
      <c r="AA97" s="42"/>
      <c r="AC97" s="44"/>
      <c r="AF97" s="46"/>
      <c r="AG97" s="46">
        <f t="shared" si="3"/>
        <v>31</v>
      </c>
      <c r="AH97" s="45" t="b">
        <f t="shared" si="5"/>
        <v>1</v>
      </c>
    </row>
    <row r="98" spans="1:34" ht="25.5" customHeight="1">
      <c r="A98" s="29">
        <v>96</v>
      </c>
      <c r="B98" s="48">
        <v>45001</v>
      </c>
      <c r="C98" s="49" t="s">
        <v>211</v>
      </c>
      <c r="D98" s="49" t="s">
        <v>41</v>
      </c>
      <c r="F98" s="49">
        <v>2</v>
      </c>
      <c r="G98" s="49" t="s">
        <v>71</v>
      </c>
      <c r="H98" s="49" t="s">
        <v>96</v>
      </c>
      <c r="I98" s="49" t="s">
        <v>73</v>
      </c>
      <c r="J98" s="49" t="s">
        <v>285</v>
      </c>
      <c r="K98" s="49" t="s">
        <v>44</v>
      </c>
      <c r="L98" s="49" t="s">
        <v>286</v>
      </c>
      <c r="M98" s="50" t="s">
        <v>287</v>
      </c>
      <c r="N98" s="51" t="s">
        <v>76</v>
      </c>
      <c r="O98" s="49" t="s">
        <v>48</v>
      </c>
      <c r="P98" s="49" t="s">
        <v>77</v>
      </c>
      <c r="Q98" s="52" t="s">
        <v>288</v>
      </c>
      <c r="R98" s="49" t="s">
        <v>51</v>
      </c>
      <c r="S98" s="49" t="s">
        <v>78</v>
      </c>
      <c r="U98" s="47">
        <v>45046</v>
      </c>
      <c r="V98" s="47">
        <v>45046</v>
      </c>
      <c r="W98" s="40" t="s">
        <v>79</v>
      </c>
      <c r="X98" s="41" t="s">
        <v>80</v>
      </c>
      <c r="Y98" s="53"/>
      <c r="AA98" s="42"/>
      <c r="AC98" s="44"/>
      <c r="AF98" s="46"/>
      <c r="AG98" s="46">
        <f t="shared" si="3"/>
        <v>45</v>
      </c>
      <c r="AH98" s="45" t="b">
        <f t="shared" si="5"/>
        <v>1</v>
      </c>
    </row>
    <row r="99" spans="1:34" ht="25.5" customHeight="1">
      <c r="A99" s="29">
        <v>97</v>
      </c>
      <c r="B99" s="48">
        <v>45001</v>
      </c>
      <c r="C99" s="49" t="s">
        <v>211</v>
      </c>
      <c r="D99" s="49" t="s">
        <v>41</v>
      </c>
      <c r="F99" s="49">
        <v>33</v>
      </c>
      <c r="G99" s="49" t="s">
        <v>43</v>
      </c>
      <c r="H99" s="49" t="s">
        <v>96</v>
      </c>
      <c r="I99" s="49" t="s">
        <v>73</v>
      </c>
      <c r="J99" s="49" t="s">
        <v>285</v>
      </c>
      <c r="K99" s="49" t="s">
        <v>44</v>
      </c>
      <c r="L99" s="49" t="s">
        <v>286</v>
      </c>
      <c r="M99" s="50" t="s">
        <v>287</v>
      </c>
      <c r="N99" s="51" t="s">
        <v>85</v>
      </c>
      <c r="O99" s="49" t="s">
        <v>48</v>
      </c>
      <c r="P99" s="49" t="s">
        <v>49</v>
      </c>
      <c r="Q99" s="52" t="s">
        <v>50</v>
      </c>
      <c r="R99" s="49" t="s">
        <v>51</v>
      </c>
      <c r="S99" s="49" t="s">
        <v>52</v>
      </c>
      <c r="T99" s="39">
        <v>45013</v>
      </c>
      <c r="U99" s="39">
        <v>45013</v>
      </c>
      <c r="V99" s="39">
        <v>45013</v>
      </c>
      <c r="W99" s="40" t="s">
        <v>49</v>
      </c>
      <c r="X99" s="41" t="s">
        <v>53</v>
      </c>
      <c r="Y99" s="41" t="s">
        <v>150</v>
      </c>
      <c r="AA99" s="42"/>
      <c r="AF99" s="46"/>
      <c r="AG99" s="46">
        <f t="shared" si="3"/>
        <v>12</v>
      </c>
      <c r="AH99" s="45" t="b">
        <f t="shared" si="5"/>
        <v>1</v>
      </c>
    </row>
    <row r="100" spans="1:34" ht="25.5" customHeight="1">
      <c r="A100" s="29">
        <v>98</v>
      </c>
      <c r="B100" s="48">
        <v>45001</v>
      </c>
      <c r="C100" s="49" t="s">
        <v>211</v>
      </c>
      <c r="D100" s="49" t="s">
        <v>41</v>
      </c>
      <c r="F100" s="49">
        <v>24</v>
      </c>
      <c r="G100" s="49" t="s">
        <v>43</v>
      </c>
      <c r="H100" s="49" t="s">
        <v>110</v>
      </c>
      <c r="I100" s="49" t="s">
        <v>243</v>
      </c>
      <c r="J100" s="49" t="s">
        <v>213</v>
      </c>
      <c r="K100" s="49" t="s">
        <v>44</v>
      </c>
      <c r="L100" s="49" t="s">
        <v>289</v>
      </c>
      <c r="M100" s="50" t="s">
        <v>290</v>
      </c>
      <c r="N100" s="51" t="s">
        <v>63</v>
      </c>
      <c r="O100" s="49" t="s">
        <v>48</v>
      </c>
      <c r="P100" s="49" t="s">
        <v>49</v>
      </c>
      <c r="Q100" s="52" t="s">
        <v>70</v>
      </c>
      <c r="R100" s="49" t="s">
        <v>51</v>
      </c>
      <c r="S100" s="49" t="s">
        <v>52</v>
      </c>
      <c r="T100" s="39">
        <v>45013</v>
      </c>
      <c r="U100" s="39">
        <v>45013</v>
      </c>
      <c r="V100" s="39">
        <v>45013</v>
      </c>
      <c r="W100" s="40" t="s">
        <v>49</v>
      </c>
      <c r="X100" s="41" t="s">
        <v>53</v>
      </c>
      <c r="Y100" s="41" t="s">
        <v>150</v>
      </c>
      <c r="AA100" s="42"/>
      <c r="AC100" s="44"/>
      <c r="AF100" s="46"/>
      <c r="AG100" s="46">
        <f t="shared" si="3"/>
        <v>12</v>
      </c>
      <c r="AH100" s="45" t="b">
        <f t="shared" si="5"/>
        <v>1</v>
      </c>
    </row>
    <row r="101" spans="1:34" ht="25.5" customHeight="1">
      <c r="A101" s="29">
        <v>99</v>
      </c>
      <c r="B101" s="48">
        <v>45001</v>
      </c>
      <c r="C101" s="49" t="s">
        <v>211</v>
      </c>
      <c r="D101" s="49" t="s">
        <v>41</v>
      </c>
      <c r="F101" s="49">
        <v>24</v>
      </c>
      <c r="G101" s="49" t="s">
        <v>43</v>
      </c>
      <c r="H101" s="49" t="s">
        <v>110</v>
      </c>
      <c r="I101" s="49" t="s">
        <v>243</v>
      </c>
      <c r="J101" s="49" t="s">
        <v>213</v>
      </c>
      <c r="K101" s="49" t="s">
        <v>44</v>
      </c>
      <c r="L101" s="49" t="s">
        <v>289</v>
      </c>
      <c r="M101" s="50" t="s">
        <v>290</v>
      </c>
      <c r="N101" s="51" t="s">
        <v>91</v>
      </c>
      <c r="O101" s="49" t="s">
        <v>48</v>
      </c>
      <c r="P101" s="49" t="s">
        <v>49</v>
      </c>
      <c r="Q101" s="52" t="s">
        <v>70</v>
      </c>
      <c r="R101" s="49" t="s">
        <v>51</v>
      </c>
      <c r="S101" s="49" t="s">
        <v>52</v>
      </c>
      <c r="T101" s="39">
        <v>45013</v>
      </c>
      <c r="U101" s="39">
        <v>45013</v>
      </c>
      <c r="V101" s="39">
        <v>45013</v>
      </c>
      <c r="W101" s="40" t="s">
        <v>49</v>
      </c>
      <c r="X101" s="41" t="s">
        <v>53</v>
      </c>
      <c r="Y101" s="41" t="s">
        <v>150</v>
      </c>
      <c r="AF101" s="46"/>
      <c r="AG101" s="46">
        <f t="shared" si="3"/>
        <v>12</v>
      </c>
      <c r="AH101" s="45" t="b">
        <f t="shared" si="5"/>
        <v>1</v>
      </c>
    </row>
    <row r="102" spans="1:34" ht="25.5" customHeight="1">
      <c r="A102" s="29">
        <v>100</v>
      </c>
      <c r="B102" s="48">
        <v>45001</v>
      </c>
      <c r="C102" s="49" t="s">
        <v>211</v>
      </c>
      <c r="D102" s="49" t="s">
        <v>41</v>
      </c>
      <c r="F102" s="49">
        <v>27</v>
      </c>
      <c r="G102" s="49" t="s">
        <v>43</v>
      </c>
      <c r="H102" s="49" t="s">
        <v>110</v>
      </c>
      <c r="I102" s="49" t="s">
        <v>243</v>
      </c>
      <c r="J102" s="49" t="s">
        <v>213</v>
      </c>
      <c r="K102" s="49" t="s">
        <v>44</v>
      </c>
      <c r="L102" s="49" t="s">
        <v>289</v>
      </c>
      <c r="M102" s="50" t="s">
        <v>290</v>
      </c>
      <c r="N102" s="51" t="s">
        <v>91</v>
      </c>
      <c r="O102" s="49" t="s">
        <v>48</v>
      </c>
      <c r="P102" s="49" t="s">
        <v>49</v>
      </c>
      <c r="Q102" s="52" t="s">
        <v>50</v>
      </c>
      <c r="R102" s="49" t="s">
        <v>51</v>
      </c>
      <c r="S102" s="49" t="s">
        <v>52</v>
      </c>
      <c r="T102" s="39">
        <v>45013</v>
      </c>
      <c r="U102" s="39">
        <v>45013</v>
      </c>
      <c r="V102" s="39">
        <v>45013</v>
      </c>
      <c r="W102" s="40" t="s">
        <v>49</v>
      </c>
      <c r="X102" s="41" t="s">
        <v>53</v>
      </c>
      <c r="Y102" s="53" t="s">
        <v>150</v>
      </c>
      <c r="AF102" s="46"/>
      <c r="AG102" s="46">
        <f t="shared" si="3"/>
        <v>12</v>
      </c>
      <c r="AH102" s="45" t="b">
        <f t="shared" si="5"/>
        <v>1</v>
      </c>
    </row>
    <row r="103" spans="1:34" ht="25.5" customHeight="1">
      <c r="A103" s="29">
        <v>101</v>
      </c>
      <c r="B103" s="48">
        <v>45001</v>
      </c>
      <c r="C103" s="49" t="s">
        <v>211</v>
      </c>
      <c r="D103" s="49" t="s">
        <v>41</v>
      </c>
      <c r="F103" s="49" t="s">
        <v>42</v>
      </c>
      <c r="G103" s="49" t="s">
        <v>43</v>
      </c>
      <c r="H103" s="49" t="s">
        <v>110</v>
      </c>
      <c r="I103" s="49" t="s">
        <v>243</v>
      </c>
      <c r="J103" s="49" t="s">
        <v>213</v>
      </c>
      <c r="K103" s="49" t="s">
        <v>44</v>
      </c>
      <c r="L103" s="49" t="s">
        <v>289</v>
      </c>
      <c r="M103" s="50" t="s">
        <v>290</v>
      </c>
      <c r="N103" s="51" t="s">
        <v>86</v>
      </c>
      <c r="O103" s="49" t="s">
        <v>48</v>
      </c>
      <c r="P103" s="49" t="s">
        <v>49</v>
      </c>
      <c r="Q103" s="52" t="s">
        <v>50</v>
      </c>
      <c r="R103" s="49" t="s">
        <v>51</v>
      </c>
      <c r="S103" s="49" t="s">
        <v>52</v>
      </c>
      <c r="T103" s="39">
        <v>45013</v>
      </c>
      <c r="U103" s="39">
        <v>45013</v>
      </c>
      <c r="V103" s="39">
        <v>45013</v>
      </c>
      <c r="W103" s="40" t="s">
        <v>49</v>
      </c>
      <c r="X103" s="41" t="s">
        <v>53</v>
      </c>
      <c r="Y103" s="41" t="s">
        <v>150</v>
      </c>
      <c r="AF103" s="46"/>
      <c r="AG103" s="46">
        <f t="shared" si="3"/>
        <v>12</v>
      </c>
      <c r="AH103" s="45" t="b">
        <f t="shared" si="5"/>
        <v>1</v>
      </c>
    </row>
    <row r="104" spans="1:34" ht="25.5" customHeight="1">
      <c r="A104" s="29">
        <v>102</v>
      </c>
      <c r="B104" s="48">
        <v>45002</v>
      </c>
      <c r="C104" s="49" t="s">
        <v>211</v>
      </c>
      <c r="D104" s="49" t="s">
        <v>41</v>
      </c>
      <c r="F104" s="49" t="s">
        <v>42</v>
      </c>
      <c r="G104" s="49" t="s">
        <v>43</v>
      </c>
      <c r="H104" s="49" t="s">
        <v>110</v>
      </c>
      <c r="I104" s="49" t="s">
        <v>291</v>
      </c>
      <c r="J104" s="49" t="s">
        <v>292</v>
      </c>
      <c r="K104" s="49" t="s">
        <v>44</v>
      </c>
      <c r="L104" s="49" t="s">
        <v>293</v>
      </c>
      <c r="M104" s="50" t="s">
        <v>294</v>
      </c>
      <c r="N104" s="51" t="s">
        <v>65</v>
      </c>
      <c r="O104" s="49" t="s">
        <v>48</v>
      </c>
      <c r="P104" s="49" t="s">
        <v>138</v>
      </c>
      <c r="Q104" s="52" t="s">
        <v>70</v>
      </c>
      <c r="R104" s="49" t="s">
        <v>51</v>
      </c>
      <c r="S104" s="49" t="s">
        <v>52</v>
      </c>
      <c r="T104" s="39">
        <v>45073</v>
      </c>
      <c r="U104" s="39">
        <v>45073</v>
      </c>
      <c r="V104" s="39">
        <v>45073</v>
      </c>
      <c r="W104" s="40" t="s">
        <v>49</v>
      </c>
      <c r="X104" s="41" t="s">
        <v>53</v>
      </c>
      <c r="Y104" s="63" t="s">
        <v>269</v>
      </c>
      <c r="AF104" s="46"/>
      <c r="AG104" s="46">
        <f t="shared" si="3"/>
        <v>71</v>
      </c>
      <c r="AH104" s="45" t="b">
        <f t="shared" si="5"/>
        <v>1</v>
      </c>
    </row>
    <row r="105" spans="1:34" ht="25.5" customHeight="1">
      <c r="A105" s="29">
        <v>103</v>
      </c>
      <c r="B105" s="48">
        <v>45002</v>
      </c>
      <c r="C105" s="49" t="s">
        <v>211</v>
      </c>
      <c r="D105" s="49" t="s">
        <v>41</v>
      </c>
      <c r="F105" s="49" t="s">
        <v>42</v>
      </c>
      <c r="G105" s="49" t="s">
        <v>43</v>
      </c>
      <c r="H105" s="49" t="s">
        <v>96</v>
      </c>
      <c r="I105" s="49" t="s">
        <v>97</v>
      </c>
      <c r="J105" s="49" t="s">
        <v>213</v>
      </c>
      <c r="K105" s="49" t="s">
        <v>44</v>
      </c>
      <c r="L105" s="49" t="s">
        <v>295</v>
      </c>
      <c r="M105" s="50" t="s">
        <v>296</v>
      </c>
      <c r="N105" s="51" t="s">
        <v>91</v>
      </c>
      <c r="O105" s="49" t="s">
        <v>48</v>
      </c>
      <c r="P105" s="49" t="s">
        <v>49</v>
      </c>
      <c r="Q105" s="52" t="s">
        <v>70</v>
      </c>
      <c r="R105" s="49" t="s">
        <v>51</v>
      </c>
      <c r="S105" s="49" t="s">
        <v>52</v>
      </c>
      <c r="T105" s="39">
        <v>45013</v>
      </c>
      <c r="U105" s="39">
        <v>45013</v>
      </c>
      <c r="V105" s="39">
        <v>45013</v>
      </c>
      <c r="W105" s="40" t="s">
        <v>49</v>
      </c>
      <c r="X105" s="41" t="s">
        <v>53</v>
      </c>
      <c r="Y105" s="41" t="s">
        <v>150</v>
      </c>
      <c r="AF105" s="46"/>
      <c r="AG105" s="46">
        <f t="shared" si="3"/>
        <v>11</v>
      </c>
      <c r="AH105" s="45" t="b">
        <f t="shared" si="5"/>
        <v>1</v>
      </c>
    </row>
    <row r="106" spans="1:34" ht="25.5" customHeight="1">
      <c r="A106" s="29">
        <v>104</v>
      </c>
      <c r="B106" s="48">
        <v>45003</v>
      </c>
      <c r="C106" s="49" t="s">
        <v>211</v>
      </c>
      <c r="D106" s="49" t="s">
        <v>41</v>
      </c>
      <c r="F106" s="49">
        <v>22</v>
      </c>
      <c r="G106" s="49" t="s">
        <v>43</v>
      </c>
      <c r="H106" s="49" t="s">
        <v>96</v>
      </c>
      <c r="I106" s="49" t="s">
        <v>111</v>
      </c>
      <c r="J106" s="49" t="s">
        <v>292</v>
      </c>
      <c r="K106" s="49" t="s">
        <v>44</v>
      </c>
      <c r="L106" s="49" t="s">
        <v>297</v>
      </c>
      <c r="M106" s="50" t="s">
        <v>298</v>
      </c>
      <c r="N106" s="51" t="s">
        <v>63</v>
      </c>
      <c r="O106" s="49" t="s">
        <v>48</v>
      </c>
      <c r="P106" s="49" t="s">
        <v>49</v>
      </c>
      <c r="Q106" s="52" t="s">
        <v>70</v>
      </c>
      <c r="R106" s="49" t="s">
        <v>51</v>
      </c>
      <c r="S106" s="49" t="s">
        <v>52</v>
      </c>
      <c r="T106" s="39">
        <v>45013</v>
      </c>
      <c r="U106" s="39">
        <v>45013</v>
      </c>
      <c r="V106" s="39">
        <v>45013</v>
      </c>
      <c r="W106" s="40" t="s">
        <v>49</v>
      </c>
      <c r="X106" s="41" t="s">
        <v>53</v>
      </c>
      <c r="Y106" s="41" t="s">
        <v>150</v>
      </c>
      <c r="AF106" s="46"/>
      <c r="AG106" s="46">
        <f t="shared" si="3"/>
        <v>10</v>
      </c>
      <c r="AH106" s="45" t="b">
        <f t="shared" si="5"/>
        <v>1</v>
      </c>
    </row>
    <row r="107" spans="1:34" ht="25.5" customHeight="1">
      <c r="A107" s="29">
        <v>105</v>
      </c>
      <c r="B107" s="48">
        <v>45003</v>
      </c>
      <c r="C107" s="49" t="s">
        <v>211</v>
      </c>
      <c r="D107" s="49" t="s">
        <v>41</v>
      </c>
      <c r="F107" s="49">
        <v>20</v>
      </c>
      <c r="G107" s="49" t="s">
        <v>43</v>
      </c>
      <c r="H107" s="49" t="s">
        <v>96</v>
      </c>
      <c r="I107" s="49" t="s">
        <v>111</v>
      </c>
      <c r="J107" s="49" t="s">
        <v>255</v>
      </c>
      <c r="K107" s="49" t="s">
        <v>44</v>
      </c>
      <c r="L107" s="49" t="s">
        <v>297</v>
      </c>
      <c r="M107" s="50" t="s">
        <v>298</v>
      </c>
      <c r="N107" s="51" t="s">
        <v>47</v>
      </c>
      <c r="O107" s="49" t="s">
        <v>48</v>
      </c>
      <c r="P107" s="49" t="s">
        <v>49</v>
      </c>
      <c r="Q107" s="52" t="s">
        <v>70</v>
      </c>
      <c r="R107" s="49" t="s">
        <v>51</v>
      </c>
      <c r="S107" s="49" t="s">
        <v>52</v>
      </c>
      <c r="T107" s="39">
        <v>45013</v>
      </c>
      <c r="U107" s="39">
        <v>45013</v>
      </c>
      <c r="V107" s="39">
        <v>45013</v>
      </c>
      <c r="W107" s="49" t="s">
        <v>49</v>
      </c>
      <c r="X107" s="41" t="s">
        <v>53</v>
      </c>
      <c r="Y107" s="41" t="s">
        <v>150</v>
      </c>
      <c r="AF107" s="46"/>
      <c r="AG107" s="46">
        <f t="shared" si="3"/>
        <v>10</v>
      </c>
      <c r="AH107" s="45" t="b">
        <f t="shared" si="5"/>
        <v>1</v>
      </c>
    </row>
    <row r="108" spans="1:34" ht="25.5" customHeight="1">
      <c r="A108" s="29">
        <v>106</v>
      </c>
      <c r="B108" s="48">
        <v>45004</v>
      </c>
      <c r="C108" s="49" t="s">
        <v>211</v>
      </c>
      <c r="D108" s="49" t="s">
        <v>41</v>
      </c>
      <c r="F108" s="49">
        <v>32</v>
      </c>
      <c r="G108" s="49" t="s">
        <v>43</v>
      </c>
      <c r="H108" s="49" t="s">
        <v>110</v>
      </c>
      <c r="I108" s="49" t="s">
        <v>238</v>
      </c>
      <c r="J108" s="49" t="s">
        <v>213</v>
      </c>
      <c r="K108" s="49" t="s">
        <v>44</v>
      </c>
      <c r="L108" s="49" t="s">
        <v>299</v>
      </c>
      <c r="M108" s="50" t="s">
        <v>300</v>
      </c>
      <c r="N108" s="51" t="s">
        <v>85</v>
      </c>
      <c r="O108" s="49" t="s">
        <v>48</v>
      </c>
      <c r="P108" s="49" t="s">
        <v>49</v>
      </c>
      <c r="Q108" s="52" t="s">
        <v>50</v>
      </c>
      <c r="R108" s="49" t="s">
        <v>51</v>
      </c>
      <c r="S108" s="49" t="s">
        <v>52</v>
      </c>
      <c r="T108" s="39">
        <v>45014</v>
      </c>
      <c r="U108" s="39">
        <v>45014</v>
      </c>
      <c r="V108" s="39">
        <v>45014</v>
      </c>
      <c r="W108" s="49" t="s">
        <v>49</v>
      </c>
      <c r="X108" s="41" t="s">
        <v>53</v>
      </c>
      <c r="Y108" s="41" t="s">
        <v>150</v>
      </c>
      <c r="AF108" s="46"/>
      <c r="AG108" s="46">
        <f t="shared" si="3"/>
        <v>10</v>
      </c>
      <c r="AH108" s="45" t="b">
        <f t="shared" si="5"/>
        <v>1</v>
      </c>
    </row>
    <row r="109" spans="1:34" ht="25.5" customHeight="1">
      <c r="A109" s="29">
        <v>107</v>
      </c>
      <c r="B109" s="48">
        <v>45004</v>
      </c>
      <c r="C109" s="49" t="s">
        <v>211</v>
      </c>
      <c r="D109" s="49" t="s">
        <v>41</v>
      </c>
      <c r="F109" s="49">
        <v>33</v>
      </c>
      <c r="G109" s="49" t="s">
        <v>43</v>
      </c>
      <c r="H109" s="49" t="s">
        <v>110</v>
      </c>
      <c r="I109" s="49" t="s">
        <v>238</v>
      </c>
      <c r="J109" s="49" t="s">
        <v>213</v>
      </c>
      <c r="K109" s="49" t="s">
        <v>44</v>
      </c>
      <c r="L109" s="49" t="s">
        <v>299</v>
      </c>
      <c r="M109" s="50" t="s">
        <v>300</v>
      </c>
      <c r="N109" s="51" t="s">
        <v>85</v>
      </c>
      <c r="O109" s="49" t="s">
        <v>48</v>
      </c>
      <c r="P109" s="49" t="s">
        <v>49</v>
      </c>
      <c r="Q109" s="52" t="s">
        <v>57</v>
      </c>
      <c r="R109" s="49" t="s">
        <v>51</v>
      </c>
      <c r="S109" s="49" t="s">
        <v>52</v>
      </c>
      <c r="T109" s="39">
        <v>45014</v>
      </c>
      <c r="U109" s="39">
        <v>45014</v>
      </c>
      <c r="V109" s="39">
        <v>45014</v>
      </c>
      <c r="W109" s="49" t="s">
        <v>49</v>
      </c>
      <c r="X109" s="41" t="s">
        <v>53</v>
      </c>
      <c r="Y109" s="41" t="s">
        <v>150</v>
      </c>
      <c r="AF109" s="46"/>
      <c r="AG109" s="46">
        <f t="shared" si="3"/>
        <v>10</v>
      </c>
      <c r="AH109" s="45" t="b">
        <f t="shared" si="5"/>
        <v>1</v>
      </c>
    </row>
    <row r="110" spans="1:34" ht="25.5" customHeight="1">
      <c r="A110" s="29">
        <v>108</v>
      </c>
      <c r="B110" s="48">
        <v>45004</v>
      </c>
      <c r="C110" s="49" t="s">
        <v>211</v>
      </c>
      <c r="D110" s="49" t="s">
        <v>41</v>
      </c>
      <c r="F110" s="49">
        <v>14</v>
      </c>
      <c r="G110" s="49" t="s">
        <v>43</v>
      </c>
      <c r="H110" s="49" t="s">
        <v>110</v>
      </c>
      <c r="I110" s="49" t="s">
        <v>238</v>
      </c>
      <c r="J110" s="49" t="s">
        <v>213</v>
      </c>
      <c r="K110" s="49" t="s">
        <v>44</v>
      </c>
      <c r="L110" s="49" t="s">
        <v>299</v>
      </c>
      <c r="M110" s="50" t="s">
        <v>300</v>
      </c>
      <c r="N110" s="51" t="s">
        <v>63</v>
      </c>
      <c r="O110" s="49" t="s">
        <v>48</v>
      </c>
      <c r="P110" s="49" t="s">
        <v>49</v>
      </c>
      <c r="Q110" s="52" t="s">
        <v>57</v>
      </c>
      <c r="R110" s="49" t="s">
        <v>51</v>
      </c>
      <c r="S110" s="49" t="s">
        <v>52</v>
      </c>
      <c r="T110" s="39">
        <v>45014</v>
      </c>
      <c r="U110" s="39">
        <v>45014</v>
      </c>
      <c r="V110" s="39">
        <v>45014</v>
      </c>
      <c r="W110" s="49" t="s">
        <v>49</v>
      </c>
      <c r="X110" s="41" t="s">
        <v>53</v>
      </c>
      <c r="Y110" s="41" t="s">
        <v>150</v>
      </c>
      <c r="AF110" s="46"/>
      <c r="AG110" s="46">
        <f t="shared" si="3"/>
        <v>10</v>
      </c>
      <c r="AH110" s="45" t="b">
        <f t="shared" si="5"/>
        <v>1</v>
      </c>
    </row>
    <row r="111" spans="1:34" ht="25.5" customHeight="1">
      <c r="A111" s="29">
        <v>109</v>
      </c>
      <c r="B111" s="48">
        <v>45004</v>
      </c>
      <c r="C111" s="49" t="s">
        <v>211</v>
      </c>
      <c r="D111" s="49" t="s">
        <v>41</v>
      </c>
      <c r="F111" s="49">
        <v>34</v>
      </c>
      <c r="G111" s="49" t="s">
        <v>43</v>
      </c>
      <c r="H111" s="49" t="s">
        <v>110</v>
      </c>
      <c r="I111" s="49" t="s">
        <v>238</v>
      </c>
      <c r="J111" s="49" t="s">
        <v>213</v>
      </c>
      <c r="K111" s="49" t="s">
        <v>44</v>
      </c>
      <c r="L111" s="49" t="s">
        <v>301</v>
      </c>
      <c r="M111" s="50" t="s">
        <v>302</v>
      </c>
      <c r="N111" s="51" t="s">
        <v>91</v>
      </c>
      <c r="O111" s="49" t="s">
        <v>48</v>
      </c>
      <c r="P111" s="49" t="s">
        <v>49</v>
      </c>
      <c r="Q111" s="52" t="s">
        <v>50</v>
      </c>
      <c r="R111" s="49" t="s">
        <v>51</v>
      </c>
      <c r="S111" s="49" t="s">
        <v>52</v>
      </c>
      <c r="T111" s="39">
        <v>45014</v>
      </c>
      <c r="U111" s="39">
        <v>45014</v>
      </c>
      <c r="V111" s="39">
        <v>45014</v>
      </c>
      <c r="W111" s="49" t="s">
        <v>49</v>
      </c>
      <c r="X111" s="41" t="s">
        <v>53</v>
      </c>
      <c r="Y111" s="41" t="s">
        <v>150</v>
      </c>
      <c r="AF111" s="46"/>
      <c r="AG111" s="46">
        <f t="shared" si="3"/>
        <v>10</v>
      </c>
      <c r="AH111" s="45" t="b">
        <f t="shared" si="5"/>
        <v>1</v>
      </c>
    </row>
    <row r="112" spans="1:34" ht="25.5" customHeight="1">
      <c r="A112" s="29">
        <v>110</v>
      </c>
      <c r="B112" s="30">
        <v>45006</v>
      </c>
      <c r="C112" s="31" t="s">
        <v>211</v>
      </c>
      <c r="D112" s="32" t="s">
        <v>41</v>
      </c>
      <c r="E112" s="33"/>
      <c r="F112" s="32">
        <v>41</v>
      </c>
      <c r="G112" s="32" t="s">
        <v>43</v>
      </c>
      <c r="H112" s="32" t="s">
        <v>96</v>
      </c>
      <c r="I112" s="32" t="s">
        <v>73</v>
      </c>
      <c r="J112" s="32" t="s">
        <v>213</v>
      </c>
      <c r="K112" s="32" t="s">
        <v>44</v>
      </c>
      <c r="L112" s="34" t="s">
        <v>303</v>
      </c>
      <c r="M112" s="35" t="s">
        <v>304</v>
      </c>
      <c r="N112" s="36" t="s">
        <v>61</v>
      </c>
      <c r="O112" s="37" t="s">
        <v>48</v>
      </c>
      <c r="P112" s="37" t="s">
        <v>49</v>
      </c>
      <c r="Q112" s="38" t="s">
        <v>50</v>
      </c>
      <c r="R112" s="37" t="s">
        <v>51</v>
      </c>
      <c r="S112" s="37" t="s">
        <v>52</v>
      </c>
      <c r="T112" s="39">
        <v>45014</v>
      </c>
      <c r="U112" s="39">
        <v>45014</v>
      </c>
      <c r="V112" s="39">
        <v>45014</v>
      </c>
      <c r="W112" s="49" t="s">
        <v>49</v>
      </c>
      <c r="X112" s="41" t="s">
        <v>53</v>
      </c>
      <c r="Y112" s="41" t="s">
        <v>150</v>
      </c>
      <c r="AF112" s="46"/>
      <c r="AG112" s="46">
        <f t="shared" si="3"/>
        <v>8</v>
      </c>
      <c r="AH112" s="45" t="b">
        <f t="shared" si="5"/>
        <v>1</v>
      </c>
    </row>
    <row r="113" spans="1:34" ht="25.5" customHeight="1">
      <c r="A113" s="29">
        <v>111</v>
      </c>
      <c r="B113" s="30">
        <v>45006</v>
      </c>
      <c r="C113" s="31" t="s">
        <v>211</v>
      </c>
      <c r="D113" s="32" t="s">
        <v>41</v>
      </c>
      <c r="E113" s="33"/>
      <c r="F113" s="32">
        <v>41</v>
      </c>
      <c r="G113" s="32" t="s">
        <v>43</v>
      </c>
      <c r="H113" s="32" t="s">
        <v>96</v>
      </c>
      <c r="I113" s="32" t="s">
        <v>73</v>
      </c>
      <c r="J113" s="32" t="s">
        <v>213</v>
      </c>
      <c r="K113" s="32" t="s">
        <v>44</v>
      </c>
      <c r="L113" s="34" t="s">
        <v>303</v>
      </c>
      <c r="M113" s="35" t="s">
        <v>304</v>
      </c>
      <c r="N113" s="36" t="s">
        <v>63</v>
      </c>
      <c r="O113" s="37" t="s">
        <v>48</v>
      </c>
      <c r="P113" s="37" t="s">
        <v>49</v>
      </c>
      <c r="Q113" s="38" t="s">
        <v>57</v>
      </c>
      <c r="R113" s="37" t="s">
        <v>51</v>
      </c>
      <c r="S113" s="37" t="s">
        <v>52</v>
      </c>
      <c r="T113" s="39">
        <v>45014</v>
      </c>
      <c r="U113" s="39">
        <v>45014</v>
      </c>
      <c r="V113" s="39">
        <v>45014</v>
      </c>
      <c r="W113" s="49" t="s">
        <v>49</v>
      </c>
      <c r="X113" s="41" t="s">
        <v>53</v>
      </c>
      <c r="Y113" s="41" t="s">
        <v>150</v>
      </c>
      <c r="AF113" s="46"/>
      <c r="AG113" s="46">
        <f t="shared" si="3"/>
        <v>8</v>
      </c>
      <c r="AH113" s="45" t="b">
        <f t="shared" si="5"/>
        <v>1</v>
      </c>
    </row>
    <row r="114" spans="1:34" ht="25.5" customHeight="1">
      <c r="A114" s="29">
        <v>112</v>
      </c>
      <c r="B114" s="30">
        <v>45006</v>
      </c>
      <c r="C114" s="31" t="s">
        <v>211</v>
      </c>
      <c r="D114" s="32" t="s">
        <v>41</v>
      </c>
      <c r="E114" s="33"/>
      <c r="F114" s="32">
        <v>43</v>
      </c>
      <c r="G114" s="32" t="s">
        <v>43</v>
      </c>
      <c r="H114" s="32" t="s">
        <v>96</v>
      </c>
      <c r="I114" s="32" t="s">
        <v>73</v>
      </c>
      <c r="J114" s="32" t="s">
        <v>213</v>
      </c>
      <c r="K114" s="32" t="s">
        <v>44</v>
      </c>
      <c r="L114" s="34" t="s">
        <v>303</v>
      </c>
      <c r="M114" s="35" t="s">
        <v>304</v>
      </c>
      <c r="N114" s="36" t="s">
        <v>91</v>
      </c>
      <c r="O114" s="37" t="s">
        <v>48</v>
      </c>
      <c r="P114" s="37" t="s">
        <v>49</v>
      </c>
      <c r="Q114" s="38" t="s">
        <v>57</v>
      </c>
      <c r="R114" s="37" t="s">
        <v>51</v>
      </c>
      <c r="S114" s="37" t="s">
        <v>52</v>
      </c>
      <c r="T114" s="39">
        <v>45014</v>
      </c>
      <c r="U114" s="39">
        <v>45014</v>
      </c>
      <c r="V114" s="39">
        <v>45014</v>
      </c>
      <c r="W114" s="49" t="s">
        <v>49</v>
      </c>
      <c r="X114" s="41" t="s">
        <v>53</v>
      </c>
      <c r="Y114" s="41" t="s">
        <v>150</v>
      </c>
      <c r="AF114" s="46"/>
      <c r="AG114" s="46">
        <f t="shared" si="3"/>
        <v>8</v>
      </c>
      <c r="AH114" s="45" t="b">
        <f t="shared" si="5"/>
        <v>1</v>
      </c>
    </row>
    <row r="115" spans="1:34" ht="25.5" customHeight="1">
      <c r="A115" s="29">
        <v>113</v>
      </c>
      <c r="B115" s="30">
        <v>45007</v>
      </c>
      <c r="C115" s="31" t="s">
        <v>211</v>
      </c>
      <c r="D115" s="32" t="s">
        <v>41</v>
      </c>
      <c r="E115" s="33"/>
      <c r="F115" s="32" t="s">
        <v>42</v>
      </c>
      <c r="G115" s="32" t="s">
        <v>43</v>
      </c>
      <c r="H115" s="32" t="s">
        <v>96</v>
      </c>
      <c r="I115" s="32" t="s">
        <v>73</v>
      </c>
      <c r="J115" s="32" t="s">
        <v>213</v>
      </c>
      <c r="K115" s="32" t="s">
        <v>44</v>
      </c>
      <c r="L115" s="34" t="s">
        <v>305</v>
      </c>
      <c r="M115" s="35" t="s">
        <v>306</v>
      </c>
      <c r="N115" s="36" t="s">
        <v>47</v>
      </c>
      <c r="O115" s="37" t="s">
        <v>48</v>
      </c>
      <c r="P115" s="37" t="s">
        <v>49</v>
      </c>
      <c r="Q115" s="38" t="s">
        <v>50</v>
      </c>
      <c r="R115" s="37" t="s">
        <v>51</v>
      </c>
      <c r="S115" s="37" t="s">
        <v>52</v>
      </c>
      <c r="T115" s="39">
        <v>45014</v>
      </c>
      <c r="U115" s="39">
        <v>45014</v>
      </c>
      <c r="V115" s="39">
        <v>45014</v>
      </c>
      <c r="W115" s="49" t="s">
        <v>49</v>
      </c>
      <c r="X115" s="41" t="s">
        <v>53</v>
      </c>
      <c r="Y115" s="41" t="s">
        <v>150</v>
      </c>
      <c r="AA115" s="42"/>
      <c r="AC115" s="44"/>
      <c r="AF115" s="46"/>
      <c r="AG115" s="46">
        <f t="shared" si="3"/>
        <v>7</v>
      </c>
      <c r="AH115" s="45" t="b">
        <f t="shared" si="5"/>
        <v>1</v>
      </c>
    </row>
    <row r="116" spans="1:34" ht="25.5" customHeight="1">
      <c r="A116" s="29">
        <v>114</v>
      </c>
      <c r="B116" s="30">
        <v>45007</v>
      </c>
      <c r="C116" s="31" t="s">
        <v>211</v>
      </c>
      <c r="D116" s="32" t="s">
        <v>41</v>
      </c>
      <c r="E116" s="33"/>
      <c r="F116" s="32">
        <v>4</v>
      </c>
      <c r="G116" s="32" t="s">
        <v>307</v>
      </c>
      <c r="H116" s="32" t="s">
        <v>110</v>
      </c>
      <c r="I116" s="32" t="s">
        <v>111</v>
      </c>
      <c r="J116" s="32" t="s">
        <v>213</v>
      </c>
      <c r="K116" s="32" t="s">
        <v>44</v>
      </c>
      <c r="L116" s="34" t="s">
        <v>308</v>
      </c>
      <c r="M116" s="35" t="s">
        <v>309</v>
      </c>
      <c r="N116" s="36" t="s">
        <v>81</v>
      </c>
      <c r="O116" s="37" t="s">
        <v>48</v>
      </c>
      <c r="P116" s="37" t="s">
        <v>81</v>
      </c>
      <c r="Q116" s="38" t="s">
        <v>310</v>
      </c>
      <c r="R116" s="37" t="s">
        <v>51</v>
      </c>
      <c r="S116" s="37" t="s">
        <v>78</v>
      </c>
      <c r="U116" s="47">
        <v>45046</v>
      </c>
      <c r="V116" s="47">
        <v>45028</v>
      </c>
      <c r="W116" s="40" t="s">
        <v>81</v>
      </c>
      <c r="X116" s="41" t="s">
        <v>80</v>
      </c>
      <c r="AA116" s="42"/>
      <c r="AC116" s="44"/>
      <c r="AF116" s="46"/>
      <c r="AG116" s="46">
        <f t="shared" si="3"/>
        <v>21</v>
      </c>
      <c r="AH116" s="45" t="b">
        <f t="shared" si="5"/>
        <v>1</v>
      </c>
    </row>
    <row r="117" spans="1:34" ht="25.5" customHeight="1">
      <c r="A117" s="29">
        <v>115</v>
      </c>
      <c r="B117" s="30">
        <v>45007</v>
      </c>
      <c r="C117" s="31" t="s">
        <v>211</v>
      </c>
      <c r="D117" s="32" t="s">
        <v>95</v>
      </c>
      <c r="E117" s="33"/>
      <c r="F117" s="32">
        <v>12</v>
      </c>
      <c r="G117" s="32" t="s">
        <v>71</v>
      </c>
      <c r="H117" s="32" t="s">
        <v>110</v>
      </c>
      <c r="I117" s="32" t="s">
        <v>258</v>
      </c>
      <c r="J117" s="32" t="s">
        <v>213</v>
      </c>
      <c r="K117" s="32" t="s">
        <v>44</v>
      </c>
      <c r="L117" s="34" t="s">
        <v>311</v>
      </c>
      <c r="M117" s="35" t="s">
        <v>312</v>
      </c>
      <c r="N117" s="36" t="s">
        <v>114</v>
      </c>
      <c r="O117" s="37" t="s">
        <v>100</v>
      </c>
      <c r="P117" s="37" t="s">
        <v>313</v>
      </c>
      <c r="Q117" s="38" t="s">
        <v>314</v>
      </c>
      <c r="R117" s="37" t="s">
        <v>51</v>
      </c>
      <c r="S117" s="37" t="s">
        <v>78</v>
      </c>
      <c r="U117" s="47">
        <v>45025</v>
      </c>
      <c r="V117" s="47">
        <v>45025</v>
      </c>
      <c r="W117" s="40" t="s">
        <v>262</v>
      </c>
      <c r="X117" s="41" t="s">
        <v>53</v>
      </c>
      <c r="Y117" s="41" t="s">
        <v>315</v>
      </c>
      <c r="AA117" s="42"/>
      <c r="AC117" s="44"/>
      <c r="AF117" s="46"/>
      <c r="AG117" s="46">
        <f t="shared" si="3"/>
        <v>18</v>
      </c>
      <c r="AH117" s="45" t="b">
        <f t="shared" si="5"/>
        <v>1</v>
      </c>
    </row>
    <row r="118" spans="1:34" ht="25.5" customHeight="1">
      <c r="A118" s="29">
        <v>116</v>
      </c>
      <c r="B118" s="48">
        <v>45008</v>
      </c>
      <c r="C118" s="49" t="s">
        <v>211</v>
      </c>
      <c r="D118" s="49" t="s">
        <v>41</v>
      </c>
      <c r="F118" s="49">
        <v>22</v>
      </c>
      <c r="G118" s="49" t="s">
        <v>43</v>
      </c>
      <c r="H118" s="49" t="s">
        <v>96</v>
      </c>
      <c r="I118" s="49" t="s">
        <v>73</v>
      </c>
      <c r="J118" s="49" t="s">
        <v>285</v>
      </c>
      <c r="K118" s="49" t="s">
        <v>44</v>
      </c>
      <c r="L118" s="49" t="s">
        <v>316</v>
      </c>
      <c r="M118" s="50" t="s">
        <v>317</v>
      </c>
      <c r="N118" s="51" t="s">
        <v>91</v>
      </c>
      <c r="O118" s="49" t="s">
        <v>48</v>
      </c>
      <c r="P118" s="49" t="s">
        <v>49</v>
      </c>
      <c r="Q118" s="52" t="s">
        <v>70</v>
      </c>
      <c r="R118" s="49" t="s">
        <v>51</v>
      </c>
      <c r="S118" s="49" t="s">
        <v>52</v>
      </c>
      <c r="T118" s="39">
        <v>45014</v>
      </c>
      <c r="U118" s="39">
        <v>45014</v>
      </c>
      <c r="V118" s="39">
        <v>45014</v>
      </c>
      <c r="W118" s="49" t="s">
        <v>49</v>
      </c>
      <c r="X118" s="41" t="s">
        <v>53</v>
      </c>
      <c r="Y118" s="41" t="s">
        <v>150</v>
      </c>
      <c r="AA118" s="42"/>
      <c r="AC118" s="44"/>
      <c r="AF118" s="46"/>
      <c r="AG118" s="46">
        <f t="shared" si="3"/>
        <v>6</v>
      </c>
      <c r="AH118" s="45" t="b">
        <f t="shared" si="5"/>
        <v>1</v>
      </c>
    </row>
    <row r="119" spans="1:34" ht="25.5" customHeight="1">
      <c r="A119" s="29">
        <v>117</v>
      </c>
      <c r="B119" s="48">
        <v>45008</v>
      </c>
      <c r="C119" s="49" t="s">
        <v>211</v>
      </c>
      <c r="D119" s="49" t="s">
        <v>41</v>
      </c>
      <c r="F119" s="49" t="s">
        <v>42</v>
      </c>
      <c r="G119" s="49" t="s">
        <v>43</v>
      </c>
      <c r="H119" s="49" t="s">
        <v>96</v>
      </c>
      <c r="I119" s="49" t="s">
        <v>243</v>
      </c>
      <c r="J119" s="49" t="s">
        <v>213</v>
      </c>
      <c r="K119" s="49" t="s">
        <v>44</v>
      </c>
      <c r="L119" s="49" t="s">
        <v>318</v>
      </c>
      <c r="M119" s="50" t="s">
        <v>319</v>
      </c>
      <c r="N119" s="51" t="s">
        <v>86</v>
      </c>
      <c r="O119" s="49" t="s">
        <v>48</v>
      </c>
      <c r="P119" s="49" t="s">
        <v>49</v>
      </c>
      <c r="Q119" s="52" t="s">
        <v>50</v>
      </c>
      <c r="R119" s="49" t="s">
        <v>51</v>
      </c>
      <c r="S119" s="49" t="s">
        <v>52</v>
      </c>
      <c r="T119" s="39">
        <v>45014</v>
      </c>
      <c r="U119" s="39">
        <v>45014</v>
      </c>
      <c r="V119" s="39">
        <v>45014</v>
      </c>
      <c r="W119" s="49" t="s">
        <v>49</v>
      </c>
      <c r="X119" s="41" t="s">
        <v>53</v>
      </c>
      <c r="Y119" s="41" t="s">
        <v>150</v>
      </c>
      <c r="AA119" s="42"/>
      <c r="AC119" s="44"/>
      <c r="AF119" s="46"/>
      <c r="AG119" s="46">
        <f t="shared" si="3"/>
        <v>6</v>
      </c>
      <c r="AH119" s="45" t="b">
        <f t="shared" si="5"/>
        <v>1</v>
      </c>
    </row>
    <row r="120" spans="1:34" ht="25.5" customHeight="1">
      <c r="A120" s="29">
        <v>118</v>
      </c>
      <c r="B120" s="48">
        <v>45008</v>
      </c>
      <c r="C120" s="49" t="s">
        <v>211</v>
      </c>
      <c r="D120" s="49" t="s">
        <v>41</v>
      </c>
      <c r="F120" s="49">
        <v>6</v>
      </c>
      <c r="G120" s="49" t="s">
        <v>248</v>
      </c>
      <c r="H120" s="49" t="s">
        <v>96</v>
      </c>
      <c r="I120" s="49" t="s">
        <v>243</v>
      </c>
      <c r="J120" s="49" t="s">
        <v>213</v>
      </c>
      <c r="K120" s="49" t="s">
        <v>44</v>
      </c>
      <c r="L120" s="49" t="s">
        <v>318</v>
      </c>
      <c r="M120" s="50" t="s">
        <v>319</v>
      </c>
      <c r="N120" s="51" t="s">
        <v>251</v>
      </c>
      <c r="O120" s="49" t="s">
        <v>48</v>
      </c>
      <c r="P120" s="49" t="s">
        <v>320</v>
      </c>
      <c r="Q120" s="52" t="s">
        <v>57</v>
      </c>
      <c r="R120" s="49" t="s">
        <v>51</v>
      </c>
      <c r="S120" s="49" t="s">
        <v>78</v>
      </c>
      <c r="U120" s="47">
        <v>45064</v>
      </c>
      <c r="V120" s="47">
        <v>45064</v>
      </c>
      <c r="W120" s="40" t="s">
        <v>321</v>
      </c>
      <c r="X120" s="41" t="s">
        <v>80</v>
      </c>
      <c r="AA120" s="42"/>
      <c r="AC120" s="44"/>
      <c r="AF120" s="46"/>
      <c r="AG120" s="46">
        <f t="shared" si="3"/>
        <v>56</v>
      </c>
      <c r="AH120" s="45" t="b">
        <f t="shared" si="5"/>
        <v>1</v>
      </c>
    </row>
    <row r="121" spans="1:34" ht="25.5" customHeight="1">
      <c r="A121" s="29">
        <v>119</v>
      </c>
      <c r="B121" s="48">
        <v>45009</v>
      </c>
      <c r="C121" s="49" t="s">
        <v>211</v>
      </c>
      <c r="D121" s="49" t="s">
        <v>41</v>
      </c>
      <c r="F121" s="49">
        <v>42</v>
      </c>
      <c r="G121" s="49" t="s">
        <v>43</v>
      </c>
      <c r="H121" s="49" t="s">
        <v>96</v>
      </c>
      <c r="I121" s="49" t="s">
        <v>73</v>
      </c>
      <c r="J121" s="49" t="s">
        <v>285</v>
      </c>
      <c r="K121" s="49" t="s">
        <v>44</v>
      </c>
      <c r="L121" s="49" t="s">
        <v>322</v>
      </c>
      <c r="M121" s="50" t="s">
        <v>323</v>
      </c>
      <c r="N121" s="51" t="s">
        <v>69</v>
      </c>
      <c r="O121" s="49" t="s">
        <v>48</v>
      </c>
      <c r="P121" s="49" t="s">
        <v>49</v>
      </c>
      <c r="Q121" s="52" t="s">
        <v>57</v>
      </c>
      <c r="R121" s="49" t="s">
        <v>51</v>
      </c>
      <c r="S121" s="49" t="s">
        <v>52</v>
      </c>
      <c r="T121" s="39">
        <v>45015</v>
      </c>
      <c r="U121" s="39">
        <v>45015</v>
      </c>
      <c r="V121" s="39">
        <v>45015</v>
      </c>
      <c r="W121" s="49" t="s">
        <v>49</v>
      </c>
      <c r="X121" s="41" t="s">
        <v>53</v>
      </c>
      <c r="Y121" s="41" t="s">
        <v>150</v>
      </c>
      <c r="AF121" s="46"/>
      <c r="AG121" s="46">
        <f t="shared" si="3"/>
        <v>6</v>
      </c>
      <c r="AH121" s="45" t="b">
        <f t="shared" si="5"/>
        <v>1</v>
      </c>
    </row>
    <row r="122" spans="1:34" ht="25.5" customHeight="1">
      <c r="A122" s="29">
        <v>120</v>
      </c>
      <c r="B122" s="48">
        <v>45010</v>
      </c>
      <c r="C122" s="49" t="s">
        <v>211</v>
      </c>
      <c r="D122" s="49" t="s">
        <v>41</v>
      </c>
      <c r="F122" s="49">
        <v>4</v>
      </c>
      <c r="G122" s="49" t="s">
        <v>71</v>
      </c>
      <c r="H122" s="49" t="s">
        <v>96</v>
      </c>
      <c r="I122" s="49" t="s">
        <v>111</v>
      </c>
      <c r="J122" s="49" t="s">
        <v>81</v>
      </c>
      <c r="K122" s="49" t="s">
        <v>44</v>
      </c>
      <c r="L122" s="49" t="s">
        <v>324</v>
      </c>
      <c r="M122" s="50" t="s">
        <v>325</v>
      </c>
      <c r="N122" s="51" t="s">
        <v>114</v>
      </c>
      <c r="O122" s="49" t="s">
        <v>48</v>
      </c>
      <c r="P122" s="49" t="s">
        <v>77</v>
      </c>
      <c r="Q122" s="52" t="s">
        <v>326</v>
      </c>
      <c r="R122" s="49" t="s">
        <v>51</v>
      </c>
      <c r="S122" s="49" t="s">
        <v>116</v>
      </c>
      <c r="U122" s="39">
        <v>45076</v>
      </c>
      <c r="V122" s="39">
        <v>45027</v>
      </c>
      <c r="W122" s="40" t="s">
        <v>117</v>
      </c>
      <c r="X122" s="41" t="s">
        <v>118</v>
      </c>
      <c r="Y122" s="41" t="s">
        <v>327</v>
      </c>
      <c r="AF122" s="46"/>
      <c r="AG122" s="46">
        <f t="shared" si="3"/>
        <v>17</v>
      </c>
      <c r="AH122" s="45" t="b">
        <f t="shared" si="5"/>
        <v>1</v>
      </c>
    </row>
    <row r="123" spans="1:34" ht="25.5" customHeight="1">
      <c r="A123" s="29">
        <v>121</v>
      </c>
      <c r="B123" s="48">
        <v>45010</v>
      </c>
      <c r="C123" s="49" t="s">
        <v>211</v>
      </c>
      <c r="D123" s="49" t="s">
        <v>41</v>
      </c>
      <c r="F123" s="49" t="s">
        <v>42</v>
      </c>
      <c r="G123" s="49" t="s">
        <v>43</v>
      </c>
      <c r="H123" s="49" t="s">
        <v>96</v>
      </c>
      <c r="I123" s="49" t="s">
        <v>111</v>
      </c>
      <c r="J123" s="49" t="s">
        <v>81</v>
      </c>
      <c r="K123" s="49" t="s">
        <v>44</v>
      </c>
      <c r="L123" s="49" t="s">
        <v>324</v>
      </c>
      <c r="M123" s="50" t="s">
        <v>325</v>
      </c>
      <c r="N123" s="51" t="s">
        <v>86</v>
      </c>
      <c r="O123" s="49" t="s">
        <v>48</v>
      </c>
      <c r="P123" s="49" t="s">
        <v>49</v>
      </c>
      <c r="Q123" s="52" t="s">
        <v>70</v>
      </c>
      <c r="R123" s="49" t="s">
        <v>51</v>
      </c>
      <c r="S123" s="49" t="s">
        <v>52</v>
      </c>
      <c r="T123" s="39">
        <v>45015</v>
      </c>
      <c r="U123" s="39">
        <v>45015</v>
      </c>
      <c r="V123" s="39">
        <v>45015</v>
      </c>
      <c r="W123" s="49" t="s">
        <v>49</v>
      </c>
      <c r="X123" s="41" t="s">
        <v>53</v>
      </c>
      <c r="Y123" s="41" t="s">
        <v>150</v>
      </c>
      <c r="AF123" s="46"/>
      <c r="AG123" s="46">
        <f t="shared" si="3"/>
        <v>5</v>
      </c>
      <c r="AH123" s="45" t="b">
        <f t="shared" si="5"/>
        <v>1</v>
      </c>
    </row>
    <row r="124" spans="1:34" ht="25.5" customHeight="1">
      <c r="A124" s="29">
        <v>122</v>
      </c>
      <c r="B124" s="48">
        <v>45010</v>
      </c>
      <c r="C124" s="49" t="s">
        <v>211</v>
      </c>
      <c r="D124" s="49" t="s">
        <v>41</v>
      </c>
      <c r="F124" s="49">
        <v>31</v>
      </c>
      <c r="G124" s="49" t="s">
        <v>43</v>
      </c>
      <c r="H124" s="49" t="s">
        <v>96</v>
      </c>
      <c r="I124" s="49" t="s">
        <v>111</v>
      </c>
      <c r="J124" s="49" t="s">
        <v>81</v>
      </c>
      <c r="K124" s="49" t="s">
        <v>44</v>
      </c>
      <c r="L124" s="49" t="s">
        <v>324</v>
      </c>
      <c r="M124" s="50" t="s">
        <v>325</v>
      </c>
      <c r="N124" s="51" t="s">
        <v>86</v>
      </c>
      <c r="O124" s="49" t="s">
        <v>48</v>
      </c>
      <c r="P124" s="49" t="s">
        <v>49</v>
      </c>
      <c r="Q124" s="52" t="s">
        <v>50</v>
      </c>
      <c r="R124" s="49" t="s">
        <v>51</v>
      </c>
      <c r="S124" s="49" t="s">
        <v>52</v>
      </c>
      <c r="T124" s="39">
        <v>45015</v>
      </c>
      <c r="U124" s="39">
        <v>45015</v>
      </c>
      <c r="V124" s="39">
        <v>45015</v>
      </c>
      <c r="W124" s="49" t="s">
        <v>49</v>
      </c>
      <c r="X124" s="41" t="s">
        <v>53</v>
      </c>
      <c r="Y124" s="65" t="s">
        <v>150</v>
      </c>
      <c r="AF124" s="46"/>
      <c r="AG124" s="46">
        <f t="shared" si="3"/>
        <v>5</v>
      </c>
      <c r="AH124" s="45" t="b">
        <f t="shared" si="5"/>
        <v>1</v>
      </c>
    </row>
    <row r="125" spans="1:34" ht="25.5" customHeight="1">
      <c r="A125" s="29">
        <v>123</v>
      </c>
      <c r="B125" s="48">
        <v>45012</v>
      </c>
      <c r="C125" s="49" t="s">
        <v>211</v>
      </c>
      <c r="D125" s="49" t="s">
        <v>95</v>
      </c>
      <c r="E125" s="49">
        <v>5</v>
      </c>
      <c r="G125" s="49" t="s">
        <v>71</v>
      </c>
      <c r="H125" s="49" t="s">
        <v>110</v>
      </c>
      <c r="I125" s="49" t="s">
        <v>111</v>
      </c>
      <c r="L125" s="49" t="s">
        <v>328</v>
      </c>
      <c r="M125" s="50" t="s">
        <v>329</v>
      </c>
      <c r="N125" s="51" t="s">
        <v>114</v>
      </c>
      <c r="O125" s="49" t="s">
        <v>221</v>
      </c>
      <c r="P125" s="49" t="s">
        <v>77</v>
      </c>
      <c r="Q125" s="52" t="s">
        <v>330</v>
      </c>
      <c r="R125" s="49" t="s">
        <v>51</v>
      </c>
      <c r="S125" s="49" t="s">
        <v>78</v>
      </c>
      <c r="U125" s="47">
        <v>45138</v>
      </c>
      <c r="V125" s="47">
        <v>45138</v>
      </c>
      <c r="W125" s="40" t="s">
        <v>77</v>
      </c>
      <c r="X125" s="41" t="s">
        <v>80</v>
      </c>
      <c r="AA125" s="42"/>
      <c r="AC125" s="44"/>
      <c r="AF125" s="46"/>
      <c r="AG125" s="46">
        <f t="shared" si="3"/>
        <v>126</v>
      </c>
      <c r="AH125" s="45" t="b">
        <f t="shared" si="5"/>
        <v>1</v>
      </c>
    </row>
    <row r="126" spans="1:34" ht="25.5" customHeight="1">
      <c r="A126" s="29">
        <v>124</v>
      </c>
      <c r="B126" s="48">
        <v>45012</v>
      </c>
      <c r="C126" s="49" t="s">
        <v>211</v>
      </c>
      <c r="D126" s="49" t="s">
        <v>95</v>
      </c>
      <c r="E126" s="49">
        <v>28</v>
      </c>
      <c r="G126" s="49" t="s">
        <v>71</v>
      </c>
      <c r="H126" s="49" t="s">
        <v>96</v>
      </c>
      <c r="I126" s="49" t="s">
        <v>73</v>
      </c>
      <c r="J126" s="49" t="s">
        <v>255</v>
      </c>
      <c r="K126" s="49" t="s">
        <v>44</v>
      </c>
      <c r="L126" s="49" t="s">
        <v>331</v>
      </c>
      <c r="M126" s="50" t="s">
        <v>332</v>
      </c>
      <c r="N126" s="51" t="s">
        <v>114</v>
      </c>
      <c r="O126" s="49" t="s">
        <v>100</v>
      </c>
      <c r="P126" s="49" t="s">
        <v>77</v>
      </c>
      <c r="Q126" s="52" t="s">
        <v>333</v>
      </c>
      <c r="R126" s="49" t="s">
        <v>51</v>
      </c>
      <c r="S126" s="49" t="s">
        <v>116</v>
      </c>
      <c r="U126" s="39">
        <v>45076</v>
      </c>
      <c r="V126" s="39">
        <v>45052</v>
      </c>
      <c r="W126" s="40" t="s">
        <v>117</v>
      </c>
      <c r="X126" s="41" t="s">
        <v>118</v>
      </c>
      <c r="Y126" s="41" t="s">
        <v>334</v>
      </c>
      <c r="AA126" s="42"/>
      <c r="AC126" s="44"/>
      <c r="AF126" s="46"/>
      <c r="AG126" s="46">
        <f t="shared" si="3"/>
        <v>40</v>
      </c>
      <c r="AH126" s="45" t="b">
        <f t="shared" si="5"/>
        <v>1</v>
      </c>
    </row>
    <row r="127" spans="1:34" ht="25.5" customHeight="1">
      <c r="A127" s="29">
        <v>125</v>
      </c>
      <c r="B127" s="48">
        <v>45014</v>
      </c>
      <c r="C127" s="49" t="s">
        <v>211</v>
      </c>
      <c r="D127" s="49" t="s">
        <v>95</v>
      </c>
      <c r="E127" s="49">
        <v>3</v>
      </c>
      <c r="G127" s="49" t="s">
        <v>71</v>
      </c>
      <c r="H127" s="49" t="s">
        <v>96</v>
      </c>
      <c r="I127" s="49" t="s">
        <v>335</v>
      </c>
      <c r="J127" s="49" t="s">
        <v>81</v>
      </c>
      <c r="K127" s="49" t="s">
        <v>44</v>
      </c>
      <c r="L127" s="49" t="s">
        <v>336</v>
      </c>
      <c r="M127" s="50" t="s">
        <v>337</v>
      </c>
      <c r="N127" s="51" t="s">
        <v>114</v>
      </c>
      <c r="O127" s="49" t="s">
        <v>216</v>
      </c>
      <c r="P127" s="49" t="s">
        <v>77</v>
      </c>
      <c r="Q127" s="52" t="s">
        <v>338</v>
      </c>
      <c r="R127" s="49" t="s">
        <v>51</v>
      </c>
      <c r="S127" s="49" t="s">
        <v>78</v>
      </c>
      <c r="U127" s="47">
        <v>45058</v>
      </c>
      <c r="V127" s="47">
        <v>45058</v>
      </c>
      <c r="W127" s="40" t="s">
        <v>117</v>
      </c>
      <c r="X127" s="41" t="s">
        <v>247</v>
      </c>
      <c r="AF127" s="46"/>
      <c r="AG127" s="46">
        <f t="shared" si="3"/>
        <v>44</v>
      </c>
      <c r="AH127" s="45" t="b">
        <f t="shared" si="5"/>
        <v>1</v>
      </c>
    </row>
    <row r="128" spans="1:34" ht="25.5" customHeight="1">
      <c r="A128" s="29">
        <v>126</v>
      </c>
      <c r="B128" s="48">
        <v>45019</v>
      </c>
      <c r="C128" s="49" t="s">
        <v>339</v>
      </c>
      <c r="D128" s="49" t="s">
        <v>95</v>
      </c>
      <c r="E128" s="49">
        <v>2</v>
      </c>
      <c r="G128" s="49" t="s">
        <v>71</v>
      </c>
      <c r="H128" s="49" t="s">
        <v>110</v>
      </c>
      <c r="I128" s="49" t="s">
        <v>340</v>
      </c>
      <c r="J128" s="49" t="s">
        <v>213</v>
      </c>
      <c r="K128" s="49" t="s">
        <v>58</v>
      </c>
      <c r="L128" s="49" t="s">
        <v>341</v>
      </c>
      <c r="M128" s="50" t="s">
        <v>342</v>
      </c>
      <c r="N128" s="51" t="s">
        <v>76</v>
      </c>
      <c r="O128" s="49" t="s">
        <v>343</v>
      </c>
      <c r="P128" s="49" t="s">
        <v>344</v>
      </c>
      <c r="Q128" s="52" t="s">
        <v>345</v>
      </c>
      <c r="R128" s="49" t="s">
        <v>51</v>
      </c>
      <c r="S128" s="49" t="s">
        <v>78</v>
      </c>
      <c r="U128" s="39">
        <v>45072</v>
      </c>
      <c r="V128" s="39">
        <v>45072</v>
      </c>
      <c r="W128" s="40" t="s">
        <v>346</v>
      </c>
      <c r="X128" s="41" t="s">
        <v>53</v>
      </c>
      <c r="Y128" s="66" t="s">
        <v>347</v>
      </c>
      <c r="AA128" s="42"/>
      <c r="AC128" s="44"/>
      <c r="AF128" s="46"/>
      <c r="AG128" s="46">
        <f t="shared" si="3"/>
        <v>53</v>
      </c>
      <c r="AH128" s="45" t="b">
        <f t="shared" si="5"/>
        <v>1</v>
      </c>
    </row>
    <row r="129" spans="1:34" ht="25.5" customHeight="1">
      <c r="A129" s="29">
        <v>127</v>
      </c>
      <c r="B129" s="48">
        <v>45019</v>
      </c>
      <c r="C129" s="49" t="s">
        <v>339</v>
      </c>
      <c r="D129" s="49" t="s">
        <v>41</v>
      </c>
      <c r="F129" s="49">
        <v>41</v>
      </c>
      <c r="G129" s="49" t="s">
        <v>43</v>
      </c>
      <c r="H129" s="49" t="s">
        <v>110</v>
      </c>
      <c r="I129" s="49" t="s">
        <v>340</v>
      </c>
      <c r="J129" s="49" t="s">
        <v>213</v>
      </c>
      <c r="K129" s="49" t="s">
        <v>58</v>
      </c>
      <c r="L129" s="49" t="s">
        <v>341</v>
      </c>
      <c r="M129" s="50" t="s">
        <v>342</v>
      </c>
      <c r="N129" s="51" t="s">
        <v>61</v>
      </c>
      <c r="O129" s="49" t="s">
        <v>48</v>
      </c>
      <c r="P129" s="49" t="s">
        <v>49</v>
      </c>
      <c r="Q129" s="52" t="s">
        <v>348</v>
      </c>
      <c r="R129" s="49" t="s">
        <v>51</v>
      </c>
      <c r="S129" s="49" t="s">
        <v>52</v>
      </c>
      <c r="T129" s="39">
        <v>45036</v>
      </c>
      <c r="U129" s="47">
        <v>45036</v>
      </c>
      <c r="V129" s="47">
        <v>45036</v>
      </c>
      <c r="W129" s="40" t="s">
        <v>49</v>
      </c>
      <c r="X129" s="41" t="s">
        <v>53</v>
      </c>
      <c r="Y129" s="41" t="s">
        <v>150</v>
      </c>
      <c r="AA129" s="42"/>
      <c r="AC129" s="44"/>
      <c r="AF129" s="46"/>
      <c r="AG129" s="46">
        <f t="shared" si="3"/>
        <v>17</v>
      </c>
      <c r="AH129" s="45" t="b">
        <f t="shared" si="5"/>
        <v>1</v>
      </c>
    </row>
    <row r="130" spans="1:34" ht="25.5" customHeight="1">
      <c r="A130" s="29">
        <v>128</v>
      </c>
      <c r="B130" s="48">
        <v>45019</v>
      </c>
      <c r="C130" s="49" t="s">
        <v>339</v>
      </c>
      <c r="D130" s="49" t="s">
        <v>41</v>
      </c>
      <c r="F130" s="49">
        <v>38</v>
      </c>
      <c r="G130" s="49" t="s">
        <v>43</v>
      </c>
      <c r="H130" s="49" t="s">
        <v>110</v>
      </c>
      <c r="I130" s="49" t="s">
        <v>111</v>
      </c>
      <c r="J130" s="49" t="s">
        <v>292</v>
      </c>
      <c r="K130" s="49" t="s">
        <v>44</v>
      </c>
      <c r="L130" s="49" t="s">
        <v>349</v>
      </c>
      <c r="M130" s="50" t="s">
        <v>350</v>
      </c>
      <c r="N130" s="51" t="s">
        <v>63</v>
      </c>
      <c r="O130" s="49" t="s">
        <v>48</v>
      </c>
      <c r="P130" s="49" t="s">
        <v>49</v>
      </c>
      <c r="Q130" s="52" t="s">
        <v>351</v>
      </c>
      <c r="R130" s="49" t="s">
        <v>51</v>
      </c>
      <c r="S130" s="49" t="s">
        <v>52</v>
      </c>
      <c r="T130" s="39">
        <v>45040</v>
      </c>
      <c r="U130" s="39">
        <v>45040</v>
      </c>
      <c r="V130" s="39">
        <v>45040</v>
      </c>
      <c r="W130" s="40" t="s">
        <v>49</v>
      </c>
      <c r="X130" s="41" t="s">
        <v>53</v>
      </c>
      <c r="Y130" s="41" t="s">
        <v>150</v>
      </c>
      <c r="AA130" s="42"/>
      <c r="AC130" s="44"/>
      <c r="AF130" s="46"/>
      <c r="AG130" s="46">
        <f t="shared" si="3"/>
        <v>21</v>
      </c>
      <c r="AH130" s="45" t="b">
        <f t="shared" si="5"/>
        <v>1</v>
      </c>
    </row>
    <row r="131" spans="1:34" ht="25.5" customHeight="1">
      <c r="A131" s="29">
        <v>129</v>
      </c>
      <c r="B131" s="48">
        <v>45019</v>
      </c>
      <c r="C131" s="49" t="s">
        <v>339</v>
      </c>
      <c r="D131" s="49" t="s">
        <v>41</v>
      </c>
      <c r="F131" s="49" t="s">
        <v>42</v>
      </c>
      <c r="G131" s="49" t="s">
        <v>43</v>
      </c>
      <c r="H131" s="49" t="s">
        <v>72</v>
      </c>
      <c r="I131" s="49" t="s">
        <v>73</v>
      </c>
      <c r="J131" s="49" t="s">
        <v>213</v>
      </c>
      <c r="K131" s="49" t="s">
        <v>44</v>
      </c>
      <c r="L131" s="49" t="s">
        <v>352</v>
      </c>
      <c r="M131" s="50" t="s">
        <v>353</v>
      </c>
      <c r="N131" s="51" t="s">
        <v>47</v>
      </c>
      <c r="O131" s="49" t="s">
        <v>48</v>
      </c>
      <c r="P131" s="49" t="s">
        <v>49</v>
      </c>
      <c r="Q131" s="52" t="s">
        <v>354</v>
      </c>
      <c r="R131" s="49" t="s">
        <v>51</v>
      </c>
      <c r="S131" s="49" t="s">
        <v>52</v>
      </c>
      <c r="T131" s="39">
        <v>45038</v>
      </c>
      <c r="U131" s="39">
        <v>45038</v>
      </c>
      <c r="V131" s="39">
        <v>45038</v>
      </c>
      <c r="W131" s="40" t="s">
        <v>49</v>
      </c>
      <c r="X131" s="41" t="s">
        <v>53</v>
      </c>
      <c r="Y131" s="41" t="s">
        <v>150</v>
      </c>
      <c r="AA131" s="42"/>
      <c r="AC131" s="44"/>
      <c r="AF131" s="46"/>
      <c r="AG131" s="46">
        <f t="shared" si="3"/>
        <v>19</v>
      </c>
      <c r="AH131" s="45" t="b">
        <f t="shared" si="5"/>
        <v>1</v>
      </c>
    </row>
    <row r="132" spans="1:34" ht="25.5" customHeight="1">
      <c r="A132" s="29">
        <v>130</v>
      </c>
      <c r="B132" s="48">
        <v>45021</v>
      </c>
      <c r="C132" s="49" t="s">
        <v>339</v>
      </c>
      <c r="D132" s="49" t="s">
        <v>41</v>
      </c>
      <c r="F132" s="49" t="s">
        <v>42</v>
      </c>
      <c r="G132" s="49" t="s">
        <v>43</v>
      </c>
      <c r="H132" s="49" t="s">
        <v>110</v>
      </c>
      <c r="I132" s="49" t="s">
        <v>238</v>
      </c>
      <c r="J132" s="49" t="s">
        <v>213</v>
      </c>
      <c r="K132" s="49" t="s">
        <v>58</v>
      </c>
      <c r="L132" s="49" t="s">
        <v>355</v>
      </c>
      <c r="M132" s="50" t="s">
        <v>356</v>
      </c>
      <c r="N132" s="51" t="s">
        <v>69</v>
      </c>
      <c r="O132" s="49" t="s">
        <v>48</v>
      </c>
      <c r="P132" s="49" t="s">
        <v>49</v>
      </c>
      <c r="Q132" s="52" t="s">
        <v>357</v>
      </c>
      <c r="R132" s="49" t="s">
        <v>51</v>
      </c>
      <c r="S132" s="49" t="s">
        <v>52</v>
      </c>
      <c r="T132" s="39">
        <v>45036</v>
      </c>
      <c r="U132" s="39">
        <v>45036</v>
      </c>
      <c r="V132" s="39">
        <v>45036</v>
      </c>
      <c r="W132" s="40" t="s">
        <v>49</v>
      </c>
      <c r="X132" s="41" t="s">
        <v>53</v>
      </c>
      <c r="Y132" s="41" t="s">
        <v>150</v>
      </c>
      <c r="AF132" s="46"/>
      <c r="AG132" s="46">
        <f t="shared" ref="AG132:AG195" si="6">V132-B132</f>
        <v>15</v>
      </c>
      <c r="AH132" s="45" t="b">
        <f t="shared" si="5"/>
        <v>1</v>
      </c>
    </row>
    <row r="133" spans="1:34" ht="25.5" customHeight="1">
      <c r="A133" s="29">
        <v>131</v>
      </c>
      <c r="B133" s="48">
        <v>45021</v>
      </c>
      <c r="C133" s="49" t="s">
        <v>339</v>
      </c>
      <c r="D133" s="49" t="s">
        <v>41</v>
      </c>
      <c r="F133" s="49">
        <v>49</v>
      </c>
      <c r="G133" s="49" t="s">
        <v>43</v>
      </c>
      <c r="H133" s="49" t="s">
        <v>110</v>
      </c>
      <c r="I133" s="49" t="s">
        <v>238</v>
      </c>
      <c r="J133" s="49" t="s">
        <v>213</v>
      </c>
      <c r="K133" s="49" t="s">
        <v>58</v>
      </c>
      <c r="L133" s="49" t="s">
        <v>355</v>
      </c>
      <c r="M133" s="50" t="s">
        <v>356</v>
      </c>
      <c r="N133" s="51" t="s">
        <v>47</v>
      </c>
      <c r="O133" s="49" t="s">
        <v>48</v>
      </c>
      <c r="P133" s="49" t="s">
        <v>49</v>
      </c>
      <c r="Q133" s="52" t="s">
        <v>358</v>
      </c>
      <c r="R133" s="49" t="s">
        <v>51</v>
      </c>
      <c r="S133" s="49" t="s">
        <v>52</v>
      </c>
      <c r="T133" s="39">
        <v>45036</v>
      </c>
      <c r="U133" s="39">
        <v>45036</v>
      </c>
      <c r="V133" s="39">
        <v>45036</v>
      </c>
      <c r="W133" s="40" t="s">
        <v>49</v>
      </c>
      <c r="X133" s="41" t="s">
        <v>53</v>
      </c>
      <c r="Y133" s="41" t="s">
        <v>150</v>
      </c>
      <c r="AA133" s="42"/>
      <c r="AC133" s="44"/>
      <c r="AF133" s="46"/>
      <c r="AG133" s="46">
        <f t="shared" si="6"/>
        <v>15</v>
      </c>
      <c r="AH133" s="45" t="b">
        <f t="shared" si="5"/>
        <v>1</v>
      </c>
    </row>
    <row r="134" spans="1:34" ht="25.5" customHeight="1">
      <c r="A134" s="29">
        <v>132</v>
      </c>
      <c r="B134" s="48">
        <v>45021</v>
      </c>
      <c r="C134" s="49" t="s">
        <v>339</v>
      </c>
      <c r="D134" s="49" t="s">
        <v>41</v>
      </c>
      <c r="F134" s="49" t="s">
        <v>42</v>
      </c>
      <c r="G134" s="49" t="s">
        <v>43</v>
      </c>
      <c r="H134" s="49" t="s">
        <v>110</v>
      </c>
      <c r="I134" s="49" t="s">
        <v>238</v>
      </c>
      <c r="J134" s="49" t="s">
        <v>213</v>
      </c>
      <c r="K134" s="49" t="s">
        <v>58</v>
      </c>
      <c r="L134" s="49" t="s">
        <v>355</v>
      </c>
      <c r="M134" s="50" t="s">
        <v>356</v>
      </c>
      <c r="N134" s="51" t="s">
        <v>47</v>
      </c>
      <c r="O134" s="49" t="s">
        <v>48</v>
      </c>
      <c r="P134" s="49" t="s">
        <v>49</v>
      </c>
      <c r="Q134" s="52" t="s">
        <v>359</v>
      </c>
      <c r="R134" s="49" t="s">
        <v>51</v>
      </c>
      <c r="S134" s="49" t="s">
        <v>52</v>
      </c>
      <c r="T134" s="39">
        <v>45036</v>
      </c>
      <c r="U134" s="39">
        <v>45036</v>
      </c>
      <c r="V134" s="39">
        <v>45036</v>
      </c>
      <c r="W134" s="40" t="s">
        <v>49</v>
      </c>
      <c r="X134" s="41" t="s">
        <v>53</v>
      </c>
      <c r="Y134" s="41" t="s">
        <v>150</v>
      </c>
      <c r="AF134" s="46"/>
      <c r="AG134" s="46">
        <f t="shared" si="6"/>
        <v>15</v>
      </c>
      <c r="AH134" s="45" t="b">
        <f t="shared" si="5"/>
        <v>1</v>
      </c>
    </row>
    <row r="135" spans="1:34" ht="25.5" customHeight="1">
      <c r="A135" s="29">
        <v>133</v>
      </c>
      <c r="B135" s="48">
        <v>45021</v>
      </c>
      <c r="C135" s="49" t="s">
        <v>339</v>
      </c>
      <c r="D135" s="49" t="s">
        <v>41</v>
      </c>
      <c r="F135" s="49">
        <v>43</v>
      </c>
      <c r="G135" s="49" t="s">
        <v>43</v>
      </c>
      <c r="H135" s="49" t="s">
        <v>110</v>
      </c>
      <c r="I135" s="49" t="s">
        <v>238</v>
      </c>
      <c r="J135" s="49" t="s">
        <v>213</v>
      </c>
      <c r="K135" s="49" t="s">
        <v>58</v>
      </c>
      <c r="L135" s="67" t="s">
        <v>355</v>
      </c>
      <c r="M135" s="50" t="s">
        <v>356</v>
      </c>
      <c r="N135" s="51" t="s">
        <v>47</v>
      </c>
      <c r="O135" s="49" t="s">
        <v>48</v>
      </c>
      <c r="P135" s="49" t="s">
        <v>49</v>
      </c>
      <c r="Q135" s="52" t="s">
        <v>360</v>
      </c>
      <c r="R135" s="49" t="s">
        <v>51</v>
      </c>
      <c r="S135" s="49" t="s">
        <v>52</v>
      </c>
      <c r="T135" s="39">
        <v>45036</v>
      </c>
      <c r="U135" s="39">
        <v>45036</v>
      </c>
      <c r="V135" s="39">
        <v>45036</v>
      </c>
      <c r="W135" s="40" t="s">
        <v>49</v>
      </c>
      <c r="X135" s="41" t="s">
        <v>53</v>
      </c>
      <c r="Y135" s="41" t="s">
        <v>150</v>
      </c>
      <c r="AA135" s="42"/>
      <c r="AF135" s="46"/>
      <c r="AG135" s="46">
        <f t="shared" si="6"/>
        <v>15</v>
      </c>
      <c r="AH135" s="45" t="b">
        <f t="shared" si="5"/>
        <v>1</v>
      </c>
    </row>
    <row r="136" spans="1:34" ht="25.5" customHeight="1">
      <c r="A136" s="29">
        <v>134</v>
      </c>
      <c r="B136" s="48">
        <v>45021</v>
      </c>
      <c r="C136" s="49" t="s">
        <v>339</v>
      </c>
      <c r="D136" s="49" t="s">
        <v>41</v>
      </c>
      <c r="F136" s="49">
        <v>34</v>
      </c>
      <c r="G136" s="49" t="s">
        <v>43</v>
      </c>
      <c r="H136" s="49" t="s">
        <v>110</v>
      </c>
      <c r="I136" s="49" t="s">
        <v>238</v>
      </c>
      <c r="J136" s="49" t="s">
        <v>213</v>
      </c>
      <c r="K136" s="49" t="s">
        <v>58</v>
      </c>
      <c r="L136" s="49" t="s">
        <v>355</v>
      </c>
      <c r="M136" s="50" t="s">
        <v>356</v>
      </c>
      <c r="N136" s="51" t="s">
        <v>61</v>
      </c>
      <c r="O136" s="49" t="s">
        <v>48</v>
      </c>
      <c r="P136" s="49" t="s">
        <v>49</v>
      </c>
      <c r="Q136" s="52" t="s">
        <v>361</v>
      </c>
      <c r="R136" s="49" t="s">
        <v>51</v>
      </c>
      <c r="S136" s="49" t="s">
        <v>52</v>
      </c>
      <c r="T136" s="39">
        <v>45036</v>
      </c>
      <c r="U136" s="39">
        <v>45036</v>
      </c>
      <c r="V136" s="39">
        <v>45036</v>
      </c>
      <c r="W136" s="40" t="s">
        <v>49</v>
      </c>
      <c r="X136" s="41" t="s">
        <v>53</v>
      </c>
      <c r="Y136" s="41" t="s">
        <v>150</v>
      </c>
      <c r="AF136" s="46"/>
      <c r="AG136" s="46">
        <f t="shared" si="6"/>
        <v>15</v>
      </c>
      <c r="AH136" s="45" t="b">
        <f t="shared" si="5"/>
        <v>1</v>
      </c>
    </row>
    <row r="137" spans="1:34" ht="25.5" customHeight="1">
      <c r="A137" s="29">
        <v>135</v>
      </c>
      <c r="B137" s="48">
        <v>45021</v>
      </c>
      <c r="C137" s="49" t="s">
        <v>339</v>
      </c>
      <c r="D137" s="49" t="s">
        <v>41</v>
      </c>
      <c r="F137" s="49" t="s">
        <v>42</v>
      </c>
      <c r="G137" s="49" t="s">
        <v>43</v>
      </c>
      <c r="H137" s="49" t="s">
        <v>110</v>
      </c>
      <c r="I137" s="49" t="s">
        <v>238</v>
      </c>
      <c r="J137" s="49" t="s">
        <v>213</v>
      </c>
      <c r="K137" s="49" t="s">
        <v>58</v>
      </c>
      <c r="L137" s="49" t="s">
        <v>355</v>
      </c>
      <c r="M137" s="50" t="s">
        <v>356</v>
      </c>
      <c r="N137" s="51" t="s">
        <v>69</v>
      </c>
      <c r="O137" s="49" t="s">
        <v>48</v>
      </c>
      <c r="P137" s="49" t="s">
        <v>49</v>
      </c>
      <c r="Q137" s="52" t="s">
        <v>362</v>
      </c>
      <c r="R137" s="49" t="s">
        <v>51</v>
      </c>
      <c r="S137" s="49" t="s">
        <v>52</v>
      </c>
      <c r="T137" s="39">
        <v>45036</v>
      </c>
      <c r="U137" s="39">
        <v>45036</v>
      </c>
      <c r="V137" s="39">
        <v>45036</v>
      </c>
      <c r="W137" s="40" t="s">
        <v>49</v>
      </c>
      <c r="X137" s="41" t="s">
        <v>53</v>
      </c>
      <c r="Y137" s="41" t="s">
        <v>150</v>
      </c>
      <c r="AA137" s="42"/>
      <c r="AC137" s="44"/>
      <c r="AF137" s="46"/>
      <c r="AG137" s="46">
        <f t="shared" si="6"/>
        <v>15</v>
      </c>
      <c r="AH137" s="45" t="b">
        <f t="shared" si="5"/>
        <v>1</v>
      </c>
    </row>
    <row r="138" spans="1:34" ht="25.5" customHeight="1">
      <c r="A138" s="29">
        <v>136</v>
      </c>
      <c r="B138" s="48">
        <v>45021</v>
      </c>
      <c r="C138" s="49" t="s">
        <v>339</v>
      </c>
      <c r="D138" s="49" t="s">
        <v>41</v>
      </c>
      <c r="F138" s="49">
        <v>29</v>
      </c>
      <c r="G138" s="49" t="s">
        <v>43</v>
      </c>
      <c r="H138" s="49" t="s">
        <v>110</v>
      </c>
      <c r="I138" s="49" t="s">
        <v>238</v>
      </c>
      <c r="J138" s="49" t="s">
        <v>213</v>
      </c>
      <c r="K138" s="49" t="s">
        <v>58</v>
      </c>
      <c r="L138" s="49" t="s">
        <v>355</v>
      </c>
      <c r="M138" s="50" t="s">
        <v>356</v>
      </c>
      <c r="N138" s="51" t="s">
        <v>86</v>
      </c>
      <c r="O138" s="49" t="s">
        <v>48</v>
      </c>
      <c r="P138" s="49" t="s">
        <v>49</v>
      </c>
      <c r="Q138" s="52" t="s">
        <v>363</v>
      </c>
      <c r="R138" s="49" t="s">
        <v>51</v>
      </c>
      <c r="S138" s="49" t="s">
        <v>52</v>
      </c>
      <c r="T138" s="39">
        <v>45036</v>
      </c>
      <c r="U138" s="39">
        <v>45036</v>
      </c>
      <c r="V138" s="39">
        <v>45036</v>
      </c>
      <c r="W138" s="40" t="s">
        <v>49</v>
      </c>
      <c r="X138" s="41" t="s">
        <v>53</v>
      </c>
      <c r="Y138" s="41" t="s">
        <v>150</v>
      </c>
      <c r="AA138" s="42"/>
      <c r="AC138" s="44"/>
      <c r="AF138" s="46"/>
      <c r="AG138" s="46">
        <f t="shared" si="6"/>
        <v>15</v>
      </c>
      <c r="AH138" s="45" t="b">
        <f t="shared" si="5"/>
        <v>1</v>
      </c>
    </row>
    <row r="139" spans="1:34" ht="25.5" customHeight="1">
      <c r="A139" s="29">
        <v>137</v>
      </c>
      <c r="B139" s="48">
        <v>45022</v>
      </c>
      <c r="C139" s="49" t="s">
        <v>339</v>
      </c>
      <c r="D139" s="49" t="s">
        <v>41</v>
      </c>
      <c r="F139" s="49">
        <v>2</v>
      </c>
      <c r="G139" s="49" t="s">
        <v>248</v>
      </c>
      <c r="H139" s="49" t="s">
        <v>110</v>
      </c>
      <c r="I139" s="49" t="s">
        <v>111</v>
      </c>
      <c r="J139" s="49" t="s">
        <v>213</v>
      </c>
      <c r="K139" s="49" t="s">
        <v>44</v>
      </c>
      <c r="L139" s="49" t="s">
        <v>364</v>
      </c>
      <c r="M139" s="50" t="s">
        <v>365</v>
      </c>
      <c r="N139" s="51" t="s">
        <v>366</v>
      </c>
      <c r="O139" s="49" t="s">
        <v>48</v>
      </c>
      <c r="P139" s="49" t="s">
        <v>252</v>
      </c>
      <c r="Q139" s="52" t="s">
        <v>367</v>
      </c>
      <c r="R139" s="49" t="s">
        <v>51</v>
      </c>
      <c r="S139" s="49" t="s">
        <v>78</v>
      </c>
      <c r="U139" s="47">
        <v>45056</v>
      </c>
      <c r="V139" s="47">
        <v>45056</v>
      </c>
      <c r="W139" s="40" t="s">
        <v>117</v>
      </c>
      <c r="X139" s="41" t="s">
        <v>53</v>
      </c>
      <c r="AA139" s="42"/>
      <c r="AC139" s="44"/>
      <c r="AF139" s="46"/>
      <c r="AG139" s="46">
        <f t="shared" si="6"/>
        <v>34</v>
      </c>
      <c r="AH139" s="45" t="b">
        <f t="shared" si="5"/>
        <v>1</v>
      </c>
    </row>
    <row r="140" spans="1:34" ht="25.5" customHeight="1">
      <c r="A140" s="29">
        <v>138</v>
      </c>
      <c r="B140" s="48">
        <v>45022</v>
      </c>
      <c r="C140" s="49" t="s">
        <v>339</v>
      </c>
      <c r="D140" s="49" t="s">
        <v>95</v>
      </c>
      <c r="E140" s="49">
        <v>16</v>
      </c>
      <c r="G140" s="49" t="s">
        <v>71</v>
      </c>
      <c r="H140" s="49" t="s">
        <v>110</v>
      </c>
      <c r="I140" s="49" t="s">
        <v>111</v>
      </c>
      <c r="J140" s="49" t="s">
        <v>213</v>
      </c>
      <c r="L140" s="49" t="s">
        <v>368</v>
      </c>
      <c r="M140" s="50" t="s">
        <v>369</v>
      </c>
      <c r="N140" s="51" t="s">
        <v>76</v>
      </c>
      <c r="O140" s="49" t="s">
        <v>343</v>
      </c>
      <c r="P140" s="49" t="s">
        <v>370</v>
      </c>
      <c r="Q140" s="52" t="s">
        <v>371</v>
      </c>
      <c r="R140" s="49" t="s">
        <v>51</v>
      </c>
      <c r="S140" s="49" t="s">
        <v>78</v>
      </c>
      <c r="U140" s="47">
        <v>45074</v>
      </c>
      <c r="V140" s="47">
        <v>45074</v>
      </c>
      <c r="W140" s="40" t="s">
        <v>372</v>
      </c>
      <c r="X140" s="41" t="s">
        <v>80</v>
      </c>
      <c r="AA140" s="42"/>
      <c r="AC140" s="44"/>
      <c r="AF140" s="46"/>
      <c r="AG140" s="46">
        <f t="shared" si="6"/>
        <v>52</v>
      </c>
      <c r="AH140" s="45" t="b">
        <f t="shared" si="5"/>
        <v>1</v>
      </c>
    </row>
    <row r="141" spans="1:34" ht="25.5" customHeight="1">
      <c r="A141" s="29">
        <v>139</v>
      </c>
      <c r="B141" s="48">
        <v>45022</v>
      </c>
      <c r="C141" s="37" t="s">
        <v>339</v>
      </c>
      <c r="D141" s="37" t="s">
        <v>41</v>
      </c>
      <c r="E141" s="37"/>
      <c r="F141" s="68">
        <v>1</v>
      </c>
      <c r="G141" s="37" t="s">
        <v>71</v>
      </c>
      <c r="H141" s="37" t="s">
        <v>110</v>
      </c>
      <c r="I141" s="37" t="s">
        <v>111</v>
      </c>
      <c r="J141" s="37" t="s">
        <v>213</v>
      </c>
      <c r="K141" s="37"/>
      <c r="L141" s="37" t="s">
        <v>368</v>
      </c>
      <c r="M141" s="35" t="s">
        <v>369</v>
      </c>
      <c r="N141" s="69" t="s">
        <v>76</v>
      </c>
      <c r="O141" s="37" t="s">
        <v>48</v>
      </c>
      <c r="P141" s="37" t="s">
        <v>370</v>
      </c>
      <c r="Q141" s="68" t="s">
        <v>373</v>
      </c>
      <c r="R141" s="37" t="s">
        <v>51</v>
      </c>
      <c r="S141" s="37" t="s">
        <v>78</v>
      </c>
      <c r="U141" s="47">
        <v>45074</v>
      </c>
      <c r="V141" s="47">
        <v>45074</v>
      </c>
      <c r="W141" s="40" t="s">
        <v>372</v>
      </c>
      <c r="X141" s="41" t="s">
        <v>80</v>
      </c>
      <c r="AA141" s="42"/>
      <c r="AC141" s="44"/>
      <c r="AF141" s="46"/>
      <c r="AG141" s="46">
        <f t="shared" si="6"/>
        <v>52</v>
      </c>
      <c r="AH141" s="45" t="b">
        <f t="shared" si="5"/>
        <v>1</v>
      </c>
    </row>
    <row r="142" spans="1:34" ht="25.5" customHeight="1">
      <c r="A142" s="29">
        <v>140</v>
      </c>
      <c r="B142" s="48">
        <v>45022</v>
      </c>
      <c r="C142" s="37" t="s">
        <v>339</v>
      </c>
      <c r="D142" s="37" t="s">
        <v>41</v>
      </c>
      <c r="E142" s="37"/>
      <c r="F142" s="37" t="s">
        <v>42</v>
      </c>
      <c r="G142" s="37" t="s">
        <v>43</v>
      </c>
      <c r="H142" s="37" t="s">
        <v>110</v>
      </c>
      <c r="I142" s="37" t="s">
        <v>111</v>
      </c>
      <c r="J142" s="37" t="s">
        <v>213</v>
      </c>
      <c r="K142" s="37" t="s">
        <v>44</v>
      </c>
      <c r="L142" s="37" t="s">
        <v>368</v>
      </c>
      <c r="M142" s="35" t="s">
        <v>369</v>
      </c>
      <c r="N142" s="69" t="s">
        <v>61</v>
      </c>
      <c r="O142" s="37" t="s">
        <v>48</v>
      </c>
      <c r="P142" s="37" t="s">
        <v>49</v>
      </c>
      <c r="Q142" s="68" t="s">
        <v>374</v>
      </c>
      <c r="R142" s="37" t="s">
        <v>51</v>
      </c>
      <c r="S142" s="37" t="s">
        <v>52</v>
      </c>
      <c r="T142" s="39">
        <v>45039</v>
      </c>
      <c r="U142" s="39">
        <v>45039</v>
      </c>
      <c r="V142" s="39">
        <v>45039</v>
      </c>
      <c r="W142" s="40" t="s">
        <v>49</v>
      </c>
      <c r="X142" s="41" t="s">
        <v>53</v>
      </c>
      <c r="Y142" s="41" t="s">
        <v>150</v>
      </c>
      <c r="AA142" s="42"/>
      <c r="AC142" s="44"/>
      <c r="AF142" s="46"/>
      <c r="AG142" s="46">
        <f t="shared" si="6"/>
        <v>17</v>
      </c>
      <c r="AH142" s="45" t="b">
        <f t="shared" si="5"/>
        <v>1</v>
      </c>
    </row>
    <row r="143" spans="1:34" ht="25.5" customHeight="1">
      <c r="A143" s="29">
        <v>141</v>
      </c>
      <c r="B143" s="48">
        <v>45022</v>
      </c>
      <c r="C143" s="37" t="s">
        <v>339</v>
      </c>
      <c r="D143" s="37" t="s">
        <v>41</v>
      </c>
      <c r="E143" s="37"/>
      <c r="F143" s="37" t="s">
        <v>42</v>
      </c>
      <c r="G143" s="37" t="s">
        <v>43</v>
      </c>
      <c r="H143" s="37" t="s">
        <v>110</v>
      </c>
      <c r="I143" s="37" t="s">
        <v>111</v>
      </c>
      <c r="J143" s="37" t="s">
        <v>213</v>
      </c>
      <c r="K143" s="37" t="s">
        <v>44</v>
      </c>
      <c r="L143" s="37" t="s">
        <v>368</v>
      </c>
      <c r="M143" s="35" t="s">
        <v>369</v>
      </c>
      <c r="N143" s="69" t="s">
        <v>61</v>
      </c>
      <c r="O143" s="37" t="s">
        <v>48</v>
      </c>
      <c r="P143" s="37" t="s">
        <v>49</v>
      </c>
      <c r="Q143" s="68" t="s">
        <v>375</v>
      </c>
      <c r="R143" s="37" t="s">
        <v>51</v>
      </c>
      <c r="S143" s="37" t="s">
        <v>52</v>
      </c>
      <c r="T143" s="39">
        <v>45039</v>
      </c>
      <c r="U143" s="39">
        <v>45039</v>
      </c>
      <c r="V143" s="39">
        <v>45039</v>
      </c>
      <c r="W143" s="40" t="s">
        <v>49</v>
      </c>
      <c r="X143" s="41" t="s">
        <v>53</v>
      </c>
      <c r="Y143" s="41" t="s">
        <v>150</v>
      </c>
      <c r="AA143" s="42"/>
      <c r="AC143" s="44"/>
      <c r="AF143" s="46"/>
      <c r="AG143" s="46">
        <f t="shared" si="6"/>
        <v>17</v>
      </c>
      <c r="AH143" s="45" t="b">
        <f t="shared" si="5"/>
        <v>1</v>
      </c>
    </row>
    <row r="144" spans="1:34" ht="25.5" customHeight="1">
      <c r="A144" s="29">
        <v>142</v>
      </c>
      <c r="B144" s="48">
        <v>45022</v>
      </c>
      <c r="C144" s="37" t="s">
        <v>339</v>
      </c>
      <c r="D144" s="37" t="s">
        <v>41</v>
      </c>
      <c r="E144" s="37"/>
      <c r="F144" s="37" t="s">
        <v>42</v>
      </c>
      <c r="G144" s="37" t="s">
        <v>43</v>
      </c>
      <c r="H144" s="37" t="s">
        <v>72</v>
      </c>
      <c r="I144" s="37" t="s">
        <v>73</v>
      </c>
      <c r="J144" s="37" t="s">
        <v>213</v>
      </c>
      <c r="K144" s="37" t="s">
        <v>44</v>
      </c>
      <c r="L144" s="37" t="s">
        <v>376</v>
      </c>
      <c r="M144" s="35" t="s">
        <v>377</v>
      </c>
      <c r="N144" s="69" t="s">
        <v>61</v>
      </c>
      <c r="O144" s="37" t="s">
        <v>48</v>
      </c>
      <c r="P144" s="37" t="s">
        <v>49</v>
      </c>
      <c r="Q144" s="68" t="s">
        <v>378</v>
      </c>
      <c r="R144" s="37" t="s">
        <v>51</v>
      </c>
      <c r="S144" s="37" t="s">
        <v>52</v>
      </c>
      <c r="T144" s="39">
        <v>45035</v>
      </c>
      <c r="U144" s="39">
        <v>45035</v>
      </c>
      <c r="V144" s="39">
        <v>45035</v>
      </c>
      <c r="W144" s="40" t="s">
        <v>49</v>
      </c>
      <c r="X144" s="41" t="s">
        <v>53</v>
      </c>
      <c r="Y144" s="41" t="s">
        <v>150</v>
      </c>
      <c r="AA144" s="42"/>
      <c r="AC144" s="44"/>
      <c r="AF144" s="46"/>
      <c r="AG144" s="46">
        <f t="shared" si="6"/>
        <v>13</v>
      </c>
      <c r="AH144" s="45" t="b">
        <f t="shared" si="5"/>
        <v>1</v>
      </c>
    </row>
    <row r="145" spans="1:34" ht="25.5" customHeight="1">
      <c r="A145" s="29">
        <v>143</v>
      </c>
      <c r="B145" s="48">
        <v>45022</v>
      </c>
      <c r="C145" s="37" t="s">
        <v>339</v>
      </c>
      <c r="D145" s="37" t="s">
        <v>95</v>
      </c>
      <c r="E145" s="37">
        <v>2</v>
      </c>
      <c r="F145" s="37"/>
      <c r="G145" s="37" t="s">
        <v>71</v>
      </c>
      <c r="H145" s="37" t="s">
        <v>110</v>
      </c>
      <c r="I145" s="37" t="s">
        <v>111</v>
      </c>
      <c r="J145" s="37" t="s">
        <v>213</v>
      </c>
      <c r="K145" s="37" t="s">
        <v>44</v>
      </c>
      <c r="L145" s="37" t="s">
        <v>379</v>
      </c>
      <c r="M145" s="35" t="s">
        <v>380</v>
      </c>
      <c r="N145" s="69" t="s">
        <v>114</v>
      </c>
      <c r="O145" s="37" t="s">
        <v>216</v>
      </c>
      <c r="P145" s="37" t="s">
        <v>313</v>
      </c>
      <c r="Q145" s="68" t="s">
        <v>381</v>
      </c>
      <c r="R145" s="37" t="s">
        <v>51</v>
      </c>
      <c r="S145" s="37" t="s">
        <v>78</v>
      </c>
      <c r="U145" s="47">
        <v>45062</v>
      </c>
      <c r="V145" s="47">
        <v>45062</v>
      </c>
      <c r="W145" s="40" t="s">
        <v>262</v>
      </c>
      <c r="X145" s="41" t="s">
        <v>382</v>
      </c>
      <c r="AA145" s="42"/>
      <c r="AC145" s="44"/>
      <c r="AF145" s="46"/>
      <c r="AG145" s="46">
        <f t="shared" si="6"/>
        <v>40</v>
      </c>
      <c r="AH145" s="45" t="b">
        <f t="shared" si="5"/>
        <v>1</v>
      </c>
    </row>
    <row r="146" spans="1:34" ht="25.5" customHeight="1">
      <c r="A146" s="29">
        <v>144</v>
      </c>
      <c r="B146" s="48">
        <v>45022</v>
      </c>
      <c r="C146" s="37" t="s">
        <v>339</v>
      </c>
      <c r="D146" s="37" t="s">
        <v>41</v>
      </c>
      <c r="E146" s="37"/>
      <c r="F146" s="37">
        <v>2</v>
      </c>
      <c r="G146" s="37" t="s">
        <v>248</v>
      </c>
      <c r="H146" s="37" t="s">
        <v>110</v>
      </c>
      <c r="I146" s="37" t="s">
        <v>111</v>
      </c>
      <c r="J146" s="37" t="s">
        <v>213</v>
      </c>
      <c r="K146" s="37" t="s">
        <v>44</v>
      </c>
      <c r="L146" s="70" t="s">
        <v>379</v>
      </c>
      <c r="M146" s="71" t="s">
        <v>380</v>
      </c>
      <c r="N146" s="51" t="s">
        <v>366</v>
      </c>
      <c r="O146" s="37" t="s">
        <v>48</v>
      </c>
      <c r="P146" s="37" t="s">
        <v>252</v>
      </c>
      <c r="Q146" s="68" t="s">
        <v>383</v>
      </c>
      <c r="R146" s="37" t="s">
        <v>51</v>
      </c>
      <c r="S146" s="37" t="s">
        <v>78</v>
      </c>
      <c r="U146" s="47">
        <v>45062</v>
      </c>
      <c r="V146" s="47">
        <v>45062</v>
      </c>
      <c r="W146" s="40" t="s">
        <v>117</v>
      </c>
      <c r="X146" s="41" t="s">
        <v>53</v>
      </c>
      <c r="Y146" s="54"/>
      <c r="AF146" s="46"/>
      <c r="AG146" s="46">
        <f t="shared" si="6"/>
        <v>40</v>
      </c>
      <c r="AH146" s="45" t="b">
        <f t="shared" si="5"/>
        <v>1</v>
      </c>
    </row>
    <row r="147" spans="1:34" ht="25.5" customHeight="1">
      <c r="A147" s="29">
        <v>145</v>
      </c>
      <c r="B147" s="48">
        <v>45023</v>
      </c>
      <c r="C147" s="37" t="s">
        <v>339</v>
      </c>
      <c r="D147" s="37" t="s">
        <v>41</v>
      </c>
      <c r="E147" s="37"/>
      <c r="F147" s="37" t="s">
        <v>42</v>
      </c>
      <c r="G147" s="37" t="s">
        <v>43</v>
      </c>
      <c r="H147" s="37" t="s">
        <v>72</v>
      </c>
      <c r="I147" s="37" t="s">
        <v>73</v>
      </c>
      <c r="J147" s="37" t="s">
        <v>255</v>
      </c>
      <c r="K147" s="37" t="s">
        <v>44</v>
      </c>
      <c r="L147" s="37" t="s">
        <v>384</v>
      </c>
      <c r="M147" s="35" t="s">
        <v>385</v>
      </c>
      <c r="N147" s="69" t="s">
        <v>91</v>
      </c>
      <c r="O147" s="37" t="s">
        <v>48</v>
      </c>
      <c r="P147" s="37" t="s">
        <v>49</v>
      </c>
      <c r="Q147" s="68" t="s">
        <v>386</v>
      </c>
      <c r="R147" s="37" t="s">
        <v>51</v>
      </c>
      <c r="S147" s="37" t="s">
        <v>52</v>
      </c>
      <c r="T147" s="39">
        <v>45035</v>
      </c>
      <c r="U147" s="39">
        <v>45035</v>
      </c>
      <c r="V147" s="39">
        <v>45035</v>
      </c>
      <c r="W147" s="40" t="s">
        <v>49</v>
      </c>
      <c r="X147" s="41" t="s">
        <v>53</v>
      </c>
      <c r="Y147" s="41" t="s">
        <v>150</v>
      </c>
      <c r="AF147" s="46"/>
      <c r="AG147" s="46">
        <f t="shared" si="6"/>
        <v>12</v>
      </c>
      <c r="AH147" s="45" t="b">
        <f t="shared" si="5"/>
        <v>1</v>
      </c>
    </row>
    <row r="148" spans="1:34" ht="25.5" customHeight="1">
      <c r="A148" s="29">
        <v>146</v>
      </c>
      <c r="B148" s="48">
        <v>45026</v>
      </c>
      <c r="C148" s="37" t="s">
        <v>339</v>
      </c>
      <c r="D148" s="37" t="s">
        <v>95</v>
      </c>
      <c r="E148" s="37">
        <v>2</v>
      </c>
      <c r="F148" s="37"/>
      <c r="G148" s="37" t="s">
        <v>71</v>
      </c>
      <c r="H148" s="37" t="s">
        <v>110</v>
      </c>
      <c r="I148" s="37" t="s">
        <v>243</v>
      </c>
      <c r="J148" s="37" t="s">
        <v>213</v>
      </c>
      <c r="K148" s="37"/>
      <c r="L148" s="37" t="s">
        <v>387</v>
      </c>
      <c r="M148" s="35" t="s">
        <v>388</v>
      </c>
      <c r="N148" s="69" t="s">
        <v>114</v>
      </c>
      <c r="O148" s="37" t="s">
        <v>216</v>
      </c>
      <c r="P148" s="37" t="s">
        <v>313</v>
      </c>
      <c r="Q148" s="68" t="s">
        <v>389</v>
      </c>
      <c r="R148" s="37" t="s">
        <v>51</v>
      </c>
      <c r="S148" s="37" t="s">
        <v>78</v>
      </c>
      <c r="U148" s="47">
        <v>45064</v>
      </c>
      <c r="V148" s="47">
        <v>45064</v>
      </c>
      <c r="W148" s="40" t="s">
        <v>262</v>
      </c>
      <c r="X148" s="41" t="s">
        <v>382</v>
      </c>
      <c r="AA148" s="42"/>
      <c r="AC148" s="44"/>
      <c r="AF148" s="46"/>
      <c r="AG148" s="46">
        <f t="shared" si="6"/>
        <v>38</v>
      </c>
      <c r="AH148" s="45" t="b">
        <f t="shared" si="5"/>
        <v>1</v>
      </c>
    </row>
    <row r="149" spans="1:34" ht="25.5" customHeight="1">
      <c r="A149" s="29">
        <v>147</v>
      </c>
      <c r="B149" s="48">
        <v>45026</v>
      </c>
      <c r="C149" s="37" t="s">
        <v>339</v>
      </c>
      <c r="D149" s="37" t="s">
        <v>41</v>
      </c>
      <c r="E149" s="37"/>
      <c r="F149" s="37">
        <v>39</v>
      </c>
      <c r="G149" s="37" t="s">
        <v>43</v>
      </c>
      <c r="H149" s="37" t="s">
        <v>96</v>
      </c>
      <c r="I149" s="37" t="s">
        <v>243</v>
      </c>
      <c r="J149" s="37" t="s">
        <v>213</v>
      </c>
      <c r="K149" s="37" t="s">
        <v>58</v>
      </c>
      <c r="L149" s="37" t="s">
        <v>390</v>
      </c>
      <c r="M149" s="35" t="s">
        <v>391</v>
      </c>
      <c r="N149" s="69" t="s">
        <v>63</v>
      </c>
      <c r="O149" s="37" t="s">
        <v>48</v>
      </c>
      <c r="P149" s="37" t="s">
        <v>49</v>
      </c>
      <c r="Q149" s="68" t="s">
        <v>392</v>
      </c>
      <c r="R149" s="37" t="s">
        <v>51</v>
      </c>
      <c r="S149" s="37" t="s">
        <v>52</v>
      </c>
      <c r="T149" s="39">
        <v>45035</v>
      </c>
      <c r="U149" s="39">
        <v>45035</v>
      </c>
      <c r="V149" s="39">
        <v>45035</v>
      </c>
      <c r="W149" s="40" t="s">
        <v>49</v>
      </c>
      <c r="X149" s="41" t="s">
        <v>53</v>
      </c>
      <c r="Y149" s="41" t="s">
        <v>150</v>
      </c>
      <c r="AA149" s="42"/>
      <c r="AC149" s="44"/>
      <c r="AF149" s="46"/>
      <c r="AG149" s="46">
        <f t="shared" si="6"/>
        <v>9</v>
      </c>
      <c r="AH149" s="45" t="b">
        <f t="shared" si="5"/>
        <v>1</v>
      </c>
    </row>
    <row r="150" spans="1:34" ht="25.5" customHeight="1">
      <c r="A150" s="29">
        <v>148</v>
      </c>
      <c r="B150" s="48">
        <v>45026</v>
      </c>
      <c r="C150" s="37" t="s">
        <v>339</v>
      </c>
      <c r="D150" s="37" t="s">
        <v>41</v>
      </c>
      <c r="E150" s="37"/>
      <c r="F150" s="68" t="s">
        <v>42</v>
      </c>
      <c r="G150" s="37" t="s">
        <v>43</v>
      </c>
      <c r="H150" s="37" t="s">
        <v>96</v>
      </c>
      <c r="I150" s="37" t="s">
        <v>243</v>
      </c>
      <c r="J150" s="37" t="s">
        <v>213</v>
      </c>
      <c r="K150" s="37" t="s">
        <v>58</v>
      </c>
      <c r="L150" s="37" t="s">
        <v>390</v>
      </c>
      <c r="M150" s="35" t="s">
        <v>391</v>
      </c>
      <c r="N150" s="69" t="s">
        <v>63</v>
      </c>
      <c r="O150" s="37" t="s">
        <v>48</v>
      </c>
      <c r="P150" s="37" t="s">
        <v>49</v>
      </c>
      <c r="Q150" s="68" t="s">
        <v>393</v>
      </c>
      <c r="R150" s="37" t="s">
        <v>51</v>
      </c>
      <c r="S150" s="37" t="s">
        <v>52</v>
      </c>
      <c r="T150" s="39">
        <v>45035</v>
      </c>
      <c r="U150" s="39">
        <v>45035</v>
      </c>
      <c r="V150" s="39">
        <v>45035</v>
      </c>
      <c r="W150" s="40" t="s">
        <v>49</v>
      </c>
      <c r="X150" s="41" t="s">
        <v>53</v>
      </c>
      <c r="Y150" s="41" t="s">
        <v>150</v>
      </c>
      <c r="AA150" s="42"/>
      <c r="AC150" s="44"/>
      <c r="AF150" s="46"/>
      <c r="AG150" s="46">
        <f t="shared" si="6"/>
        <v>9</v>
      </c>
      <c r="AH150" s="45" t="b">
        <f t="shared" si="5"/>
        <v>1</v>
      </c>
    </row>
    <row r="151" spans="1:34" ht="25.5" customHeight="1">
      <c r="A151" s="29">
        <v>149</v>
      </c>
      <c r="B151" s="48">
        <v>45026</v>
      </c>
      <c r="C151" s="37" t="s">
        <v>339</v>
      </c>
      <c r="D151" s="37" t="s">
        <v>41</v>
      </c>
      <c r="E151" s="37"/>
      <c r="F151" s="37" t="s">
        <v>42</v>
      </c>
      <c r="G151" s="37" t="s">
        <v>43</v>
      </c>
      <c r="H151" s="37" t="s">
        <v>96</v>
      </c>
      <c r="I151" s="37" t="s">
        <v>243</v>
      </c>
      <c r="J151" s="37" t="s">
        <v>213</v>
      </c>
      <c r="K151" s="37" t="s">
        <v>58</v>
      </c>
      <c r="L151" s="37" t="s">
        <v>390</v>
      </c>
      <c r="M151" s="35" t="s">
        <v>391</v>
      </c>
      <c r="N151" s="69" t="s">
        <v>63</v>
      </c>
      <c r="O151" s="37" t="s">
        <v>48</v>
      </c>
      <c r="P151" s="37" t="s">
        <v>49</v>
      </c>
      <c r="Q151" s="68" t="s">
        <v>394</v>
      </c>
      <c r="R151" s="37" t="s">
        <v>51</v>
      </c>
      <c r="S151" s="37" t="s">
        <v>52</v>
      </c>
      <c r="T151" s="39">
        <v>45035</v>
      </c>
      <c r="U151" s="39">
        <v>45035</v>
      </c>
      <c r="V151" s="39">
        <v>45035</v>
      </c>
      <c r="W151" s="40" t="s">
        <v>49</v>
      </c>
      <c r="X151" s="41" t="s">
        <v>53</v>
      </c>
      <c r="Y151" s="41" t="s">
        <v>150</v>
      </c>
      <c r="AA151" s="42"/>
      <c r="AC151" s="44"/>
      <c r="AF151" s="46"/>
      <c r="AG151" s="46">
        <f t="shared" si="6"/>
        <v>9</v>
      </c>
      <c r="AH151" s="45" t="b">
        <f t="shared" si="5"/>
        <v>1</v>
      </c>
    </row>
    <row r="152" spans="1:34" ht="25.5" customHeight="1">
      <c r="A152" s="29">
        <v>150</v>
      </c>
      <c r="B152" s="48">
        <v>45026</v>
      </c>
      <c r="C152" s="37" t="s">
        <v>339</v>
      </c>
      <c r="D152" s="37" t="s">
        <v>41</v>
      </c>
      <c r="E152" s="37"/>
      <c r="F152" s="37" t="s">
        <v>42</v>
      </c>
      <c r="G152" s="37" t="s">
        <v>43</v>
      </c>
      <c r="H152" s="37" t="s">
        <v>110</v>
      </c>
      <c r="I152" s="37" t="s">
        <v>395</v>
      </c>
      <c r="J152" s="37" t="s">
        <v>213</v>
      </c>
      <c r="K152" s="37" t="s">
        <v>44</v>
      </c>
      <c r="L152" s="37" t="s">
        <v>396</v>
      </c>
      <c r="M152" s="35" t="s">
        <v>397</v>
      </c>
      <c r="N152" s="69" t="s">
        <v>63</v>
      </c>
      <c r="O152" s="37" t="s">
        <v>48</v>
      </c>
      <c r="P152" s="37" t="s">
        <v>49</v>
      </c>
      <c r="Q152" s="68" t="s">
        <v>398</v>
      </c>
      <c r="R152" s="37" t="s">
        <v>51</v>
      </c>
      <c r="S152" s="37" t="s">
        <v>52</v>
      </c>
      <c r="T152" s="39">
        <v>45038</v>
      </c>
      <c r="U152" s="39">
        <v>45038</v>
      </c>
      <c r="V152" s="39">
        <v>45038</v>
      </c>
      <c r="W152" s="40" t="s">
        <v>49</v>
      </c>
      <c r="X152" s="41" t="s">
        <v>53</v>
      </c>
      <c r="Y152" s="41" t="s">
        <v>150</v>
      </c>
      <c r="AA152" s="42"/>
      <c r="AC152" s="44"/>
      <c r="AF152" s="46"/>
      <c r="AG152" s="46">
        <f t="shared" si="6"/>
        <v>12</v>
      </c>
      <c r="AH152" s="45" t="b">
        <f t="shared" si="5"/>
        <v>1</v>
      </c>
    </row>
    <row r="153" spans="1:34" ht="25.5" customHeight="1">
      <c r="A153" s="29">
        <v>151</v>
      </c>
      <c r="B153" s="48">
        <v>45026</v>
      </c>
      <c r="C153" s="37" t="s">
        <v>339</v>
      </c>
      <c r="D153" s="37" t="s">
        <v>41</v>
      </c>
      <c r="E153" s="37"/>
      <c r="F153" s="37" t="s">
        <v>42</v>
      </c>
      <c r="G153" s="37" t="s">
        <v>43</v>
      </c>
      <c r="H153" s="37" t="s">
        <v>110</v>
      </c>
      <c r="I153" s="37" t="s">
        <v>395</v>
      </c>
      <c r="J153" s="37" t="s">
        <v>213</v>
      </c>
      <c r="K153" s="37" t="s">
        <v>44</v>
      </c>
      <c r="L153" s="37" t="s">
        <v>396</v>
      </c>
      <c r="M153" s="35" t="s">
        <v>397</v>
      </c>
      <c r="N153" s="69" t="s">
        <v>63</v>
      </c>
      <c r="O153" s="37" t="s">
        <v>48</v>
      </c>
      <c r="P153" s="37" t="s">
        <v>49</v>
      </c>
      <c r="Q153" s="68" t="s">
        <v>399</v>
      </c>
      <c r="R153" s="37" t="s">
        <v>51</v>
      </c>
      <c r="S153" s="37" t="s">
        <v>52</v>
      </c>
      <c r="T153" s="39">
        <v>45038</v>
      </c>
      <c r="U153" s="39">
        <v>45038</v>
      </c>
      <c r="V153" s="39">
        <v>45038</v>
      </c>
      <c r="W153" s="40" t="s">
        <v>49</v>
      </c>
      <c r="X153" s="41" t="s">
        <v>53</v>
      </c>
      <c r="Y153" s="41" t="s">
        <v>150</v>
      </c>
      <c r="AA153" s="42"/>
      <c r="AC153" s="44"/>
      <c r="AF153" s="46"/>
      <c r="AG153" s="46">
        <f t="shared" si="6"/>
        <v>12</v>
      </c>
      <c r="AH153" s="45" t="b">
        <f t="shared" ref="AH153:AH216" si="7">ISNUMBER(V153)</f>
        <v>1</v>
      </c>
    </row>
    <row r="154" spans="1:34" ht="25.5" customHeight="1">
      <c r="A154" s="29">
        <v>152</v>
      </c>
      <c r="B154" s="48">
        <v>45026</v>
      </c>
      <c r="C154" s="37" t="s">
        <v>339</v>
      </c>
      <c r="D154" s="37" t="s">
        <v>41</v>
      </c>
      <c r="E154" s="37"/>
      <c r="F154" s="37" t="s">
        <v>42</v>
      </c>
      <c r="G154" s="37" t="s">
        <v>43</v>
      </c>
      <c r="H154" s="37" t="s">
        <v>110</v>
      </c>
      <c r="I154" s="37" t="s">
        <v>395</v>
      </c>
      <c r="J154" s="37" t="s">
        <v>213</v>
      </c>
      <c r="K154" s="37" t="s">
        <v>44</v>
      </c>
      <c r="L154" s="37" t="s">
        <v>396</v>
      </c>
      <c r="M154" s="35" t="s">
        <v>397</v>
      </c>
      <c r="N154" s="69" t="s">
        <v>69</v>
      </c>
      <c r="O154" s="37" t="s">
        <v>48</v>
      </c>
      <c r="P154" s="37" t="s">
        <v>49</v>
      </c>
      <c r="Q154" s="72" t="s">
        <v>400</v>
      </c>
      <c r="R154" s="37" t="s">
        <v>51</v>
      </c>
      <c r="S154" s="37" t="s">
        <v>52</v>
      </c>
      <c r="T154" s="39">
        <v>45038</v>
      </c>
      <c r="U154" s="39">
        <v>45038</v>
      </c>
      <c r="V154" s="39">
        <v>45038</v>
      </c>
      <c r="W154" s="40" t="s">
        <v>49</v>
      </c>
      <c r="X154" s="41" t="s">
        <v>53</v>
      </c>
      <c r="Y154" s="41" t="s">
        <v>150</v>
      </c>
      <c r="AA154" s="42"/>
      <c r="AC154" s="44"/>
      <c r="AF154" s="46"/>
      <c r="AG154" s="46">
        <f t="shared" si="6"/>
        <v>12</v>
      </c>
      <c r="AH154" s="45" t="b">
        <f t="shared" si="7"/>
        <v>1</v>
      </c>
    </row>
    <row r="155" spans="1:34" ht="25.5" customHeight="1">
      <c r="A155" s="29">
        <v>153</v>
      </c>
      <c r="B155" s="48">
        <v>45026</v>
      </c>
      <c r="C155" s="37" t="s">
        <v>339</v>
      </c>
      <c r="D155" s="37" t="s">
        <v>41</v>
      </c>
      <c r="E155" s="37"/>
      <c r="F155" s="37" t="s">
        <v>42</v>
      </c>
      <c r="G155" s="37" t="s">
        <v>43</v>
      </c>
      <c r="H155" s="37" t="s">
        <v>110</v>
      </c>
      <c r="I155" s="37" t="s">
        <v>395</v>
      </c>
      <c r="J155" s="37" t="s">
        <v>213</v>
      </c>
      <c r="K155" s="37" t="s">
        <v>44</v>
      </c>
      <c r="L155" s="37" t="s">
        <v>396</v>
      </c>
      <c r="M155" s="35" t="s">
        <v>397</v>
      </c>
      <c r="N155" s="69" t="s">
        <v>69</v>
      </c>
      <c r="O155" s="37" t="s">
        <v>48</v>
      </c>
      <c r="P155" s="37" t="s">
        <v>49</v>
      </c>
      <c r="Q155" s="68" t="s">
        <v>401</v>
      </c>
      <c r="R155" s="37" t="s">
        <v>51</v>
      </c>
      <c r="S155" s="37" t="s">
        <v>52</v>
      </c>
      <c r="T155" s="39">
        <v>45038</v>
      </c>
      <c r="U155" s="39">
        <v>45038</v>
      </c>
      <c r="V155" s="39">
        <v>45038</v>
      </c>
      <c r="W155" s="40" t="s">
        <v>49</v>
      </c>
      <c r="X155" s="41" t="s">
        <v>53</v>
      </c>
      <c r="Y155" s="41" t="s">
        <v>150</v>
      </c>
      <c r="AF155" s="46"/>
      <c r="AG155" s="46">
        <f t="shared" si="6"/>
        <v>12</v>
      </c>
      <c r="AH155" s="45" t="b">
        <f t="shared" si="7"/>
        <v>1</v>
      </c>
    </row>
    <row r="156" spans="1:34" ht="25.5" customHeight="1">
      <c r="A156" s="29">
        <v>154</v>
      </c>
      <c r="B156" s="30">
        <v>45028</v>
      </c>
      <c r="C156" s="31" t="s">
        <v>339</v>
      </c>
      <c r="D156" s="32" t="s">
        <v>95</v>
      </c>
      <c r="E156" s="73">
        <v>2</v>
      </c>
      <c r="F156" s="32"/>
      <c r="G156" s="32" t="s">
        <v>71</v>
      </c>
      <c r="H156" s="32" t="s">
        <v>110</v>
      </c>
      <c r="I156" s="32" t="s">
        <v>243</v>
      </c>
      <c r="J156" s="32" t="s">
        <v>285</v>
      </c>
      <c r="K156" s="32" t="s">
        <v>44</v>
      </c>
      <c r="L156" s="34" t="s">
        <v>402</v>
      </c>
      <c r="M156" s="35" t="s">
        <v>403</v>
      </c>
      <c r="N156" s="36" t="s">
        <v>76</v>
      </c>
      <c r="O156" s="37" t="s">
        <v>216</v>
      </c>
      <c r="P156" s="37" t="s">
        <v>313</v>
      </c>
      <c r="Q156" s="38" t="s">
        <v>404</v>
      </c>
      <c r="R156" s="37" t="s">
        <v>51</v>
      </c>
      <c r="S156" s="37" t="s">
        <v>78</v>
      </c>
      <c r="U156" s="47">
        <v>45082</v>
      </c>
      <c r="V156" s="47">
        <v>45082</v>
      </c>
      <c r="W156" s="40" t="s">
        <v>262</v>
      </c>
      <c r="X156" s="41" t="s">
        <v>405</v>
      </c>
      <c r="Y156" s="41" t="s">
        <v>406</v>
      </c>
      <c r="AA156" s="42"/>
      <c r="AC156" s="44"/>
      <c r="AF156" s="46"/>
      <c r="AG156" s="46">
        <f t="shared" si="6"/>
        <v>54</v>
      </c>
      <c r="AH156" s="45" t="b">
        <f t="shared" si="7"/>
        <v>1</v>
      </c>
    </row>
    <row r="157" spans="1:34" ht="25.5" customHeight="1">
      <c r="A157" s="29">
        <v>155</v>
      </c>
      <c r="B157" s="30">
        <v>45028</v>
      </c>
      <c r="C157" s="31" t="s">
        <v>339</v>
      </c>
      <c r="D157" s="74" t="s">
        <v>41</v>
      </c>
      <c r="E157" s="73"/>
      <c r="F157" s="74">
        <v>48</v>
      </c>
      <c r="G157" s="74" t="s">
        <v>43</v>
      </c>
      <c r="H157" s="32" t="s">
        <v>96</v>
      </c>
      <c r="I157" s="74" t="s">
        <v>111</v>
      </c>
      <c r="J157" s="74" t="s">
        <v>213</v>
      </c>
      <c r="K157" s="32" t="s">
        <v>44</v>
      </c>
      <c r="L157" s="34" t="s">
        <v>407</v>
      </c>
      <c r="M157" s="35" t="s">
        <v>408</v>
      </c>
      <c r="N157" s="36" t="s">
        <v>63</v>
      </c>
      <c r="O157" s="75" t="s">
        <v>48</v>
      </c>
      <c r="P157" s="75" t="s">
        <v>49</v>
      </c>
      <c r="Q157" s="38" t="s">
        <v>409</v>
      </c>
      <c r="R157" s="37" t="s">
        <v>51</v>
      </c>
      <c r="S157" s="75" t="s">
        <v>52</v>
      </c>
      <c r="T157" s="39">
        <v>45037</v>
      </c>
      <c r="U157" s="39">
        <v>45037</v>
      </c>
      <c r="V157" s="39">
        <v>45037</v>
      </c>
      <c r="W157" s="40" t="s">
        <v>49</v>
      </c>
      <c r="X157" s="41" t="s">
        <v>53</v>
      </c>
      <c r="Y157" s="41" t="s">
        <v>150</v>
      </c>
      <c r="AA157" s="42"/>
      <c r="AC157" s="44"/>
      <c r="AF157" s="46"/>
      <c r="AG157" s="46">
        <f t="shared" si="6"/>
        <v>9</v>
      </c>
      <c r="AH157" s="45" t="b">
        <f t="shared" si="7"/>
        <v>1</v>
      </c>
    </row>
    <row r="158" spans="1:34" ht="25.5" customHeight="1">
      <c r="A158" s="29">
        <v>156</v>
      </c>
      <c r="B158" s="30">
        <v>45028</v>
      </c>
      <c r="C158" s="31" t="s">
        <v>339</v>
      </c>
      <c r="D158" s="74" t="s">
        <v>41</v>
      </c>
      <c r="E158" s="32"/>
      <c r="F158" s="32">
        <v>40</v>
      </c>
      <c r="G158" s="74" t="s">
        <v>43</v>
      </c>
      <c r="H158" s="32" t="s">
        <v>96</v>
      </c>
      <c r="I158" s="74" t="s">
        <v>111</v>
      </c>
      <c r="J158" s="74" t="s">
        <v>213</v>
      </c>
      <c r="K158" s="32" t="s">
        <v>44</v>
      </c>
      <c r="L158" s="34" t="s">
        <v>407</v>
      </c>
      <c r="M158" s="35" t="s">
        <v>408</v>
      </c>
      <c r="N158" s="36" t="s">
        <v>86</v>
      </c>
      <c r="O158" s="75" t="s">
        <v>48</v>
      </c>
      <c r="P158" s="75" t="s">
        <v>49</v>
      </c>
      <c r="Q158" s="38" t="s">
        <v>410</v>
      </c>
      <c r="R158" s="37" t="s">
        <v>51</v>
      </c>
      <c r="S158" s="75" t="s">
        <v>52</v>
      </c>
      <c r="T158" s="39">
        <v>45037</v>
      </c>
      <c r="U158" s="39">
        <v>45037</v>
      </c>
      <c r="V158" s="39">
        <v>45037</v>
      </c>
      <c r="W158" s="40" t="s">
        <v>49</v>
      </c>
      <c r="X158" s="41" t="s">
        <v>53</v>
      </c>
      <c r="Y158" s="41" t="s">
        <v>150</v>
      </c>
      <c r="AA158" s="42"/>
      <c r="AC158" s="44"/>
      <c r="AF158" s="46"/>
      <c r="AG158" s="46">
        <f t="shared" si="6"/>
        <v>9</v>
      </c>
      <c r="AH158" s="45" t="b">
        <f t="shared" si="7"/>
        <v>1</v>
      </c>
    </row>
    <row r="159" spans="1:34" ht="25.5" customHeight="1">
      <c r="A159" s="29">
        <v>157</v>
      </c>
      <c r="B159" s="30">
        <v>45029</v>
      </c>
      <c r="C159" s="31" t="s">
        <v>339</v>
      </c>
      <c r="D159" s="74" t="s">
        <v>41</v>
      </c>
      <c r="E159" s="32"/>
      <c r="F159" s="32">
        <v>36</v>
      </c>
      <c r="G159" s="74" t="s">
        <v>43</v>
      </c>
      <c r="H159" s="32" t="s">
        <v>96</v>
      </c>
      <c r="I159" s="74" t="s">
        <v>111</v>
      </c>
      <c r="J159" s="74" t="s">
        <v>213</v>
      </c>
      <c r="K159" s="32" t="s">
        <v>58</v>
      </c>
      <c r="L159" s="34" t="s">
        <v>411</v>
      </c>
      <c r="M159" s="35" t="s">
        <v>412</v>
      </c>
      <c r="N159" s="36" t="s">
        <v>85</v>
      </c>
      <c r="O159" s="75" t="s">
        <v>48</v>
      </c>
      <c r="P159" s="75" t="s">
        <v>49</v>
      </c>
      <c r="Q159" s="38" t="s">
        <v>413</v>
      </c>
      <c r="R159" s="37" t="s">
        <v>51</v>
      </c>
      <c r="S159" s="75" t="s">
        <v>52</v>
      </c>
      <c r="T159" s="39">
        <v>45037</v>
      </c>
      <c r="U159" s="39">
        <v>45037</v>
      </c>
      <c r="V159" s="39">
        <v>45037</v>
      </c>
      <c r="W159" s="40" t="s">
        <v>49</v>
      </c>
      <c r="X159" s="41" t="s">
        <v>53</v>
      </c>
      <c r="Y159" s="41" t="s">
        <v>150</v>
      </c>
      <c r="AA159" s="42"/>
      <c r="AC159" s="44"/>
      <c r="AF159" s="46"/>
      <c r="AG159" s="46">
        <f t="shared" si="6"/>
        <v>8</v>
      </c>
      <c r="AH159" s="45" t="b">
        <f t="shared" si="7"/>
        <v>1</v>
      </c>
    </row>
    <row r="160" spans="1:34" ht="25.5" customHeight="1">
      <c r="A160" s="29">
        <v>158</v>
      </c>
      <c r="B160" s="30">
        <v>45029</v>
      </c>
      <c r="C160" s="31" t="s">
        <v>339</v>
      </c>
      <c r="D160" s="74" t="s">
        <v>41</v>
      </c>
      <c r="E160" s="32"/>
      <c r="F160" s="32">
        <v>39</v>
      </c>
      <c r="G160" s="74" t="s">
        <v>43</v>
      </c>
      <c r="H160" s="32" t="s">
        <v>96</v>
      </c>
      <c r="I160" s="74" t="s">
        <v>111</v>
      </c>
      <c r="J160" s="74" t="s">
        <v>213</v>
      </c>
      <c r="K160" s="32" t="s">
        <v>44</v>
      </c>
      <c r="L160" s="34" t="s">
        <v>411</v>
      </c>
      <c r="M160" s="35" t="s">
        <v>412</v>
      </c>
      <c r="N160" s="36" t="s">
        <v>63</v>
      </c>
      <c r="O160" s="75" t="s">
        <v>48</v>
      </c>
      <c r="P160" s="75" t="s">
        <v>49</v>
      </c>
      <c r="Q160" s="38" t="s">
        <v>414</v>
      </c>
      <c r="R160" s="37" t="s">
        <v>51</v>
      </c>
      <c r="S160" s="75" t="s">
        <v>52</v>
      </c>
      <c r="T160" s="39">
        <v>45037</v>
      </c>
      <c r="U160" s="39">
        <v>45037</v>
      </c>
      <c r="V160" s="39">
        <v>45037</v>
      </c>
      <c r="W160" s="40" t="s">
        <v>49</v>
      </c>
      <c r="X160" s="41" t="s">
        <v>53</v>
      </c>
      <c r="Y160" s="41" t="s">
        <v>150</v>
      </c>
      <c r="AA160" s="42"/>
      <c r="AC160" s="44"/>
      <c r="AF160" s="46"/>
      <c r="AG160" s="46">
        <f t="shared" si="6"/>
        <v>8</v>
      </c>
      <c r="AH160" s="45" t="b">
        <f t="shared" si="7"/>
        <v>1</v>
      </c>
    </row>
    <row r="161" spans="1:34" ht="25.5" customHeight="1">
      <c r="A161" s="29">
        <v>159</v>
      </c>
      <c r="B161" s="30">
        <v>45029</v>
      </c>
      <c r="C161" s="31" t="s">
        <v>339</v>
      </c>
      <c r="D161" s="32" t="s">
        <v>95</v>
      </c>
      <c r="E161" s="32">
        <v>7</v>
      </c>
      <c r="F161" s="32"/>
      <c r="G161" s="32" t="s">
        <v>71</v>
      </c>
      <c r="H161" s="32" t="s">
        <v>96</v>
      </c>
      <c r="I161" s="32" t="s">
        <v>415</v>
      </c>
      <c r="J161" s="74" t="s">
        <v>213</v>
      </c>
      <c r="K161" s="32" t="s">
        <v>44</v>
      </c>
      <c r="L161" s="34" t="s">
        <v>416</v>
      </c>
      <c r="M161" s="35" t="s">
        <v>417</v>
      </c>
      <c r="N161" s="36" t="s">
        <v>114</v>
      </c>
      <c r="O161" s="37" t="s">
        <v>216</v>
      </c>
      <c r="P161" s="37" t="s">
        <v>77</v>
      </c>
      <c r="Q161" s="38" t="s">
        <v>418</v>
      </c>
      <c r="R161" s="37" t="s">
        <v>51</v>
      </c>
      <c r="S161" s="37" t="s">
        <v>116</v>
      </c>
      <c r="U161" s="47">
        <v>45107</v>
      </c>
      <c r="V161" s="47">
        <v>45077</v>
      </c>
      <c r="W161" s="40" t="s">
        <v>117</v>
      </c>
      <c r="X161" s="41" t="s">
        <v>118</v>
      </c>
      <c r="Y161" s="41" t="s">
        <v>419</v>
      </c>
      <c r="AA161" s="42"/>
      <c r="AC161" s="44"/>
      <c r="AF161" s="46"/>
      <c r="AG161" s="46">
        <f t="shared" si="6"/>
        <v>48</v>
      </c>
      <c r="AH161" s="45" t="b">
        <f t="shared" si="7"/>
        <v>1</v>
      </c>
    </row>
    <row r="162" spans="1:34" ht="25.5" customHeight="1">
      <c r="A162" s="29">
        <v>160</v>
      </c>
      <c r="B162" s="30">
        <v>45029</v>
      </c>
      <c r="C162" s="31" t="s">
        <v>339</v>
      </c>
      <c r="D162" s="32" t="s">
        <v>41</v>
      </c>
      <c r="E162" s="32"/>
      <c r="F162" s="32">
        <v>2</v>
      </c>
      <c r="G162" s="32" t="s">
        <v>71</v>
      </c>
      <c r="H162" s="32" t="s">
        <v>96</v>
      </c>
      <c r="I162" s="32" t="s">
        <v>335</v>
      </c>
      <c r="J162" s="74" t="s">
        <v>213</v>
      </c>
      <c r="K162" s="32" t="s">
        <v>44</v>
      </c>
      <c r="L162" s="34" t="s">
        <v>420</v>
      </c>
      <c r="M162" s="35" t="s">
        <v>421</v>
      </c>
      <c r="N162" s="36" t="s">
        <v>76</v>
      </c>
      <c r="O162" s="37" t="s">
        <v>48</v>
      </c>
      <c r="P162" s="37" t="s">
        <v>81</v>
      </c>
      <c r="Q162" s="38" t="s">
        <v>422</v>
      </c>
      <c r="R162" s="37" t="s">
        <v>51</v>
      </c>
      <c r="S162" s="37" t="s">
        <v>78</v>
      </c>
      <c r="U162" s="47">
        <v>45088</v>
      </c>
      <c r="V162" s="47">
        <v>45088</v>
      </c>
      <c r="W162" s="40" t="s">
        <v>79</v>
      </c>
      <c r="X162" s="41" t="s">
        <v>80</v>
      </c>
      <c r="Y162" s="41" t="s">
        <v>423</v>
      </c>
      <c r="AA162" s="42"/>
      <c r="AC162" s="44"/>
      <c r="AF162" s="46"/>
      <c r="AG162" s="46">
        <f t="shared" si="6"/>
        <v>59</v>
      </c>
      <c r="AH162" s="45" t="b">
        <f t="shared" si="7"/>
        <v>1</v>
      </c>
    </row>
    <row r="163" spans="1:34" ht="25.5" customHeight="1">
      <c r="A163" s="29">
        <v>161</v>
      </c>
      <c r="B163" s="30">
        <v>45029</v>
      </c>
      <c r="C163" s="31" t="s">
        <v>339</v>
      </c>
      <c r="D163" s="32" t="s">
        <v>41</v>
      </c>
      <c r="E163" s="32"/>
      <c r="F163" s="32">
        <v>32</v>
      </c>
      <c r="G163" s="32" t="s">
        <v>43</v>
      </c>
      <c r="H163" s="32" t="s">
        <v>96</v>
      </c>
      <c r="I163" s="32" t="s">
        <v>335</v>
      </c>
      <c r="J163" s="74" t="s">
        <v>213</v>
      </c>
      <c r="K163" s="32" t="s">
        <v>58</v>
      </c>
      <c r="L163" s="34" t="s">
        <v>420</v>
      </c>
      <c r="M163" s="35" t="s">
        <v>421</v>
      </c>
      <c r="N163" s="36" t="s">
        <v>65</v>
      </c>
      <c r="O163" s="37" t="s">
        <v>48</v>
      </c>
      <c r="P163" s="37" t="s">
        <v>49</v>
      </c>
      <c r="Q163" s="38" t="s">
        <v>424</v>
      </c>
      <c r="R163" s="37" t="s">
        <v>51</v>
      </c>
      <c r="S163" s="37" t="s">
        <v>52</v>
      </c>
      <c r="T163" s="39">
        <v>45037</v>
      </c>
      <c r="U163" s="39">
        <v>45037</v>
      </c>
      <c r="V163" s="39">
        <v>45037</v>
      </c>
      <c r="W163" s="40" t="s">
        <v>49</v>
      </c>
      <c r="X163" s="41" t="s">
        <v>53</v>
      </c>
      <c r="Y163" s="41" t="s">
        <v>150</v>
      </c>
      <c r="AA163" s="42"/>
      <c r="AC163" s="44"/>
      <c r="AF163" s="46"/>
      <c r="AG163" s="46">
        <f t="shared" si="6"/>
        <v>8</v>
      </c>
      <c r="AH163" s="45" t="b">
        <f t="shared" si="7"/>
        <v>1</v>
      </c>
    </row>
    <row r="164" spans="1:34" ht="25.5" customHeight="1">
      <c r="A164" s="29">
        <v>162</v>
      </c>
      <c r="B164" s="30">
        <v>45029</v>
      </c>
      <c r="C164" s="31" t="s">
        <v>339</v>
      </c>
      <c r="D164" s="32" t="s">
        <v>41</v>
      </c>
      <c r="E164" s="32"/>
      <c r="F164" s="32" t="s">
        <v>42</v>
      </c>
      <c r="G164" s="32" t="s">
        <v>43</v>
      </c>
      <c r="H164" s="32" t="s">
        <v>96</v>
      </c>
      <c r="I164" s="32" t="s">
        <v>335</v>
      </c>
      <c r="J164" s="74" t="s">
        <v>213</v>
      </c>
      <c r="K164" s="32" t="s">
        <v>58</v>
      </c>
      <c r="L164" s="34" t="s">
        <v>420</v>
      </c>
      <c r="M164" s="35" t="s">
        <v>421</v>
      </c>
      <c r="N164" s="36" t="s">
        <v>47</v>
      </c>
      <c r="O164" s="37" t="s">
        <v>48</v>
      </c>
      <c r="P164" s="37" t="s">
        <v>49</v>
      </c>
      <c r="Q164" s="38" t="s">
        <v>425</v>
      </c>
      <c r="R164" s="37" t="s">
        <v>51</v>
      </c>
      <c r="S164" s="37" t="s">
        <v>52</v>
      </c>
      <c r="T164" s="39">
        <v>45037</v>
      </c>
      <c r="U164" s="39">
        <v>45037</v>
      </c>
      <c r="V164" s="39">
        <v>45037</v>
      </c>
      <c r="W164" s="40" t="s">
        <v>49</v>
      </c>
      <c r="X164" s="41" t="s">
        <v>53</v>
      </c>
      <c r="Y164" s="41" t="s">
        <v>150</v>
      </c>
      <c r="AA164" s="42"/>
      <c r="AC164" s="44"/>
      <c r="AF164" s="46"/>
      <c r="AG164" s="46">
        <f t="shared" si="6"/>
        <v>8</v>
      </c>
      <c r="AH164" s="45" t="b">
        <f t="shared" si="7"/>
        <v>1</v>
      </c>
    </row>
    <row r="165" spans="1:34" ht="25.5" customHeight="1">
      <c r="A165" s="29">
        <v>163</v>
      </c>
      <c r="B165" s="30">
        <v>45029</v>
      </c>
      <c r="C165" s="31" t="s">
        <v>339</v>
      </c>
      <c r="D165" s="32" t="s">
        <v>41</v>
      </c>
      <c r="E165" s="32"/>
      <c r="F165" s="32">
        <v>29</v>
      </c>
      <c r="G165" s="32" t="s">
        <v>43</v>
      </c>
      <c r="H165" s="32" t="s">
        <v>96</v>
      </c>
      <c r="I165" s="32" t="s">
        <v>335</v>
      </c>
      <c r="J165" s="74" t="s">
        <v>213</v>
      </c>
      <c r="K165" s="32" t="s">
        <v>44</v>
      </c>
      <c r="L165" s="34" t="s">
        <v>420</v>
      </c>
      <c r="M165" s="35" t="s">
        <v>421</v>
      </c>
      <c r="N165" s="36" t="s">
        <v>61</v>
      </c>
      <c r="O165" s="37" t="s">
        <v>48</v>
      </c>
      <c r="P165" s="37" t="s">
        <v>49</v>
      </c>
      <c r="Q165" s="38" t="s">
        <v>426</v>
      </c>
      <c r="R165" s="37" t="s">
        <v>51</v>
      </c>
      <c r="S165" s="37" t="s">
        <v>52</v>
      </c>
      <c r="T165" s="39">
        <v>45037</v>
      </c>
      <c r="U165" s="39">
        <v>45037</v>
      </c>
      <c r="V165" s="39">
        <v>45037</v>
      </c>
      <c r="W165" s="40" t="s">
        <v>49</v>
      </c>
      <c r="X165" s="41" t="s">
        <v>53</v>
      </c>
      <c r="Y165" s="41" t="s">
        <v>150</v>
      </c>
      <c r="AA165" s="42"/>
      <c r="AC165" s="44"/>
      <c r="AF165" s="46"/>
      <c r="AG165" s="46">
        <f t="shared" si="6"/>
        <v>8</v>
      </c>
      <c r="AH165" s="45" t="b">
        <f t="shared" si="7"/>
        <v>1</v>
      </c>
    </row>
    <row r="166" spans="1:34" s="90" customFormat="1" ht="25.5" customHeight="1">
      <c r="A166" s="29">
        <v>164</v>
      </c>
      <c r="B166" s="76">
        <v>45029</v>
      </c>
      <c r="C166" s="77" t="s">
        <v>339</v>
      </c>
      <c r="D166" s="78" t="s">
        <v>95</v>
      </c>
      <c r="E166" s="78">
        <v>3</v>
      </c>
      <c r="F166" s="78"/>
      <c r="G166" s="78" t="s">
        <v>71</v>
      </c>
      <c r="H166" s="78" t="s">
        <v>72</v>
      </c>
      <c r="I166" s="78" t="s">
        <v>73</v>
      </c>
      <c r="J166" s="79" t="s">
        <v>213</v>
      </c>
      <c r="K166" s="78"/>
      <c r="L166" s="80" t="s">
        <v>427</v>
      </c>
      <c r="M166" s="81" t="s">
        <v>428</v>
      </c>
      <c r="N166" s="82" t="s">
        <v>114</v>
      </c>
      <c r="O166" s="83" t="s">
        <v>216</v>
      </c>
      <c r="P166" s="83" t="s">
        <v>77</v>
      </c>
      <c r="Q166" s="84" t="s">
        <v>429</v>
      </c>
      <c r="R166" s="83" t="s">
        <v>51</v>
      </c>
      <c r="S166" s="83" t="s">
        <v>116</v>
      </c>
      <c r="T166" s="85"/>
      <c r="U166" s="86">
        <v>45107</v>
      </c>
      <c r="V166" s="85">
        <v>45068</v>
      </c>
      <c r="W166" s="87" t="s">
        <v>117</v>
      </c>
      <c r="X166" s="88" t="s">
        <v>118</v>
      </c>
      <c r="Y166" s="88" t="s">
        <v>430</v>
      </c>
      <c r="Z166" s="87"/>
      <c r="AA166" s="89"/>
      <c r="AB166" s="89"/>
      <c r="AF166" s="91"/>
      <c r="AG166" s="46">
        <f t="shared" si="6"/>
        <v>39</v>
      </c>
      <c r="AH166" s="90" t="b">
        <f t="shared" si="7"/>
        <v>1</v>
      </c>
    </row>
    <row r="167" spans="1:34" ht="25.5" customHeight="1">
      <c r="A167" s="29">
        <v>165</v>
      </c>
      <c r="B167" s="30">
        <v>45030</v>
      </c>
      <c r="C167" s="31" t="s">
        <v>339</v>
      </c>
      <c r="D167" s="32" t="s">
        <v>41</v>
      </c>
      <c r="E167" s="32"/>
      <c r="F167" s="32">
        <v>26</v>
      </c>
      <c r="G167" s="32" t="s">
        <v>43</v>
      </c>
      <c r="H167" s="32" t="s">
        <v>96</v>
      </c>
      <c r="I167" s="32" t="s">
        <v>111</v>
      </c>
      <c r="J167" s="74" t="s">
        <v>213</v>
      </c>
      <c r="K167" s="32" t="s">
        <v>58</v>
      </c>
      <c r="L167" s="34" t="s">
        <v>431</v>
      </c>
      <c r="M167" s="35" t="s">
        <v>432</v>
      </c>
      <c r="N167" s="36" t="s">
        <v>65</v>
      </c>
      <c r="O167" s="37" t="s">
        <v>48</v>
      </c>
      <c r="P167" s="37" t="s">
        <v>49</v>
      </c>
      <c r="Q167" s="38" t="s">
        <v>433</v>
      </c>
      <c r="R167" s="37" t="s">
        <v>51</v>
      </c>
      <c r="S167" s="37" t="s">
        <v>52</v>
      </c>
      <c r="T167" s="39">
        <v>45036</v>
      </c>
      <c r="U167" s="39">
        <v>45036</v>
      </c>
      <c r="V167" s="39">
        <v>45036</v>
      </c>
      <c r="W167" s="40" t="s">
        <v>49</v>
      </c>
      <c r="X167" s="41" t="s">
        <v>53</v>
      </c>
      <c r="Y167" s="41" t="s">
        <v>150</v>
      </c>
      <c r="AA167" s="42"/>
      <c r="AC167" s="44"/>
      <c r="AF167" s="46"/>
      <c r="AG167" s="46">
        <f t="shared" si="6"/>
        <v>6</v>
      </c>
      <c r="AH167" s="45" t="b">
        <f t="shared" si="7"/>
        <v>1</v>
      </c>
    </row>
    <row r="168" spans="1:34" ht="25.5" customHeight="1">
      <c r="A168" s="29">
        <v>166</v>
      </c>
      <c r="B168" s="30">
        <v>45030</v>
      </c>
      <c r="C168" s="31" t="s">
        <v>339</v>
      </c>
      <c r="D168" s="32" t="s">
        <v>41</v>
      </c>
      <c r="E168" s="32"/>
      <c r="F168" s="32">
        <v>33</v>
      </c>
      <c r="G168" s="32" t="s">
        <v>43</v>
      </c>
      <c r="H168" s="32" t="s">
        <v>96</v>
      </c>
      <c r="I168" s="32" t="s">
        <v>73</v>
      </c>
      <c r="J168" s="74" t="s">
        <v>213</v>
      </c>
      <c r="K168" s="32" t="s">
        <v>44</v>
      </c>
      <c r="L168" s="34" t="s">
        <v>434</v>
      </c>
      <c r="M168" s="35" t="s">
        <v>435</v>
      </c>
      <c r="N168" s="36" t="s">
        <v>107</v>
      </c>
      <c r="O168" s="37" t="s">
        <v>48</v>
      </c>
      <c r="P168" s="37" t="s">
        <v>49</v>
      </c>
      <c r="Q168" s="38" t="s">
        <v>436</v>
      </c>
      <c r="R168" s="37" t="s">
        <v>51</v>
      </c>
      <c r="S168" s="37" t="s">
        <v>78</v>
      </c>
      <c r="U168" s="39">
        <v>45048</v>
      </c>
      <c r="V168" s="39">
        <v>45048</v>
      </c>
      <c r="W168" s="40" t="s">
        <v>49</v>
      </c>
      <c r="X168" s="41" t="s">
        <v>80</v>
      </c>
      <c r="AA168" s="42"/>
      <c r="AC168" s="44"/>
      <c r="AF168" s="46"/>
      <c r="AG168" s="46">
        <f t="shared" si="6"/>
        <v>18</v>
      </c>
      <c r="AH168" s="45" t="b">
        <f t="shared" si="7"/>
        <v>1</v>
      </c>
    </row>
    <row r="169" spans="1:34" ht="25.5" customHeight="1">
      <c r="A169" s="29">
        <v>167</v>
      </c>
      <c r="B169" s="30">
        <v>45031</v>
      </c>
      <c r="C169" s="31" t="s">
        <v>339</v>
      </c>
      <c r="D169" s="32" t="s">
        <v>41</v>
      </c>
      <c r="E169" s="32"/>
      <c r="F169" s="32">
        <v>48</v>
      </c>
      <c r="G169" s="32" t="s">
        <v>43</v>
      </c>
      <c r="H169" s="32" t="s">
        <v>110</v>
      </c>
      <c r="I169" s="32" t="s">
        <v>111</v>
      </c>
      <c r="J169" s="32" t="s">
        <v>255</v>
      </c>
      <c r="K169" s="32" t="s">
        <v>44</v>
      </c>
      <c r="L169" s="34" t="s">
        <v>437</v>
      </c>
      <c r="M169" s="35" t="s">
        <v>438</v>
      </c>
      <c r="N169" s="36" t="s">
        <v>69</v>
      </c>
      <c r="O169" s="37" t="s">
        <v>48</v>
      </c>
      <c r="P169" s="37" t="s">
        <v>49</v>
      </c>
      <c r="Q169" s="38" t="s">
        <v>439</v>
      </c>
      <c r="R169" s="37" t="s">
        <v>51</v>
      </c>
      <c r="S169" s="37" t="s">
        <v>52</v>
      </c>
      <c r="T169" s="39">
        <v>45037</v>
      </c>
      <c r="U169" s="39">
        <v>45037</v>
      </c>
      <c r="V169" s="39">
        <v>45037</v>
      </c>
      <c r="W169" s="40" t="s">
        <v>49</v>
      </c>
      <c r="X169" s="41" t="s">
        <v>53</v>
      </c>
      <c r="Y169" s="41" t="s">
        <v>150</v>
      </c>
      <c r="AF169" s="46"/>
      <c r="AG169" s="46">
        <f t="shared" si="6"/>
        <v>6</v>
      </c>
      <c r="AH169" s="45" t="b">
        <f t="shared" si="7"/>
        <v>1</v>
      </c>
    </row>
    <row r="170" spans="1:34" ht="25.5" customHeight="1">
      <c r="A170" s="29">
        <v>168</v>
      </c>
      <c r="B170" s="30">
        <v>45031</v>
      </c>
      <c r="C170" s="31" t="s">
        <v>339</v>
      </c>
      <c r="D170" s="32" t="s">
        <v>41</v>
      </c>
      <c r="E170" s="32"/>
      <c r="F170" s="32">
        <v>41</v>
      </c>
      <c r="G170" s="32" t="s">
        <v>43</v>
      </c>
      <c r="H170" s="32" t="s">
        <v>110</v>
      </c>
      <c r="I170" s="32" t="s">
        <v>111</v>
      </c>
      <c r="J170" s="32" t="s">
        <v>255</v>
      </c>
      <c r="K170" s="32" t="s">
        <v>44</v>
      </c>
      <c r="L170" s="34" t="s">
        <v>437</v>
      </c>
      <c r="M170" s="35" t="s">
        <v>438</v>
      </c>
      <c r="N170" s="36" t="s">
        <v>69</v>
      </c>
      <c r="O170" s="37" t="s">
        <v>48</v>
      </c>
      <c r="P170" s="37" t="s">
        <v>49</v>
      </c>
      <c r="Q170" s="38" t="s">
        <v>440</v>
      </c>
      <c r="R170" s="37" t="s">
        <v>51</v>
      </c>
      <c r="S170" s="37" t="s">
        <v>52</v>
      </c>
      <c r="T170" s="39">
        <v>45037</v>
      </c>
      <c r="U170" s="39">
        <v>45037</v>
      </c>
      <c r="V170" s="39">
        <v>45037</v>
      </c>
      <c r="W170" s="40" t="s">
        <v>49</v>
      </c>
      <c r="X170" s="41" t="s">
        <v>53</v>
      </c>
      <c r="Y170" s="41" t="s">
        <v>150</v>
      </c>
      <c r="AA170" s="42"/>
      <c r="AC170" s="44"/>
      <c r="AF170" s="46"/>
      <c r="AG170" s="46">
        <f t="shared" si="6"/>
        <v>6</v>
      </c>
      <c r="AH170" s="45" t="b">
        <f t="shared" si="7"/>
        <v>1</v>
      </c>
    </row>
    <row r="171" spans="1:34" ht="25.5" customHeight="1">
      <c r="A171" s="29">
        <v>169</v>
      </c>
      <c r="B171" s="30">
        <v>45031</v>
      </c>
      <c r="C171" s="31" t="s">
        <v>339</v>
      </c>
      <c r="D171" s="32" t="s">
        <v>95</v>
      </c>
      <c r="E171" s="32">
        <v>16</v>
      </c>
      <c r="F171" s="32"/>
      <c r="G171" s="32" t="s">
        <v>71</v>
      </c>
      <c r="H171" s="32" t="s">
        <v>96</v>
      </c>
      <c r="I171" s="32" t="s">
        <v>73</v>
      </c>
      <c r="J171" s="32" t="s">
        <v>213</v>
      </c>
      <c r="K171" s="32" t="s">
        <v>44</v>
      </c>
      <c r="L171" s="34" t="s">
        <v>441</v>
      </c>
      <c r="M171" s="35" t="s">
        <v>442</v>
      </c>
      <c r="N171" s="36" t="s">
        <v>76</v>
      </c>
      <c r="O171" s="37" t="s">
        <v>100</v>
      </c>
      <c r="P171" s="37" t="s">
        <v>81</v>
      </c>
      <c r="Q171" s="38" t="s">
        <v>443</v>
      </c>
      <c r="R171" s="37" t="s">
        <v>51</v>
      </c>
      <c r="S171" s="37" t="s">
        <v>78</v>
      </c>
      <c r="U171" s="39">
        <v>45049</v>
      </c>
      <c r="V171" s="39">
        <v>45049</v>
      </c>
      <c r="W171" s="40" t="s">
        <v>79</v>
      </c>
      <c r="X171" s="41" t="s">
        <v>80</v>
      </c>
      <c r="AA171" s="42"/>
      <c r="AC171" s="44"/>
      <c r="AF171" s="46"/>
      <c r="AG171" s="46">
        <f t="shared" si="6"/>
        <v>18</v>
      </c>
      <c r="AH171" s="45" t="b">
        <f t="shared" si="7"/>
        <v>1</v>
      </c>
    </row>
    <row r="172" spans="1:34" ht="25.5" customHeight="1">
      <c r="A172" s="29">
        <v>170</v>
      </c>
      <c r="B172" s="30">
        <v>45031</v>
      </c>
      <c r="C172" s="31" t="s">
        <v>339</v>
      </c>
      <c r="D172" s="32" t="s">
        <v>41</v>
      </c>
      <c r="E172" s="32"/>
      <c r="F172" s="32" t="s">
        <v>42</v>
      </c>
      <c r="G172" s="32" t="s">
        <v>43</v>
      </c>
      <c r="H172" s="32" t="s">
        <v>96</v>
      </c>
      <c r="I172" s="32" t="s">
        <v>73</v>
      </c>
      <c r="J172" s="32" t="s">
        <v>213</v>
      </c>
      <c r="K172" s="32" t="s">
        <v>44</v>
      </c>
      <c r="L172" s="34" t="s">
        <v>441</v>
      </c>
      <c r="M172" s="35" t="s">
        <v>442</v>
      </c>
      <c r="N172" s="36" t="s">
        <v>86</v>
      </c>
      <c r="O172" s="37" t="s">
        <v>48</v>
      </c>
      <c r="P172" s="37" t="s">
        <v>49</v>
      </c>
      <c r="Q172" s="38" t="s">
        <v>444</v>
      </c>
      <c r="R172" s="37" t="s">
        <v>51</v>
      </c>
      <c r="S172" s="37" t="s">
        <v>52</v>
      </c>
      <c r="T172" s="39">
        <v>45036</v>
      </c>
      <c r="U172" s="39">
        <v>45036</v>
      </c>
      <c r="V172" s="39">
        <v>45036</v>
      </c>
      <c r="W172" s="40" t="s">
        <v>49</v>
      </c>
      <c r="X172" s="41" t="s">
        <v>53</v>
      </c>
      <c r="Y172" s="41" t="s">
        <v>150</v>
      </c>
      <c r="AA172" s="42"/>
      <c r="AC172" s="44"/>
      <c r="AF172" s="46"/>
      <c r="AG172" s="46">
        <f t="shared" si="6"/>
        <v>5</v>
      </c>
      <c r="AH172" s="45" t="b">
        <f t="shared" si="7"/>
        <v>1</v>
      </c>
    </row>
    <row r="173" spans="1:34" ht="25.5" customHeight="1">
      <c r="A173" s="29">
        <v>171</v>
      </c>
      <c r="B173" s="30">
        <v>45031</v>
      </c>
      <c r="C173" s="31" t="s">
        <v>339</v>
      </c>
      <c r="D173" s="32" t="s">
        <v>41</v>
      </c>
      <c r="E173" s="32"/>
      <c r="F173" s="32">
        <v>2</v>
      </c>
      <c r="G173" s="32" t="s">
        <v>248</v>
      </c>
      <c r="H173" s="32" t="s">
        <v>96</v>
      </c>
      <c r="I173" s="32" t="s">
        <v>111</v>
      </c>
      <c r="J173" s="32" t="s">
        <v>213</v>
      </c>
      <c r="K173" s="32" t="s">
        <v>44</v>
      </c>
      <c r="L173" s="34" t="s">
        <v>445</v>
      </c>
      <c r="M173" s="35" t="s">
        <v>446</v>
      </c>
      <c r="N173" s="36" t="s">
        <v>366</v>
      </c>
      <c r="O173" s="37" t="s">
        <v>48</v>
      </c>
      <c r="P173" s="37" t="s">
        <v>252</v>
      </c>
      <c r="Q173" s="38" t="s">
        <v>447</v>
      </c>
      <c r="R173" s="37" t="s">
        <v>51</v>
      </c>
      <c r="S173" s="37" t="s">
        <v>78</v>
      </c>
      <c r="U173" s="39">
        <v>45067</v>
      </c>
      <c r="V173" s="39">
        <v>45067</v>
      </c>
      <c r="W173" s="40" t="s">
        <v>117</v>
      </c>
      <c r="X173" s="41" t="s">
        <v>53</v>
      </c>
      <c r="AA173" s="42"/>
      <c r="AC173" s="44"/>
      <c r="AF173" s="46"/>
      <c r="AG173" s="46">
        <f t="shared" si="6"/>
        <v>36</v>
      </c>
      <c r="AH173" s="45" t="b">
        <f t="shared" si="7"/>
        <v>1</v>
      </c>
    </row>
    <row r="174" spans="1:34" ht="25.5" customHeight="1">
      <c r="A174" s="29">
        <v>172</v>
      </c>
      <c r="B174" s="30">
        <v>45032</v>
      </c>
      <c r="C174" s="31" t="s">
        <v>339</v>
      </c>
      <c r="D174" s="32" t="s">
        <v>41</v>
      </c>
      <c r="E174" s="32"/>
      <c r="F174" s="32">
        <v>1</v>
      </c>
      <c r="G174" s="32" t="s">
        <v>71</v>
      </c>
      <c r="H174" s="32" t="s">
        <v>72</v>
      </c>
      <c r="I174" s="32" t="s">
        <v>73</v>
      </c>
      <c r="J174" s="32" t="s">
        <v>213</v>
      </c>
      <c r="K174" s="32"/>
      <c r="L174" s="34" t="s">
        <v>448</v>
      </c>
      <c r="M174" s="35" t="s">
        <v>449</v>
      </c>
      <c r="N174" s="36" t="s">
        <v>114</v>
      </c>
      <c r="O174" s="37" t="s">
        <v>48</v>
      </c>
      <c r="P174" s="37" t="s">
        <v>77</v>
      </c>
      <c r="Q174" s="38" t="s">
        <v>450</v>
      </c>
      <c r="R174" s="37" t="s">
        <v>51</v>
      </c>
      <c r="S174" s="37" t="s">
        <v>116</v>
      </c>
      <c r="U174" s="47">
        <v>45107</v>
      </c>
      <c r="V174" s="39">
        <v>45070</v>
      </c>
      <c r="W174" s="40" t="s">
        <v>117</v>
      </c>
      <c r="X174" s="41" t="s">
        <v>118</v>
      </c>
      <c r="Y174" s="41" t="s">
        <v>451</v>
      </c>
      <c r="AA174" s="42"/>
      <c r="AC174" s="44"/>
      <c r="AF174" s="46"/>
      <c r="AG174" s="46">
        <f t="shared" si="6"/>
        <v>38</v>
      </c>
      <c r="AH174" s="45" t="b">
        <f t="shared" si="7"/>
        <v>1</v>
      </c>
    </row>
    <row r="175" spans="1:34" ht="25.5" customHeight="1">
      <c r="A175" s="29">
        <v>173</v>
      </c>
      <c r="B175" s="30">
        <v>45032</v>
      </c>
      <c r="C175" s="31" t="s">
        <v>339</v>
      </c>
      <c r="D175" s="32" t="s">
        <v>41</v>
      </c>
      <c r="E175" s="32"/>
      <c r="F175" s="32">
        <v>23</v>
      </c>
      <c r="G175" s="32" t="s">
        <v>43</v>
      </c>
      <c r="H175" s="32" t="s">
        <v>72</v>
      </c>
      <c r="I175" s="32" t="s">
        <v>73</v>
      </c>
      <c r="J175" s="32" t="s">
        <v>213</v>
      </c>
      <c r="K175" s="32" t="s">
        <v>44</v>
      </c>
      <c r="L175" s="34" t="s">
        <v>448</v>
      </c>
      <c r="M175" s="35" t="s">
        <v>449</v>
      </c>
      <c r="N175" s="36" t="s">
        <v>91</v>
      </c>
      <c r="O175" s="37" t="s">
        <v>48</v>
      </c>
      <c r="P175" s="37" t="s">
        <v>49</v>
      </c>
      <c r="Q175" s="38" t="s">
        <v>452</v>
      </c>
      <c r="R175" s="37" t="s">
        <v>51</v>
      </c>
      <c r="S175" s="37" t="s">
        <v>52</v>
      </c>
      <c r="T175" s="39">
        <v>45037</v>
      </c>
      <c r="U175" s="39">
        <v>45037</v>
      </c>
      <c r="V175" s="39">
        <v>45037</v>
      </c>
      <c r="W175" s="40" t="s">
        <v>49</v>
      </c>
      <c r="X175" s="41" t="s">
        <v>53</v>
      </c>
      <c r="Y175" s="41" t="s">
        <v>150</v>
      </c>
      <c r="AA175" s="42"/>
      <c r="AC175" s="44"/>
      <c r="AF175" s="46"/>
      <c r="AG175" s="46">
        <f t="shared" si="6"/>
        <v>5</v>
      </c>
      <c r="AH175" s="45" t="b">
        <f t="shared" si="7"/>
        <v>1</v>
      </c>
    </row>
    <row r="176" spans="1:34" ht="25.5" customHeight="1">
      <c r="A176" s="29">
        <v>174</v>
      </c>
      <c r="B176" s="30">
        <v>45032</v>
      </c>
      <c r="C176" s="31" t="s">
        <v>339</v>
      </c>
      <c r="D176" s="32" t="s">
        <v>41</v>
      </c>
      <c r="E176" s="32"/>
      <c r="F176" s="32">
        <v>30</v>
      </c>
      <c r="G176" s="32" t="s">
        <v>43</v>
      </c>
      <c r="H176" s="32" t="s">
        <v>72</v>
      </c>
      <c r="I176" s="32" t="s">
        <v>73</v>
      </c>
      <c r="J176" s="32" t="s">
        <v>213</v>
      </c>
      <c r="K176" s="32" t="s">
        <v>44</v>
      </c>
      <c r="L176" s="34" t="s">
        <v>448</v>
      </c>
      <c r="M176" s="35" t="s">
        <v>449</v>
      </c>
      <c r="N176" s="36" t="s">
        <v>453</v>
      </c>
      <c r="O176" s="37" t="s">
        <v>48</v>
      </c>
      <c r="P176" s="37" t="s">
        <v>49</v>
      </c>
      <c r="Q176" s="38" t="s">
        <v>454</v>
      </c>
      <c r="R176" s="37" t="s">
        <v>51</v>
      </c>
      <c r="S176" s="37" t="s">
        <v>52</v>
      </c>
      <c r="T176" s="39">
        <v>45037</v>
      </c>
      <c r="U176" s="39">
        <v>45037</v>
      </c>
      <c r="V176" s="39">
        <v>45037</v>
      </c>
      <c r="W176" s="40" t="s">
        <v>49</v>
      </c>
      <c r="X176" s="41" t="s">
        <v>53</v>
      </c>
      <c r="Y176" s="41" t="s">
        <v>150</v>
      </c>
      <c r="AA176" s="42"/>
      <c r="AF176" s="46"/>
      <c r="AG176" s="46">
        <f t="shared" si="6"/>
        <v>5</v>
      </c>
      <c r="AH176" s="45" t="b">
        <f t="shared" si="7"/>
        <v>1</v>
      </c>
    </row>
    <row r="177" spans="1:34" ht="25.5" customHeight="1">
      <c r="A177" s="29">
        <v>175</v>
      </c>
      <c r="B177" s="30">
        <v>45032</v>
      </c>
      <c r="C177" s="31" t="s">
        <v>339</v>
      </c>
      <c r="D177" s="32" t="s">
        <v>41</v>
      </c>
      <c r="E177" s="32"/>
      <c r="F177" s="32">
        <v>25</v>
      </c>
      <c r="G177" s="32" t="s">
        <v>43</v>
      </c>
      <c r="H177" s="32" t="s">
        <v>110</v>
      </c>
      <c r="I177" s="32" t="s">
        <v>455</v>
      </c>
      <c r="J177" s="32" t="s">
        <v>213</v>
      </c>
      <c r="K177" s="32" t="s">
        <v>58</v>
      </c>
      <c r="L177" s="34" t="s">
        <v>456</v>
      </c>
      <c r="M177" s="35" t="s">
        <v>457</v>
      </c>
      <c r="N177" s="36" t="s">
        <v>86</v>
      </c>
      <c r="O177" s="37" t="s">
        <v>48</v>
      </c>
      <c r="P177" s="37" t="s">
        <v>49</v>
      </c>
      <c r="Q177" s="38" t="s">
        <v>458</v>
      </c>
      <c r="R177" s="37" t="s">
        <v>51</v>
      </c>
      <c r="S177" s="37" t="s">
        <v>52</v>
      </c>
      <c r="T177" s="39">
        <v>45037</v>
      </c>
      <c r="U177" s="39">
        <v>45037</v>
      </c>
      <c r="V177" s="39">
        <v>45037</v>
      </c>
      <c r="W177" s="40" t="s">
        <v>49</v>
      </c>
      <c r="X177" s="41" t="s">
        <v>53</v>
      </c>
      <c r="Y177" s="41" t="s">
        <v>150</v>
      </c>
      <c r="AA177" s="42"/>
      <c r="AF177" s="46"/>
      <c r="AG177" s="46">
        <f t="shared" si="6"/>
        <v>5</v>
      </c>
      <c r="AH177" s="45" t="b">
        <f t="shared" si="7"/>
        <v>1</v>
      </c>
    </row>
    <row r="178" spans="1:34" ht="25.5" customHeight="1">
      <c r="A178" s="29">
        <v>176</v>
      </c>
      <c r="B178" s="30">
        <v>45032</v>
      </c>
      <c r="C178" s="31" t="s">
        <v>339</v>
      </c>
      <c r="D178" s="32" t="s">
        <v>41</v>
      </c>
      <c r="E178" s="32"/>
      <c r="F178" s="32">
        <v>43</v>
      </c>
      <c r="G178" s="32" t="s">
        <v>43</v>
      </c>
      <c r="H178" s="32" t="s">
        <v>72</v>
      </c>
      <c r="I178" s="32" t="s">
        <v>73</v>
      </c>
      <c r="J178" s="32" t="s">
        <v>285</v>
      </c>
      <c r="K178" s="32" t="s">
        <v>44</v>
      </c>
      <c r="L178" s="34" t="s">
        <v>459</v>
      </c>
      <c r="M178" s="35" t="s">
        <v>460</v>
      </c>
      <c r="N178" s="36" t="s">
        <v>69</v>
      </c>
      <c r="O178" s="37" t="s">
        <v>48</v>
      </c>
      <c r="P178" s="37" t="s">
        <v>49</v>
      </c>
      <c r="Q178" s="38" t="s">
        <v>461</v>
      </c>
      <c r="R178" s="37" t="s">
        <v>51</v>
      </c>
      <c r="S178" s="37" t="s">
        <v>52</v>
      </c>
      <c r="T178" s="39">
        <v>45037</v>
      </c>
      <c r="U178" s="39">
        <v>45037</v>
      </c>
      <c r="V178" s="39">
        <v>45037</v>
      </c>
      <c r="W178" s="40" t="s">
        <v>49</v>
      </c>
      <c r="X178" s="41" t="s">
        <v>53</v>
      </c>
      <c r="Y178" s="41" t="s">
        <v>150</v>
      </c>
      <c r="AA178" s="42"/>
      <c r="AF178" s="46"/>
      <c r="AG178" s="46">
        <f t="shared" si="6"/>
        <v>5</v>
      </c>
      <c r="AH178" s="45" t="b">
        <f t="shared" si="7"/>
        <v>1</v>
      </c>
    </row>
    <row r="179" spans="1:34" ht="25.5" customHeight="1">
      <c r="A179" s="29">
        <v>177</v>
      </c>
      <c r="B179" s="30">
        <v>45032</v>
      </c>
      <c r="C179" s="31" t="s">
        <v>339</v>
      </c>
      <c r="D179" s="32" t="s">
        <v>41</v>
      </c>
      <c r="E179" s="32"/>
      <c r="F179" s="32">
        <v>22</v>
      </c>
      <c r="G179" s="32" t="s">
        <v>43</v>
      </c>
      <c r="H179" s="32" t="s">
        <v>72</v>
      </c>
      <c r="I179" s="32" t="s">
        <v>73</v>
      </c>
      <c r="J179" s="32" t="s">
        <v>285</v>
      </c>
      <c r="K179" s="32" t="s">
        <v>44</v>
      </c>
      <c r="L179" s="34" t="s">
        <v>459</v>
      </c>
      <c r="M179" s="35" t="s">
        <v>460</v>
      </c>
      <c r="N179" s="36" t="s">
        <v>65</v>
      </c>
      <c r="O179" s="37" t="s">
        <v>48</v>
      </c>
      <c r="P179" s="37" t="s">
        <v>49</v>
      </c>
      <c r="Q179" s="38" t="s">
        <v>462</v>
      </c>
      <c r="R179" s="37" t="s">
        <v>51</v>
      </c>
      <c r="S179" s="37" t="s">
        <v>52</v>
      </c>
      <c r="T179" s="39">
        <v>45037</v>
      </c>
      <c r="U179" s="39">
        <v>45037</v>
      </c>
      <c r="V179" s="39">
        <v>45037</v>
      </c>
      <c r="W179" s="40" t="s">
        <v>49</v>
      </c>
      <c r="X179" s="41" t="s">
        <v>53</v>
      </c>
      <c r="Y179" s="41" t="s">
        <v>150</v>
      </c>
      <c r="AA179" s="42"/>
      <c r="AC179" s="44"/>
      <c r="AF179" s="46"/>
      <c r="AG179" s="46">
        <f t="shared" si="6"/>
        <v>5</v>
      </c>
      <c r="AH179" s="45" t="b">
        <f t="shared" si="7"/>
        <v>1</v>
      </c>
    </row>
    <row r="180" spans="1:34" ht="25.5" customHeight="1">
      <c r="A180" s="29">
        <v>178</v>
      </c>
      <c r="B180" s="30">
        <v>45032</v>
      </c>
      <c r="C180" s="31" t="s">
        <v>339</v>
      </c>
      <c r="D180" s="32" t="s">
        <v>41</v>
      </c>
      <c r="E180" s="32"/>
      <c r="F180" s="32" t="s">
        <v>42</v>
      </c>
      <c r="G180" s="32" t="s">
        <v>43</v>
      </c>
      <c r="H180" s="32" t="s">
        <v>72</v>
      </c>
      <c r="I180" s="32" t="s">
        <v>73</v>
      </c>
      <c r="J180" s="32" t="s">
        <v>285</v>
      </c>
      <c r="K180" s="32" t="s">
        <v>44</v>
      </c>
      <c r="L180" s="34" t="s">
        <v>459</v>
      </c>
      <c r="M180" s="35" t="s">
        <v>460</v>
      </c>
      <c r="N180" s="36" t="s">
        <v>91</v>
      </c>
      <c r="O180" s="37" t="s">
        <v>48</v>
      </c>
      <c r="P180" s="37" t="s">
        <v>49</v>
      </c>
      <c r="Q180" s="38" t="s">
        <v>463</v>
      </c>
      <c r="R180" s="37" t="s">
        <v>51</v>
      </c>
      <c r="S180" s="37" t="s">
        <v>52</v>
      </c>
      <c r="T180" s="39">
        <v>45037</v>
      </c>
      <c r="U180" s="39">
        <v>45037</v>
      </c>
      <c r="V180" s="39">
        <v>45037</v>
      </c>
      <c r="W180" s="40" t="s">
        <v>49</v>
      </c>
      <c r="X180" s="41" t="s">
        <v>53</v>
      </c>
      <c r="Y180" s="41" t="s">
        <v>150</v>
      </c>
      <c r="AA180" s="42"/>
      <c r="AC180" s="44"/>
      <c r="AF180" s="46"/>
      <c r="AG180" s="46">
        <f t="shared" si="6"/>
        <v>5</v>
      </c>
      <c r="AH180" s="45" t="b">
        <f t="shared" si="7"/>
        <v>1</v>
      </c>
    </row>
    <row r="181" spans="1:34" ht="25.5" customHeight="1">
      <c r="A181" s="29">
        <v>179</v>
      </c>
      <c r="B181" s="30">
        <v>45033</v>
      </c>
      <c r="C181" s="31" t="s">
        <v>339</v>
      </c>
      <c r="D181" s="32" t="s">
        <v>41</v>
      </c>
      <c r="E181" s="32"/>
      <c r="F181" s="32">
        <v>25</v>
      </c>
      <c r="G181" s="32" t="s">
        <v>43</v>
      </c>
      <c r="H181" s="32" t="s">
        <v>96</v>
      </c>
      <c r="I181" s="32" t="s">
        <v>111</v>
      </c>
      <c r="J181" s="32" t="s">
        <v>213</v>
      </c>
      <c r="K181" s="32" t="s">
        <v>44</v>
      </c>
      <c r="L181" s="34" t="s">
        <v>464</v>
      </c>
      <c r="M181" s="35" t="s">
        <v>465</v>
      </c>
      <c r="N181" s="36" t="s">
        <v>61</v>
      </c>
      <c r="O181" s="37" t="s">
        <v>48</v>
      </c>
      <c r="P181" s="37" t="s">
        <v>138</v>
      </c>
      <c r="Q181" s="38" t="s">
        <v>466</v>
      </c>
      <c r="R181" s="37" t="s">
        <v>51</v>
      </c>
      <c r="S181" s="37" t="s">
        <v>52</v>
      </c>
      <c r="T181" s="39">
        <v>45072</v>
      </c>
      <c r="U181" s="39">
        <v>45072</v>
      </c>
      <c r="V181" s="39">
        <v>45072</v>
      </c>
      <c r="W181" s="40" t="s">
        <v>49</v>
      </c>
      <c r="X181" s="41" t="s">
        <v>53</v>
      </c>
      <c r="Y181" s="63" t="s">
        <v>269</v>
      </c>
      <c r="AA181" s="42"/>
      <c r="AC181" s="44"/>
      <c r="AF181" s="46"/>
      <c r="AG181" s="46">
        <f t="shared" si="6"/>
        <v>39</v>
      </c>
      <c r="AH181" s="45" t="b">
        <f t="shared" si="7"/>
        <v>1</v>
      </c>
    </row>
    <row r="182" spans="1:34" ht="25.5" customHeight="1">
      <c r="A182" s="29">
        <v>180</v>
      </c>
      <c r="B182" s="30">
        <v>45033</v>
      </c>
      <c r="C182" s="31" t="s">
        <v>339</v>
      </c>
      <c r="D182" s="32" t="s">
        <v>41</v>
      </c>
      <c r="E182" s="32"/>
      <c r="F182" s="32" t="s">
        <v>42</v>
      </c>
      <c r="G182" s="32" t="s">
        <v>43</v>
      </c>
      <c r="H182" s="32" t="s">
        <v>96</v>
      </c>
      <c r="I182" s="32" t="s">
        <v>111</v>
      </c>
      <c r="J182" s="32" t="s">
        <v>213</v>
      </c>
      <c r="K182" s="32" t="s">
        <v>44</v>
      </c>
      <c r="L182" s="34" t="s">
        <v>464</v>
      </c>
      <c r="M182" s="35" t="s">
        <v>465</v>
      </c>
      <c r="N182" s="36" t="s">
        <v>91</v>
      </c>
      <c r="O182" s="37" t="s">
        <v>48</v>
      </c>
      <c r="P182" s="37" t="s">
        <v>49</v>
      </c>
      <c r="Q182" s="38" t="s">
        <v>467</v>
      </c>
      <c r="R182" s="37" t="s">
        <v>51</v>
      </c>
      <c r="S182" s="37" t="s">
        <v>52</v>
      </c>
      <c r="T182" s="39">
        <v>45050</v>
      </c>
      <c r="U182" s="39">
        <v>45050</v>
      </c>
      <c r="V182" s="39">
        <v>45050</v>
      </c>
      <c r="W182" s="49" t="s">
        <v>49</v>
      </c>
      <c r="X182" s="41" t="s">
        <v>53</v>
      </c>
      <c r="Y182" s="41" t="s">
        <v>468</v>
      </c>
      <c r="AF182" s="46"/>
      <c r="AG182" s="46">
        <f t="shared" si="6"/>
        <v>17</v>
      </c>
      <c r="AH182" s="45" t="b">
        <f t="shared" si="7"/>
        <v>1</v>
      </c>
    </row>
    <row r="183" spans="1:34" ht="25.5" customHeight="1">
      <c r="A183" s="29">
        <v>181</v>
      </c>
      <c r="B183" s="30">
        <v>45033</v>
      </c>
      <c r="C183" s="31" t="s">
        <v>339</v>
      </c>
      <c r="D183" s="32" t="s">
        <v>41</v>
      </c>
      <c r="E183" s="32"/>
      <c r="F183" s="32" t="s">
        <v>42</v>
      </c>
      <c r="G183" s="32" t="s">
        <v>43</v>
      </c>
      <c r="H183" s="32" t="s">
        <v>96</v>
      </c>
      <c r="I183" s="32" t="s">
        <v>111</v>
      </c>
      <c r="J183" s="32" t="s">
        <v>213</v>
      </c>
      <c r="K183" s="32" t="s">
        <v>44</v>
      </c>
      <c r="L183" s="34" t="s">
        <v>469</v>
      </c>
      <c r="M183" s="35" t="s">
        <v>470</v>
      </c>
      <c r="N183" s="36" t="s">
        <v>86</v>
      </c>
      <c r="O183" s="37" t="s">
        <v>48</v>
      </c>
      <c r="P183" s="37" t="s">
        <v>49</v>
      </c>
      <c r="Q183" s="38" t="s">
        <v>471</v>
      </c>
      <c r="R183" s="37" t="s">
        <v>51</v>
      </c>
      <c r="S183" s="37" t="s">
        <v>52</v>
      </c>
      <c r="T183" s="39">
        <v>45050</v>
      </c>
      <c r="U183" s="39">
        <v>45050</v>
      </c>
      <c r="V183" s="39">
        <v>45050</v>
      </c>
      <c r="W183" s="49" t="s">
        <v>49</v>
      </c>
      <c r="X183" s="41" t="s">
        <v>53</v>
      </c>
      <c r="Y183" s="41" t="s">
        <v>468</v>
      </c>
      <c r="AA183" s="42"/>
      <c r="AC183" s="44"/>
      <c r="AF183" s="46"/>
      <c r="AG183" s="46">
        <f t="shared" si="6"/>
        <v>17</v>
      </c>
      <c r="AH183" s="45" t="b">
        <f t="shared" si="7"/>
        <v>1</v>
      </c>
    </row>
    <row r="184" spans="1:34" ht="25.5" customHeight="1">
      <c r="A184" s="29">
        <v>182</v>
      </c>
      <c r="B184" s="30">
        <v>45033</v>
      </c>
      <c r="C184" s="31" t="s">
        <v>339</v>
      </c>
      <c r="D184" s="32" t="s">
        <v>41</v>
      </c>
      <c r="E184" s="32"/>
      <c r="F184" s="32">
        <v>28</v>
      </c>
      <c r="G184" s="32" t="s">
        <v>43</v>
      </c>
      <c r="H184" s="32" t="s">
        <v>96</v>
      </c>
      <c r="I184" s="32" t="s">
        <v>111</v>
      </c>
      <c r="J184" s="32" t="s">
        <v>213</v>
      </c>
      <c r="K184" s="32" t="s">
        <v>44</v>
      </c>
      <c r="L184" s="34" t="s">
        <v>472</v>
      </c>
      <c r="M184" s="35" t="s">
        <v>473</v>
      </c>
      <c r="N184" s="36" t="s">
        <v>86</v>
      </c>
      <c r="O184" s="37" t="s">
        <v>48</v>
      </c>
      <c r="P184" s="37" t="s">
        <v>49</v>
      </c>
      <c r="Q184" s="38" t="s">
        <v>474</v>
      </c>
      <c r="R184" s="37" t="s">
        <v>51</v>
      </c>
      <c r="S184" s="37" t="s">
        <v>52</v>
      </c>
      <c r="T184" s="39">
        <v>45050</v>
      </c>
      <c r="U184" s="39">
        <v>45050</v>
      </c>
      <c r="V184" s="39">
        <v>45050</v>
      </c>
      <c r="W184" s="49" t="s">
        <v>49</v>
      </c>
      <c r="X184" s="41" t="s">
        <v>53</v>
      </c>
      <c r="Y184" s="41" t="s">
        <v>468</v>
      </c>
      <c r="AA184" s="42"/>
      <c r="AG184" s="46">
        <f t="shared" si="6"/>
        <v>17</v>
      </c>
      <c r="AH184" s="45" t="b">
        <f t="shared" si="7"/>
        <v>1</v>
      </c>
    </row>
    <row r="185" spans="1:34" ht="25.5" customHeight="1">
      <c r="A185" s="29">
        <v>183</v>
      </c>
      <c r="B185" s="30">
        <v>45034</v>
      </c>
      <c r="C185" s="31" t="s">
        <v>339</v>
      </c>
      <c r="D185" s="32" t="s">
        <v>41</v>
      </c>
      <c r="E185" s="32"/>
      <c r="F185" s="32">
        <v>44</v>
      </c>
      <c r="G185" s="32" t="s">
        <v>43</v>
      </c>
      <c r="H185" s="32" t="s">
        <v>96</v>
      </c>
      <c r="I185" s="32" t="s">
        <v>73</v>
      </c>
      <c r="J185" s="32" t="s">
        <v>213</v>
      </c>
      <c r="K185" s="32" t="s">
        <v>58</v>
      </c>
      <c r="L185" s="34" t="s">
        <v>475</v>
      </c>
      <c r="M185" s="35" t="s">
        <v>476</v>
      </c>
      <c r="N185" s="36" t="s">
        <v>65</v>
      </c>
      <c r="O185" s="37" t="s">
        <v>48</v>
      </c>
      <c r="P185" s="37" t="s">
        <v>49</v>
      </c>
      <c r="Q185" s="38" t="s">
        <v>477</v>
      </c>
      <c r="R185" s="37" t="s">
        <v>51</v>
      </c>
      <c r="S185" s="37" t="s">
        <v>52</v>
      </c>
      <c r="T185" s="39">
        <v>45049</v>
      </c>
      <c r="U185" s="39">
        <v>45049</v>
      </c>
      <c r="V185" s="39">
        <v>45049</v>
      </c>
      <c r="W185" s="49" t="s">
        <v>49</v>
      </c>
      <c r="X185" s="41" t="s">
        <v>53</v>
      </c>
      <c r="Y185" s="41" t="s">
        <v>468</v>
      </c>
      <c r="AA185" s="42"/>
      <c r="AC185" s="44"/>
      <c r="AG185" s="46">
        <f t="shared" si="6"/>
        <v>15</v>
      </c>
      <c r="AH185" s="45" t="b">
        <f t="shared" si="7"/>
        <v>1</v>
      </c>
    </row>
    <row r="186" spans="1:34" ht="25.5" customHeight="1">
      <c r="A186" s="29">
        <v>184</v>
      </c>
      <c r="B186" s="30">
        <v>45034</v>
      </c>
      <c r="C186" s="31" t="s">
        <v>339</v>
      </c>
      <c r="D186" s="32" t="s">
        <v>41</v>
      </c>
      <c r="E186" s="32"/>
      <c r="F186" s="32" t="s">
        <v>42</v>
      </c>
      <c r="G186" s="32" t="s">
        <v>43</v>
      </c>
      <c r="H186" s="32" t="s">
        <v>96</v>
      </c>
      <c r="I186" s="32" t="s">
        <v>212</v>
      </c>
      <c r="J186" s="32"/>
      <c r="K186" s="32" t="s">
        <v>44</v>
      </c>
      <c r="L186" s="34" t="s">
        <v>478</v>
      </c>
      <c r="M186" s="35" t="s">
        <v>479</v>
      </c>
      <c r="N186" s="36" t="s">
        <v>47</v>
      </c>
      <c r="O186" s="37" t="s">
        <v>48</v>
      </c>
      <c r="P186" s="37" t="s">
        <v>49</v>
      </c>
      <c r="Q186" s="38" t="s">
        <v>480</v>
      </c>
      <c r="R186" s="37" t="s">
        <v>51</v>
      </c>
      <c r="S186" s="37" t="s">
        <v>52</v>
      </c>
      <c r="T186" s="39">
        <v>45049</v>
      </c>
      <c r="U186" s="39">
        <v>45049</v>
      </c>
      <c r="V186" s="39">
        <v>45049</v>
      </c>
      <c r="W186" s="49" t="s">
        <v>49</v>
      </c>
      <c r="X186" s="41" t="s">
        <v>53</v>
      </c>
      <c r="Y186" s="41" t="s">
        <v>468</v>
      </c>
      <c r="AG186" s="46">
        <f t="shared" si="6"/>
        <v>15</v>
      </c>
      <c r="AH186" s="45" t="b">
        <f t="shared" si="7"/>
        <v>1</v>
      </c>
    </row>
    <row r="187" spans="1:34" ht="25.5" customHeight="1">
      <c r="A187" s="29">
        <v>185</v>
      </c>
      <c r="B187" s="30">
        <v>45034</v>
      </c>
      <c r="C187" s="31" t="s">
        <v>339</v>
      </c>
      <c r="D187" s="32" t="s">
        <v>41</v>
      </c>
      <c r="E187" s="32"/>
      <c r="F187" s="32">
        <v>30</v>
      </c>
      <c r="G187" s="32" t="s">
        <v>43</v>
      </c>
      <c r="H187" s="32" t="s">
        <v>72</v>
      </c>
      <c r="I187" s="32" t="s">
        <v>73</v>
      </c>
      <c r="J187" s="32" t="s">
        <v>213</v>
      </c>
      <c r="K187" s="32" t="s">
        <v>44</v>
      </c>
      <c r="L187" s="34" t="s">
        <v>481</v>
      </c>
      <c r="M187" s="35" t="s">
        <v>482</v>
      </c>
      <c r="N187" s="36" t="s">
        <v>107</v>
      </c>
      <c r="O187" s="37" t="s">
        <v>48</v>
      </c>
      <c r="P187" s="37" t="s">
        <v>49</v>
      </c>
      <c r="Q187" s="38" t="s">
        <v>483</v>
      </c>
      <c r="R187" s="37" t="s">
        <v>51</v>
      </c>
      <c r="S187" s="37" t="s">
        <v>78</v>
      </c>
      <c r="U187" s="47">
        <v>45084</v>
      </c>
      <c r="V187" s="47">
        <v>45084</v>
      </c>
      <c r="W187" s="40" t="s">
        <v>49</v>
      </c>
      <c r="X187" s="41" t="s">
        <v>80</v>
      </c>
      <c r="Y187" s="54"/>
      <c r="AG187" s="46">
        <f t="shared" si="6"/>
        <v>50</v>
      </c>
      <c r="AH187" s="45" t="b">
        <f t="shared" si="7"/>
        <v>1</v>
      </c>
    </row>
    <row r="188" spans="1:34" ht="25.5" customHeight="1">
      <c r="A188" s="29">
        <v>186</v>
      </c>
      <c r="B188" s="30">
        <v>45034</v>
      </c>
      <c r="C188" s="31" t="s">
        <v>339</v>
      </c>
      <c r="D188" s="32" t="s">
        <v>41</v>
      </c>
      <c r="E188" s="32"/>
      <c r="F188" s="32">
        <v>23</v>
      </c>
      <c r="G188" s="32" t="s">
        <v>43</v>
      </c>
      <c r="H188" s="32" t="s">
        <v>96</v>
      </c>
      <c r="I188" s="32" t="s">
        <v>415</v>
      </c>
      <c r="J188" s="32" t="s">
        <v>213</v>
      </c>
      <c r="K188" s="32" t="s">
        <v>58</v>
      </c>
      <c r="L188" s="34" t="s">
        <v>484</v>
      </c>
      <c r="M188" s="35" t="s">
        <v>485</v>
      </c>
      <c r="N188" s="36" t="s">
        <v>47</v>
      </c>
      <c r="O188" s="37" t="s">
        <v>48</v>
      </c>
      <c r="P188" s="37" t="s">
        <v>49</v>
      </c>
      <c r="Q188" s="38" t="s">
        <v>486</v>
      </c>
      <c r="R188" s="37" t="s">
        <v>51</v>
      </c>
      <c r="S188" s="37" t="s">
        <v>52</v>
      </c>
      <c r="T188" s="39">
        <v>45049</v>
      </c>
      <c r="U188" s="39">
        <v>45049</v>
      </c>
      <c r="V188" s="39">
        <v>45049</v>
      </c>
      <c r="W188" s="49" t="s">
        <v>49</v>
      </c>
      <c r="X188" s="41" t="s">
        <v>53</v>
      </c>
      <c r="Y188" s="41" t="s">
        <v>468</v>
      </c>
      <c r="AA188" s="42"/>
      <c r="AC188" s="44"/>
      <c r="AG188" s="46">
        <f t="shared" si="6"/>
        <v>15</v>
      </c>
      <c r="AH188" s="45" t="b">
        <f t="shared" si="7"/>
        <v>1</v>
      </c>
    </row>
    <row r="189" spans="1:34" ht="25.5" customHeight="1">
      <c r="A189" s="29">
        <v>187</v>
      </c>
      <c r="B189" s="30">
        <v>45034</v>
      </c>
      <c r="C189" s="31" t="s">
        <v>339</v>
      </c>
      <c r="D189" s="32" t="s">
        <v>41</v>
      </c>
      <c r="E189" s="32"/>
      <c r="F189" s="32">
        <v>22</v>
      </c>
      <c r="G189" s="32" t="s">
        <v>43</v>
      </c>
      <c r="H189" s="32" t="s">
        <v>96</v>
      </c>
      <c r="I189" s="32" t="s">
        <v>415</v>
      </c>
      <c r="J189" s="32" t="s">
        <v>213</v>
      </c>
      <c r="K189" s="32" t="s">
        <v>44</v>
      </c>
      <c r="L189" s="34" t="s">
        <v>484</v>
      </c>
      <c r="M189" s="35" t="s">
        <v>485</v>
      </c>
      <c r="N189" s="36" t="s">
        <v>91</v>
      </c>
      <c r="O189" s="37" t="s">
        <v>48</v>
      </c>
      <c r="P189" s="37" t="s">
        <v>49</v>
      </c>
      <c r="Q189" s="38" t="s">
        <v>487</v>
      </c>
      <c r="R189" s="37" t="s">
        <v>51</v>
      </c>
      <c r="S189" s="37" t="s">
        <v>52</v>
      </c>
      <c r="T189" s="39">
        <v>45049</v>
      </c>
      <c r="U189" s="39">
        <v>45049</v>
      </c>
      <c r="V189" s="39">
        <v>45049</v>
      </c>
      <c r="W189" s="49" t="s">
        <v>49</v>
      </c>
      <c r="X189" s="41" t="s">
        <v>53</v>
      </c>
      <c r="Y189" s="41" t="s">
        <v>468</v>
      </c>
      <c r="AA189" s="42"/>
      <c r="AG189" s="46">
        <f t="shared" si="6"/>
        <v>15</v>
      </c>
      <c r="AH189" s="45" t="b">
        <f t="shared" si="7"/>
        <v>1</v>
      </c>
    </row>
    <row r="190" spans="1:34" ht="25.5" customHeight="1">
      <c r="A190" s="29">
        <v>188</v>
      </c>
      <c r="B190" s="48">
        <v>45049</v>
      </c>
      <c r="C190" s="49" t="s">
        <v>339</v>
      </c>
      <c r="D190" s="49" t="s">
        <v>41</v>
      </c>
      <c r="F190" s="49" t="s">
        <v>42</v>
      </c>
      <c r="G190" s="49" t="s">
        <v>43</v>
      </c>
      <c r="H190" s="49" t="s">
        <v>110</v>
      </c>
      <c r="I190" s="49" t="s">
        <v>340</v>
      </c>
      <c r="J190" s="49" t="s">
        <v>213</v>
      </c>
      <c r="K190" s="49" t="s">
        <v>44</v>
      </c>
      <c r="L190" s="49" t="s">
        <v>488</v>
      </c>
      <c r="M190" s="50" t="s">
        <v>489</v>
      </c>
      <c r="N190" s="51" t="s">
        <v>91</v>
      </c>
      <c r="O190" s="49" t="s">
        <v>48</v>
      </c>
      <c r="P190" s="49" t="s">
        <v>49</v>
      </c>
      <c r="Q190" s="52" t="s">
        <v>490</v>
      </c>
      <c r="R190" s="49" t="s">
        <v>51</v>
      </c>
      <c r="S190" s="49" t="s">
        <v>52</v>
      </c>
      <c r="T190" s="39">
        <v>45065</v>
      </c>
      <c r="U190" s="39">
        <v>45065</v>
      </c>
      <c r="V190" s="39">
        <v>45065</v>
      </c>
      <c r="W190" s="40" t="s">
        <v>49</v>
      </c>
      <c r="X190" s="41" t="s">
        <v>53</v>
      </c>
      <c r="Y190" s="41" t="s">
        <v>54</v>
      </c>
      <c r="AA190" s="42"/>
      <c r="AG190" s="46">
        <f t="shared" si="6"/>
        <v>16</v>
      </c>
      <c r="AH190" s="45" t="b">
        <f t="shared" si="7"/>
        <v>1</v>
      </c>
    </row>
    <row r="191" spans="1:34" ht="25.5" customHeight="1">
      <c r="A191" s="29">
        <v>189</v>
      </c>
      <c r="B191" s="48">
        <v>45049</v>
      </c>
      <c r="C191" s="49" t="s">
        <v>339</v>
      </c>
      <c r="D191" s="49" t="s">
        <v>41</v>
      </c>
      <c r="F191" s="49">
        <v>35</v>
      </c>
      <c r="G191" s="49" t="s">
        <v>43</v>
      </c>
      <c r="H191" s="49" t="s">
        <v>110</v>
      </c>
      <c r="I191" s="49" t="s">
        <v>340</v>
      </c>
      <c r="J191" s="49" t="s">
        <v>213</v>
      </c>
      <c r="K191" s="49" t="s">
        <v>58</v>
      </c>
      <c r="L191" s="49" t="s">
        <v>488</v>
      </c>
      <c r="M191" s="50" t="s">
        <v>489</v>
      </c>
      <c r="N191" s="51" t="s">
        <v>91</v>
      </c>
      <c r="O191" s="49" t="s">
        <v>48</v>
      </c>
      <c r="P191" s="49" t="s">
        <v>49</v>
      </c>
      <c r="Q191" s="52" t="s">
        <v>491</v>
      </c>
      <c r="R191" s="49" t="s">
        <v>51</v>
      </c>
      <c r="S191" s="49" t="s">
        <v>52</v>
      </c>
      <c r="T191" s="39">
        <v>45065</v>
      </c>
      <c r="U191" s="39">
        <v>45065</v>
      </c>
      <c r="V191" s="39">
        <v>45065</v>
      </c>
      <c r="W191" s="40" t="s">
        <v>49</v>
      </c>
      <c r="X191" s="41" t="s">
        <v>53</v>
      </c>
      <c r="Y191" s="41" t="s">
        <v>54</v>
      </c>
      <c r="AA191" s="42"/>
      <c r="AG191" s="46">
        <f t="shared" si="6"/>
        <v>16</v>
      </c>
      <c r="AH191" s="45" t="b">
        <f t="shared" si="7"/>
        <v>1</v>
      </c>
    </row>
    <row r="192" spans="1:34" ht="25.5" customHeight="1">
      <c r="A192" s="29">
        <v>190</v>
      </c>
      <c r="B192" s="48">
        <v>45049</v>
      </c>
      <c r="C192" s="49" t="s">
        <v>339</v>
      </c>
      <c r="D192" s="49" t="s">
        <v>41</v>
      </c>
      <c r="F192" s="49" t="s">
        <v>42</v>
      </c>
      <c r="G192" s="49" t="s">
        <v>43</v>
      </c>
      <c r="H192" s="49" t="s">
        <v>110</v>
      </c>
      <c r="I192" s="49" t="s">
        <v>111</v>
      </c>
      <c r="J192" s="49" t="s">
        <v>285</v>
      </c>
      <c r="K192" s="49" t="s">
        <v>58</v>
      </c>
      <c r="L192" s="49" t="s">
        <v>492</v>
      </c>
      <c r="M192" s="50" t="s">
        <v>493</v>
      </c>
      <c r="N192" s="51" t="s">
        <v>47</v>
      </c>
      <c r="O192" s="49" t="s">
        <v>48</v>
      </c>
      <c r="P192" s="49" t="s">
        <v>49</v>
      </c>
      <c r="Q192" s="52" t="s">
        <v>494</v>
      </c>
      <c r="R192" s="49" t="s">
        <v>51</v>
      </c>
      <c r="S192" s="49" t="s">
        <v>52</v>
      </c>
      <c r="T192" s="93">
        <v>45078</v>
      </c>
      <c r="U192" s="93">
        <v>45078</v>
      </c>
      <c r="V192" s="93">
        <v>45078</v>
      </c>
      <c r="W192" s="40" t="s">
        <v>49</v>
      </c>
      <c r="X192" s="41" t="s">
        <v>53</v>
      </c>
      <c r="Y192" s="41" t="s">
        <v>54</v>
      </c>
      <c r="AA192" s="42"/>
      <c r="AG192" s="46">
        <f t="shared" si="6"/>
        <v>29</v>
      </c>
      <c r="AH192" s="45" t="b">
        <f t="shared" si="7"/>
        <v>1</v>
      </c>
    </row>
    <row r="193" spans="1:34" ht="25.5" customHeight="1">
      <c r="A193" s="29">
        <v>191</v>
      </c>
      <c r="B193" s="48">
        <v>45049</v>
      </c>
      <c r="C193" s="49" t="s">
        <v>339</v>
      </c>
      <c r="D193" s="49" t="s">
        <v>41</v>
      </c>
      <c r="F193" s="49">
        <v>32</v>
      </c>
      <c r="G193" s="49" t="s">
        <v>43</v>
      </c>
      <c r="H193" s="49" t="s">
        <v>110</v>
      </c>
      <c r="I193" s="49" t="s">
        <v>111</v>
      </c>
      <c r="J193" s="49" t="s">
        <v>285</v>
      </c>
      <c r="K193" s="49" t="s">
        <v>58</v>
      </c>
      <c r="L193" s="49" t="s">
        <v>492</v>
      </c>
      <c r="M193" s="50" t="s">
        <v>493</v>
      </c>
      <c r="N193" s="51" t="s">
        <v>47</v>
      </c>
      <c r="O193" s="49" t="s">
        <v>48</v>
      </c>
      <c r="P193" s="49" t="s">
        <v>49</v>
      </c>
      <c r="Q193" s="52" t="s">
        <v>495</v>
      </c>
      <c r="R193" s="49" t="s">
        <v>51</v>
      </c>
      <c r="S193" s="49" t="s">
        <v>52</v>
      </c>
      <c r="T193" s="93">
        <v>45078</v>
      </c>
      <c r="U193" s="93">
        <v>45078</v>
      </c>
      <c r="V193" s="93">
        <v>45078</v>
      </c>
      <c r="W193" s="40" t="s">
        <v>49</v>
      </c>
      <c r="X193" s="41" t="s">
        <v>53</v>
      </c>
      <c r="Y193" s="41" t="s">
        <v>54</v>
      </c>
      <c r="AA193" s="42"/>
      <c r="AG193" s="46">
        <f t="shared" si="6"/>
        <v>29</v>
      </c>
      <c r="AH193" s="45" t="b">
        <f t="shared" si="7"/>
        <v>1</v>
      </c>
    </row>
    <row r="194" spans="1:34" ht="25.5" customHeight="1">
      <c r="A194" s="29">
        <v>192</v>
      </c>
      <c r="B194" s="48">
        <v>45050</v>
      </c>
      <c r="C194" s="49" t="s">
        <v>339</v>
      </c>
      <c r="D194" s="49" t="s">
        <v>41</v>
      </c>
      <c r="F194" s="49">
        <v>48</v>
      </c>
      <c r="G194" s="49" t="s">
        <v>43</v>
      </c>
      <c r="H194" s="49" t="s">
        <v>96</v>
      </c>
      <c r="I194" s="49" t="s">
        <v>415</v>
      </c>
      <c r="J194" s="49" t="s">
        <v>213</v>
      </c>
      <c r="K194" s="49" t="s">
        <v>44</v>
      </c>
      <c r="L194" s="49" t="s">
        <v>496</v>
      </c>
      <c r="M194" s="50" t="s">
        <v>497</v>
      </c>
      <c r="N194" s="51" t="s">
        <v>47</v>
      </c>
      <c r="O194" s="49" t="s">
        <v>48</v>
      </c>
      <c r="P194" s="49" t="s">
        <v>49</v>
      </c>
      <c r="Q194" s="52" t="s">
        <v>498</v>
      </c>
      <c r="R194" s="49" t="s">
        <v>51</v>
      </c>
      <c r="S194" s="49" t="s">
        <v>52</v>
      </c>
      <c r="T194" s="39">
        <v>45064</v>
      </c>
      <c r="U194" s="39">
        <v>45064</v>
      </c>
      <c r="V194" s="39">
        <v>45064</v>
      </c>
      <c r="W194" s="40" t="s">
        <v>49</v>
      </c>
      <c r="X194" s="41" t="s">
        <v>53</v>
      </c>
      <c r="Y194" s="41" t="s">
        <v>54</v>
      </c>
      <c r="AA194" s="42"/>
      <c r="AC194" s="44"/>
      <c r="AG194" s="46">
        <f t="shared" si="6"/>
        <v>14</v>
      </c>
      <c r="AH194" s="45" t="b">
        <f t="shared" si="7"/>
        <v>1</v>
      </c>
    </row>
    <row r="195" spans="1:34" ht="25.5" customHeight="1">
      <c r="A195" s="29">
        <v>193</v>
      </c>
      <c r="B195" s="48">
        <v>45051</v>
      </c>
      <c r="C195" s="49" t="s">
        <v>339</v>
      </c>
      <c r="D195" s="49" t="s">
        <v>95</v>
      </c>
      <c r="E195" s="49">
        <v>3</v>
      </c>
      <c r="G195" s="49" t="s">
        <v>248</v>
      </c>
      <c r="H195" s="49" t="s">
        <v>110</v>
      </c>
      <c r="I195" s="49" t="s">
        <v>395</v>
      </c>
      <c r="J195" s="49" t="s">
        <v>213</v>
      </c>
      <c r="K195" s="49" t="s">
        <v>44</v>
      </c>
      <c r="L195" s="49" t="s">
        <v>499</v>
      </c>
      <c r="M195" s="50" t="s">
        <v>500</v>
      </c>
      <c r="N195" s="51" t="s">
        <v>251</v>
      </c>
      <c r="O195" s="49" t="s">
        <v>100</v>
      </c>
      <c r="P195" s="49" t="s">
        <v>252</v>
      </c>
      <c r="Q195" s="52" t="s">
        <v>501</v>
      </c>
      <c r="R195" s="49" t="s">
        <v>51</v>
      </c>
      <c r="S195" s="49" t="s">
        <v>78</v>
      </c>
      <c r="U195" s="47">
        <v>45085</v>
      </c>
      <c r="V195" s="47">
        <v>45085</v>
      </c>
      <c r="W195" s="40" t="s">
        <v>117</v>
      </c>
      <c r="X195" s="41" t="s">
        <v>53</v>
      </c>
      <c r="AG195" s="46">
        <f t="shared" si="6"/>
        <v>34</v>
      </c>
      <c r="AH195" s="45" t="b">
        <f t="shared" si="7"/>
        <v>1</v>
      </c>
    </row>
    <row r="196" spans="1:34" ht="25.5" customHeight="1">
      <c r="A196" s="29">
        <v>194</v>
      </c>
      <c r="B196" s="48">
        <v>45051</v>
      </c>
      <c r="C196" s="49" t="s">
        <v>339</v>
      </c>
      <c r="D196" s="49" t="s">
        <v>41</v>
      </c>
      <c r="F196" s="49">
        <v>2</v>
      </c>
      <c r="G196" s="49" t="s">
        <v>248</v>
      </c>
      <c r="H196" s="49" t="s">
        <v>110</v>
      </c>
      <c r="I196" s="49" t="s">
        <v>395</v>
      </c>
      <c r="J196" s="49" t="s">
        <v>213</v>
      </c>
      <c r="K196" s="49" t="s">
        <v>44</v>
      </c>
      <c r="L196" s="49" t="s">
        <v>499</v>
      </c>
      <c r="M196" s="50" t="s">
        <v>500</v>
      </c>
      <c r="N196" s="51" t="s">
        <v>251</v>
      </c>
      <c r="O196" s="49" t="s">
        <v>48</v>
      </c>
      <c r="P196" s="49" t="s">
        <v>252</v>
      </c>
      <c r="Q196" s="52" t="s">
        <v>502</v>
      </c>
      <c r="R196" s="49" t="s">
        <v>51</v>
      </c>
      <c r="S196" s="49" t="s">
        <v>78</v>
      </c>
      <c r="U196" s="47">
        <v>45085</v>
      </c>
      <c r="V196" s="47">
        <v>45085</v>
      </c>
      <c r="W196" s="40" t="s">
        <v>117</v>
      </c>
      <c r="X196" s="41" t="s">
        <v>53</v>
      </c>
      <c r="AG196" s="46">
        <f t="shared" ref="AG196:AG259" si="8">V196-B196</f>
        <v>34</v>
      </c>
      <c r="AH196" s="45" t="b">
        <f t="shared" si="7"/>
        <v>1</v>
      </c>
    </row>
    <row r="197" spans="1:34" ht="25.5" customHeight="1">
      <c r="A197" s="29">
        <v>195</v>
      </c>
      <c r="B197" s="48">
        <v>45051</v>
      </c>
      <c r="C197" s="49" t="s">
        <v>339</v>
      </c>
      <c r="D197" s="49" t="s">
        <v>41</v>
      </c>
      <c r="F197" s="49">
        <v>1</v>
      </c>
      <c r="G197" s="49" t="s">
        <v>248</v>
      </c>
      <c r="H197" s="49" t="s">
        <v>110</v>
      </c>
      <c r="I197" s="49" t="s">
        <v>395</v>
      </c>
      <c r="J197" s="49" t="s">
        <v>213</v>
      </c>
      <c r="K197" s="49" t="s">
        <v>44</v>
      </c>
      <c r="L197" s="49" t="s">
        <v>499</v>
      </c>
      <c r="M197" s="50" t="s">
        <v>500</v>
      </c>
      <c r="N197" s="51" t="s">
        <v>366</v>
      </c>
      <c r="O197" s="49" t="s">
        <v>48</v>
      </c>
      <c r="P197" s="49" t="s">
        <v>252</v>
      </c>
      <c r="Q197" s="52" t="s">
        <v>503</v>
      </c>
      <c r="R197" s="49" t="s">
        <v>51</v>
      </c>
      <c r="S197" s="49" t="s">
        <v>78</v>
      </c>
      <c r="U197" s="47">
        <v>45085</v>
      </c>
      <c r="V197" s="47">
        <v>45085</v>
      </c>
      <c r="W197" s="40" t="s">
        <v>117</v>
      </c>
      <c r="X197" s="41" t="s">
        <v>53</v>
      </c>
      <c r="AG197" s="46">
        <f t="shared" si="8"/>
        <v>34</v>
      </c>
      <c r="AH197" s="45" t="b">
        <f t="shared" si="7"/>
        <v>1</v>
      </c>
    </row>
    <row r="198" spans="1:34" ht="25.5" customHeight="1">
      <c r="A198" s="29">
        <v>196</v>
      </c>
      <c r="B198" s="48">
        <v>45052</v>
      </c>
      <c r="C198" s="49" t="s">
        <v>339</v>
      </c>
      <c r="D198" s="49" t="s">
        <v>95</v>
      </c>
      <c r="E198" s="49">
        <v>23</v>
      </c>
      <c r="G198" s="49" t="s">
        <v>71</v>
      </c>
      <c r="H198" s="49" t="s">
        <v>96</v>
      </c>
      <c r="I198" s="49" t="s">
        <v>73</v>
      </c>
      <c r="J198" s="49" t="s">
        <v>213</v>
      </c>
      <c r="K198" s="49" t="s">
        <v>58</v>
      </c>
      <c r="L198" s="49" t="s">
        <v>504</v>
      </c>
      <c r="M198" s="50" t="s">
        <v>505</v>
      </c>
      <c r="N198" s="51" t="s">
        <v>114</v>
      </c>
      <c r="O198" s="49" t="s">
        <v>216</v>
      </c>
      <c r="P198" s="49" t="s">
        <v>77</v>
      </c>
      <c r="Q198" s="52" t="s">
        <v>506</v>
      </c>
      <c r="R198" s="49" t="s">
        <v>51</v>
      </c>
      <c r="S198" s="49" t="s">
        <v>116</v>
      </c>
      <c r="U198" s="47">
        <v>45138</v>
      </c>
      <c r="V198" s="47">
        <v>45116</v>
      </c>
      <c r="W198" s="40" t="s">
        <v>117</v>
      </c>
      <c r="X198" s="41" t="s">
        <v>405</v>
      </c>
      <c r="Y198" s="41" t="s">
        <v>507</v>
      </c>
      <c r="AG198" s="46">
        <f t="shared" si="8"/>
        <v>64</v>
      </c>
      <c r="AH198" s="45" t="b">
        <f t="shared" si="7"/>
        <v>1</v>
      </c>
    </row>
    <row r="199" spans="1:34" ht="25.5" customHeight="1">
      <c r="A199" s="29">
        <v>197</v>
      </c>
      <c r="B199" s="48">
        <v>45052</v>
      </c>
      <c r="C199" s="49" t="s">
        <v>339</v>
      </c>
      <c r="D199" s="49" t="s">
        <v>95</v>
      </c>
      <c r="E199" s="49">
        <v>27</v>
      </c>
      <c r="G199" s="49" t="s">
        <v>71</v>
      </c>
      <c r="H199" s="49" t="s">
        <v>96</v>
      </c>
      <c r="I199" s="49" t="s">
        <v>73</v>
      </c>
      <c r="J199" s="49" t="s">
        <v>213</v>
      </c>
      <c r="K199" s="49" t="s">
        <v>58</v>
      </c>
      <c r="L199" s="49" t="s">
        <v>504</v>
      </c>
      <c r="M199" s="50" t="s">
        <v>505</v>
      </c>
      <c r="N199" s="51" t="s">
        <v>76</v>
      </c>
      <c r="O199" s="49" t="s">
        <v>216</v>
      </c>
      <c r="P199" s="49" t="s">
        <v>77</v>
      </c>
      <c r="Q199" s="52" t="s">
        <v>508</v>
      </c>
      <c r="R199" s="49" t="s">
        <v>51</v>
      </c>
      <c r="S199" s="49" t="s">
        <v>78</v>
      </c>
      <c r="U199" s="39">
        <v>45119</v>
      </c>
      <c r="V199" s="39">
        <v>45119</v>
      </c>
      <c r="W199" s="40" t="s">
        <v>79</v>
      </c>
      <c r="X199" s="41" t="s">
        <v>405</v>
      </c>
      <c r="Y199" s="41" t="s">
        <v>509</v>
      </c>
      <c r="AG199" s="46">
        <f t="shared" si="8"/>
        <v>67</v>
      </c>
      <c r="AH199" s="45" t="b">
        <f t="shared" si="7"/>
        <v>1</v>
      </c>
    </row>
    <row r="200" spans="1:34" ht="25.5" customHeight="1">
      <c r="A200" s="29">
        <v>198</v>
      </c>
      <c r="B200" s="48">
        <v>45052</v>
      </c>
      <c r="C200" s="49" t="s">
        <v>339</v>
      </c>
      <c r="D200" s="49" t="s">
        <v>41</v>
      </c>
      <c r="F200" s="49">
        <v>48</v>
      </c>
      <c r="G200" s="49" t="s">
        <v>43</v>
      </c>
      <c r="H200" s="49" t="s">
        <v>96</v>
      </c>
      <c r="I200" s="49" t="s">
        <v>73</v>
      </c>
      <c r="J200" s="49" t="s">
        <v>285</v>
      </c>
      <c r="K200" s="49" t="s">
        <v>44</v>
      </c>
      <c r="L200" s="49" t="s">
        <v>510</v>
      </c>
      <c r="M200" s="50" t="s">
        <v>511</v>
      </c>
      <c r="N200" s="51" t="s">
        <v>69</v>
      </c>
      <c r="O200" s="49" t="s">
        <v>48</v>
      </c>
      <c r="P200" s="49" t="s">
        <v>49</v>
      </c>
      <c r="Q200" s="52" t="s">
        <v>512</v>
      </c>
      <c r="R200" s="49" t="s">
        <v>51</v>
      </c>
      <c r="S200" s="49" t="s">
        <v>52</v>
      </c>
      <c r="T200" s="39">
        <v>45064</v>
      </c>
      <c r="U200" s="39">
        <v>45064</v>
      </c>
      <c r="V200" s="39">
        <v>45064</v>
      </c>
      <c r="W200" s="40" t="s">
        <v>49</v>
      </c>
      <c r="X200" s="41" t="s">
        <v>53</v>
      </c>
      <c r="Y200" s="41" t="s">
        <v>54</v>
      </c>
      <c r="AA200" s="42"/>
      <c r="AC200" s="44"/>
      <c r="AG200" s="46">
        <f t="shared" si="8"/>
        <v>12</v>
      </c>
      <c r="AH200" s="45" t="b">
        <f t="shared" si="7"/>
        <v>1</v>
      </c>
    </row>
    <row r="201" spans="1:34" ht="25.5" customHeight="1">
      <c r="A201" s="29">
        <v>199</v>
      </c>
      <c r="B201" s="48">
        <v>45052</v>
      </c>
      <c r="C201" s="49" t="s">
        <v>339</v>
      </c>
      <c r="D201" s="49" t="s">
        <v>41</v>
      </c>
      <c r="F201" s="49" t="s">
        <v>42</v>
      </c>
      <c r="G201" s="49" t="s">
        <v>43</v>
      </c>
      <c r="H201" s="49" t="s">
        <v>110</v>
      </c>
      <c r="I201" s="49" t="s">
        <v>111</v>
      </c>
      <c r="J201" s="49" t="s">
        <v>213</v>
      </c>
      <c r="K201" s="49" t="s">
        <v>58</v>
      </c>
      <c r="L201" s="49" t="s">
        <v>513</v>
      </c>
      <c r="M201" s="50" t="s">
        <v>514</v>
      </c>
      <c r="N201" s="51" t="s">
        <v>65</v>
      </c>
      <c r="O201" s="49" t="s">
        <v>48</v>
      </c>
      <c r="P201" s="49" t="s">
        <v>49</v>
      </c>
      <c r="Q201" s="52" t="s">
        <v>515</v>
      </c>
      <c r="R201" s="49" t="s">
        <v>51</v>
      </c>
      <c r="S201" s="49" t="s">
        <v>52</v>
      </c>
      <c r="T201" s="39">
        <v>45064</v>
      </c>
      <c r="U201" s="39">
        <v>45064</v>
      </c>
      <c r="V201" s="39">
        <v>45064</v>
      </c>
      <c r="W201" s="40" t="s">
        <v>49</v>
      </c>
      <c r="X201" s="41" t="s">
        <v>53</v>
      </c>
      <c r="Y201" s="41" t="s">
        <v>54</v>
      </c>
      <c r="AG201" s="46">
        <f t="shared" si="8"/>
        <v>12</v>
      </c>
      <c r="AH201" s="45" t="b">
        <f t="shared" si="7"/>
        <v>1</v>
      </c>
    </row>
    <row r="202" spans="1:34" ht="25.5" customHeight="1">
      <c r="A202" s="29">
        <v>200</v>
      </c>
      <c r="B202" s="48">
        <v>45052</v>
      </c>
      <c r="C202" s="49" t="s">
        <v>339</v>
      </c>
      <c r="D202" s="49" t="s">
        <v>41</v>
      </c>
      <c r="F202" s="49" t="s">
        <v>42</v>
      </c>
      <c r="G202" s="49" t="s">
        <v>43</v>
      </c>
      <c r="H202" s="49" t="s">
        <v>110</v>
      </c>
      <c r="I202" s="49" t="s">
        <v>111</v>
      </c>
      <c r="J202" s="49" t="s">
        <v>285</v>
      </c>
      <c r="K202" s="49" t="s">
        <v>44</v>
      </c>
      <c r="L202" s="49" t="s">
        <v>516</v>
      </c>
      <c r="M202" s="50" t="s">
        <v>517</v>
      </c>
      <c r="N202" s="51" t="s">
        <v>47</v>
      </c>
      <c r="O202" s="49" t="s">
        <v>48</v>
      </c>
      <c r="P202" s="49" t="s">
        <v>49</v>
      </c>
      <c r="Q202" s="52" t="s">
        <v>518</v>
      </c>
      <c r="R202" s="49" t="s">
        <v>51</v>
      </c>
      <c r="S202" s="49" t="s">
        <v>52</v>
      </c>
      <c r="T202" s="39">
        <v>45064</v>
      </c>
      <c r="U202" s="39">
        <v>45064</v>
      </c>
      <c r="V202" s="39">
        <v>45064</v>
      </c>
      <c r="W202" s="40" t="s">
        <v>49</v>
      </c>
      <c r="X202" s="41" t="s">
        <v>53</v>
      </c>
      <c r="Y202" s="41" t="s">
        <v>54</v>
      </c>
      <c r="AA202" s="42"/>
      <c r="AG202" s="46">
        <f t="shared" si="8"/>
        <v>12</v>
      </c>
      <c r="AH202" s="45" t="b">
        <f t="shared" si="7"/>
        <v>1</v>
      </c>
    </row>
    <row r="203" spans="1:34" ht="25.5" customHeight="1">
      <c r="A203" s="29">
        <v>201</v>
      </c>
      <c r="B203" s="48">
        <v>45052</v>
      </c>
      <c r="C203" s="49" t="s">
        <v>339</v>
      </c>
      <c r="D203" s="49" t="s">
        <v>41</v>
      </c>
      <c r="F203" s="49">
        <v>26</v>
      </c>
      <c r="G203" s="49" t="s">
        <v>43</v>
      </c>
      <c r="H203" s="49" t="s">
        <v>110</v>
      </c>
      <c r="I203" s="49" t="s">
        <v>340</v>
      </c>
      <c r="K203" s="49" t="s">
        <v>44</v>
      </c>
      <c r="L203" s="49" t="s">
        <v>519</v>
      </c>
      <c r="M203" s="50" t="s">
        <v>520</v>
      </c>
      <c r="N203" s="51" t="s">
        <v>61</v>
      </c>
      <c r="O203" s="49" t="s">
        <v>48</v>
      </c>
      <c r="P203" s="49" t="s">
        <v>49</v>
      </c>
      <c r="Q203" s="52" t="s">
        <v>521</v>
      </c>
      <c r="R203" s="49" t="s">
        <v>51</v>
      </c>
      <c r="S203" s="49" t="s">
        <v>52</v>
      </c>
      <c r="T203" s="39">
        <v>45063</v>
      </c>
      <c r="U203" s="39">
        <v>45063</v>
      </c>
      <c r="V203" s="39">
        <v>45063</v>
      </c>
      <c r="W203" s="40" t="s">
        <v>49</v>
      </c>
      <c r="X203" s="41" t="s">
        <v>53</v>
      </c>
      <c r="Y203" s="41" t="s">
        <v>54</v>
      </c>
      <c r="AG203" s="46">
        <f t="shared" si="8"/>
        <v>11</v>
      </c>
      <c r="AH203" s="45" t="b">
        <f t="shared" si="7"/>
        <v>1</v>
      </c>
    </row>
    <row r="204" spans="1:34" ht="25.5" customHeight="1">
      <c r="A204" s="29">
        <v>202</v>
      </c>
      <c r="B204" s="48">
        <v>45052</v>
      </c>
      <c r="C204" s="49" t="s">
        <v>339</v>
      </c>
      <c r="D204" s="49" t="s">
        <v>41</v>
      </c>
      <c r="F204" s="49" t="s">
        <v>42</v>
      </c>
      <c r="G204" s="49" t="s">
        <v>43</v>
      </c>
      <c r="H204" s="49" t="s">
        <v>110</v>
      </c>
      <c r="I204" s="49" t="s">
        <v>340</v>
      </c>
      <c r="K204" s="49" t="s">
        <v>58</v>
      </c>
      <c r="L204" s="49" t="s">
        <v>519</v>
      </c>
      <c r="M204" s="50" t="s">
        <v>520</v>
      </c>
      <c r="N204" s="51" t="s">
        <v>85</v>
      </c>
      <c r="O204" s="49" t="s">
        <v>48</v>
      </c>
      <c r="P204" s="49" t="s">
        <v>49</v>
      </c>
      <c r="Q204" s="52" t="s">
        <v>522</v>
      </c>
      <c r="R204" s="49" t="s">
        <v>51</v>
      </c>
      <c r="S204" s="49" t="s">
        <v>52</v>
      </c>
      <c r="T204" s="39">
        <v>45063</v>
      </c>
      <c r="U204" s="39">
        <v>45063</v>
      </c>
      <c r="V204" s="39">
        <v>45063</v>
      </c>
      <c r="W204" s="40" t="s">
        <v>49</v>
      </c>
      <c r="X204" s="41" t="s">
        <v>53</v>
      </c>
      <c r="Y204" s="41" t="s">
        <v>54</v>
      </c>
      <c r="AA204" s="42"/>
      <c r="AG204" s="46">
        <f t="shared" si="8"/>
        <v>11</v>
      </c>
      <c r="AH204" s="45" t="b">
        <f t="shared" si="7"/>
        <v>1</v>
      </c>
    </row>
    <row r="205" spans="1:34" ht="25.5" customHeight="1">
      <c r="A205" s="29">
        <v>203</v>
      </c>
      <c r="B205" s="48">
        <v>45052</v>
      </c>
      <c r="C205" s="37" t="s">
        <v>339</v>
      </c>
      <c r="D205" s="37" t="s">
        <v>41</v>
      </c>
      <c r="E205" s="37"/>
      <c r="F205" s="68">
        <v>31</v>
      </c>
      <c r="G205" s="37" t="s">
        <v>43</v>
      </c>
      <c r="H205" s="37" t="s">
        <v>110</v>
      </c>
      <c r="I205" s="37" t="s">
        <v>340</v>
      </c>
      <c r="J205" s="37"/>
      <c r="K205" s="37" t="s">
        <v>44</v>
      </c>
      <c r="L205" s="37" t="s">
        <v>519</v>
      </c>
      <c r="M205" s="35" t="s">
        <v>520</v>
      </c>
      <c r="N205" s="69" t="s">
        <v>69</v>
      </c>
      <c r="O205" s="37" t="s">
        <v>48</v>
      </c>
      <c r="P205" s="37" t="s">
        <v>49</v>
      </c>
      <c r="Q205" s="94" t="s">
        <v>523</v>
      </c>
      <c r="R205" s="37" t="s">
        <v>51</v>
      </c>
      <c r="S205" s="37" t="s">
        <v>52</v>
      </c>
      <c r="T205" s="39">
        <v>45063</v>
      </c>
      <c r="U205" s="39">
        <v>45063</v>
      </c>
      <c r="V205" s="39">
        <v>45063</v>
      </c>
      <c r="W205" s="40" t="s">
        <v>49</v>
      </c>
      <c r="X205" s="41" t="s">
        <v>53</v>
      </c>
      <c r="Y205" s="41" t="s">
        <v>54</v>
      </c>
      <c r="AG205" s="46">
        <f t="shared" si="8"/>
        <v>11</v>
      </c>
      <c r="AH205" s="45" t="b">
        <f t="shared" si="7"/>
        <v>1</v>
      </c>
    </row>
    <row r="206" spans="1:34" ht="25.5" customHeight="1">
      <c r="A206" s="29">
        <v>204</v>
      </c>
      <c r="B206" s="48">
        <v>45052</v>
      </c>
      <c r="C206" s="49" t="s">
        <v>339</v>
      </c>
      <c r="D206" s="49" t="s">
        <v>41</v>
      </c>
      <c r="F206" s="49">
        <v>36</v>
      </c>
      <c r="G206" s="49" t="s">
        <v>43</v>
      </c>
      <c r="H206" s="49" t="s">
        <v>110</v>
      </c>
      <c r="I206" s="49" t="s">
        <v>340</v>
      </c>
      <c r="K206" s="49" t="s">
        <v>44</v>
      </c>
      <c r="L206" s="49" t="s">
        <v>519</v>
      </c>
      <c r="M206" s="50" t="s">
        <v>520</v>
      </c>
      <c r="N206" s="51" t="s">
        <v>47</v>
      </c>
      <c r="O206" s="49" t="s">
        <v>48</v>
      </c>
      <c r="P206" s="49" t="s">
        <v>49</v>
      </c>
      <c r="Q206" s="52" t="s">
        <v>524</v>
      </c>
      <c r="R206" s="49" t="s">
        <v>51</v>
      </c>
      <c r="S206" s="49" t="s">
        <v>52</v>
      </c>
      <c r="T206" s="39">
        <v>45063</v>
      </c>
      <c r="U206" s="39">
        <v>45063</v>
      </c>
      <c r="V206" s="39">
        <v>45063</v>
      </c>
      <c r="W206" s="40" t="s">
        <v>49</v>
      </c>
      <c r="X206" s="41" t="s">
        <v>53</v>
      </c>
      <c r="Y206" s="41" t="s">
        <v>54</v>
      </c>
      <c r="AA206" s="42"/>
      <c r="AC206" s="44"/>
      <c r="AG206" s="46">
        <f t="shared" si="8"/>
        <v>11</v>
      </c>
      <c r="AH206" s="45" t="b">
        <f t="shared" si="7"/>
        <v>1</v>
      </c>
    </row>
    <row r="207" spans="1:34" ht="25.5" customHeight="1">
      <c r="A207" s="29">
        <v>205</v>
      </c>
      <c r="B207" s="48">
        <v>45053</v>
      </c>
      <c r="C207" s="49" t="s">
        <v>339</v>
      </c>
      <c r="D207" s="49" t="s">
        <v>41</v>
      </c>
      <c r="F207" s="49">
        <v>24</v>
      </c>
      <c r="G207" s="49" t="s">
        <v>43</v>
      </c>
      <c r="H207" s="49" t="s">
        <v>72</v>
      </c>
      <c r="I207" s="49" t="s">
        <v>73</v>
      </c>
      <c r="J207" s="49" t="s">
        <v>213</v>
      </c>
      <c r="K207" s="49" t="s">
        <v>58</v>
      </c>
      <c r="L207" s="49" t="s">
        <v>525</v>
      </c>
      <c r="M207" s="50" t="s">
        <v>526</v>
      </c>
      <c r="N207" s="51" t="s">
        <v>47</v>
      </c>
      <c r="O207" s="49" t="s">
        <v>48</v>
      </c>
      <c r="P207" s="49" t="s">
        <v>49</v>
      </c>
      <c r="Q207" s="52" t="s">
        <v>527</v>
      </c>
      <c r="R207" s="49" t="s">
        <v>51</v>
      </c>
      <c r="S207" s="49" t="s">
        <v>52</v>
      </c>
      <c r="T207" s="39">
        <v>45063</v>
      </c>
      <c r="U207" s="39">
        <v>45063</v>
      </c>
      <c r="V207" s="39">
        <v>45063</v>
      </c>
      <c r="W207" s="40" t="s">
        <v>49</v>
      </c>
      <c r="X207" s="41" t="s">
        <v>53</v>
      </c>
      <c r="Y207" s="41" t="s">
        <v>54</v>
      </c>
      <c r="AG207" s="46">
        <f t="shared" si="8"/>
        <v>10</v>
      </c>
      <c r="AH207" s="45" t="b">
        <f t="shared" si="7"/>
        <v>1</v>
      </c>
    </row>
    <row r="208" spans="1:34" ht="25.5" customHeight="1">
      <c r="A208" s="29">
        <v>206</v>
      </c>
      <c r="B208" s="48">
        <v>45054</v>
      </c>
      <c r="C208" s="49" t="s">
        <v>339</v>
      </c>
      <c r="D208" s="49" t="s">
        <v>41</v>
      </c>
      <c r="F208" s="49" t="s">
        <v>42</v>
      </c>
      <c r="G208" s="49" t="s">
        <v>43</v>
      </c>
      <c r="H208" s="49" t="s">
        <v>96</v>
      </c>
      <c r="I208" s="49" t="s">
        <v>111</v>
      </c>
      <c r="J208" s="49" t="s">
        <v>213</v>
      </c>
      <c r="K208" s="49" t="s">
        <v>44</v>
      </c>
      <c r="L208" s="49" t="s">
        <v>528</v>
      </c>
      <c r="M208" s="50" t="s">
        <v>529</v>
      </c>
      <c r="N208" s="51" t="s">
        <v>47</v>
      </c>
      <c r="O208" s="49" t="s">
        <v>48</v>
      </c>
      <c r="P208" s="49" t="s">
        <v>49</v>
      </c>
      <c r="Q208" s="52" t="s">
        <v>530</v>
      </c>
      <c r="R208" s="49" t="s">
        <v>51</v>
      </c>
      <c r="S208" s="49" t="s">
        <v>52</v>
      </c>
      <c r="T208" s="39">
        <v>45063</v>
      </c>
      <c r="U208" s="39">
        <v>45063</v>
      </c>
      <c r="V208" s="39">
        <v>45063</v>
      </c>
      <c r="W208" s="40" t="s">
        <v>49</v>
      </c>
      <c r="X208" s="41" t="s">
        <v>53</v>
      </c>
      <c r="Y208" s="41" t="s">
        <v>54</v>
      </c>
      <c r="AG208" s="46">
        <f t="shared" si="8"/>
        <v>9</v>
      </c>
      <c r="AH208" s="45" t="b">
        <f t="shared" si="7"/>
        <v>1</v>
      </c>
    </row>
    <row r="209" spans="1:34" ht="25.5" customHeight="1">
      <c r="A209" s="29">
        <v>207</v>
      </c>
      <c r="B209" s="48">
        <v>45055</v>
      </c>
      <c r="C209" s="49" t="s">
        <v>339</v>
      </c>
      <c r="D209" s="49" t="s">
        <v>41</v>
      </c>
      <c r="F209" s="49">
        <v>10</v>
      </c>
      <c r="G209" s="49" t="s">
        <v>43</v>
      </c>
      <c r="H209" s="49" t="s">
        <v>96</v>
      </c>
      <c r="I209" s="49" t="s">
        <v>531</v>
      </c>
      <c r="J209" s="49" t="s">
        <v>285</v>
      </c>
      <c r="K209" s="49" t="s">
        <v>44</v>
      </c>
      <c r="L209" s="49" t="s">
        <v>532</v>
      </c>
      <c r="M209" s="50" t="s">
        <v>533</v>
      </c>
      <c r="N209" s="51" t="s">
        <v>86</v>
      </c>
      <c r="O209" s="49" t="s">
        <v>48</v>
      </c>
      <c r="P209" s="49" t="s">
        <v>49</v>
      </c>
      <c r="Q209" s="52" t="s">
        <v>534</v>
      </c>
      <c r="R209" s="49" t="s">
        <v>51</v>
      </c>
      <c r="S209" s="49" t="s">
        <v>52</v>
      </c>
      <c r="T209" s="93">
        <v>45078</v>
      </c>
      <c r="U209" s="93">
        <v>45078</v>
      </c>
      <c r="V209" s="93">
        <v>45078</v>
      </c>
      <c r="W209" s="40" t="s">
        <v>49</v>
      </c>
      <c r="X209" s="41" t="s">
        <v>53</v>
      </c>
      <c r="Y209" s="41" t="s">
        <v>54</v>
      </c>
      <c r="AG209" s="46">
        <f t="shared" si="8"/>
        <v>23</v>
      </c>
      <c r="AH209" s="45" t="b">
        <f t="shared" si="7"/>
        <v>1</v>
      </c>
    </row>
    <row r="210" spans="1:34" ht="25.5" customHeight="1">
      <c r="A210" s="29">
        <v>208</v>
      </c>
      <c r="B210" s="48">
        <v>45055</v>
      </c>
      <c r="C210" s="49" t="s">
        <v>339</v>
      </c>
      <c r="D210" s="49" t="s">
        <v>41</v>
      </c>
      <c r="F210" s="49">
        <v>2</v>
      </c>
      <c r="G210" s="49" t="s">
        <v>248</v>
      </c>
      <c r="H210" s="49" t="s">
        <v>96</v>
      </c>
      <c r="I210" s="49" t="s">
        <v>111</v>
      </c>
      <c r="J210" s="49" t="s">
        <v>213</v>
      </c>
      <c r="K210" s="49" t="s">
        <v>44</v>
      </c>
      <c r="L210" s="49" t="s">
        <v>535</v>
      </c>
      <c r="M210" s="50" t="s">
        <v>536</v>
      </c>
      <c r="N210" s="51" t="s">
        <v>366</v>
      </c>
      <c r="O210" s="49" t="s">
        <v>48</v>
      </c>
      <c r="P210" s="49" t="s">
        <v>252</v>
      </c>
      <c r="Q210" s="52" t="s">
        <v>537</v>
      </c>
      <c r="R210" s="49" t="s">
        <v>51</v>
      </c>
      <c r="S210" s="49" t="s">
        <v>78</v>
      </c>
      <c r="U210" s="39">
        <v>45086</v>
      </c>
      <c r="V210" s="39">
        <v>45086</v>
      </c>
      <c r="W210" s="40" t="s">
        <v>117</v>
      </c>
      <c r="X210" s="41" t="s">
        <v>53</v>
      </c>
      <c r="AA210" s="42"/>
      <c r="AG210" s="46">
        <f t="shared" si="8"/>
        <v>31</v>
      </c>
      <c r="AH210" s="45" t="b">
        <f t="shared" si="7"/>
        <v>1</v>
      </c>
    </row>
    <row r="211" spans="1:34" ht="25.5" customHeight="1">
      <c r="A211" s="29">
        <v>209</v>
      </c>
      <c r="B211" s="48">
        <v>45055</v>
      </c>
      <c r="C211" s="49" t="s">
        <v>339</v>
      </c>
      <c r="D211" s="49" t="s">
        <v>41</v>
      </c>
      <c r="F211" s="49" t="s">
        <v>42</v>
      </c>
      <c r="G211" s="49" t="s">
        <v>43</v>
      </c>
      <c r="H211" s="49" t="s">
        <v>72</v>
      </c>
      <c r="I211" s="49" t="s">
        <v>73</v>
      </c>
      <c r="J211" s="49" t="s">
        <v>213</v>
      </c>
      <c r="K211" s="49" t="s">
        <v>58</v>
      </c>
      <c r="L211" s="49" t="s">
        <v>538</v>
      </c>
      <c r="M211" s="50" t="s">
        <v>539</v>
      </c>
      <c r="N211" s="51" t="s">
        <v>47</v>
      </c>
      <c r="O211" s="49" t="s">
        <v>48</v>
      </c>
      <c r="P211" s="49" t="s">
        <v>49</v>
      </c>
      <c r="Q211" s="52" t="s">
        <v>540</v>
      </c>
      <c r="R211" s="49" t="s">
        <v>51</v>
      </c>
      <c r="S211" s="49" t="s">
        <v>52</v>
      </c>
      <c r="T211" s="39">
        <v>45065</v>
      </c>
      <c r="U211" s="39">
        <v>45065</v>
      </c>
      <c r="V211" s="39">
        <v>45065</v>
      </c>
      <c r="W211" s="40" t="s">
        <v>49</v>
      </c>
      <c r="X211" s="41" t="s">
        <v>53</v>
      </c>
      <c r="Y211" s="41" t="s">
        <v>54</v>
      </c>
      <c r="AA211" s="42"/>
      <c r="AG211" s="46">
        <f t="shared" si="8"/>
        <v>10</v>
      </c>
      <c r="AH211" s="45" t="b">
        <f t="shared" si="7"/>
        <v>1</v>
      </c>
    </row>
    <row r="212" spans="1:34" ht="25.5" customHeight="1">
      <c r="A212" s="29">
        <v>210</v>
      </c>
      <c r="B212" s="48">
        <v>45055</v>
      </c>
      <c r="C212" s="49" t="s">
        <v>339</v>
      </c>
      <c r="D212" s="49" t="s">
        <v>41</v>
      </c>
      <c r="F212" s="49">
        <v>18</v>
      </c>
      <c r="G212" s="49" t="s">
        <v>43</v>
      </c>
      <c r="H212" s="49" t="s">
        <v>72</v>
      </c>
      <c r="I212" s="49" t="s">
        <v>73</v>
      </c>
      <c r="J212" s="49" t="s">
        <v>213</v>
      </c>
      <c r="K212" s="49" t="s">
        <v>58</v>
      </c>
      <c r="L212" s="49" t="s">
        <v>538</v>
      </c>
      <c r="M212" s="50" t="s">
        <v>539</v>
      </c>
      <c r="N212" s="51" t="s">
        <v>91</v>
      </c>
      <c r="O212" s="49" t="s">
        <v>48</v>
      </c>
      <c r="P212" s="49" t="s">
        <v>49</v>
      </c>
      <c r="Q212" s="52" t="s">
        <v>541</v>
      </c>
      <c r="R212" s="49" t="s">
        <v>51</v>
      </c>
      <c r="S212" s="49" t="s">
        <v>52</v>
      </c>
      <c r="T212" s="39">
        <v>45065</v>
      </c>
      <c r="U212" s="39">
        <v>45065</v>
      </c>
      <c r="V212" s="39">
        <v>45065</v>
      </c>
      <c r="W212" s="40" t="s">
        <v>49</v>
      </c>
      <c r="X212" s="41" t="s">
        <v>53</v>
      </c>
      <c r="Y212" s="41" t="s">
        <v>54</v>
      </c>
      <c r="AA212" s="42"/>
      <c r="AG212" s="46">
        <f t="shared" si="8"/>
        <v>10</v>
      </c>
      <c r="AH212" s="45" t="b">
        <f t="shared" si="7"/>
        <v>1</v>
      </c>
    </row>
    <row r="213" spans="1:34" ht="25.5" customHeight="1">
      <c r="A213" s="29">
        <v>211</v>
      </c>
      <c r="B213" s="48">
        <v>45055</v>
      </c>
      <c r="C213" s="49" t="s">
        <v>339</v>
      </c>
      <c r="D213" s="49" t="s">
        <v>41</v>
      </c>
      <c r="F213" s="49">
        <v>46</v>
      </c>
      <c r="G213" s="49" t="s">
        <v>43</v>
      </c>
      <c r="H213" s="49" t="s">
        <v>72</v>
      </c>
      <c r="I213" s="49" t="s">
        <v>73</v>
      </c>
      <c r="J213" s="49" t="s">
        <v>213</v>
      </c>
      <c r="K213" s="49" t="s">
        <v>44</v>
      </c>
      <c r="L213" s="49" t="s">
        <v>538</v>
      </c>
      <c r="M213" s="50" t="s">
        <v>539</v>
      </c>
      <c r="N213" s="51" t="s">
        <v>47</v>
      </c>
      <c r="O213" s="49" t="s">
        <v>48</v>
      </c>
      <c r="P213" s="49" t="s">
        <v>49</v>
      </c>
      <c r="Q213" s="52" t="s">
        <v>542</v>
      </c>
      <c r="R213" s="49" t="s">
        <v>51</v>
      </c>
      <c r="S213" s="49" t="s">
        <v>52</v>
      </c>
      <c r="T213" s="39">
        <v>45065</v>
      </c>
      <c r="U213" s="39">
        <v>45065</v>
      </c>
      <c r="V213" s="39">
        <v>45065</v>
      </c>
      <c r="W213" s="40" t="s">
        <v>49</v>
      </c>
      <c r="X213" s="41" t="s">
        <v>53</v>
      </c>
      <c r="Y213" s="41" t="s">
        <v>54</v>
      </c>
      <c r="AA213" s="42"/>
      <c r="AG213" s="46">
        <f t="shared" si="8"/>
        <v>10</v>
      </c>
      <c r="AH213" s="45" t="b">
        <f t="shared" si="7"/>
        <v>1</v>
      </c>
    </row>
    <row r="214" spans="1:34" ht="25.5" customHeight="1">
      <c r="A214" s="29">
        <v>212</v>
      </c>
      <c r="B214" s="48">
        <v>45055</v>
      </c>
      <c r="C214" s="49" t="s">
        <v>339</v>
      </c>
      <c r="D214" s="49" t="s">
        <v>41</v>
      </c>
      <c r="F214" s="49" t="s">
        <v>42</v>
      </c>
      <c r="G214" s="49" t="s">
        <v>43</v>
      </c>
      <c r="H214" s="49" t="s">
        <v>72</v>
      </c>
      <c r="I214" s="49" t="s">
        <v>73</v>
      </c>
      <c r="J214" s="49" t="s">
        <v>213</v>
      </c>
      <c r="K214" s="49" t="s">
        <v>44</v>
      </c>
      <c r="L214" s="49" t="s">
        <v>538</v>
      </c>
      <c r="M214" s="50" t="s">
        <v>539</v>
      </c>
      <c r="N214" s="51" t="s">
        <v>86</v>
      </c>
      <c r="O214" s="49" t="s">
        <v>48</v>
      </c>
      <c r="P214" s="49" t="s">
        <v>49</v>
      </c>
      <c r="Q214" s="52" t="s">
        <v>543</v>
      </c>
      <c r="R214" s="49" t="s">
        <v>51</v>
      </c>
      <c r="S214" s="49" t="s">
        <v>52</v>
      </c>
      <c r="T214" s="39">
        <v>45065</v>
      </c>
      <c r="U214" s="39">
        <v>45065</v>
      </c>
      <c r="V214" s="39">
        <v>45065</v>
      </c>
      <c r="W214" s="40" t="s">
        <v>49</v>
      </c>
      <c r="X214" s="41" t="s">
        <v>53</v>
      </c>
      <c r="Y214" s="41" t="s">
        <v>54</v>
      </c>
      <c r="AA214" s="42"/>
      <c r="AF214" s="95"/>
      <c r="AG214" s="46">
        <f t="shared" si="8"/>
        <v>10</v>
      </c>
      <c r="AH214" s="45" t="b">
        <f t="shared" si="7"/>
        <v>1</v>
      </c>
    </row>
    <row r="215" spans="1:34" ht="25.5" customHeight="1">
      <c r="A215" s="29">
        <v>213</v>
      </c>
      <c r="B215" s="48">
        <v>45055</v>
      </c>
      <c r="C215" s="49" t="s">
        <v>339</v>
      </c>
      <c r="D215" s="49" t="s">
        <v>41</v>
      </c>
      <c r="F215" s="49" t="s">
        <v>42</v>
      </c>
      <c r="G215" s="49" t="s">
        <v>43</v>
      </c>
      <c r="H215" s="49" t="s">
        <v>110</v>
      </c>
      <c r="I215" s="49" t="s">
        <v>111</v>
      </c>
      <c r="J215" s="49" t="s">
        <v>213</v>
      </c>
      <c r="K215" s="49" t="s">
        <v>58</v>
      </c>
      <c r="L215" s="49" t="s">
        <v>544</v>
      </c>
      <c r="M215" s="50" t="s">
        <v>545</v>
      </c>
      <c r="N215" s="51" t="s">
        <v>65</v>
      </c>
      <c r="O215" s="49" t="s">
        <v>48</v>
      </c>
      <c r="P215" s="49" t="s">
        <v>49</v>
      </c>
      <c r="Q215" s="52" t="s">
        <v>546</v>
      </c>
      <c r="R215" s="49" t="s">
        <v>51</v>
      </c>
      <c r="S215" s="49" t="s">
        <v>52</v>
      </c>
      <c r="T215" s="39">
        <v>45068</v>
      </c>
      <c r="U215" s="39">
        <v>45068</v>
      </c>
      <c r="V215" s="39">
        <v>45068</v>
      </c>
      <c r="W215" s="40" t="s">
        <v>49</v>
      </c>
      <c r="X215" s="41" t="s">
        <v>53</v>
      </c>
      <c r="Y215" s="41" t="s">
        <v>54</v>
      </c>
      <c r="AA215" s="42"/>
      <c r="AG215" s="46">
        <f t="shared" si="8"/>
        <v>13</v>
      </c>
      <c r="AH215" s="45" t="b">
        <f t="shared" si="7"/>
        <v>1</v>
      </c>
    </row>
    <row r="216" spans="1:34" ht="25.5" customHeight="1">
      <c r="A216" s="29">
        <v>214</v>
      </c>
      <c r="B216" s="48">
        <v>45055</v>
      </c>
      <c r="C216" s="49" t="s">
        <v>339</v>
      </c>
      <c r="D216" s="49" t="s">
        <v>41</v>
      </c>
      <c r="F216" s="49">
        <v>26</v>
      </c>
      <c r="G216" s="49" t="s">
        <v>43</v>
      </c>
      <c r="H216" s="49" t="s">
        <v>110</v>
      </c>
      <c r="I216" s="49" t="s">
        <v>111</v>
      </c>
      <c r="J216" s="49" t="s">
        <v>213</v>
      </c>
      <c r="K216" s="49" t="s">
        <v>58</v>
      </c>
      <c r="L216" s="49" t="s">
        <v>544</v>
      </c>
      <c r="M216" s="50" t="s">
        <v>545</v>
      </c>
      <c r="N216" s="51" t="s">
        <v>86</v>
      </c>
      <c r="O216" s="49" t="s">
        <v>48</v>
      </c>
      <c r="P216" s="49" t="s">
        <v>49</v>
      </c>
      <c r="Q216" s="52" t="s">
        <v>547</v>
      </c>
      <c r="R216" s="49" t="s">
        <v>51</v>
      </c>
      <c r="S216" s="49" t="s">
        <v>52</v>
      </c>
      <c r="T216" s="39">
        <v>45068</v>
      </c>
      <c r="U216" s="39">
        <v>45068</v>
      </c>
      <c r="V216" s="39">
        <v>45068</v>
      </c>
      <c r="W216" s="40" t="s">
        <v>49</v>
      </c>
      <c r="X216" s="41" t="s">
        <v>53</v>
      </c>
      <c r="Y216" s="41" t="s">
        <v>54</v>
      </c>
      <c r="AG216" s="46">
        <f t="shared" si="8"/>
        <v>13</v>
      </c>
      <c r="AH216" s="45" t="b">
        <f t="shared" si="7"/>
        <v>1</v>
      </c>
    </row>
    <row r="217" spans="1:34" ht="25.5" customHeight="1">
      <c r="A217" s="29">
        <v>215</v>
      </c>
      <c r="B217" s="48">
        <v>45055</v>
      </c>
      <c r="C217" s="49" t="s">
        <v>339</v>
      </c>
      <c r="D217" s="49" t="s">
        <v>41</v>
      </c>
      <c r="F217" s="49" t="s">
        <v>42</v>
      </c>
      <c r="G217" s="49" t="s">
        <v>43</v>
      </c>
      <c r="H217" s="49" t="s">
        <v>110</v>
      </c>
      <c r="I217" s="49" t="s">
        <v>97</v>
      </c>
      <c r="J217" s="49" t="s">
        <v>213</v>
      </c>
      <c r="K217" s="49" t="s">
        <v>44</v>
      </c>
      <c r="L217" s="49" t="s">
        <v>548</v>
      </c>
      <c r="M217" s="50" t="s">
        <v>549</v>
      </c>
      <c r="N217" s="51" t="s">
        <v>61</v>
      </c>
      <c r="O217" s="49" t="s">
        <v>48</v>
      </c>
      <c r="P217" s="49" t="s">
        <v>49</v>
      </c>
      <c r="Q217" s="52" t="s">
        <v>550</v>
      </c>
      <c r="R217" s="49" t="s">
        <v>51</v>
      </c>
      <c r="S217" s="49" t="s">
        <v>52</v>
      </c>
      <c r="T217" s="39">
        <v>45068</v>
      </c>
      <c r="U217" s="39">
        <v>45068</v>
      </c>
      <c r="V217" s="39">
        <v>45068</v>
      </c>
      <c r="W217" s="40" t="s">
        <v>49</v>
      </c>
      <c r="X217" s="41" t="s">
        <v>53</v>
      </c>
      <c r="Y217" s="41" t="s">
        <v>54</v>
      </c>
      <c r="AG217" s="46">
        <f t="shared" si="8"/>
        <v>13</v>
      </c>
      <c r="AH217" s="45" t="b">
        <f t="shared" ref="AH217:AH280" si="9">ISNUMBER(V217)</f>
        <v>1</v>
      </c>
    </row>
    <row r="218" spans="1:34" ht="25.5" customHeight="1">
      <c r="A218" s="29">
        <v>216</v>
      </c>
      <c r="B218" s="48">
        <v>45055</v>
      </c>
      <c r="C218" s="49" t="s">
        <v>339</v>
      </c>
      <c r="D218" s="49" t="s">
        <v>41</v>
      </c>
      <c r="F218" s="49" t="s">
        <v>42</v>
      </c>
      <c r="G218" s="49" t="s">
        <v>43</v>
      </c>
      <c r="H218" s="49" t="s">
        <v>110</v>
      </c>
      <c r="I218" s="49" t="s">
        <v>97</v>
      </c>
      <c r="J218" s="49" t="s">
        <v>213</v>
      </c>
      <c r="K218" s="49" t="s">
        <v>44</v>
      </c>
      <c r="L218" s="49" t="s">
        <v>548</v>
      </c>
      <c r="M218" s="50" t="s">
        <v>549</v>
      </c>
      <c r="N218" s="51" t="s">
        <v>63</v>
      </c>
      <c r="O218" s="49" t="s">
        <v>48</v>
      </c>
      <c r="P218" s="49" t="s">
        <v>49</v>
      </c>
      <c r="Q218" s="52" t="s">
        <v>551</v>
      </c>
      <c r="R218" s="49" t="s">
        <v>51</v>
      </c>
      <c r="S218" s="49" t="s">
        <v>52</v>
      </c>
      <c r="T218" s="39">
        <v>45068</v>
      </c>
      <c r="U218" s="39">
        <v>45068</v>
      </c>
      <c r="V218" s="39">
        <v>45068</v>
      </c>
      <c r="W218" s="40" t="s">
        <v>49</v>
      </c>
      <c r="X218" s="41" t="s">
        <v>53</v>
      </c>
      <c r="Y218" s="41" t="s">
        <v>54</v>
      </c>
      <c r="AA218" s="42"/>
      <c r="AG218" s="46">
        <f t="shared" si="8"/>
        <v>13</v>
      </c>
      <c r="AH218" s="45" t="b">
        <f t="shared" si="9"/>
        <v>1</v>
      </c>
    </row>
    <row r="219" spans="1:34" ht="25.5" customHeight="1">
      <c r="A219" s="29">
        <v>217</v>
      </c>
      <c r="B219" s="48">
        <v>45055</v>
      </c>
      <c r="C219" s="49" t="s">
        <v>339</v>
      </c>
      <c r="D219" s="49" t="s">
        <v>41</v>
      </c>
      <c r="F219" s="49" t="s">
        <v>42</v>
      </c>
      <c r="G219" s="49" t="s">
        <v>43</v>
      </c>
      <c r="H219" s="49" t="s">
        <v>110</v>
      </c>
      <c r="I219" s="49" t="s">
        <v>97</v>
      </c>
      <c r="J219" s="49" t="s">
        <v>213</v>
      </c>
      <c r="K219" s="49" t="s">
        <v>44</v>
      </c>
      <c r="L219" s="52" t="s">
        <v>548</v>
      </c>
      <c r="M219" s="50" t="s">
        <v>549</v>
      </c>
      <c r="N219" s="51" t="s">
        <v>86</v>
      </c>
      <c r="O219" s="49" t="s">
        <v>48</v>
      </c>
      <c r="P219" s="49" t="s">
        <v>49</v>
      </c>
      <c r="Q219" s="52" t="s">
        <v>552</v>
      </c>
      <c r="R219" s="49" t="s">
        <v>51</v>
      </c>
      <c r="S219" s="49" t="s">
        <v>52</v>
      </c>
      <c r="T219" s="39">
        <v>45068</v>
      </c>
      <c r="U219" s="39">
        <v>45068</v>
      </c>
      <c r="V219" s="39">
        <v>45068</v>
      </c>
      <c r="W219" s="40" t="s">
        <v>49</v>
      </c>
      <c r="X219" s="41" t="s">
        <v>53</v>
      </c>
      <c r="Y219" s="41" t="s">
        <v>54</v>
      </c>
      <c r="AA219" s="42"/>
      <c r="AG219" s="46">
        <f t="shared" si="8"/>
        <v>13</v>
      </c>
      <c r="AH219" s="45" t="b">
        <f t="shared" si="9"/>
        <v>1</v>
      </c>
    </row>
    <row r="220" spans="1:34" ht="25.5" customHeight="1">
      <c r="A220" s="29">
        <v>218</v>
      </c>
      <c r="B220" s="48">
        <v>45055</v>
      </c>
      <c r="C220" s="49" t="s">
        <v>339</v>
      </c>
      <c r="D220" s="49" t="s">
        <v>41</v>
      </c>
      <c r="F220" s="49">
        <v>24</v>
      </c>
      <c r="G220" s="49" t="s">
        <v>43</v>
      </c>
      <c r="H220" s="49" t="s">
        <v>110</v>
      </c>
      <c r="I220" s="49" t="s">
        <v>97</v>
      </c>
      <c r="J220" s="49" t="s">
        <v>213</v>
      </c>
      <c r="K220" s="49" t="s">
        <v>58</v>
      </c>
      <c r="L220" s="49" t="s">
        <v>548</v>
      </c>
      <c r="M220" s="50" t="s">
        <v>549</v>
      </c>
      <c r="N220" s="51" t="s">
        <v>69</v>
      </c>
      <c r="O220" s="49" t="s">
        <v>48</v>
      </c>
      <c r="P220" s="49" t="s">
        <v>49</v>
      </c>
      <c r="Q220" s="52" t="s">
        <v>553</v>
      </c>
      <c r="R220" s="49" t="s">
        <v>51</v>
      </c>
      <c r="S220" s="49" t="s">
        <v>52</v>
      </c>
      <c r="T220" s="39">
        <v>45068</v>
      </c>
      <c r="U220" s="39">
        <v>45068</v>
      </c>
      <c r="V220" s="39">
        <v>45068</v>
      </c>
      <c r="W220" s="40" t="s">
        <v>49</v>
      </c>
      <c r="X220" s="41" t="s">
        <v>53</v>
      </c>
      <c r="Y220" s="41" t="s">
        <v>54</v>
      </c>
      <c r="AA220" s="42"/>
      <c r="AG220" s="46">
        <f t="shared" si="8"/>
        <v>13</v>
      </c>
      <c r="AH220" s="45" t="b">
        <f t="shared" si="9"/>
        <v>1</v>
      </c>
    </row>
    <row r="221" spans="1:34" ht="25.5" customHeight="1">
      <c r="A221" s="29">
        <v>219</v>
      </c>
      <c r="B221" s="48">
        <v>45055</v>
      </c>
      <c r="C221" s="49" t="s">
        <v>339</v>
      </c>
      <c r="D221" s="49" t="s">
        <v>41</v>
      </c>
      <c r="F221" s="49">
        <v>45</v>
      </c>
      <c r="G221" s="49" t="s">
        <v>43</v>
      </c>
      <c r="H221" s="49" t="s">
        <v>110</v>
      </c>
      <c r="I221" s="49" t="s">
        <v>97</v>
      </c>
      <c r="J221" s="49" t="s">
        <v>213</v>
      </c>
      <c r="K221" s="49" t="s">
        <v>44</v>
      </c>
      <c r="L221" s="49" t="s">
        <v>548</v>
      </c>
      <c r="M221" s="50" t="s">
        <v>549</v>
      </c>
      <c r="N221" s="51" t="s">
        <v>86</v>
      </c>
      <c r="O221" s="49" t="s">
        <v>48</v>
      </c>
      <c r="P221" s="49" t="s">
        <v>49</v>
      </c>
      <c r="Q221" s="52" t="s">
        <v>554</v>
      </c>
      <c r="R221" s="49" t="s">
        <v>51</v>
      </c>
      <c r="S221" s="49" t="s">
        <v>52</v>
      </c>
      <c r="T221" s="39">
        <v>45068</v>
      </c>
      <c r="U221" s="39">
        <v>45068</v>
      </c>
      <c r="V221" s="39">
        <v>45068</v>
      </c>
      <c r="W221" s="40" t="s">
        <v>49</v>
      </c>
      <c r="X221" s="41" t="s">
        <v>53</v>
      </c>
      <c r="Y221" s="41" t="s">
        <v>54</v>
      </c>
      <c r="AG221" s="46">
        <f t="shared" si="8"/>
        <v>13</v>
      </c>
      <c r="AH221" s="45" t="b">
        <f t="shared" si="9"/>
        <v>1</v>
      </c>
    </row>
    <row r="222" spans="1:34" ht="25.5" customHeight="1">
      <c r="A222" s="29">
        <v>220</v>
      </c>
      <c r="B222" s="48">
        <v>45055</v>
      </c>
      <c r="C222" s="49" t="s">
        <v>339</v>
      </c>
      <c r="D222" s="49" t="s">
        <v>41</v>
      </c>
      <c r="F222" s="49">
        <v>18</v>
      </c>
      <c r="G222" s="49" t="s">
        <v>43</v>
      </c>
      <c r="H222" s="49" t="s">
        <v>110</v>
      </c>
      <c r="I222" s="49" t="s">
        <v>97</v>
      </c>
      <c r="J222" s="49" t="s">
        <v>213</v>
      </c>
      <c r="K222" s="49" t="s">
        <v>44</v>
      </c>
      <c r="L222" s="49" t="s">
        <v>548</v>
      </c>
      <c r="M222" s="50" t="s">
        <v>549</v>
      </c>
      <c r="N222" s="51" t="s">
        <v>91</v>
      </c>
      <c r="O222" s="49" t="s">
        <v>48</v>
      </c>
      <c r="P222" s="49" t="s">
        <v>49</v>
      </c>
      <c r="Q222" s="52" t="s">
        <v>555</v>
      </c>
      <c r="R222" s="49" t="s">
        <v>51</v>
      </c>
      <c r="S222" s="49" t="s">
        <v>52</v>
      </c>
      <c r="T222" s="39">
        <v>45068</v>
      </c>
      <c r="U222" s="39">
        <v>45068</v>
      </c>
      <c r="V222" s="39">
        <v>45068</v>
      </c>
      <c r="W222" s="40" t="s">
        <v>49</v>
      </c>
      <c r="X222" s="41" t="s">
        <v>53</v>
      </c>
      <c r="Y222" s="41" t="s">
        <v>54</v>
      </c>
      <c r="AG222" s="46">
        <f t="shared" si="8"/>
        <v>13</v>
      </c>
      <c r="AH222" s="45" t="b">
        <f t="shared" si="9"/>
        <v>1</v>
      </c>
    </row>
    <row r="223" spans="1:34" ht="25.5" customHeight="1">
      <c r="A223" s="29">
        <v>221</v>
      </c>
      <c r="B223" s="48">
        <v>45055</v>
      </c>
      <c r="C223" s="49" t="s">
        <v>339</v>
      </c>
      <c r="D223" s="49" t="s">
        <v>41</v>
      </c>
      <c r="F223" s="49">
        <v>18</v>
      </c>
      <c r="G223" s="49" t="s">
        <v>43</v>
      </c>
      <c r="H223" s="49" t="s">
        <v>110</v>
      </c>
      <c r="I223" s="49" t="s">
        <v>97</v>
      </c>
      <c r="J223" s="49" t="s">
        <v>213</v>
      </c>
      <c r="K223" s="49" t="s">
        <v>58</v>
      </c>
      <c r="L223" s="49" t="s">
        <v>556</v>
      </c>
      <c r="M223" s="50" t="s">
        <v>557</v>
      </c>
      <c r="N223" s="51" t="s">
        <v>69</v>
      </c>
      <c r="O223" s="49" t="s">
        <v>48</v>
      </c>
      <c r="P223" s="49" t="s">
        <v>49</v>
      </c>
      <c r="Q223" s="52" t="s">
        <v>558</v>
      </c>
      <c r="R223" s="49" t="s">
        <v>51</v>
      </c>
      <c r="S223" s="49" t="s">
        <v>52</v>
      </c>
      <c r="T223" s="39">
        <v>45068</v>
      </c>
      <c r="U223" s="39">
        <v>45068</v>
      </c>
      <c r="V223" s="39">
        <v>45068</v>
      </c>
      <c r="W223" s="40" t="s">
        <v>49</v>
      </c>
      <c r="X223" s="41" t="s">
        <v>53</v>
      </c>
      <c r="Y223" s="41" t="s">
        <v>54</v>
      </c>
      <c r="AA223" s="42"/>
      <c r="AG223" s="46">
        <f t="shared" si="8"/>
        <v>13</v>
      </c>
      <c r="AH223" s="45" t="b">
        <f t="shared" si="9"/>
        <v>1</v>
      </c>
    </row>
    <row r="224" spans="1:34" ht="25.5" customHeight="1">
      <c r="A224" s="29">
        <v>222</v>
      </c>
      <c r="B224" s="48">
        <v>45055</v>
      </c>
      <c r="C224" s="49" t="s">
        <v>339</v>
      </c>
      <c r="D224" s="32" t="s">
        <v>41</v>
      </c>
      <c r="E224" s="32"/>
      <c r="F224" s="32" t="s">
        <v>42</v>
      </c>
      <c r="G224" s="32" t="s">
        <v>43</v>
      </c>
      <c r="H224" s="32" t="s">
        <v>110</v>
      </c>
      <c r="I224" s="32" t="s">
        <v>97</v>
      </c>
      <c r="J224" s="32" t="s">
        <v>213</v>
      </c>
      <c r="K224" s="32" t="s">
        <v>44</v>
      </c>
      <c r="L224" s="34" t="s">
        <v>556</v>
      </c>
      <c r="M224" s="35" t="s">
        <v>557</v>
      </c>
      <c r="N224" s="69" t="s">
        <v>61</v>
      </c>
      <c r="O224" s="37" t="s">
        <v>48</v>
      </c>
      <c r="P224" s="37" t="s">
        <v>49</v>
      </c>
      <c r="Q224" s="38" t="s">
        <v>559</v>
      </c>
      <c r="R224" s="37" t="s">
        <v>51</v>
      </c>
      <c r="S224" s="37" t="s">
        <v>52</v>
      </c>
      <c r="T224" s="39">
        <v>45068</v>
      </c>
      <c r="U224" s="39">
        <v>45068</v>
      </c>
      <c r="V224" s="39">
        <v>45068</v>
      </c>
      <c r="W224" s="40" t="s">
        <v>49</v>
      </c>
      <c r="X224" s="41" t="s">
        <v>53</v>
      </c>
      <c r="Y224" s="41" t="s">
        <v>54</v>
      </c>
      <c r="AG224" s="46">
        <f t="shared" si="8"/>
        <v>13</v>
      </c>
      <c r="AH224" s="45" t="b">
        <f t="shared" si="9"/>
        <v>1</v>
      </c>
    </row>
    <row r="225" spans="1:34" ht="25.5" customHeight="1">
      <c r="A225" s="29">
        <v>223</v>
      </c>
      <c r="B225" s="48">
        <v>45055</v>
      </c>
      <c r="C225" s="49" t="s">
        <v>339</v>
      </c>
      <c r="D225" s="49" t="s">
        <v>41</v>
      </c>
      <c r="F225" s="49">
        <v>36</v>
      </c>
      <c r="G225" s="49" t="s">
        <v>43</v>
      </c>
      <c r="H225" s="49" t="s">
        <v>110</v>
      </c>
      <c r="I225" s="49" t="s">
        <v>97</v>
      </c>
      <c r="J225" s="49" t="s">
        <v>213</v>
      </c>
      <c r="K225" s="49" t="s">
        <v>44</v>
      </c>
      <c r="L225" s="49" t="s">
        <v>556</v>
      </c>
      <c r="M225" s="50" t="s">
        <v>557</v>
      </c>
      <c r="N225" s="51" t="s">
        <v>61</v>
      </c>
      <c r="O225" s="49" t="s">
        <v>48</v>
      </c>
      <c r="P225" s="49" t="s">
        <v>49</v>
      </c>
      <c r="Q225" s="52" t="s">
        <v>560</v>
      </c>
      <c r="R225" s="49" t="s">
        <v>51</v>
      </c>
      <c r="S225" s="49" t="s">
        <v>52</v>
      </c>
      <c r="T225" s="39">
        <v>45068</v>
      </c>
      <c r="U225" s="39">
        <v>45068</v>
      </c>
      <c r="V225" s="39">
        <v>45068</v>
      </c>
      <c r="W225" s="40" t="s">
        <v>49</v>
      </c>
      <c r="X225" s="41" t="s">
        <v>53</v>
      </c>
      <c r="Y225" s="41" t="s">
        <v>54</v>
      </c>
      <c r="AG225" s="46">
        <f t="shared" si="8"/>
        <v>13</v>
      </c>
      <c r="AH225" s="45" t="b">
        <f t="shared" si="9"/>
        <v>1</v>
      </c>
    </row>
    <row r="226" spans="1:34" ht="25.5" customHeight="1">
      <c r="A226" s="29">
        <v>224</v>
      </c>
      <c r="B226" s="48">
        <v>45055</v>
      </c>
      <c r="C226" s="49" t="s">
        <v>339</v>
      </c>
      <c r="D226" s="49" t="s">
        <v>41</v>
      </c>
      <c r="F226" s="49" t="s">
        <v>42</v>
      </c>
      <c r="G226" s="49" t="s">
        <v>43</v>
      </c>
      <c r="H226" s="49" t="s">
        <v>110</v>
      </c>
      <c r="I226" s="49" t="s">
        <v>97</v>
      </c>
      <c r="J226" s="49" t="s">
        <v>213</v>
      </c>
      <c r="K226" s="49" t="s">
        <v>44</v>
      </c>
      <c r="L226" s="49" t="s">
        <v>556</v>
      </c>
      <c r="M226" s="50" t="s">
        <v>557</v>
      </c>
      <c r="N226" s="51" t="s">
        <v>85</v>
      </c>
      <c r="O226" s="49" t="s">
        <v>48</v>
      </c>
      <c r="P226" s="49" t="s">
        <v>49</v>
      </c>
      <c r="Q226" s="52" t="s">
        <v>561</v>
      </c>
      <c r="R226" s="49" t="s">
        <v>51</v>
      </c>
      <c r="S226" s="49" t="s">
        <v>52</v>
      </c>
      <c r="T226" s="39">
        <v>45068</v>
      </c>
      <c r="U226" s="39">
        <v>45068</v>
      </c>
      <c r="V226" s="39">
        <v>45068</v>
      </c>
      <c r="W226" s="40" t="s">
        <v>49</v>
      </c>
      <c r="X226" s="41" t="s">
        <v>53</v>
      </c>
      <c r="Y226" s="41" t="s">
        <v>54</v>
      </c>
      <c r="AA226" s="42"/>
      <c r="AG226" s="46">
        <f t="shared" si="8"/>
        <v>13</v>
      </c>
      <c r="AH226" s="45" t="b">
        <f t="shared" si="9"/>
        <v>1</v>
      </c>
    </row>
    <row r="227" spans="1:34" ht="25.5" customHeight="1">
      <c r="A227" s="29">
        <v>225</v>
      </c>
      <c r="B227" s="48">
        <v>45055</v>
      </c>
      <c r="C227" s="49" t="s">
        <v>339</v>
      </c>
      <c r="D227" s="49" t="s">
        <v>41</v>
      </c>
      <c r="F227" s="49">
        <v>44</v>
      </c>
      <c r="G227" s="49" t="s">
        <v>43</v>
      </c>
      <c r="H227" s="49" t="s">
        <v>110</v>
      </c>
      <c r="I227" s="49" t="s">
        <v>97</v>
      </c>
      <c r="J227" s="49" t="s">
        <v>213</v>
      </c>
      <c r="K227" s="49" t="s">
        <v>44</v>
      </c>
      <c r="L227" s="49" t="s">
        <v>556</v>
      </c>
      <c r="M227" s="50" t="s">
        <v>557</v>
      </c>
      <c r="N227" s="51" t="s">
        <v>85</v>
      </c>
      <c r="O227" s="49" t="s">
        <v>48</v>
      </c>
      <c r="P227" s="49" t="s">
        <v>49</v>
      </c>
      <c r="Q227" s="52" t="s">
        <v>562</v>
      </c>
      <c r="R227" s="49" t="s">
        <v>51</v>
      </c>
      <c r="S227" s="49" t="s">
        <v>52</v>
      </c>
      <c r="T227" s="39">
        <v>45068</v>
      </c>
      <c r="U227" s="39">
        <v>45068</v>
      </c>
      <c r="V227" s="39">
        <v>45068</v>
      </c>
      <c r="W227" s="40" t="s">
        <v>49</v>
      </c>
      <c r="X227" s="41" t="s">
        <v>53</v>
      </c>
      <c r="Y227" s="41" t="s">
        <v>54</v>
      </c>
      <c r="AA227" s="42"/>
      <c r="AG227" s="46">
        <f t="shared" si="8"/>
        <v>13</v>
      </c>
      <c r="AH227" s="45" t="b">
        <f t="shared" si="9"/>
        <v>1</v>
      </c>
    </row>
    <row r="228" spans="1:34" ht="25.5" customHeight="1">
      <c r="A228" s="29">
        <v>226</v>
      </c>
      <c r="B228" s="48">
        <v>45055</v>
      </c>
      <c r="C228" s="49" t="s">
        <v>339</v>
      </c>
      <c r="D228" s="49" t="s">
        <v>41</v>
      </c>
      <c r="F228" s="49">
        <v>35</v>
      </c>
      <c r="G228" s="49" t="s">
        <v>43</v>
      </c>
      <c r="H228" s="49" t="s">
        <v>110</v>
      </c>
      <c r="I228" s="49" t="s">
        <v>97</v>
      </c>
      <c r="J228" s="49" t="s">
        <v>213</v>
      </c>
      <c r="K228" s="49" t="s">
        <v>44</v>
      </c>
      <c r="L228" s="49" t="s">
        <v>556</v>
      </c>
      <c r="M228" s="50" t="s">
        <v>557</v>
      </c>
      <c r="N228" s="51" t="s">
        <v>85</v>
      </c>
      <c r="O228" s="49" t="s">
        <v>48</v>
      </c>
      <c r="P228" s="49" t="s">
        <v>49</v>
      </c>
      <c r="Q228" s="52" t="s">
        <v>563</v>
      </c>
      <c r="R228" s="49" t="s">
        <v>51</v>
      </c>
      <c r="S228" s="49" t="s">
        <v>52</v>
      </c>
      <c r="T228" s="39">
        <v>45068</v>
      </c>
      <c r="U228" s="39">
        <v>45068</v>
      </c>
      <c r="V228" s="39">
        <v>45068</v>
      </c>
      <c r="W228" s="40" t="s">
        <v>49</v>
      </c>
      <c r="X228" s="41" t="s">
        <v>53</v>
      </c>
      <c r="Y228" s="41" t="s">
        <v>54</v>
      </c>
      <c r="AG228" s="46">
        <f t="shared" si="8"/>
        <v>13</v>
      </c>
      <c r="AH228" s="45" t="b">
        <f t="shared" si="9"/>
        <v>1</v>
      </c>
    </row>
    <row r="229" spans="1:34" ht="25.5" customHeight="1">
      <c r="A229" s="29">
        <v>227</v>
      </c>
      <c r="B229" s="48">
        <v>45055</v>
      </c>
      <c r="C229" s="49" t="s">
        <v>339</v>
      </c>
      <c r="D229" s="49" t="s">
        <v>41</v>
      </c>
      <c r="F229" s="49">
        <v>44</v>
      </c>
      <c r="G229" s="49" t="s">
        <v>43</v>
      </c>
      <c r="H229" s="49" t="s">
        <v>110</v>
      </c>
      <c r="I229" s="49" t="s">
        <v>97</v>
      </c>
      <c r="J229" s="49" t="s">
        <v>213</v>
      </c>
      <c r="K229" s="49" t="s">
        <v>44</v>
      </c>
      <c r="L229" s="49" t="s">
        <v>556</v>
      </c>
      <c r="M229" s="50" t="s">
        <v>557</v>
      </c>
      <c r="N229" s="51" t="s">
        <v>63</v>
      </c>
      <c r="O229" s="49" t="s">
        <v>48</v>
      </c>
      <c r="P229" s="49" t="s">
        <v>49</v>
      </c>
      <c r="Q229" s="52" t="s">
        <v>564</v>
      </c>
      <c r="R229" s="49" t="s">
        <v>51</v>
      </c>
      <c r="S229" s="49" t="s">
        <v>52</v>
      </c>
      <c r="T229" s="39">
        <v>45068</v>
      </c>
      <c r="U229" s="39">
        <v>45068</v>
      </c>
      <c r="V229" s="39">
        <v>45068</v>
      </c>
      <c r="W229" s="40" t="s">
        <v>49</v>
      </c>
      <c r="X229" s="41" t="s">
        <v>53</v>
      </c>
      <c r="Y229" s="41" t="s">
        <v>54</v>
      </c>
      <c r="AA229" s="42"/>
      <c r="AC229" s="44"/>
      <c r="AG229" s="46">
        <f t="shared" si="8"/>
        <v>13</v>
      </c>
      <c r="AH229" s="45" t="b">
        <f t="shared" si="9"/>
        <v>1</v>
      </c>
    </row>
    <row r="230" spans="1:34" ht="25.5" customHeight="1">
      <c r="A230" s="29">
        <v>228</v>
      </c>
      <c r="B230" s="48">
        <v>45055</v>
      </c>
      <c r="C230" s="49" t="s">
        <v>339</v>
      </c>
      <c r="D230" s="49" t="s">
        <v>41</v>
      </c>
      <c r="F230" s="49">
        <v>30</v>
      </c>
      <c r="G230" s="49" t="s">
        <v>43</v>
      </c>
      <c r="H230" s="49" t="s">
        <v>110</v>
      </c>
      <c r="I230" s="49" t="s">
        <v>97</v>
      </c>
      <c r="J230" s="49" t="s">
        <v>213</v>
      </c>
      <c r="K230" s="49" t="s">
        <v>44</v>
      </c>
      <c r="L230" s="49" t="s">
        <v>556</v>
      </c>
      <c r="M230" s="50" t="s">
        <v>557</v>
      </c>
      <c r="N230" s="51" t="s">
        <v>63</v>
      </c>
      <c r="O230" s="49" t="s">
        <v>48</v>
      </c>
      <c r="P230" s="49" t="s">
        <v>49</v>
      </c>
      <c r="Q230" s="52" t="s">
        <v>565</v>
      </c>
      <c r="R230" s="49" t="s">
        <v>51</v>
      </c>
      <c r="S230" s="49" t="s">
        <v>52</v>
      </c>
      <c r="T230" s="39">
        <v>45068</v>
      </c>
      <c r="U230" s="39">
        <v>45068</v>
      </c>
      <c r="V230" s="39">
        <v>45068</v>
      </c>
      <c r="W230" s="40" t="s">
        <v>49</v>
      </c>
      <c r="X230" s="41" t="s">
        <v>53</v>
      </c>
      <c r="Y230" s="41" t="s">
        <v>54</v>
      </c>
      <c r="AA230" s="42"/>
      <c r="AC230" s="44"/>
      <c r="AG230" s="46">
        <f t="shared" si="8"/>
        <v>13</v>
      </c>
      <c r="AH230" s="45" t="b">
        <f t="shared" si="9"/>
        <v>1</v>
      </c>
    </row>
    <row r="231" spans="1:34" ht="25.5" customHeight="1">
      <c r="A231" s="29">
        <v>229</v>
      </c>
      <c r="B231" s="48">
        <v>45056</v>
      </c>
      <c r="C231" s="49" t="s">
        <v>339</v>
      </c>
      <c r="D231" s="49" t="s">
        <v>41</v>
      </c>
      <c r="F231" s="49" t="s">
        <v>42</v>
      </c>
      <c r="G231" s="49" t="s">
        <v>43</v>
      </c>
      <c r="H231" s="49" t="s">
        <v>72</v>
      </c>
      <c r="I231" s="49" t="s">
        <v>73</v>
      </c>
      <c r="J231" s="49" t="s">
        <v>213</v>
      </c>
      <c r="K231" s="49" t="s">
        <v>58</v>
      </c>
      <c r="L231" s="49" t="s">
        <v>566</v>
      </c>
      <c r="M231" s="50" t="s">
        <v>567</v>
      </c>
      <c r="N231" s="51" t="s">
        <v>91</v>
      </c>
      <c r="O231" s="49" t="s">
        <v>48</v>
      </c>
      <c r="P231" s="49" t="s">
        <v>49</v>
      </c>
      <c r="Q231" s="52" t="s">
        <v>568</v>
      </c>
      <c r="R231" s="49" t="s">
        <v>51</v>
      </c>
      <c r="S231" s="49" t="s">
        <v>52</v>
      </c>
      <c r="T231" s="39">
        <v>45068</v>
      </c>
      <c r="U231" s="39">
        <v>45068</v>
      </c>
      <c r="V231" s="39">
        <v>45068</v>
      </c>
      <c r="W231" s="40" t="s">
        <v>49</v>
      </c>
      <c r="X231" s="41" t="s">
        <v>53</v>
      </c>
      <c r="Y231" s="41" t="s">
        <v>54</v>
      </c>
      <c r="AA231" s="42"/>
      <c r="AC231" s="44"/>
      <c r="AG231" s="46">
        <f t="shared" si="8"/>
        <v>12</v>
      </c>
      <c r="AH231" s="45" t="b">
        <f t="shared" si="9"/>
        <v>1</v>
      </c>
    </row>
    <row r="232" spans="1:34" ht="25.5" customHeight="1">
      <c r="A232" s="29">
        <v>230</v>
      </c>
      <c r="B232" s="48">
        <v>45056</v>
      </c>
      <c r="C232" s="49" t="s">
        <v>339</v>
      </c>
      <c r="D232" s="49" t="s">
        <v>41</v>
      </c>
      <c r="F232" s="49">
        <v>3</v>
      </c>
      <c r="G232" s="49" t="s">
        <v>307</v>
      </c>
      <c r="H232" s="49" t="s">
        <v>110</v>
      </c>
      <c r="I232" s="49" t="s">
        <v>395</v>
      </c>
      <c r="J232" s="49" t="s">
        <v>213</v>
      </c>
      <c r="L232" s="49" t="s">
        <v>569</v>
      </c>
      <c r="M232" s="50" t="s">
        <v>570</v>
      </c>
      <c r="N232" s="51" t="s">
        <v>81</v>
      </c>
      <c r="O232" s="49" t="s">
        <v>48</v>
      </c>
      <c r="P232" s="49" t="s">
        <v>81</v>
      </c>
      <c r="Q232" s="52" t="s">
        <v>571</v>
      </c>
      <c r="R232" s="49" t="s">
        <v>51</v>
      </c>
      <c r="S232" s="49" t="s">
        <v>78</v>
      </c>
      <c r="U232" s="39">
        <v>45107</v>
      </c>
      <c r="V232" s="39">
        <v>45107</v>
      </c>
      <c r="W232" s="40" t="s">
        <v>307</v>
      </c>
      <c r="X232" s="41" t="s">
        <v>53</v>
      </c>
      <c r="AA232" s="42"/>
      <c r="AC232" s="44"/>
      <c r="AG232" s="46">
        <f t="shared" si="8"/>
        <v>51</v>
      </c>
      <c r="AH232" s="45" t="b">
        <f t="shared" si="9"/>
        <v>1</v>
      </c>
    </row>
    <row r="233" spans="1:34" ht="25.5" customHeight="1">
      <c r="A233" s="29">
        <v>231</v>
      </c>
      <c r="B233" s="48">
        <v>45057</v>
      </c>
      <c r="C233" s="49" t="s">
        <v>339</v>
      </c>
      <c r="D233" s="49" t="s">
        <v>95</v>
      </c>
      <c r="E233" s="49">
        <v>3</v>
      </c>
      <c r="G233" s="49" t="s">
        <v>248</v>
      </c>
      <c r="H233" s="49" t="s">
        <v>110</v>
      </c>
      <c r="I233" s="49" t="s">
        <v>395</v>
      </c>
      <c r="J233" s="49" t="s">
        <v>213</v>
      </c>
      <c r="K233" s="49" t="s">
        <v>58</v>
      </c>
      <c r="L233" s="49" t="s">
        <v>572</v>
      </c>
      <c r="M233" s="50" t="s">
        <v>573</v>
      </c>
      <c r="N233" s="51" t="s">
        <v>251</v>
      </c>
      <c r="O233" s="49" t="s">
        <v>100</v>
      </c>
      <c r="P233" s="49" t="s">
        <v>252</v>
      </c>
      <c r="Q233" s="52" t="s">
        <v>501</v>
      </c>
      <c r="R233" s="49" t="s">
        <v>51</v>
      </c>
      <c r="S233" s="49" t="s">
        <v>78</v>
      </c>
      <c r="U233" s="39">
        <v>45098</v>
      </c>
      <c r="V233" s="39">
        <v>45098</v>
      </c>
      <c r="W233" s="40" t="s">
        <v>117</v>
      </c>
      <c r="X233" s="41" t="s">
        <v>53</v>
      </c>
      <c r="AG233" s="46">
        <f t="shared" si="8"/>
        <v>41</v>
      </c>
      <c r="AH233" s="45" t="b">
        <f t="shared" si="9"/>
        <v>1</v>
      </c>
    </row>
    <row r="234" spans="1:34" ht="25.5" customHeight="1">
      <c r="A234" s="29">
        <v>232</v>
      </c>
      <c r="B234" s="48">
        <v>45059</v>
      </c>
      <c r="C234" s="49" t="s">
        <v>339</v>
      </c>
      <c r="D234" s="49" t="s">
        <v>41</v>
      </c>
      <c r="F234" s="49">
        <v>17</v>
      </c>
      <c r="G234" s="49" t="s">
        <v>574</v>
      </c>
      <c r="H234" s="49" t="s">
        <v>110</v>
      </c>
      <c r="I234" s="49" t="s">
        <v>97</v>
      </c>
      <c r="J234" s="49" t="s">
        <v>292</v>
      </c>
      <c r="K234" s="49" t="s">
        <v>44</v>
      </c>
      <c r="L234" s="49" t="s">
        <v>575</v>
      </c>
      <c r="M234" s="50" t="s">
        <v>576</v>
      </c>
      <c r="N234" s="51" t="s">
        <v>107</v>
      </c>
      <c r="O234" s="49" t="s">
        <v>48</v>
      </c>
      <c r="P234" s="49" t="s">
        <v>49</v>
      </c>
      <c r="Q234" s="52" t="s">
        <v>577</v>
      </c>
      <c r="R234" s="49" t="s">
        <v>51</v>
      </c>
      <c r="S234" s="49" t="s">
        <v>78</v>
      </c>
      <c r="U234" s="39">
        <v>45090</v>
      </c>
      <c r="V234" s="39">
        <v>45090</v>
      </c>
      <c r="W234" s="40" t="s">
        <v>49</v>
      </c>
      <c r="X234" s="41" t="s">
        <v>80</v>
      </c>
      <c r="AG234" s="46">
        <f t="shared" si="8"/>
        <v>31</v>
      </c>
      <c r="AH234" s="45" t="b">
        <f t="shared" si="9"/>
        <v>1</v>
      </c>
    </row>
    <row r="235" spans="1:34" ht="25.5" customHeight="1">
      <c r="A235" s="29">
        <v>233</v>
      </c>
      <c r="B235" s="48">
        <v>45059</v>
      </c>
      <c r="C235" s="49" t="s">
        <v>339</v>
      </c>
      <c r="D235" s="49" t="s">
        <v>41</v>
      </c>
      <c r="F235" s="49">
        <v>20</v>
      </c>
      <c r="G235" s="49" t="s">
        <v>574</v>
      </c>
      <c r="H235" s="49" t="s">
        <v>110</v>
      </c>
      <c r="I235" s="49" t="s">
        <v>97</v>
      </c>
      <c r="J235" s="49" t="s">
        <v>292</v>
      </c>
      <c r="K235" s="49" t="s">
        <v>44</v>
      </c>
      <c r="L235" s="49" t="s">
        <v>575</v>
      </c>
      <c r="M235" s="50" t="s">
        <v>576</v>
      </c>
      <c r="N235" s="51" t="s">
        <v>151</v>
      </c>
      <c r="O235" s="49" t="s">
        <v>48</v>
      </c>
      <c r="P235" s="49" t="s">
        <v>49</v>
      </c>
      <c r="Q235" s="52" t="s">
        <v>578</v>
      </c>
      <c r="R235" s="49" t="s">
        <v>51</v>
      </c>
      <c r="S235" s="49" t="s">
        <v>78</v>
      </c>
      <c r="U235" s="39">
        <v>45090</v>
      </c>
      <c r="V235" s="39">
        <v>45090</v>
      </c>
      <c r="W235" s="40" t="s">
        <v>49</v>
      </c>
      <c r="X235" s="41" t="s">
        <v>80</v>
      </c>
      <c r="AA235" s="42"/>
      <c r="AG235" s="46">
        <f t="shared" si="8"/>
        <v>31</v>
      </c>
      <c r="AH235" s="45" t="b">
        <f t="shared" si="9"/>
        <v>1</v>
      </c>
    </row>
    <row r="236" spans="1:34" ht="25.5" customHeight="1">
      <c r="A236" s="29">
        <v>234</v>
      </c>
      <c r="B236" s="48">
        <v>45059</v>
      </c>
      <c r="C236" s="49" t="s">
        <v>339</v>
      </c>
      <c r="D236" s="49" t="s">
        <v>41</v>
      </c>
      <c r="F236" s="49">
        <v>30</v>
      </c>
      <c r="G236" s="49" t="s">
        <v>574</v>
      </c>
      <c r="H236" s="49" t="s">
        <v>96</v>
      </c>
      <c r="I236" s="49" t="s">
        <v>73</v>
      </c>
      <c r="J236" s="49" t="s">
        <v>213</v>
      </c>
      <c r="K236" s="49" t="s">
        <v>44</v>
      </c>
      <c r="L236" s="49" t="s">
        <v>579</v>
      </c>
      <c r="M236" s="50" t="s">
        <v>580</v>
      </c>
      <c r="N236" s="51" t="s">
        <v>107</v>
      </c>
      <c r="O236" s="49" t="s">
        <v>48</v>
      </c>
      <c r="P236" s="49" t="s">
        <v>49</v>
      </c>
      <c r="Q236" s="52" t="s">
        <v>581</v>
      </c>
      <c r="R236" s="49" t="s">
        <v>51</v>
      </c>
      <c r="S236" s="49" t="s">
        <v>78</v>
      </c>
      <c r="U236" s="39">
        <v>45090</v>
      </c>
      <c r="V236" s="39">
        <v>45090</v>
      </c>
      <c r="W236" s="40" t="s">
        <v>49</v>
      </c>
      <c r="X236" s="41" t="s">
        <v>80</v>
      </c>
      <c r="AA236" s="42"/>
      <c r="AG236" s="46">
        <f t="shared" si="8"/>
        <v>31</v>
      </c>
      <c r="AH236" s="45" t="b">
        <f t="shared" si="9"/>
        <v>1</v>
      </c>
    </row>
    <row r="237" spans="1:34" ht="25.5" customHeight="1">
      <c r="A237" s="29">
        <v>235</v>
      </c>
      <c r="B237" s="48">
        <v>45059</v>
      </c>
      <c r="C237" s="49" t="s">
        <v>339</v>
      </c>
      <c r="D237" s="49" t="s">
        <v>95</v>
      </c>
      <c r="E237" s="49">
        <v>23</v>
      </c>
      <c r="G237" s="49" t="s">
        <v>71</v>
      </c>
      <c r="H237" s="49" t="s">
        <v>110</v>
      </c>
      <c r="I237" s="49" t="s">
        <v>258</v>
      </c>
      <c r="J237" s="49" t="s">
        <v>213</v>
      </c>
      <c r="K237" s="49" t="s">
        <v>44</v>
      </c>
      <c r="L237" s="49" t="s">
        <v>582</v>
      </c>
      <c r="M237" s="50" t="s">
        <v>583</v>
      </c>
      <c r="N237" s="51" t="s">
        <v>76</v>
      </c>
      <c r="O237" s="49" t="s">
        <v>100</v>
      </c>
      <c r="P237" s="49" t="s">
        <v>77</v>
      </c>
      <c r="Q237" s="52" t="s">
        <v>584</v>
      </c>
      <c r="R237" s="49" t="s">
        <v>51</v>
      </c>
      <c r="S237" s="49" t="s">
        <v>78</v>
      </c>
      <c r="U237" s="39">
        <v>45089</v>
      </c>
      <c r="V237" s="39">
        <v>45089</v>
      </c>
      <c r="W237" s="40" t="s">
        <v>110</v>
      </c>
      <c r="X237" s="41" t="s">
        <v>53</v>
      </c>
      <c r="Y237" s="41" t="s">
        <v>585</v>
      </c>
      <c r="AA237" s="42"/>
      <c r="AG237" s="46">
        <f t="shared" si="8"/>
        <v>30</v>
      </c>
      <c r="AH237" s="45" t="b">
        <f t="shared" si="9"/>
        <v>1</v>
      </c>
    </row>
    <row r="238" spans="1:34" ht="25.5" customHeight="1">
      <c r="A238" s="29">
        <v>236</v>
      </c>
      <c r="B238" s="48">
        <v>45060</v>
      </c>
      <c r="C238" s="49" t="s">
        <v>339</v>
      </c>
      <c r="D238" s="49" t="s">
        <v>41</v>
      </c>
      <c r="F238" s="49">
        <v>2</v>
      </c>
      <c r="G238" s="49" t="s">
        <v>248</v>
      </c>
      <c r="H238" s="49" t="s">
        <v>110</v>
      </c>
      <c r="I238" s="49" t="s">
        <v>111</v>
      </c>
      <c r="J238" s="49" t="s">
        <v>213</v>
      </c>
      <c r="K238" s="49" t="s">
        <v>44</v>
      </c>
      <c r="L238" s="49" t="s">
        <v>586</v>
      </c>
      <c r="M238" s="50" t="s">
        <v>587</v>
      </c>
      <c r="N238" s="51" t="s">
        <v>251</v>
      </c>
      <c r="O238" s="49" t="s">
        <v>48</v>
      </c>
      <c r="P238" s="49" t="s">
        <v>252</v>
      </c>
      <c r="Q238" s="52" t="s">
        <v>588</v>
      </c>
      <c r="R238" s="49" t="s">
        <v>51</v>
      </c>
      <c r="S238" s="49" t="s">
        <v>78</v>
      </c>
      <c r="U238" s="39">
        <v>45087</v>
      </c>
      <c r="V238" s="39">
        <v>45087</v>
      </c>
      <c r="W238" s="40" t="s">
        <v>117</v>
      </c>
      <c r="X238" s="41" t="s">
        <v>53</v>
      </c>
      <c r="AA238" s="42"/>
      <c r="AG238" s="46">
        <f t="shared" si="8"/>
        <v>27</v>
      </c>
      <c r="AH238" s="45" t="b">
        <f t="shared" si="9"/>
        <v>1</v>
      </c>
    </row>
    <row r="239" spans="1:34" ht="25.5" customHeight="1">
      <c r="A239" s="29">
        <v>237</v>
      </c>
      <c r="B239" s="48">
        <v>45061</v>
      </c>
      <c r="C239" s="49" t="s">
        <v>339</v>
      </c>
      <c r="D239" s="49" t="s">
        <v>41</v>
      </c>
      <c r="F239" s="49">
        <v>24</v>
      </c>
      <c r="G239" s="49" t="s">
        <v>307</v>
      </c>
      <c r="H239" s="49" t="s">
        <v>110</v>
      </c>
      <c r="I239" s="49" t="s">
        <v>335</v>
      </c>
      <c r="J239" s="49" t="s">
        <v>213</v>
      </c>
      <c r="L239" s="49" t="s">
        <v>589</v>
      </c>
      <c r="M239" s="50" t="s">
        <v>590</v>
      </c>
      <c r="N239" s="51" t="s">
        <v>81</v>
      </c>
      <c r="O239" s="49" t="s">
        <v>48</v>
      </c>
      <c r="P239" s="49" t="s">
        <v>81</v>
      </c>
      <c r="Q239" s="52" t="s">
        <v>591</v>
      </c>
      <c r="R239" s="49" t="s">
        <v>51</v>
      </c>
      <c r="S239" s="49" t="s">
        <v>78</v>
      </c>
      <c r="U239" s="39">
        <v>45211</v>
      </c>
      <c r="V239" s="39">
        <v>45211</v>
      </c>
      <c r="W239" s="40" t="s">
        <v>307</v>
      </c>
      <c r="X239" s="41" t="s">
        <v>53</v>
      </c>
      <c r="AA239" s="42"/>
      <c r="AG239" s="46">
        <f t="shared" si="8"/>
        <v>150</v>
      </c>
      <c r="AH239" s="45" t="b">
        <f t="shared" si="9"/>
        <v>1</v>
      </c>
    </row>
    <row r="240" spans="1:34" ht="25.5" customHeight="1">
      <c r="A240" s="29">
        <v>238</v>
      </c>
      <c r="B240" s="48">
        <v>45061</v>
      </c>
      <c r="C240" s="49" t="s">
        <v>339</v>
      </c>
      <c r="D240" s="49" t="s">
        <v>41</v>
      </c>
      <c r="F240" s="49">
        <v>13</v>
      </c>
      <c r="G240" s="49" t="s">
        <v>574</v>
      </c>
      <c r="H240" s="49" t="s">
        <v>72</v>
      </c>
      <c r="I240" s="49" t="s">
        <v>73</v>
      </c>
      <c r="J240" s="49" t="s">
        <v>213</v>
      </c>
      <c r="K240" s="49" t="s">
        <v>44</v>
      </c>
      <c r="L240" s="49" t="s">
        <v>592</v>
      </c>
      <c r="M240" s="50" t="s">
        <v>593</v>
      </c>
      <c r="N240" s="51" t="s">
        <v>107</v>
      </c>
      <c r="O240" s="49" t="s">
        <v>48</v>
      </c>
      <c r="P240" s="49" t="s">
        <v>49</v>
      </c>
      <c r="Q240" s="52" t="s">
        <v>594</v>
      </c>
      <c r="R240" s="49" t="s">
        <v>51</v>
      </c>
      <c r="S240" s="49" t="s">
        <v>78</v>
      </c>
      <c r="U240" s="39">
        <v>45084</v>
      </c>
      <c r="V240" s="39">
        <v>45084</v>
      </c>
      <c r="W240" s="40" t="s">
        <v>49</v>
      </c>
      <c r="X240" s="41" t="s">
        <v>80</v>
      </c>
      <c r="AA240" s="42"/>
      <c r="AG240" s="46">
        <f t="shared" si="8"/>
        <v>23</v>
      </c>
      <c r="AH240" s="45" t="b">
        <f t="shared" si="9"/>
        <v>1</v>
      </c>
    </row>
    <row r="241" spans="1:34" ht="25.5" customHeight="1">
      <c r="A241" s="29">
        <v>239</v>
      </c>
      <c r="B241" s="48">
        <v>45061</v>
      </c>
      <c r="C241" s="49" t="s">
        <v>339</v>
      </c>
      <c r="D241" s="49" t="s">
        <v>41</v>
      </c>
      <c r="F241" s="49">
        <v>15</v>
      </c>
      <c r="G241" s="49" t="s">
        <v>43</v>
      </c>
      <c r="H241" s="49" t="s">
        <v>72</v>
      </c>
      <c r="I241" s="49" t="s">
        <v>73</v>
      </c>
      <c r="J241" s="49" t="s">
        <v>213</v>
      </c>
      <c r="K241" s="49" t="s">
        <v>44</v>
      </c>
      <c r="L241" s="49" t="s">
        <v>592</v>
      </c>
      <c r="M241" s="50" t="s">
        <v>593</v>
      </c>
      <c r="N241" s="51" t="s">
        <v>61</v>
      </c>
      <c r="O241" s="49" t="s">
        <v>48</v>
      </c>
      <c r="P241" s="49" t="s">
        <v>49</v>
      </c>
      <c r="Q241" s="52" t="s">
        <v>595</v>
      </c>
      <c r="R241" s="49" t="s">
        <v>51</v>
      </c>
      <c r="S241" s="49" t="s">
        <v>52</v>
      </c>
      <c r="T241" s="93">
        <v>45078</v>
      </c>
      <c r="U241" s="93">
        <v>45078</v>
      </c>
      <c r="V241" s="93">
        <v>45078</v>
      </c>
      <c r="W241" s="40" t="s">
        <v>49</v>
      </c>
      <c r="X241" s="41" t="s">
        <v>53</v>
      </c>
      <c r="Y241" s="41" t="s">
        <v>54</v>
      </c>
      <c r="AA241" s="42"/>
      <c r="AG241" s="46">
        <f t="shared" si="8"/>
        <v>17</v>
      </c>
      <c r="AH241" s="45" t="b">
        <f t="shared" si="9"/>
        <v>1</v>
      </c>
    </row>
    <row r="242" spans="1:34" ht="25.5" customHeight="1">
      <c r="A242" s="29">
        <v>240</v>
      </c>
      <c r="B242" s="48">
        <v>45061</v>
      </c>
      <c r="C242" s="49" t="s">
        <v>339</v>
      </c>
      <c r="D242" s="49" t="s">
        <v>41</v>
      </c>
      <c r="F242" s="49">
        <v>27</v>
      </c>
      <c r="G242" s="49" t="s">
        <v>43</v>
      </c>
      <c r="H242" s="49" t="s">
        <v>72</v>
      </c>
      <c r="I242" s="49" t="s">
        <v>73</v>
      </c>
      <c r="J242" s="49" t="s">
        <v>213</v>
      </c>
      <c r="K242" s="49" t="s">
        <v>58</v>
      </c>
      <c r="L242" s="49" t="s">
        <v>592</v>
      </c>
      <c r="M242" s="50" t="s">
        <v>593</v>
      </c>
      <c r="N242" s="51" t="s">
        <v>85</v>
      </c>
      <c r="O242" s="49" t="s">
        <v>48</v>
      </c>
      <c r="P242" s="49" t="s">
        <v>49</v>
      </c>
      <c r="Q242" s="52" t="s">
        <v>596</v>
      </c>
      <c r="R242" s="49" t="s">
        <v>51</v>
      </c>
      <c r="S242" s="49" t="s">
        <v>52</v>
      </c>
      <c r="T242" s="93">
        <v>45078</v>
      </c>
      <c r="U242" s="93">
        <v>45078</v>
      </c>
      <c r="V242" s="93">
        <v>45078</v>
      </c>
      <c r="W242" s="40" t="s">
        <v>49</v>
      </c>
      <c r="X242" s="41" t="s">
        <v>53</v>
      </c>
      <c r="Y242" s="41" t="s">
        <v>54</v>
      </c>
      <c r="AA242" s="42"/>
      <c r="AG242" s="46">
        <f t="shared" si="8"/>
        <v>17</v>
      </c>
      <c r="AH242" s="45" t="b">
        <f t="shared" si="9"/>
        <v>1</v>
      </c>
    </row>
    <row r="243" spans="1:34" ht="25.5" customHeight="1">
      <c r="A243" s="29">
        <v>241</v>
      </c>
      <c r="B243" s="48">
        <v>45061</v>
      </c>
      <c r="C243" s="49" t="s">
        <v>339</v>
      </c>
      <c r="D243" s="49" t="s">
        <v>41</v>
      </c>
      <c r="F243" s="49">
        <v>29</v>
      </c>
      <c r="G243" s="49" t="s">
        <v>307</v>
      </c>
      <c r="H243" s="49" t="s">
        <v>72</v>
      </c>
      <c r="I243" s="49" t="s">
        <v>415</v>
      </c>
      <c r="J243" s="49" t="s">
        <v>213</v>
      </c>
      <c r="L243" s="49" t="s">
        <v>597</v>
      </c>
      <c r="M243" s="50" t="s">
        <v>598</v>
      </c>
      <c r="N243" s="51" t="s">
        <v>81</v>
      </c>
      <c r="O243" s="49" t="s">
        <v>48</v>
      </c>
      <c r="P243" s="49" t="s">
        <v>81</v>
      </c>
      <c r="Q243" s="52" t="s">
        <v>599</v>
      </c>
      <c r="R243" s="49" t="s">
        <v>51</v>
      </c>
      <c r="S243" s="49" t="s">
        <v>78</v>
      </c>
      <c r="U243" s="39">
        <v>45211</v>
      </c>
      <c r="V243" s="39">
        <v>45211</v>
      </c>
      <c r="W243" s="40" t="s">
        <v>307</v>
      </c>
      <c r="X243" s="41" t="s">
        <v>80</v>
      </c>
      <c r="AA243" s="42"/>
      <c r="AG243" s="46">
        <f t="shared" si="8"/>
        <v>150</v>
      </c>
      <c r="AH243" s="45" t="b">
        <f t="shared" si="9"/>
        <v>1</v>
      </c>
    </row>
    <row r="244" spans="1:34" ht="25.5" customHeight="1">
      <c r="A244" s="29">
        <v>242</v>
      </c>
      <c r="B244" s="48">
        <v>45062</v>
      </c>
      <c r="C244" s="49" t="s">
        <v>339</v>
      </c>
      <c r="D244" s="49" t="s">
        <v>41</v>
      </c>
      <c r="F244" s="49" t="s">
        <v>42</v>
      </c>
      <c r="G244" s="49" t="s">
        <v>43</v>
      </c>
      <c r="H244" s="49" t="s">
        <v>110</v>
      </c>
      <c r="I244" s="49" t="s">
        <v>243</v>
      </c>
      <c r="J244" s="49" t="s">
        <v>213</v>
      </c>
      <c r="K244" s="49" t="s">
        <v>44</v>
      </c>
      <c r="L244" s="67" t="s">
        <v>600</v>
      </c>
      <c r="M244" s="50" t="s">
        <v>601</v>
      </c>
      <c r="N244" s="51" t="s">
        <v>47</v>
      </c>
      <c r="O244" s="49" t="s">
        <v>48</v>
      </c>
      <c r="P244" s="49" t="s">
        <v>49</v>
      </c>
      <c r="Q244" s="52" t="s">
        <v>602</v>
      </c>
      <c r="R244" s="49" t="s">
        <v>51</v>
      </c>
      <c r="S244" s="49" t="s">
        <v>52</v>
      </c>
      <c r="T244" s="93">
        <v>45078</v>
      </c>
      <c r="U244" s="93">
        <v>45078</v>
      </c>
      <c r="V244" s="93">
        <v>45078</v>
      </c>
      <c r="W244" s="40" t="s">
        <v>49</v>
      </c>
      <c r="X244" s="41" t="s">
        <v>53</v>
      </c>
      <c r="Y244" s="41" t="s">
        <v>54</v>
      </c>
      <c r="AG244" s="46">
        <f t="shared" si="8"/>
        <v>16</v>
      </c>
      <c r="AH244" s="45" t="b">
        <f t="shared" si="9"/>
        <v>1</v>
      </c>
    </row>
    <row r="245" spans="1:34" ht="25.5" customHeight="1">
      <c r="A245" s="29">
        <v>243</v>
      </c>
      <c r="B245" s="48">
        <v>45062</v>
      </c>
      <c r="C245" s="49" t="s">
        <v>339</v>
      </c>
      <c r="D245" s="49" t="s">
        <v>41</v>
      </c>
      <c r="F245" s="49" t="s">
        <v>42</v>
      </c>
      <c r="G245" s="49" t="s">
        <v>43</v>
      </c>
      <c r="H245" s="49" t="s">
        <v>110</v>
      </c>
      <c r="I245" s="49" t="s">
        <v>243</v>
      </c>
      <c r="J245" s="49" t="s">
        <v>213</v>
      </c>
      <c r="K245" s="49" t="s">
        <v>44</v>
      </c>
      <c r="L245" s="49" t="s">
        <v>600</v>
      </c>
      <c r="M245" s="50" t="s">
        <v>601</v>
      </c>
      <c r="N245" s="51" t="s">
        <v>47</v>
      </c>
      <c r="O245" s="49" t="s">
        <v>48</v>
      </c>
      <c r="P245" s="49" t="s">
        <v>49</v>
      </c>
      <c r="Q245" s="52" t="s">
        <v>603</v>
      </c>
      <c r="R245" s="49" t="s">
        <v>51</v>
      </c>
      <c r="S245" s="49" t="s">
        <v>52</v>
      </c>
      <c r="T245" s="93">
        <v>45078</v>
      </c>
      <c r="U245" s="93">
        <v>45078</v>
      </c>
      <c r="V245" s="93">
        <v>45078</v>
      </c>
      <c r="W245" s="40" t="s">
        <v>49</v>
      </c>
      <c r="X245" s="41" t="s">
        <v>53</v>
      </c>
      <c r="Y245" s="41" t="s">
        <v>54</v>
      </c>
      <c r="AA245" s="42"/>
      <c r="AC245" s="44"/>
      <c r="AG245" s="46">
        <f t="shared" si="8"/>
        <v>16</v>
      </c>
      <c r="AH245" s="45" t="b">
        <f t="shared" si="9"/>
        <v>1</v>
      </c>
    </row>
    <row r="246" spans="1:34" ht="25.5" customHeight="1">
      <c r="A246" s="29">
        <v>244</v>
      </c>
      <c r="B246" s="48">
        <v>45062</v>
      </c>
      <c r="C246" s="49" t="s">
        <v>339</v>
      </c>
      <c r="D246" s="49" t="s">
        <v>41</v>
      </c>
      <c r="F246" s="49" t="s">
        <v>42</v>
      </c>
      <c r="G246" s="49" t="s">
        <v>43</v>
      </c>
      <c r="H246" s="49" t="s">
        <v>96</v>
      </c>
      <c r="I246" s="49" t="s">
        <v>73</v>
      </c>
      <c r="J246" s="49" t="s">
        <v>213</v>
      </c>
      <c r="K246" s="49" t="s">
        <v>58</v>
      </c>
      <c r="L246" s="49" t="s">
        <v>604</v>
      </c>
      <c r="M246" s="50" t="s">
        <v>605</v>
      </c>
      <c r="N246" s="51" t="s">
        <v>61</v>
      </c>
      <c r="O246" s="49" t="s">
        <v>48</v>
      </c>
      <c r="P246" s="49" t="s">
        <v>49</v>
      </c>
      <c r="Q246" s="52" t="s">
        <v>606</v>
      </c>
      <c r="R246" s="49" t="s">
        <v>51</v>
      </c>
      <c r="S246" s="49" t="s">
        <v>52</v>
      </c>
      <c r="T246" s="93">
        <v>45080</v>
      </c>
      <c r="U246" s="93">
        <v>45080</v>
      </c>
      <c r="V246" s="93">
        <v>45080</v>
      </c>
      <c r="W246" s="40" t="s">
        <v>49</v>
      </c>
      <c r="X246" s="41" t="s">
        <v>53</v>
      </c>
      <c r="Y246" s="41" t="s">
        <v>54</v>
      </c>
      <c r="AG246" s="46">
        <f t="shared" si="8"/>
        <v>18</v>
      </c>
      <c r="AH246" s="45" t="b">
        <f t="shared" si="9"/>
        <v>1</v>
      </c>
    </row>
    <row r="247" spans="1:34" ht="25.5" customHeight="1">
      <c r="A247" s="29">
        <v>245</v>
      </c>
      <c r="B247" s="48">
        <v>45062</v>
      </c>
      <c r="C247" s="49" t="s">
        <v>339</v>
      </c>
      <c r="D247" s="49" t="s">
        <v>41</v>
      </c>
      <c r="F247" s="49" t="s">
        <v>42</v>
      </c>
      <c r="G247" s="49" t="s">
        <v>43</v>
      </c>
      <c r="H247" s="49" t="s">
        <v>96</v>
      </c>
      <c r="I247" s="49" t="s">
        <v>73</v>
      </c>
      <c r="J247" s="49" t="s">
        <v>213</v>
      </c>
      <c r="K247" s="49" t="s">
        <v>58</v>
      </c>
      <c r="L247" s="49" t="s">
        <v>604</v>
      </c>
      <c r="M247" s="50" t="s">
        <v>605</v>
      </c>
      <c r="N247" s="51" t="s">
        <v>63</v>
      </c>
      <c r="O247" s="49" t="s">
        <v>48</v>
      </c>
      <c r="P247" s="49" t="s">
        <v>49</v>
      </c>
      <c r="Q247" s="52" t="s">
        <v>607</v>
      </c>
      <c r="R247" s="49" t="s">
        <v>51</v>
      </c>
      <c r="S247" s="49" t="s">
        <v>52</v>
      </c>
      <c r="T247" s="93">
        <v>45080</v>
      </c>
      <c r="U247" s="93">
        <v>45080</v>
      </c>
      <c r="V247" s="93">
        <v>45080</v>
      </c>
      <c r="W247" s="40" t="s">
        <v>49</v>
      </c>
      <c r="X247" s="41" t="s">
        <v>53</v>
      </c>
      <c r="Y247" s="41" t="s">
        <v>54</v>
      </c>
      <c r="AA247" s="42"/>
      <c r="AC247" s="44"/>
      <c r="AG247" s="46">
        <f t="shared" si="8"/>
        <v>18</v>
      </c>
      <c r="AH247" s="45" t="b">
        <f t="shared" si="9"/>
        <v>1</v>
      </c>
    </row>
    <row r="248" spans="1:34" ht="25.5" customHeight="1">
      <c r="A248" s="29">
        <v>246</v>
      </c>
      <c r="B248" s="48">
        <v>45062</v>
      </c>
      <c r="C248" s="49" t="s">
        <v>339</v>
      </c>
      <c r="D248" s="49" t="s">
        <v>41</v>
      </c>
      <c r="F248" s="49" t="s">
        <v>42</v>
      </c>
      <c r="G248" s="49" t="s">
        <v>43</v>
      </c>
      <c r="H248" s="49" t="s">
        <v>96</v>
      </c>
      <c r="I248" s="49" t="s">
        <v>73</v>
      </c>
      <c r="J248" s="49" t="s">
        <v>213</v>
      </c>
      <c r="K248" s="49" t="s">
        <v>58</v>
      </c>
      <c r="L248" s="52" t="s">
        <v>604</v>
      </c>
      <c r="M248" s="50" t="s">
        <v>605</v>
      </c>
      <c r="N248" s="51" t="s">
        <v>47</v>
      </c>
      <c r="O248" s="49" t="s">
        <v>48</v>
      </c>
      <c r="P248" s="49" t="s">
        <v>49</v>
      </c>
      <c r="Q248" s="52" t="s">
        <v>608</v>
      </c>
      <c r="R248" s="49" t="s">
        <v>51</v>
      </c>
      <c r="S248" s="49" t="s">
        <v>52</v>
      </c>
      <c r="T248" s="93">
        <v>45080</v>
      </c>
      <c r="U248" s="93">
        <v>45080</v>
      </c>
      <c r="V248" s="93">
        <v>45080</v>
      </c>
      <c r="W248" s="40" t="s">
        <v>49</v>
      </c>
      <c r="X248" s="41" t="s">
        <v>53</v>
      </c>
      <c r="Y248" s="41" t="s">
        <v>54</v>
      </c>
      <c r="AA248" s="42"/>
      <c r="AC248" s="44"/>
      <c r="AG248" s="46">
        <f t="shared" si="8"/>
        <v>18</v>
      </c>
      <c r="AH248" s="45" t="b">
        <f t="shared" si="9"/>
        <v>1</v>
      </c>
    </row>
    <row r="249" spans="1:34" ht="25.5" customHeight="1">
      <c r="A249" s="29">
        <v>247</v>
      </c>
      <c r="B249" s="48">
        <v>45062</v>
      </c>
      <c r="C249" s="49" t="s">
        <v>339</v>
      </c>
      <c r="D249" s="49" t="s">
        <v>41</v>
      </c>
      <c r="F249" s="49" t="s">
        <v>42</v>
      </c>
      <c r="G249" s="49" t="s">
        <v>43</v>
      </c>
      <c r="H249" s="49" t="s">
        <v>96</v>
      </c>
      <c r="I249" s="49" t="s">
        <v>73</v>
      </c>
      <c r="J249" s="49" t="s">
        <v>213</v>
      </c>
      <c r="K249" s="49" t="s">
        <v>44</v>
      </c>
      <c r="L249" s="49" t="s">
        <v>604</v>
      </c>
      <c r="M249" s="50" t="s">
        <v>605</v>
      </c>
      <c r="N249" s="51" t="s">
        <v>61</v>
      </c>
      <c r="O249" s="49" t="s">
        <v>48</v>
      </c>
      <c r="P249" s="49" t="s">
        <v>49</v>
      </c>
      <c r="Q249" s="52" t="s">
        <v>609</v>
      </c>
      <c r="R249" s="49" t="s">
        <v>51</v>
      </c>
      <c r="S249" s="49" t="s">
        <v>52</v>
      </c>
      <c r="T249" s="93">
        <v>45080</v>
      </c>
      <c r="U249" s="93">
        <v>45080</v>
      </c>
      <c r="V249" s="93">
        <v>45080</v>
      </c>
      <c r="W249" s="40" t="s">
        <v>49</v>
      </c>
      <c r="X249" s="41" t="s">
        <v>53</v>
      </c>
      <c r="Y249" s="41" t="s">
        <v>54</v>
      </c>
      <c r="AA249" s="42"/>
      <c r="AC249" s="44"/>
      <c r="AG249" s="46">
        <f t="shared" si="8"/>
        <v>18</v>
      </c>
      <c r="AH249" s="45" t="b">
        <f t="shared" si="9"/>
        <v>1</v>
      </c>
    </row>
    <row r="250" spans="1:34" ht="25.5" customHeight="1">
      <c r="A250" s="29">
        <v>248</v>
      </c>
      <c r="B250" s="48">
        <v>45062</v>
      </c>
      <c r="C250" s="49" t="s">
        <v>339</v>
      </c>
      <c r="D250" s="49" t="s">
        <v>41</v>
      </c>
      <c r="F250" s="49">
        <v>36</v>
      </c>
      <c r="G250" s="49" t="s">
        <v>43</v>
      </c>
      <c r="H250" s="49" t="s">
        <v>96</v>
      </c>
      <c r="I250" s="49" t="s">
        <v>73</v>
      </c>
      <c r="J250" s="49" t="s">
        <v>213</v>
      </c>
      <c r="K250" s="49" t="s">
        <v>44</v>
      </c>
      <c r="L250" s="49" t="s">
        <v>610</v>
      </c>
      <c r="M250" s="50" t="s">
        <v>611</v>
      </c>
      <c r="N250" s="51" t="s">
        <v>86</v>
      </c>
      <c r="O250" s="49" t="s">
        <v>48</v>
      </c>
      <c r="P250" s="49" t="s">
        <v>49</v>
      </c>
      <c r="Q250" s="52" t="s">
        <v>612</v>
      </c>
      <c r="R250" s="49" t="s">
        <v>51</v>
      </c>
      <c r="S250" s="49" t="s">
        <v>52</v>
      </c>
      <c r="T250" s="93">
        <v>45080</v>
      </c>
      <c r="U250" s="93">
        <v>45080</v>
      </c>
      <c r="V250" s="93">
        <v>45080</v>
      </c>
      <c r="W250" s="40" t="s">
        <v>49</v>
      </c>
      <c r="X250" s="41" t="s">
        <v>53</v>
      </c>
      <c r="Y250" s="41" t="s">
        <v>54</v>
      </c>
      <c r="AA250" s="42"/>
      <c r="AC250" s="44"/>
      <c r="AG250" s="46">
        <f t="shared" si="8"/>
        <v>18</v>
      </c>
      <c r="AH250" s="45" t="b">
        <f t="shared" si="9"/>
        <v>1</v>
      </c>
    </row>
    <row r="251" spans="1:34" ht="25.5" customHeight="1">
      <c r="A251" s="29">
        <v>249</v>
      </c>
      <c r="B251" s="48">
        <v>45062</v>
      </c>
      <c r="C251" s="49" t="s">
        <v>339</v>
      </c>
      <c r="D251" s="49" t="s">
        <v>41</v>
      </c>
      <c r="F251" s="49">
        <v>38</v>
      </c>
      <c r="G251" s="49" t="s">
        <v>43</v>
      </c>
      <c r="H251" s="49" t="s">
        <v>96</v>
      </c>
      <c r="I251" s="49" t="s">
        <v>73</v>
      </c>
      <c r="J251" s="49" t="s">
        <v>213</v>
      </c>
      <c r="K251" s="49" t="s">
        <v>44</v>
      </c>
      <c r="L251" s="49" t="s">
        <v>613</v>
      </c>
      <c r="M251" s="50" t="s">
        <v>614</v>
      </c>
      <c r="N251" s="51" t="s">
        <v>65</v>
      </c>
      <c r="O251" s="49" t="s">
        <v>48</v>
      </c>
      <c r="P251" s="49" t="s">
        <v>49</v>
      </c>
      <c r="Q251" s="52" t="s">
        <v>615</v>
      </c>
      <c r="R251" s="49" t="s">
        <v>51</v>
      </c>
      <c r="S251" s="49" t="s">
        <v>52</v>
      </c>
      <c r="T251" s="93">
        <v>45080</v>
      </c>
      <c r="U251" s="93">
        <v>45080</v>
      </c>
      <c r="V251" s="93">
        <v>45080</v>
      </c>
      <c r="W251" s="40" t="s">
        <v>49</v>
      </c>
      <c r="X251" s="41" t="s">
        <v>53</v>
      </c>
      <c r="Y251" s="41" t="s">
        <v>54</v>
      </c>
      <c r="AG251" s="46">
        <f t="shared" si="8"/>
        <v>18</v>
      </c>
      <c r="AH251" s="45" t="b">
        <f t="shared" si="9"/>
        <v>1</v>
      </c>
    </row>
    <row r="252" spans="1:34" ht="25.5" customHeight="1">
      <c r="A252" s="29">
        <v>250</v>
      </c>
      <c r="B252" s="48">
        <v>45063</v>
      </c>
      <c r="C252" s="49" t="s">
        <v>339</v>
      </c>
      <c r="D252" s="49" t="s">
        <v>41</v>
      </c>
      <c r="F252" s="49">
        <v>34</v>
      </c>
      <c r="G252" s="49" t="s">
        <v>43</v>
      </c>
      <c r="H252" s="49" t="s">
        <v>96</v>
      </c>
      <c r="I252" s="49" t="s">
        <v>111</v>
      </c>
      <c r="J252" s="49" t="s">
        <v>213</v>
      </c>
      <c r="K252" s="49" t="s">
        <v>44</v>
      </c>
      <c r="L252" s="49" t="s">
        <v>616</v>
      </c>
      <c r="M252" s="50" t="s">
        <v>617</v>
      </c>
      <c r="N252" s="51" t="s">
        <v>65</v>
      </c>
      <c r="O252" s="49" t="s">
        <v>48</v>
      </c>
      <c r="P252" s="49" t="s">
        <v>49</v>
      </c>
      <c r="Q252" s="52" t="s">
        <v>618</v>
      </c>
      <c r="R252" s="49" t="s">
        <v>51</v>
      </c>
      <c r="S252" s="49" t="s">
        <v>52</v>
      </c>
      <c r="T252" s="93">
        <v>45080</v>
      </c>
      <c r="U252" s="93">
        <v>45080</v>
      </c>
      <c r="V252" s="93">
        <v>45080</v>
      </c>
      <c r="W252" s="40" t="s">
        <v>49</v>
      </c>
      <c r="X252" s="41" t="s">
        <v>53</v>
      </c>
      <c r="Y252" s="41" t="s">
        <v>54</v>
      </c>
      <c r="AG252" s="46">
        <f t="shared" si="8"/>
        <v>17</v>
      </c>
      <c r="AH252" s="45" t="b">
        <f t="shared" si="9"/>
        <v>1</v>
      </c>
    </row>
    <row r="253" spans="1:34" ht="25.5" customHeight="1">
      <c r="A253" s="29">
        <v>251</v>
      </c>
      <c r="B253" s="48">
        <v>45063</v>
      </c>
      <c r="C253" s="49" t="s">
        <v>339</v>
      </c>
      <c r="D253" s="49" t="s">
        <v>41</v>
      </c>
      <c r="F253" s="49">
        <v>38</v>
      </c>
      <c r="G253" s="49" t="s">
        <v>43</v>
      </c>
      <c r="H253" s="49" t="s">
        <v>96</v>
      </c>
      <c r="I253" s="49" t="s">
        <v>111</v>
      </c>
      <c r="J253" s="49" t="s">
        <v>213</v>
      </c>
      <c r="K253" s="49" t="s">
        <v>44</v>
      </c>
      <c r="L253" s="49" t="s">
        <v>616</v>
      </c>
      <c r="M253" s="50" t="s">
        <v>617</v>
      </c>
      <c r="N253" s="51" t="s">
        <v>91</v>
      </c>
      <c r="O253" s="49" t="s">
        <v>48</v>
      </c>
      <c r="P253" s="49" t="s">
        <v>49</v>
      </c>
      <c r="Q253" s="52" t="s">
        <v>619</v>
      </c>
      <c r="R253" s="49" t="s">
        <v>51</v>
      </c>
      <c r="S253" s="49" t="s">
        <v>52</v>
      </c>
      <c r="T253" s="93">
        <v>45080</v>
      </c>
      <c r="U253" s="93">
        <v>45080</v>
      </c>
      <c r="V253" s="93">
        <v>45080</v>
      </c>
      <c r="W253" s="40" t="s">
        <v>49</v>
      </c>
      <c r="X253" s="41" t="s">
        <v>53</v>
      </c>
      <c r="Y253" s="41" t="s">
        <v>54</v>
      </c>
      <c r="AG253" s="46">
        <f t="shared" si="8"/>
        <v>17</v>
      </c>
      <c r="AH253" s="45" t="b">
        <f t="shared" si="9"/>
        <v>1</v>
      </c>
    </row>
    <row r="254" spans="1:34" ht="25.5" customHeight="1">
      <c r="A254" s="29">
        <v>252</v>
      </c>
      <c r="B254" s="48">
        <v>45063</v>
      </c>
      <c r="C254" s="49" t="s">
        <v>339</v>
      </c>
      <c r="D254" s="49" t="s">
        <v>41</v>
      </c>
      <c r="F254" s="49">
        <v>38</v>
      </c>
      <c r="G254" s="49" t="s">
        <v>43</v>
      </c>
      <c r="H254" s="49" t="s">
        <v>96</v>
      </c>
      <c r="I254" s="49" t="s">
        <v>111</v>
      </c>
      <c r="J254" s="49" t="s">
        <v>213</v>
      </c>
      <c r="K254" s="49" t="s">
        <v>44</v>
      </c>
      <c r="L254" s="49" t="s">
        <v>616</v>
      </c>
      <c r="M254" s="50" t="s">
        <v>617</v>
      </c>
      <c r="N254" s="51" t="s">
        <v>85</v>
      </c>
      <c r="O254" s="49" t="s">
        <v>48</v>
      </c>
      <c r="P254" s="49" t="s">
        <v>49</v>
      </c>
      <c r="Q254" s="52" t="s">
        <v>620</v>
      </c>
      <c r="R254" s="49" t="s">
        <v>51</v>
      </c>
      <c r="S254" s="49" t="s">
        <v>52</v>
      </c>
      <c r="T254" s="93">
        <v>45080</v>
      </c>
      <c r="U254" s="93">
        <v>45080</v>
      </c>
      <c r="V254" s="93">
        <v>45080</v>
      </c>
      <c r="W254" s="40" t="s">
        <v>49</v>
      </c>
      <c r="X254" s="41" t="s">
        <v>53</v>
      </c>
      <c r="Y254" s="41" t="s">
        <v>54</v>
      </c>
      <c r="AG254" s="46">
        <f t="shared" si="8"/>
        <v>17</v>
      </c>
      <c r="AH254" s="45" t="b">
        <f t="shared" si="9"/>
        <v>1</v>
      </c>
    </row>
    <row r="255" spans="1:34" ht="25.5" customHeight="1">
      <c r="A255" s="29">
        <v>253</v>
      </c>
      <c r="B255" s="48">
        <v>45063</v>
      </c>
      <c r="C255" s="31" t="s">
        <v>339</v>
      </c>
      <c r="D255" s="32" t="s">
        <v>41</v>
      </c>
      <c r="E255" s="32"/>
      <c r="F255" s="32">
        <v>17</v>
      </c>
      <c r="G255" s="32" t="s">
        <v>43</v>
      </c>
      <c r="H255" s="32" t="s">
        <v>96</v>
      </c>
      <c r="I255" s="32" t="s">
        <v>111</v>
      </c>
      <c r="J255" s="32" t="s">
        <v>213</v>
      </c>
      <c r="K255" s="32" t="s">
        <v>44</v>
      </c>
      <c r="L255" s="34" t="s">
        <v>616</v>
      </c>
      <c r="M255" s="35" t="s">
        <v>617</v>
      </c>
      <c r="N255" s="36" t="s">
        <v>85</v>
      </c>
      <c r="O255" s="37" t="s">
        <v>48</v>
      </c>
      <c r="P255" s="37" t="s">
        <v>49</v>
      </c>
      <c r="Q255" s="38" t="s">
        <v>621</v>
      </c>
      <c r="R255" s="37" t="s">
        <v>51</v>
      </c>
      <c r="S255" s="37" t="s">
        <v>52</v>
      </c>
      <c r="T255" s="93">
        <v>45080</v>
      </c>
      <c r="U255" s="93">
        <v>45080</v>
      </c>
      <c r="V255" s="93">
        <v>45080</v>
      </c>
      <c r="W255" s="40" t="s">
        <v>49</v>
      </c>
      <c r="X255" s="41" t="s">
        <v>53</v>
      </c>
      <c r="Y255" s="41" t="s">
        <v>54</v>
      </c>
      <c r="AG255" s="46">
        <f t="shared" si="8"/>
        <v>17</v>
      </c>
      <c r="AH255" s="45" t="b">
        <f t="shared" si="9"/>
        <v>1</v>
      </c>
    </row>
    <row r="256" spans="1:34" ht="25.5" customHeight="1">
      <c r="A256" s="29">
        <v>254</v>
      </c>
      <c r="B256" s="48">
        <v>45069</v>
      </c>
      <c r="C256" s="31" t="s">
        <v>622</v>
      </c>
      <c r="D256" s="32" t="s">
        <v>41</v>
      </c>
      <c r="E256" s="32"/>
      <c r="F256" s="32">
        <v>1</v>
      </c>
      <c r="G256" s="32" t="s">
        <v>71</v>
      </c>
      <c r="H256" s="32" t="s">
        <v>96</v>
      </c>
      <c r="I256" s="32" t="s">
        <v>623</v>
      </c>
      <c r="J256" s="32" t="s">
        <v>255</v>
      </c>
      <c r="K256" s="32" t="s">
        <v>44</v>
      </c>
      <c r="L256" s="34" t="s">
        <v>624</v>
      </c>
      <c r="M256" s="35" t="s">
        <v>625</v>
      </c>
      <c r="N256" s="36" t="s">
        <v>114</v>
      </c>
      <c r="O256" s="96" t="s">
        <v>48</v>
      </c>
      <c r="P256" s="49" t="s">
        <v>77</v>
      </c>
      <c r="Q256" s="75" t="s">
        <v>626</v>
      </c>
      <c r="R256" s="37" t="s">
        <v>51</v>
      </c>
      <c r="S256" s="37" t="s">
        <v>78</v>
      </c>
      <c r="U256" s="39">
        <v>45115</v>
      </c>
      <c r="V256" s="39">
        <v>45115</v>
      </c>
      <c r="W256" s="40" t="s">
        <v>117</v>
      </c>
      <c r="X256" s="41" t="s">
        <v>53</v>
      </c>
      <c r="AA256" s="42"/>
      <c r="AC256" s="44"/>
      <c r="AG256" s="46">
        <f t="shared" si="8"/>
        <v>46</v>
      </c>
      <c r="AH256" s="45" t="b">
        <f t="shared" si="9"/>
        <v>1</v>
      </c>
    </row>
    <row r="257" spans="1:34" ht="25.5" customHeight="1">
      <c r="A257" s="29">
        <v>255</v>
      </c>
      <c r="B257" s="48">
        <v>45069</v>
      </c>
      <c r="C257" s="97" t="s">
        <v>622</v>
      </c>
      <c r="D257" s="45" t="s">
        <v>41</v>
      </c>
      <c r="E257" s="44"/>
      <c r="F257" s="44">
        <v>12</v>
      </c>
      <c r="G257" s="45" t="s">
        <v>248</v>
      </c>
      <c r="H257" s="45" t="s">
        <v>96</v>
      </c>
      <c r="I257" s="45" t="s">
        <v>623</v>
      </c>
      <c r="J257" s="45" t="s">
        <v>255</v>
      </c>
      <c r="K257" s="45" t="s">
        <v>44</v>
      </c>
      <c r="L257" s="98" t="s">
        <v>624</v>
      </c>
      <c r="M257" s="50" t="s">
        <v>625</v>
      </c>
      <c r="N257" s="99" t="s">
        <v>251</v>
      </c>
      <c r="O257" s="96" t="s">
        <v>48</v>
      </c>
      <c r="P257" s="49" t="s">
        <v>252</v>
      </c>
      <c r="Q257" s="96" t="s">
        <v>627</v>
      </c>
      <c r="R257" s="49" t="s">
        <v>51</v>
      </c>
      <c r="S257" s="49" t="s">
        <v>78</v>
      </c>
      <c r="U257" s="39">
        <v>45115</v>
      </c>
      <c r="V257" s="39">
        <v>45115</v>
      </c>
      <c r="W257" s="40" t="s">
        <v>117</v>
      </c>
      <c r="X257" s="41" t="s">
        <v>53</v>
      </c>
      <c r="AA257" s="42"/>
      <c r="AG257" s="46">
        <f t="shared" si="8"/>
        <v>46</v>
      </c>
      <c r="AH257" s="45" t="b">
        <f t="shared" si="9"/>
        <v>1</v>
      </c>
    </row>
    <row r="258" spans="1:34" ht="25.5" customHeight="1">
      <c r="A258" s="29">
        <v>256</v>
      </c>
      <c r="B258" s="48">
        <v>45078</v>
      </c>
      <c r="C258" s="97" t="s">
        <v>622</v>
      </c>
      <c r="D258" s="45" t="s">
        <v>41</v>
      </c>
      <c r="E258" s="44"/>
      <c r="F258" s="44" t="s">
        <v>42</v>
      </c>
      <c r="G258" s="45" t="s">
        <v>43</v>
      </c>
      <c r="H258" s="45" t="s">
        <v>110</v>
      </c>
      <c r="I258" s="45" t="s">
        <v>395</v>
      </c>
      <c r="J258" s="45" t="s">
        <v>213</v>
      </c>
      <c r="K258" s="45" t="s">
        <v>44</v>
      </c>
      <c r="L258" s="98" t="s">
        <v>628</v>
      </c>
      <c r="M258" s="50" t="s">
        <v>629</v>
      </c>
      <c r="N258" s="99" t="s">
        <v>85</v>
      </c>
      <c r="O258" s="96" t="s">
        <v>48</v>
      </c>
      <c r="P258" s="49" t="s">
        <v>49</v>
      </c>
      <c r="Q258" s="96" t="s">
        <v>630</v>
      </c>
      <c r="R258" s="49" t="s">
        <v>51</v>
      </c>
      <c r="S258" s="49" t="s">
        <v>52</v>
      </c>
      <c r="T258" s="93">
        <v>45094</v>
      </c>
      <c r="U258" s="93">
        <v>45094</v>
      </c>
      <c r="V258" s="93">
        <v>45094</v>
      </c>
      <c r="W258" s="40" t="s">
        <v>49</v>
      </c>
      <c r="X258" s="41" t="s">
        <v>53</v>
      </c>
      <c r="Y258" s="41" t="s">
        <v>54</v>
      </c>
      <c r="AA258" s="42"/>
      <c r="AG258" s="46">
        <f t="shared" si="8"/>
        <v>16</v>
      </c>
      <c r="AH258" s="45" t="b">
        <f t="shared" si="9"/>
        <v>1</v>
      </c>
    </row>
    <row r="259" spans="1:34" ht="25.5" customHeight="1">
      <c r="A259" s="29">
        <v>257</v>
      </c>
      <c r="B259" s="48">
        <v>45078</v>
      </c>
      <c r="C259" s="97" t="s">
        <v>622</v>
      </c>
      <c r="D259" s="45" t="s">
        <v>41</v>
      </c>
      <c r="E259" s="44"/>
      <c r="F259" s="44"/>
      <c r="G259" s="45" t="s">
        <v>43</v>
      </c>
      <c r="H259" s="45" t="s">
        <v>110</v>
      </c>
      <c r="I259" s="45" t="s">
        <v>395</v>
      </c>
      <c r="J259" s="45" t="s">
        <v>213</v>
      </c>
      <c r="K259" s="45" t="s">
        <v>44</v>
      </c>
      <c r="L259" s="98" t="s">
        <v>628</v>
      </c>
      <c r="M259" s="50" t="s">
        <v>629</v>
      </c>
      <c r="N259" s="99" t="s">
        <v>85</v>
      </c>
      <c r="O259" s="96" t="s">
        <v>48</v>
      </c>
      <c r="P259" s="49" t="s">
        <v>49</v>
      </c>
      <c r="Q259" s="96" t="s">
        <v>631</v>
      </c>
      <c r="R259" s="49" t="s">
        <v>51</v>
      </c>
      <c r="S259" s="49" t="s">
        <v>52</v>
      </c>
      <c r="T259" s="93">
        <v>45094</v>
      </c>
      <c r="U259" s="93">
        <v>45094</v>
      </c>
      <c r="V259" s="93">
        <v>45094</v>
      </c>
      <c r="W259" s="40" t="s">
        <v>49</v>
      </c>
      <c r="X259" s="41" t="s">
        <v>53</v>
      </c>
      <c r="Y259" s="41" t="s">
        <v>54</v>
      </c>
      <c r="AA259" s="42"/>
      <c r="AG259" s="46">
        <f t="shared" si="8"/>
        <v>16</v>
      </c>
      <c r="AH259" s="45" t="b">
        <f t="shared" si="9"/>
        <v>1</v>
      </c>
    </row>
    <row r="260" spans="1:34" ht="25.5" customHeight="1">
      <c r="A260" s="29">
        <v>258</v>
      </c>
      <c r="B260" s="48">
        <v>45078</v>
      </c>
      <c r="C260" s="97" t="s">
        <v>622</v>
      </c>
      <c r="D260" s="45" t="s">
        <v>41</v>
      </c>
      <c r="E260" s="44"/>
      <c r="F260" s="44" t="s">
        <v>42</v>
      </c>
      <c r="G260" s="45" t="s">
        <v>43</v>
      </c>
      <c r="H260" s="45" t="s">
        <v>110</v>
      </c>
      <c r="I260" s="45" t="s">
        <v>395</v>
      </c>
      <c r="J260" s="45" t="s">
        <v>213</v>
      </c>
      <c r="K260" s="45" t="s">
        <v>44</v>
      </c>
      <c r="L260" s="98" t="s">
        <v>628</v>
      </c>
      <c r="M260" s="50" t="s">
        <v>629</v>
      </c>
      <c r="N260" s="99" t="s">
        <v>61</v>
      </c>
      <c r="O260" s="96" t="s">
        <v>48</v>
      </c>
      <c r="P260" s="52" t="s">
        <v>138</v>
      </c>
      <c r="Q260" s="96" t="s">
        <v>632</v>
      </c>
      <c r="R260" s="49" t="s">
        <v>51</v>
      </c>
      <c r="S260" s="96" t="s">
        <v>52</v>
      </c>
      <c r="T260" s="93">
        <v>45094</v>
      </c>
      <c r="U260" s="93">
        <v>45094</v>
      </c>
      <c r="V260" s="93">
        <v>45094</v>
      </c>
      <c r="W260" s="40" t="s">
        <v>49</v>
      </c>
      <c r="X260" s="41" t="s">
        <v>53</v>
      </c>
      <c r="Y260" s="41" t="s">
        <v>54</v>
      </c>
      <c r="AG260" s="46">
        <f t="shared" ref="AG260:AG323" si="10">V260-B260</f>
        <v>16</v>
      </c>
      <c r="AH260" s="45" t="b">
        <f t="shared" si="9"/>
        <v>1</v>
      </c>
    </row>
    <row r="261" spans="1:34" ht="25.5" customHeight="1">
      <c r="A261" s="29">
        <v>259</v>
      </c>
      <c r="B261" s="48">
        <v>45078</v>
      </c>
      <c r="C261" s="97" t="s">
        <v>622</v>
      </c>
      <c r="D261" s="45" t="s">
        <v>41</v>
      </c>
      <c r="E261" s="44"/>
      <c r="F261" s="44">
        <v>47</v>
      </c>
      <c r="G261" s="45" t="s">
        <v>43</v>
      </c>
      <c r="H261" s="45" t="s">
        <v>110</v>
      </c>
      <c r="I261" s="45" t="s">
        <v>395</v>
      </c>
      <c r="J261" s="45" t="s">
        <v>213</v>
      </c>
      <c r="K261" s="45" t="s">
        <v>44</v>
      </c>
      <c r="L261" s="98" t="s">
        <v>628</v>
      </c>
      <c r="M261" s="50" t="s">
        <v>629</v>
      </c>
      <c r="N261" s="99" t="s">
        <v>85</v>
      </c>
      <c r="O261" s="96" t="s">
        <v>48</v>
      </c>
      <c r="P261" s="96" t="s">
        <v>49</v>
      </c>
      <c r="Q261" s="100" t="s">
        <v>633</v>
      </c>
      <c r="R261" s="49" t="s">
        <v>51</v>
      </c>
      <c r="S261" s="49" t="s">
        <v>52</v>
      </c>
      <c r="T261" s="93">
        <v>45094</v>
      </c>
      <c r="U261" s="93">
        <v>45094</v>
      </c>
      <c r="V261" s="93">
        <v>45094</v>
      </c>
      <c r="W261" s="40" t="s">
        <v>49</v>
      </c>
      <c r="X261" s="41" t="s">
        <v>53</v>
      </c>
      <c r="Y261" s="41" t="s">
        <v>54</v>
      </c>
      <c r="AA261" s="42"/>
      <c r="AC261" s="44"/>
      <c r="AG261" s="46">
        <f t="shared" si="10"/>
        <v>16</v>
      </c>
      <c r="AH261" s="45" t="b">
        <f t="shared" si="9"/>
        <v>1</v>
      </c>
    </row>
    <row r="262" spans="1:34" ht="25.5" customHeight="1">
      <c r="A262" s="29">
        <v>260</v>
      </c>
      <c r="B262" s="48">
        <v>45078</v>
      </c>
      <c r="C262" s="97" t="s">
        <v>622</v>
      </c>
      <c r="D262" s="45" t="s">
        <v>41</v>
      </c>
      <c r="E262" s="44"/>
      <c r="F262" s="44">
        <v>24</v>
      </c>
      <c r="G262" s="45" t="s">
        <v>43</v>
      </c>
      <c r="H262" s="45" t="s">
        <v>110</v>
      </c>
      <c r="I262" s="45" t="s">
        <v>395</v>
      </c>
      <c r="J262" s="45" t="s">
        <v>213</v>
      </c>
      <c r="K262" s="45" t="s">
        <v>44</v>
      </c>
      <c r="L262" s="98" t="s">
        <v>628</v>
      </c>
      <c r="M262" s="50" t="s">
        <v>629</v>
      </c>
      <c r="N262" s="99" t="s">
        <v>69</v>
      </c>
      <c r="O262" s="101" t="s">
        <v>48</v>
      </c>
      <c r="P262" s="101" t="s">
        <v>49</v>
      </c>
      <c r="Q262" s="100" t="s">
        <v>634</v>
      </c>
      <c r="R262" s="49" t="s">
        <v>51</v>
      </c>
      <c r="S262" s="49" t="s">
        <v>52</v>
      </c>
      <c r="T262" s="93">
        <v>45094</v>
      </c>
      <c r="U262" s="93">
        <v>45094</v>
      </c>
      <c r="V262" s="93">
        <v>45094</v>
      </c>
      <c r="W262" s="40" t="s">
        <v>49</v>
      </c>
      <c r="X262" s="41" t="s">
        <v>53</v>
      </c>
      <c r="Y262" s="41" t="s">
        <v>54</v>
      </c>
      <c r="AA262" s="42"/>
      <c r="AG262" s="46">
        <f t="shared" si="10"/>
        <v>16</v>
      </c>
      <c r="AH262" s="45" t="b">
        <f t="shared" si="9"/>
        <v>1</v>
      </c>
    </row>
    <row r="263" spans="1:34" ht="25.5" customHeight="1">
      <c r="A263" s="29">
        <v>261</v>
      </c>
      <c r="B263" s="48">
        <v>45078</v>
      </c>
      <c r="C263" s="97" t="s">
        <v>622</v>
      </c>
      <c r="D263" s="45" t="s">
        <v>41</v>
      </c>
      <c r="E263" s="44"/>
      <c r="F263" s="44">
        <v>45</v>
      </c>
      <c r="G263" s="45" t="s">
        <v>43</v>
      </c>
      <c r="H263" s="45" t="s">
        <v>110</v>
      </c>
      <c r="I263" s="45" t="s">
        <v>238</v>
      </c>
      <c r="J263" s="45" t="s">
        <v>213</v>
      </c>
      <c r="K263" s="45" t="s">
        <v>44</v>
      </c>
      <c r="L263" s="98" t="s">
        <v>635</v>
      </c>
      <c r="M263" s="50" t="s">
        <v>636</v>
      </c>
      <c r="N263" s="99" t="s">
        <v>61</v>
      </c>
      <c r="O263" s="52" t="s">
        <v>48</v>
      </c>
      <c r="P263" s="52" t="s">
        <v>138</v>
      </c>
      <c r="Q263" s="100" t="s">
        <v>632</v>
      </c>
      <c r="R263" s="49" t="s">
        <v>51</v>
      </c>
      <c r="S263" s="49" t="s">
        <v>52</v>
      </c>
      <c r="T263" s="93">
        <v>45094</v>
      </c>
      <c r="U263" s="93">
        <v>45094</v>
      </c>
      <c r="V263" s="93">
        <v>45094</v>
      </c>
      <c r="W263" s="40" t="s">
        <v>49</v>
      </c>
      <c r="X263" s="41" t="s">
        <v>53</v>
      </c>
      <c r="Y263" s="41" t="s">
        <v>54</v>
      </c>
      <c r="AG263" s="46">
        <f t="shared" si="10"/>
        <v>16</v>
      </c>
      <c r="AH263" s="45" t="b">
        <f t="shared" si="9"/>
        <v>1</v>
      </c>
    </row>
    <row r="264" spans="1:34" ht="25.5" customHeight="1">
      <c r="A264" s="29">
        <v>262</v>
      </c>
      <c r="B264" s="48">
        <v>45078</v>
      </c>
      <c r="C264" s="97" t="s">
        <v>622</v>
      </c>
      <c r="D264" s="45" t="s">
        <v>41</v>
      </c>
      <c r="E264" s="44"/>
      <c r="F264" s="44" t="s">
        <v>42</v>
      </c>
      <c r="G264" s="45" t="s">
        <v>43</v>
      </c>
      <c r="H264" s="45" t="s">
        <v>110</v>
      </c>
      <c r="I264" s="45" t="s">
        <v>238</v>
      </c>
      <c r="J264" s="45" t="s">
        <v>213</v>
      </c>
      <c r="K264" s="45" t="s">
        <v>44</v>
      </c>
      <c r="L264" s="98" t="s">
        <v>635</v>
      </c>
      <c r="M264" s="50" t="s">
        <v>636</v>
      </c>
      <c r="N264" s="99" t="s">
        <v>85</v>
      </c>
      <c r="O264" s="52" t="s">
        <v>48</v>
      </c>
      <c r="P264" s="52" t="s">
        <v>138</v>
      </c>
      <c r="Q264" s="100" t="s">
        <v>637</v>
      </c>
      <c r="R264" s="49" t="s">
        <v>51</v>
      </c>
      <c r="S264" s="49" t="s">
        <v>52</v>
      </c>
      <c r="T264" s="93">
        <v>45094</v>
      </c>
      <c r="U264" s="93">
        <v>45094</v>
      </c>
      <c r="V264" s="93">
        <v>45094</v>
      </c>
      <c r="W264" s="40" t="s">
        <v>49</v>
      </c>
      <c r="X264" s="41" t="s">
        <v>53</v>
      </c>
      <c r="Y264" s="41" t="s">
        <v>54</v>
      </c>
      <c r="AG264" s="46">
        <f t="shared" si="10"/>
        <v>16</v>
      </c>
      <c r="AH264" s="45" t="b">
        <f t="shared" si="9"/>
        <v>1</v>
      </c>
    </row>
    <row r="265" spans="1:34" ht="25.5" customHeight="1">
      <c r="A265" s="29">
        <v>263</v>
      </c>
      <c r="B265" s="48">
        <v>45078</v>
      </c>
      <c r="C265" s="97" t="s">
        <v>622</v>
      </c>
      <c r="D265" s="45" t="s">
        <v>41</v>
      </c>
      <c r="E265" s="44"/>
      <c r="F265" s="44"/>
      <c r="G265" s="45" t="s">
        <v>43</v>
      </c>
      <c r="H265" s="45" t="s">
        <v>110</v>
      </c>
      <c r="I265" s="45" t="s">
        <v>111</v>
      </c>
      <c r="J265" s="45" t="s">
        <v>213</v>
      </c>
      <c r="K265" s="45" t="s">
        <v>44</v>
      </c>
      <c r="L265" s="98" t="s">
        <v>638</v>
      </c>
      <c r="M265" s="50" t="s">
        <v>639</v>
      </c>
      <c r="N265" s="99" t="s">
        <v>61</v>
      </c>
      <c r="O265" s="102" t="s">
        <v>48</v>
      </c>
      <c r="P265" s="102" t="s">
        <v>49</v>
      </c>
      <c r="Q265" s="100" t="s">
        <v>640</v>
      </c>
      <c r="R265" s="49" t="s">
        <v>51</v>
      </c>
      <c r="S265" s="49" t="s">
        <v>52</v>
      </c>
      <c r="T265" s="93">
        <v>45094</v>
      </c>
      <c r="U265" s="93">
        <v>45094</v>
      </c>
      <c r="V265" s="93">
        <v>45094</v>
      </c>
      <c r="W265" s="40" t="s">
        <v>49</v>
      </c>
      <c r="X265" s="41" t="s">
        <v>53</v>
      </c>
      <c r="Y265" s="41" t="s">
        <v>54</v>
      </c>
      <c r="AG265" s="46">
        <f t="shared" si="10"/>
        <v>16</v>
      </c>
      <c r="AH265" s="45" t="b">
        <f t="shared" si="9"/>
        <v>1</v>
      </c>
    </row>
    <row r="266" spans="1:34" ht="25.5" customHeight="1">
      <c r="A266" s="29">
        <v>264</v>
      </c>
      <c r="B266" s="48">
        <v>45078</v>
      </c>
      <c r="C266" s="49" t="s">
        <v>622</v>
      </c>
      <c r="D266" s="49" t="s">
        <v>41</v>
      </c>
      <c r="G266" s="49" t="s">
        <v>43</v>
      </c>
      <c r="H266" s="49" t="s">
        <v>110</v>
      </c>
      <c r="I266" s="49" t="s">
        <v>111</v>
      </c>
      <c r="J266" s="49" t="s">
        <v>213</v>
      </c>
      <c r="K266" s="49" t="s">
        <v>44</v>
      </c>
      <c r="L266" s="49" t="s">
        <v>638</v>
      </c>
      <c r="M266" s="50" t="s">
        <v>639</v>
      </c>
      <c r="N266" s="51" t="s">
        <v>85</v>
      </c>
      <c r="O266" s="49" t="s">
        <v>48</v>
      </c>
      <c r="P266" s="49" t="s">
        <v>49</v>
      </c>
      <c r="Q266" s="52" t="s">
        <v>641</v>
      </c>
      <c r="R266" s="49" t="s">
        <v>51</v>
      </c>
      <c r="S266" s="49" t="s">
        <v>52</v>
      </c>
      <c r="T266" s="93">
        <v>45094</v>
      </c>
      <c r="U266" s="93">
        <v>45094</v>
      </c>
      <c r="V266" s="93">
        <v>45094</v>
      </c>
      <c r="W266" s="40" t="s">
        <v>49</v>
      </c>
      <c r="X266" s="41" t="s">
        <v>53</v>
      </c>
      <c r="Y266" s="41" t="s">
        <v>54</v>
      </c>
      <c r="AA266" s="42"/>
      <c r="AG266" s="46">
        <f t="shared" si="10"/>
        <v>16</v>
      </c>
      <c r="AH266" s="45" t="b">
        <f t="shared" si="9"/>
        <v>1</v>
      </c>
    </row>
    <row r="267" spans="1:34" ht="25.5" customHeight="1">
      <c r="A267" s="29">
        <v>265</v>
      </c>
      <c r="B267" s="48">
        <v>45078</v>
      </c>
      <c r="C267" s="49" t="s">
        <v>622</v>
      </c>
      <c r="D267" s="49" t="s">
        <v>41</v>
      </c>
      <c r="G267" s="49" t="s">
        <v>43</v>
      </c>
      <c r="H267" s="49" t="s">
        <v>110</v>
      </c>
      <c r="I267" s="49" t="s">
        <v>111</v>
      </c>
      <c r="J267" s="49" t="s">
        <v>213</v>
      </c>
      <c r="K267" s="49" t="s">
        <v>44</v>
      </c>
      <c r="L267" s="49" t="s">
        <v>638</v>
      </c>
      <c r="M267" s="50" t="s">
        <v>639</v>
      </c>
      <c r="N267" s="51" t="s">
        <v>85</v>
      </c>
      <c r="O267" s="49" t="s">
        <v>48</v>
      </c>
      <c r="P267" s="49" t="s">
        <v>49</v>
      </c>
      <c r="Q267" s="52" t="s">
        <v>630</v>
      </c>
      <c r="R267" s="49" t="s">
        <v>51</v>
      </c>
      <c r="S267" s="49" t="s">
        <v>52</v>
      </c>
      <c r="T267" s="93">
        <v>45094</v>
      </c>
      <c r="U267" s="93">
        <v>45094</v>
      </c>
      <c r="V267" s="93">
        <v>45094</v>
      </c>
      <c r="W267" s="40" t="s">
        <v>49</v>
      </c>
      <c r="X267" s="41" t="s">
        <v>53</v>
      </c>
      <c r="Y267" s="41" t="s">
        <v>54</v>
      </c>
      <c r="AG267" s="46">
        <f t="shared" si="10"/>
        <v>16</v>
      </c>
      <c r="AH267" s="45" t="b">
        <f t="shared" si="9"/>
        <v>1</v>
      </c>
    </row>
    <row r="268" spans="1:34" ht="25.5" customHeight="1">
      <c r="A268" s="29">
        <v>266</v>
      </c>
      <c r="B268" s="48">
        <v>45078</v>
      </c>
      <c r="C268" s="49" t="s">
        <v>622</v>
      </c>
      <c r="D268" s="49" t="s">
        <v>41</v>
      </c>
      <c r="F268" s="49">
        <v>48</v>
      </c>
      <c r="G268" s="49" t="s">
        <v>43</v>
      </c>
      <c r="H268" s="49" t="s">
        <v>110</v>
      </c>
      <c r="I268" s="49" t="s">
        <v>111</v>
      </c>
      <c r="J268" s="49" t="s">
        <v>213</v>
      </c>
      <c r="K268" s="49" t="s">
        <v>44</v>
      </c>
      <c r="L268" s="49" t="s">
        <v>638</v>
      </c>
      <c r="M268" s="50" t="s">
        <v>639</v>
      </c>
      <c r="N268" s="51" t="s">
        <v>85</v>
      </c>
      <c r="O268" s="49" t="s">
        <v>48</v>
      </c>
      <c r="P268" s="49" t="s">
        <v>81</v>
      </c>
      <c r="Q268" s="52" t="s">
        <v>642</v>
      </c>
      <c r="R268" s="49" t="s">
        <v>51</v>
      </c>
      <c r="S268" s="49" t="s">
        <v>52</v>
      </c>
      <c r="T268" s="93">
        <v>45094</v>
      </c>
      <c r="U268" s="93">
        <v>45094</v>
      </c>
      <c r="V268" s="93">
        <v>45094</v>
      </c>
      <c r="W268" s="40" t="s">
        <v>49</v>
      </c>
      <c r="X268" s="41" t="s">
        <v>53</v>
      </c>
      <c r="Y268" s="41" t="s">
        <v>54</v>
      </c>
      <c r="AA268" s="42"/>
      <c r="AG268" s="46">
        <f t="shared" si="10"/>
        <v>16</v>
      </c>
      <c r="AH268" s="45" t="b">
        <f t="shared" si="9"/>
        <v>1</v>
      </c>
    </row>
    <row r="269" spans="1:34" ht="25.5" customHeight="1">
      <c r="A269" s="29">
        <v>267</v>
      </c>
      <c r="B269" s="48">
        <v>45078</v>
      </c>
      <c r="C269" s="49" t="s">
        <v>622</v>
      </c>
      <c r="D269" s="49" t="s">
        <v>41</v>
      </c>
      <c r="G269" s="49" t="s">
        <v>43</v>
      </c>
      <c r="H269" s="49" t="s">
        <v>110</v>
      </c>
      <c r="I269" s="49" t="s">
        <v>111</v>
      </c>
      <c r="J269" s="49" t="s">
        <v>213</v>
      </c>
      <c r="K269" s="49" t="s">
        <v>44</v>
      </c>
      <c r="L269" s="49" t="s">
        <v>638</v>
      </c>
      <c r="M269" s="50" t="s">
        <v>639</v>
      </c>
      <c r="N269" s="51" t="s">
        <v>85</v>
      </c>
      <c r="O269" s="49" t="s">
        <v>48</v>
      </c>
      <c r="P269" s="49" t="s">
        <v>49</v>
      </c>
      <c r="Q269" s="52" t="s">
        <v>631</v>
      </c>
      <c r="R269" s="49" t="s">
        <v>51</v>
      </c>
      <c r="S269" s="49" t="s">
        <v>52</v>
      </c>
      <c r="T269" s="93">
        <v>45094</v>
      </c>
      <c r="U269" s="93">
        <v>45094</v>
      </c>
      <c r="V269" s="93">
        <v>45094</v>
      </c>
      <c r="W269" s="40" t="s">
        <v>49</v>
      </c>
      <c r="X269" s="41" t="s">
        <v>53</v>
      </c>
      <c r="Y269" s="41" t="s">
        <v>54</v>
      </c>
      <c r="AA269" s="42"/>
      <c r="AG269" s="46">
        <f t="shared" si="10"/>
        <v>16</v>
      </c>
      <c r="AH269" s="45" t="b">
        <f t="shared" si="9"/>
        <v>1</v>
      </c>
    </row>
    <row r="270" spans="1:34" ht="25.5" customHeight="1">
      <c r="A270" s="29">
        <v>268</v>
      </c>
      <c r="B270" s="48">
        <v>45078</v>
      </c>
      <c r="C270" s="49" t="s">
        <v>622</v>
      </c>
      <c r="D270" s="49" t="s">
        <v>41</v>
      </c>
      <c r="F270" s="49">
        <v>45</v>
      </c>
      <c r="G270" s="49" t="s">
        <v>43</v>
      </c>
      <c r="H270" s="49" t="s">
        <v>110</v>
      </c>
      <c r="I270" s="49" t="s">
        <v>111</v>
      </c>
      <c r="J270" s="49" t="s">
        <v>213</v>
      </c>
      <c r="K270" s="49" t="s">
        <v>44</v>
      </c>
      <c r="L270" s="49" t="s">
        <v>638</v>
      </c>
      <c r="M270" s="50" t="s">
        <v>639</v>
      </c>
      <c r="N270" s="51" t="s">
        <v>61</v>
      </c>
      <c r="O270" s="49" t="s">
        <v>48</v>
      </c>
      <c r="P270" s="49" t="s">
        <v>138</v>
      </c>
      <c r="Q270" s="52" t="s">
        <v>643</v>
      </c>
      <c r="R270" s="49" t="s">
        <v>51</v>
      </c>
      <c r="S270" s="49" t="s">
        <v>52</v>
      </c>
      <c r="T270" s="93">
        <v>45094</v>
      </c>
      <c r="U270" s="93">
        <v>45094</v>
      </c>
      <c r="V270" s="93">
        <v>45094</v>
      </c>
      <c r="W270" s="40" t="s">
        <v>49</v>
      </c>
      <c r="X270" s="41" t="s">
        <v>53</v>
      </c>
      <c r="Y270" s="41" t="s">
        <v>54</v>
      </c>
      <c r="AA270" s="42"/>
      <c r="AG270" s="46">
        <f t="shared" si="10"/>
        <v>16</v>
      </c>
      <c r="AH270" s="45" t="b">
        <f t="shared" si="9"/>
        <v>1</v>
      </c>
    </row>
    <row r="271" spans="1:34" ht="25.5" customHeight="1">
      <c r="A271" s="29">
        <v>269</v>
      </c>
      <c r="B271" s="48">
        <v>45078</v>
      </c>
      <c r="C271" s="49" t="s">
        <v>622</v>
      </c>
      <c r="D271" s="49" t="s">
        <v>41</v>
      </c>
      <c r="F271" s="49">
        <v>25</v>
      </c>
      <c r="G271" s="49" t="s">
        <v>43</v>
      </c>
      <c r="H271" s="49" t="s">
        <v>110</v>
      </c>
      <c r="I271" s="49" t="s">
        <v>111</v>
      </c>
      <c r="J271" s="49" t="s">
        <v>213</v>
      </c>
      <c r="K271" s="49" t="s">
        <v>44</v>
      </c>
      <c r="L271" s="49" t="s">
        <v>638</v>
      </c>
      <c r="M271" s="103" t="s">
        <v>639</v>
      </c>
      <c r="N271" s="51" t="s">
        <v>85</v>
      </c>
      <c r="O271" s="49" t="s">
        <v>48</v>
      </c>
      <c r="P271" s="49" t="s">
        <v>49</v>
      </c>
      <c r="Q271" s="52" t="s">
        <v>641</v>
      </c>
      <c r="R271" s="49" t="s">
        <v>51</v>
      </c>
      <c r="S271" s="49" t="s">
        <v>52</v>
      </c>
      <c r="T271" s="93">
        <v>45094</v>
      </c>
      <c r="U271" s="93">
        <v>45094</v>
      </c>
      <c r="V271" s="93">
        <v>45094</v>
      </c>
      <c r="W271" s="40" t="s">
        <v>49</v>
      </c>
      <c r="X271" s="41" t="s">
        <v>53</v>
      </c>
      <c r="Y271" s="41" t="s">
        <v>54</v>
      </c>
      <c r="AA271" s="42"/>
      <c r="AG271" s="46">
        <f t="shared" si="10"/>
        <v>16</v>
      </c>
      <c r="AH271" s="45" t="b">
        <f t="shared" si="9"/>
        <v>1</v>
      </c>
    </row>
    <row r="272" spans="1:34" ht="25.5" customHeight="1">
      <c r="A272" s="29">
        <v>270</v>
      </c>
      <c r="B272" s="48">
        <v>45079</v>
      </c>
      <c r="C272" s="49" t="s">
        <v>622</v>
      </c>
      <c r="D272" s="49" t="s">
        <v>41</v>
      </c>
      <c r="F272" s="49">
        <v>24</v>
      </c>
      <c r="G272" s="49" t="s">
        <v>43</v>
      </c>
      <c r="H272" s="49" t="s">
        <v>110</v>
      </c>
      <c r="I272" s="49" t="s">
        <v>97</v>
      </c>
      <c r="J272" s="49" t="s">
        <v>213</v>
      </c>
      <c r="K272" s="49" t="s">
        <v>44</v>
      </c>
      <c r="L272" s="52" t="s">
        <v>644</v>
      </c>
      <c r="M272" s="103" t="s">
        <v>645</v>
      </c>
      <c r="N272" s="51" t="s">
        <v>85</v>
      </c>
      <c r="O272" s="49" t="s">
        <v>48</v>
      </c>
      <c r="P272" s="49" t="s">
        <v>49</v>
      </c>
      <c r="Q272" s="52" t="s">
        <v>646</v>
      </c>
      <c r="R272" s="49" t="s">
        <v>51</v>
      </c>
      <c r="S272" s="49" t="s">
        <v>52</v>
      </c>
      <c r="T272" s="93">
        <v>45094</v>
      </c>
      <c r="U272" s="93">
        <v>45094</v>
      </c>
      <c r="V272" s="93">
        <v>45094</v>
      </c>
      <c r="W272" s="40" t="s">
        <v>49</v>
      </c>
      <c r="X272" s="41" t="s">
        <v>53</v>
      </c>
      <c r="Y272" s="41" t="s">
        <v>54</v>
      </c>
      <c r="AA272" s="42"/>
      <c r="AG272" s="46">
        <f t="shared" si="10"/>
        <v>15</v>
      </c>
      <c r="AH272" s="45" t="b">
        <f t="shared" si="9"/>
        <v>1</v>
      </c>
    </row>
    <row r="273" spans="1:34" ht="25.5" customHeight="1">
      <c r="A273" s="29">
        <v>271</v>
      </c>
      <c r="B273" s="48">
        <v>45079</v>
      </c>
      <c r="C273" s="49" t="s">
        <v>622</v>
      </c>
      <c r="D273" s="49" t="s">
        <v>41</v>
      </c>
      <c r="F273" s="49">
        <v>2</v>
      </c>
      <c r="G273" s="49" t="s">
        <v>248</v>
      </c>
      <c r="H273" s="49" t="s">
        <v>110</v>
      </c>
      <c r="I273" s="49" t="s">
        <v>647</v>
      </c>
      <c r="J273" s="49" t="s">
        <v>285</v>
      </c>
      <c r="K273" s="49" t="s">
        <v>44</v>
      </c>
      <c r="L273" s="52" t="s">
        <v>648</v>
      </c>
      <c r="M273" s="103" t="s">
        <v>649</v>
      </c>
      <c r="N273" s="51" t="s">
        <v>251</v>
      </c>
      <c r="O273" s="49" t="s">
        <v>48</v>
      </c>
      <c r="P273" s="49" t="s">
        <v>252</v>
      </c>
      <c r="Q273" s="52" t="s">
        <v>650</v>
      </c>
      <c r="R273" s="49" t="s">
        <v>51</v>
      </c>
      <c r="S273" s="49" t="s">
        <v>78</v>
      </c>
      <c r="U273" s="39">
        <v>45127</v>
      </c>
      <c r="V273" s="39">
        <v>45127</v>
      </c>
      <c r="W273" s="40" t="s">
        <v>254</v>
      </c>
      <c r="X273" s="41" t="s">
        <v>53</v>
      </c>
      <c r="Y273" s="41" t="s">
        <v>651</v>
      </c>
      <c r="AA273" s="42"/>
      <c r="AG273" s="46">
        <f t="shared" si="10"/>
        <v>48</v>
      </c>
      <c r="AH273" s="45" t="b">
        <f t="shared" si="9"/>
        <v>1</v>
      </c>
    </row>
    <row r="274" spans="1:34" ht="25.5" customHeight="1">
      <c r="A274" s="29">
        <v>272</v>
      </c>
      <c r="B274" s="48">
        <v>45080</v>
      </c>
      <c r="C274" s="49" t="s">
        <v>622</v>
      </c>
      <c r="D274" s="49" t="s">
        <v>41</v>
      </c>
      <c r="F274" s="49" t="s">
        <v>42</v>
      </c>
      <c r="G274" s="49" t="s">
        <v>43</v>
      </c>
      <c r="H274" s="49" t="s">
        <v>96</v>
      </c>
      <c r="I274" s="49" t="s">
        <v>97</v>
      </c>
      <c r="J274" s="49" t="s">
        <v>213</v>
      </c>
      <c r="K274" s="49" t="s">
        <v>44</v>
      </c>
      <c r="L274" s="49" t="s">
        <v>652</v>
      </c>
      <c r="M274" s="50" t="s">
        <v>653</v>
      </c>
      <c r="N274" s="51" t="s">
        <v>85</v>
      </c>
      <c r="O274" s="49" t="s">
        <v>48</v>
      </c>
      <c r="P274" s="49" t="s">
        <v>49</v>
      </c>
      <c r="Q274" s="52" t="s">
        <v>654</v>
      </c>
      <c r="R274" s="49" t="s">
        <v>51</v>
      </c>
      <c r="S274" s="49" t="s">
        <v>52</v>
      </c>
      <c r="T274" s="93">
        <v>45087</v>
      </c>
      <c r="U274" s="93">
        <v>45087</v>
      </c>
      <c r="V274" s="93">
        <v>45087</v>
      </c>
      <c r="W274" s="40" t="s">
        <v>49</v>
      </c>
      <c r="X274" s="41" t="s">
        <v>53</v>
      </c>
      <c r="Y274" s="41" t="s">
        <v>54</v>
      </c>
      <c r="AG274" s="46">
        <f t="shared" si="10"/>
        <v>7</v>
      </c>
      <c r="AH274" s="45" t="b">
        <f t="shared" si="9"/>
        <v>1</v>
      </c>
    </row>
    <row r="275" spans="1:34" ht="25.5" customHeight="1">
      <c r="A275" s="29">
        <v>273</v>
      </c>
      <c r="B275" s="48">
        <v>45080</v>
      </c>
      <c r="C275" s="49" t="s">
        <v>622</v>
      </c>
      <c r="D275" s="49" t="s">
        <v>41</v>
      </c>
      <c r="F275" s="49" t="s">
        <v>42</v>
      </c>
      <c r="G275" s="49" t="s">
        <v>43</v>
      </c>
      <c r="H275" s="49" t="s">
        <v>96</v>
      </c>
      <c r="I275" s="49" t="s">
        <v>97</v>
      </c>
      <c r="J275" s="49" t="s">
        <v>213</v>
      </c>
      <c r="K275" s="49" t="s">
        <v>44</v>
      </c>
      <c r="L275" s="49" t="s">
        <v>652</v>
      </c>
      <c r="M275" s="50" t="s">
        <v>653</v>
      </c>
      <c r="N275" s="51" t="s">
        <v>69</v>
      </c>
      <c r="O275" s="49" t="s">
        <v>48</v>
      </c>
      <c r="P275" s="49" t="s">
        <v>49</v>
      </c>
      <c r="Q275" s="52" t="s">
        <v>655</v>
      </c>
      <c r="R275" s="49" t="s">
        <v>51</v>
      </c>
      <c r="S275" s="49" t="s">
        <v>52</v>
      </c>
      <c r="T275" s="93">
        <v>45087</v>
      </c>
      <c r="U275" s="93">
        <v>45087</v>
      </c>
      <c r="V275" s="93">
        <v>45087</v>
      </c>
      <c r="W275" s="40" t="s">
        <v>49</v>
      </c>
      <c r="X275" s="41" t="s">
        <v>53</v>
      </c>
      <c r="Y275" s="41" t="s">
        <v>54</v>
      </c>
      <c r="AG275" s="46">
        <f t="shared" si="10"/>
        <v>7</v>
      </c>
      <c r="AH275" s="45" t="b">
        <f t="shared" si="9"/>
        <v>1</v>
      </c>
    </row>
    <row r="276" spans="1:34" ht="25.5" customHeight="1">
      <c r="A276" s="29">
        <v>274</v>
      </c>
      <c r="B276" s="48">
        <v>45080</v>
      </c>
      <c r="C276" s="49" t="s">
        <v>622</v>
      </c>
      <c r="D276" s="49" t="s">
        <v>41</v>
      </c>
      <c r="G276" s="49" t="s">
        <v>43</v>
      </c>
      <c r="H276" s="49" t="s">
        <v>96</v>
      </c>
      <c r="I276" s="49" t="s">
        <v>97</v>
      </c>
      <c r="J276" s="49" t="s">
        <v>213</v>
      </c>
      <c r="K276" s="49" t="s">
        <v>44</v>
      </c>
      <c r="L276" s="49" t="s">
        <v>652</v>
      </c>
      <c r="M276" s="50" t="s">
        <v>653</v>
      </c>
      <c r="N276" s="51" t="s">
        <v>69</v>
      </c>
      <c r="O276" s="49" t="s">
        <v>48</v>
      </c>
      <c r="P276" s="49" t="s">
        <v>138</v>
      </c>
      <c r="Q276" s="52" t="s">
        <v>656</v>
      </c>
      <c r="R276" s="49" t="s">
        <v>51</v>
      </c>
      <c r="S276" s="49" t="s">
        <v>52</v>
      </c>
      <c r="T276" s="93">
        <v>45087</v>
      </c>
      <c r="U276" s="93">
        <v>45087</v>
      </c>
      <c r="V276" s="93">
        <v>45087</v>
      </c>
      <c r="W276" s="40" t="s">
        <v>49</v>
      </c>
      <c r="X276" s="41" t="s">
        <v>53</v>
      </c>
      <c r="Y276" s="41" t="s">
        <v>54</v>
      </c>
      <c r="AG276" s="46">
        <f t="shared" si="10"/>
        <v>7</v>
      </c>
      <c r="AH276" s="45" t="b">
        <f t="shared" si="9"/>
        <v>1</v>
      </c>
    </row>
    <row r="277" spans="1:34" ht="25.5" customHeight="1">
      <c r="A277" s="29">
        <v>275</v>
      </c>
      <c r="B277" s="48">
        <v>45080</v>
      </c>
      <c r="C277" s="49" t="s">
        <v>622</v>
      </c>
      <c r="D277" s="49" t="s">
        <v>41</v>
      </c>
      <c r="G277" s="49" t="s">
        <v>43</v>
      </c>
      <c r="H277" s="49" t="s">
        <v>96</v>
      </c>
      <c r="I277" s="49" t="s">
        <v>97</v>
      </c>
      <c r="J277" s="49" t="s">
        <v>213</v>
      </c>
      <c r="K277" s="49" t="s">
        <v>44</v>
      </c>
      <c r="L277" s="49" t="s">
        <v>652</v>
      </c>
      <c r="M277" s="50" t="s">
        <v>653</v>
      </c>
      <c r="N277" s="51" t="s">
        <v>69</v>
      </c>
      <c r="O277" s="49" t="s">
        <v>48</v>
      </c>
      <c r="P277" s="49" t="s">
        <v>138</v>
      </c>
      <c r="Q277" s="52" t="s">
        <v>657</v>
      </c>
      <c r="R277" s="49" t="s">
        <v>51</v>
      </c>
      <c r="S277" s="49" t="s">
        <v>52</v>
      </c>
      <c r="T277" s="93">
        <v>45087</v>
      </c>
      <c r="U277" s="93">
        <v>45087</v>
      </c>
      <c r="V277" s="93">
        <v>45087</v>
      </c>
      <c r="W277" s="40" t="s">
        <v>49</v>
      </c>
      <c r="X277" s="41" t="s">
        <v>53</v>
      </c>
      <c r="Y277" s="41" t="s">
        <v>54</v>
      </c>
      <c r="AA277" s="42"/>
      <c r="AG277" s="46">
        <f t="shared" si="10"/>
        <v>7</v>
      </c>
      <c r="AH277" s="45" t="b">
        <f t="shared" si="9"/>
        <v>1</v>
      </c>
    </row>
    <row r="278" spans="1:34" ht="25.5" customHeight="1">
      <c r="A278" s="29">
        <v>276</v>
      </c>
      <c r="B278" s="48">
        <v>45080</v>
      </c>
      <c r="C278" s="32" t="s">
        <v>622</v>
      </c>
      <c r="D278" s="32" t="s">
        <v>95</v>
      </c>
      <c r="E278" s="32">
        <v>1</v>
      </c>
      <c r="F278" s="37"/>
      <c r="G278" s="32" t="s">
        <v>71</v>
      </c>
      <c r="H278" s="32" t="s">
        <v>96</v>
      </c>
      <c r="I278" s="32" t="s">
        <v>111</v>
      </c>
      <c r="J278" s="32" t="s">
        <v>658</v>
      </c>
      <c r="K278" s="32" t="s">
        <v>44</v>
      </c>
      <c r="L278" s="32" t="s">
        <v>659</v>
      </c>
      <c r="M278" s="35" t="s">
        <v>660</v>
      </c>
      <c r="N278" s="69" t="s">
        <v>114</v>
      </c>
      <c r="O278" s="37" t="s">
        <v>216</v>
      </c>
      <c r="P278" s="37" t="s">
        <v>77</v>
      </c>
      <c r="Q278" s="37" t="s">
        <v>661</v>
      </c>
      <c r="R278" s="37" t="s">
        <v>51</v>
      </c>
      <c r="S278" s="37" t="s">
        <v>78</v>
      </c>
      <c r="U278" s="47">
        <v>45138</v>
      </c>
      <c r="V278" s="47">
        <v>45138</v>
      </c>
      <c r="W278" s="40" t="s">
        <v>79</v>
      </c>
      <c r="X278" s="41" t="s">
        <v>405</v>
      </c>
      <c r="Y278" s="41" t="s">
        <v>662</v>
      </c>
      <c r="AG278" s="46">
        <f t="shared" si="10"/>
        <v>58</v>
      </c>
      <c r="AH278" s="45" t="b">
        <f t="shared" si="9"/>
        <v>1</v>
      </c>
    </row>
    <row r="279" spans="1:34" ht="25.5" customHeight="1">
      <c r="A279" s="29">
        <v>277</v>
      </c>
      <c r="B279" s="48">
        <v>45081</v>
      </c>
      <c r="C279" s="32" t="s">
        <v>622</v>
      </c>
      <c r="D279" s="32" t="s">
        <v>41</v>
      </c>
      <c r="E279" s="32"/>
      <c r="F279" s="37">
        <v>35</v>
      </c>
      <c r="G279" s="32" t="s">
        <v>43</v>
      </c>
      <c r="H279" s="32" t="s">
        <v>72</v>
      </c>
      <c r="I279" s="32" t="s">
        <v>73</v>
      </c>
      <c r="J279" s="32" t="s">
        <v>213</v>
      </c>
      <c r="K279" s="32" t="s">
        <v>58</v>
      </c>
      <c r="L279" s="32" t="s">
        <v>663</v>
      </c>
      <c r="M279" s="35" t="s">
        <v>664</v>
      </c>
      <c r="N279" s="69" t="s">
        <v>63</v>
      </c>
      <c r="O279" s="37" t="s">
        <v>48</v>
      </c>
      <c r="P279" s="37" t="s">
        <v>49</v>
      </c>
      <c r="Q279" s="37" t="s">
        <v>665</v>
      </c>
      <c r="R279" s="37" t="s">
        <v>51</v>
      </c>
      <c r="S279" s="37" t="s">
        <v>52</v>
      </c>
      <c r="T279" s="93">
        <v>45097</v>
      </c>
      <c r="U279" s="93">
        <v>45097</v>
      </c>
      <c r="V279" s="93">
        <v>45097</v>
      </c>
      <c r="W279" s="40" t="s">
        <v>49</v>
      </c>
      <c r="X279" s="41" t="s">
        <v>53</v>
      </c>
      <c r="Y279" s="41" t="s">
        <v>54</v>
      </c>
      <c r="AA279" s="42"/>
      <c r="AG279" s="46">
        <f t="shared" si="10"/>
        <v>16</v>
      </c>
      <c r="AH279" s="45" t="b">
        <f t="shared" si="9"/>
        <v>1</v>
      </c>
    </row>
    <row r="280" spans="1:34" ht="25.5" customHeight="1">
      <c r="A280" s="29">
        <v>278</v>
      </c>
      <c r="B280" s="48">
        <v>45084</v>
      </c>
      <c r="C280" s="32" t="s">
        <v>622</v>
      </c>
      <c r="D280" s="32" t="s">
        <v>41</v>
      </c>
      <c r="E280" s="32"/>
      <c r="F280" s="32" t="s">
        <v>42</v>
      </c>
      <c r="G280" s="32" t="s">
        <v>43</v>
      </c>
      <c r="H280" s="32" t="s">
        <v>96</v>
      </c>
      <c r="I280" s="32" t="s">
        <v>291</v>
      </c>
      <c r="J280" s="32" t="s">
        <v>213</v>
      </c>
      <c r="K280" s="32" t="s">
        <v>44</v>
      </c>
      <c r="L280" s="32" t="s">
        <v>666</v>
      </c>
      <c r="M280" s="35" t="s">
        <v>667</v>
      </c>
      <c r="N280" s="69" t="s">
        <v>63</v>
      </c>
      <c r="O280" s="37" t="s">
        <v>48</v>
      </c>
      <c r="P280" s="37" t="s">
        <v>49</v>
      </c>
      <c r="Q280" s="37" t="s">
        <v>668</v>
      </c>
      <c r="R280" s="37" t="s">
        <v>51</v>
      </c>
      <c r="S280" s="37" t="s">
        <v>52</v>
      </c>
      <c r="T280" s="93">
        <v>45096</v>
      </c>
      <c r="U280" s="93">
        <v>45096</v>
      </c>
      <c r="V280" s="93">
        <v>45096</v>
      </c>
      <c r="W280" s="40" t="s">
        <v>49</v>
      </c>
      <c r="X280" s="41" t="s">
        <v>53</v>
      </c>
      <c r="Y280" s="41" t="s">
        <v>54</v>
      </c>
      <c r="AG280" s="46">
        <f t="shared" si="10"/>
        <v>12</v>
      </c>
      <c r="AH280" s="45" t="b">
        <f t="shared" si="9"/>
        <v>1</v>
      </c>
    </row>
    <row r="281" spans="1:34" ht="25.5" customHeight="1">
      <c r="A281" s="29">
        <v>279</v>
      </c>
      <c r="B281" s="48">
        <v>45084</v>
      </c>
      <c r="C281" s="32" t="s">
        <v>622</v>
      </c>
      <c r="D281" s="32" t="s">
        <v>41</v>
      </c>
      <c r="E281" s="32"/>
      <c r="F281" s="32">
        <v>20</v>
      </c>
      <c r="G281" s="32" t="s">
        <v>43</v>
      </c>
      <c r="H281" s="32" t="s">
        <v>96</v>
      </c>
      <c r="I281" s="32" t="s">
        <v>623</v>
      </c>
      <c r="J281" s="32" t="s">
        <v>213</v>
      </c>
      <c r="K281" s="32" t="s">
        <v>44</v>
      </c>
      <c r="L281" s="32" t="s">
        <v>669</v>
      </c>
      <c r="M281" s="35" t="s">
        <v>670</v>
      </c>
      <c r="N281" s="69" t="s">
        <v>69</v>
      </c>
      <c r="O281" s="37" t="s">
        <v>48</v>
      </c>
      <c r="P281" s="37" t="s">
        <v>49</v>
      </c>
      <c r="Q281" s="68" t="s">
        <v>671</v>
      </c>
      <c r="R281" s="37" t="s">
        <v>51</v>
      </c>
      <c r="S281" s="37" t="s">
        <v>52</v>
      </c>
      <c r="T281" s="93">
        <v>45096</v>
      </c>
      <c r="U281" s="93">
        <v>45096</v>
      </c>
      <c r="V281" s="93">
        <v>45096</v>
      </c>
      <c r="W281" s="40" t="s">
        <v>49</v>
      </c>
      <c r="X281" s="41" t="s">
        <v>53</v>
      </c>
      <c r="Y281" s="41" t="s">
        <v>54</v>
      </c>
      <c r="AA281" s="42"/>
      <c r="AG281" s="46">
        <f t="shared" si="10"/>
        <v>12</v>
      </c>
      <c r="AH281" s="45" t="b">
        <f t="shared" ref="AH281:AH344" si="11">ISNUMBER(V281)</f>
        <v>1</v>
      </c>
    </row>
    <row r="282" spans="1:34" ht="25.5" customHeight="1">
      <c r="A282" s="29">
        <v>280</v>
      </c>
      <c r="B282" s="48">
        <v>45084</v>
      </c>
      <c r="C282" s="32" t="s">
        <v>622</v>
      </c>
      <c r="D282" s="32" t="s">
        <v>41</v>
      </c>
      <c r="E282" s="32"/>
      <c r="F282" s="32">
        <v>36</v>
      </c>
      <c r="G282" s="32" t="s">
        <v>307</v>
      </c>
      <c r="H282" s="32" t="s">
        <v>110</v>
      </c>
      <c r="I282" s="32" t="s">
        <v>238</v>
      </c>
      <c r="J282" s="32" t="s">
        <v>213</v>
      </c>
      <c r="K282" s="32"/>
      <c r="L282" s="32" t="s">
        <v>672</v>
      </c>
      <c r="M282" s="35" t="s">
        <v>673</v>
      </c>
      <c r="N282" s="69" t="s">
        <v>81</v>
      </c>
      <c r="O282" s="37" t="s">
        <v>48</v>
      </c>
      <c r="P282" s="37" t="s">
        <v>81</v>
      </c>
      <c r="Q282" s="68" t="s">
        <v>674</v>
      </c>
      <c r="R282" s="37" t="s">
        <v>51</v>
      </c>
      <c r="S282" s="37" t="s">
        <v>78</v>
      </c>
      <c r="U282" s="39">
        <v>45211</v>
      </c>
      <c r="V282" s="39">
        <v>45211</v>
      </c>
      <c r="W282" s="40" t="s">
        <v>307</v>
      </c>
      <c r="X282" s="41" t="s">
        <v>80</v>
      </c>
      <c r="AA282" s="42"/>
      <c r="AG282" s="46">
        <f t="shared" si="10"/>
        <v>127</v>
      </c>
      <c r="AH282" s="45" t="b">
        <f t="shared" si="11"/>
        <v>1</v>
      </c>
    </row>
    <row r="283" spans="1:34" ht="25.5" customHeight="1">
      <c r="A283" s="29">
        <v>281</v>
      </c>
      <c r="B283" s="48">
        <v>45084</v>
      </c>
      <c r="C283" s="49" t="s">
        <v>622</v>
      </c>
      <c r="D283" s="49" t="s">
        <v>41</v>
      </c>
      <c r="F283" s="49" t="s">
        <v>42</v>
      </c>
      <c r="G283" s="49" t="s">
        <v>43</v>
      </c>
      <c r="H283" s="49" t="s">
        <v>96</v>
      </c>
      <c r="I283" s="49" t="s">
        <v>73</v>
      </c>
      <c r="J283" s="49" t="s">
        <v>213</v>
      </c>
      <c r="K283" s="49" t="s">
        <v>44</v>
      </c>
      <c r="L283" s="49" t="s">
        <v>675</v>
      </c>
      <c r="M283" s="50" t="s">
        <v>676</v>
      </c>
      <c r="N283" s="51" t="s">
        <v>86</v>
      </c>
      <c r="O283" s="49" t="s">
        <v>48</v>
      </c>
      <c r="P283" s="49" t="s">
        <v>49</v>
      </c>
      <c r="Q283" s="52" t="s">
        <v>677</v>
      </c>
      <c r="R283" s="49" t="s">
        <v>51</v>
      </c>
      <c r="S283" s="49" t="s">
        <v>52</v>
      </c>
      <c r="T283" s="93">
        <v>45096</v>
      </c>
      <c r="U283" s="93">
        <v>45096</v>
      </c>
      <c r="V283" s="93">
        <v>45096</v>
      </c>
      <c r="W283" s="40" t="s">
        <v>49</v>
      </c>
      <c r="X283" s="41" t="s">
        <v>53</v>
      </c>
      <c r="Y283" s="41" t="s">
        <v>54</v>
      </c>
      <c r="AA283" s="42"/>
      <c r="AG283" s="46">
        <f t="shared" si="10"/>
        <v>12</v>
      </c>
      <c r="AH283" s="45" t="b">
        <f t="shared" si="11"/>
        <v>1</v>
      </c>
    </row>
    <row r="284" spans="1:34" ht="25.5" customHeight="1">
      <c r="A284" s="29">
        <v>282</v>
      </c>
      <c r="B284" s="48">
        <v>45084</v>
      </c>
      <c r="C284" s="49" t="s">
        <v>622</v>
      </c>
      <c r="D284" s="49" t="s">
        <v>41</v>
      </c>
      <c r="F284" s="49" t="s">
        <v>42</v>
      </c>
      <c r="G284" s="49" t="s">
        <v>43</v>
      </c>
      <c r="H284" s="49" t="s">
        <v>96</v>
      </c>
      <c r="I284" s="49" t="s">
        <v>623</v>
      </c>
      <c r="J284" s="49" t="s">
        <v>285</v>
      </c>
      <c r="K284" s="49" t="s">
        <v>44</v>
      </c>
      <c r="L284" s="49" t="s">
        <v>678</v>
      </c>
      <c r="M284" s="50" t="s">
        <v>679</v>
      </c>
      <c r="N284" s="51" t="s">
        <v>69</v>
      </c>
      <c r="O284" s="49" t="s">
        <v>48</v>
      </c>
      <c r="P284" s="49" t="s">
        <v>49</v>
      </c>
      <c r="Q284" s="52" t="s">
        <v>680</v>
      </c>
      <c r="R284" s="49" t="s">
        <v>51</v>
      </c>
      <c r="S284" s="49" t="s">
        <v>52</v>
      </c>
      <c r="T284" s="93">
        <v>45097</v>
      </c>
      <c r="U284" s="93">
        <v>45097</v>
      </c>
      <c r="V284" s="93">
        <v>45097</v>
      </c>
      <c r="W284" s="40" t="s">
        <v>49</v>
      </c>
      <c r="X284" s="41" t="s">
        <v>53</v>
      </c>
      <c r="Y284" s="41" t="s">
        <v>54</v>
      </c>
      <c r="AA284" s="42"/>
      <c r="AG284" s="46">
        <f t="shared" si="10"/>
        <v>13</v>
      </c>
      <c r="AH284" s="45" t="b">
        <f t="shared" si="11"/>
        <v>1</v>
      </c>
    </row>
    <row r="285" spans="1:34" ht="25.5" customHeight="1">
      <c r="A285" s="29">
        <v>283</v>
      </c>
      <c r="B285" s="48">
        <v>45085</v>
      </c>
      <c r="C285" s="49" t="s">
        <v>622</v>
      </c>
      <c r="D285" s="49" t="s">
        <v>95</v>
      </c>
      <c r="E285" s="49">
        <v>1</v>
      </c>
      <c r="G285" s="49" t="s">
        <v>71</v>
      </c>
      <c r="H285" s="49" t="s">
        <v>96</v>
      </c>
      <c r="I285" s="49" t="s">
        <v>73</v>
      </c>
      <c r="J285" s="49" t="s">
        <v>213</v>
      </c>
      <c r="K285" s="49" t="s">
        <v>44</v>
      </c>
      <c r="L285" s="49" t="s">
        <v>681</v>
      </c>
      <c r="M285" s="50" t="s">
        <v>682</v>
      </c>
      <c r="N285" s="51" t="s">
        <v>76</v>
      </c>
      <c r="O285" s="49" t="s">
        <v>216</v>
      </c>
      <c r="P285" s="49" t="s">
        <v>77</v>
      </c>
      <c r="Q285" s="52" t="s">
        <v>683</v>
      </c>
      <c r="R285" s="49" t="s">
        <v>51</v>
      </c>
      <c r="S285" s="49" t="s">
        <v>78</v>
      </c>
      <c r="U285" s="39">
        <v>45128</v>
      </c>
      <c r="V285" s="39">
        <v>45128</v>
      </c>
      <c r="W285" s="40" t="s">
        <v>49</v>
      </c>
      <c r="X285" s="41" t="s">
        <v>80</v>
      </c>
      <c r="Y285" s="41" t="s">
        <v>684</v>
      </c>
      <c r="AA285" s="42"/>
      <c r="AG285" s="46">
        <f t="shared" si="10"/>
        <v>43</v>
      </c>
      <c r="AH285" s="45" t="b">
        <f t="shared" si="11"/>
        <v>1</v>
      </c>
    </row>
    <row r="286" spans="1:34" ht="25.5" customHeight="1">
      <c r="A286" s="29">
        <v>284</v>
      </c>
      <c r="B286" s="48">
        <v>45086</v>
      </c>
      <c r="C286" s="49" t="s">
        <v>622</v>
      </c>
      <c r="D286" s="49" t="s">
        <v>41</v>
      </c>
      <c r="F286" s="49" t="s">
        <v>42</v>
      </c>
      <c r="G286" s="49" t="s">
        <v>43</v>
      </c>
      <c r="H286" s="49" t="s">
        <v>96</v>
      </c>
      <c r="I286" s="49" t="s">
        <v>73</v>
      </c>
      <c r="J286" s="49" t="s">
        <v>213</v>
      </c>
      <c r="K286" s="49" t="s">
        <v>58</v>
      </c>
      <c r="L286" s="49" t="s">
        <v>685</v>
      </c>
      <c r="M286" s="50" t="s">
        <v>686</v>
      </c>
      <c r="N286" s="51" t="s">
        <v>47</v>
      </c>
      <c r="O286" s="49" t="s">
        <v>48</v>
      </c>
      <c r="P286" s="49" t="s">
        <v>49</v>
      </c>
      <c r="Q286" s="52" t="s">
        <v>687</v>
      </c>
      <c r="R286" s="49" t="s">
        <v>51</v>
      </c>
      <c r="S286" s="49" t="s">
        <v>52</v>
      </c>
      <c r="T286" s="93">
        <v>45098</v>
      </c>
      <c r="U286" s="93">
        <v>45098</v>
      </c>
      <c r="V286" s="93">
        <v>45098</v>
      </c>
      <c r="W286" s="40" t="s">
        <v>49</v>
      </c>
      <c r="X286" s="41" t="s">
        <v>53</v>
      </c>
      <c r="Y286" s="41" t="e" cm="1">
        <f t="array" ref="Y286">- Ketatkan Fuse holder</f>
        <v>#NAME?</v>
      </c>
      <c r="AA286" s="42"/>
      <c r="AG286" s="46">
        <f t="shared" si="10"/>
        <v>12</v>
      </c>
      <c r="AH286" s="45" t="b">
        <f t="shared" si="11"/>
        <v>1</v>
      </c>
    </row>
    <row r="287" spans="1:34" ht="25.5" customHeight="1">
      <c r="A287" s="29">
        <v>285</v>
      </c>
      <c r="B287" s="48">
        <v>45086</v>
      </c>
      <c r="C287" s="49" t="s">
        <v>622</v>
      </c>
      <c r="D287" s="49" t="s">
        <v>41</v>
      </c>
      <c r="F287" s="49">
        <v>44</v>
      </c>
      <c r="G287" s="49" t="s">
        <v>43</v>
      </c>
      <c r="H287" s="49" t="s">
        <v>96</v>
      </c>
      <c r="I287" s="49" t="s">
        <v>623</v>
      </c>
      <c r="J287" s="49" t="s">
        <v>285</v>
      </c>
      <c r="K287" s="49" t="s">
        <v>58</v>
      </c>
      <c r="L287" s="49" t="s">
        <v>688</v>
      </c>
      <c r="M287" s="50" t="s">
        <v>689</v>
      </c>
      <c r="N287" s="51" t="s">
        <v>65</v>
      </c>
      <c r="O287" s="49" t="s">
        <v>48</v>
      </c>
      <c r="P287" s="49" t="s">
        <v>49</v>
      </c>
      <c r="Q287" s="52" t="s">
        <v>690</v>
      </c>
      <c r="R287" s="49" t="s">
        <v>51</v>
      </c>
      <c r="S287" s="49" t="s">
        <v>52</v>
      </c>
      <c r="T287" s="93">
        <v>45098</v>
      </c>
      <c r="U287" s="93">
        <v>45098</v>
      </c>
      <c r="V287" s="93">
        <v>45098</v>
      </c>
      <c r="W287" s="40" t="s">
        <v>49</v>
      </c>
      <c r="X287" s="41" t="s">
        <v>53</v>
      </c>
      <c r="Y287" s="41" t="e" cm="1">
        <f t="array" ref="Y287">- Lap dan bersihkan kawasan Fuse compartment.</f>
        <v>#NAME?</v>
      </c>
      <c r="AA287" s="42"/>
      <c r="AG287" s="46">
        <f t="shared" si="10"/>
        <v>12</v>
      </c>
      <c r="AH287" s="45" t="b">
        <f t="shared" si="11"/>
        <v>1</v>
      </c>
    </row>
    <row r="288" spans="1:34" ht="25.5" customHeight="1">
      <c r="A288" s="29">
        <v>286</v>
      </c>
      <c r="B288" s="48">
        <v>45086</v>
      </c>
      <c r="C288" s="49" t="s">
        <v>622</v>
      </c>
      <c r="D288" s="49" t="s">
        <v>41</v>
      </c>
      <c r="F288" s="49">
        <v>22</v>
      </c>
      <c r="G288" s="49" t="s">
        <v>43</v>
      </c>
      <c r="H288" s="49" t="s">
        <v>96</v>
      </c>
      <c r="I288" s="49" t="s">
        <v>73</v>
      </c>
      <c r="J288" s="49" t="s">
        <v>213</v>
      </c>
      <c r="K288" s="49" t="s">
        <v>58</v>
      </c>
      <c r="L288" s="49" t="s">
        <v>691</v>
      </c>
      <c r="M288" s="50" t="s">
        <v>692</v>
      </c>
      <c r="N288" s="51" t="s">
        <v>69</v>
      </c>
      <c r="O288" s="49" t="s">
        <v>48</v>
      </c>
      <c r="P288" s="49" t="s">
        <v>49</v>
      </c>
      <c r="Q288" s="52" t="s">
        <v>693</v>
      </c>
      <c r="R288" s="49" t="s">
        <v>51</v>
      </c>
      <c r="S288" s="49" t="s">
        <v>52</v>
      </c>
      <c r="T288" s="93">
        <v>45098</v>
      </c>
      <c r="U288" s="93">
        <v>45098</v>
      </c>
      <c r="V288" s="93">
        <v>45098</v>
      </c>
      <c r="W288" s="40" t="s">
        <v>49</v>
      </c>
      <c r="X288" s="41" t="s">
        <v>53</v>
      </c>
      <c r="Y288" s="41" t="e" cm="1">
        <f t="array" ref="Y288">- Check dan Ketatkan bolt &amp; nut earthing cable HT #REF!</f>
        <v>#NAME?</v>
      </c>
      <c r="AG288" s="46">
        <f t="shared" si="10"/>
        <v>12</v>
      </c>
      <c r="AH288" s="45" t="b">
        <f t="shared" si="11"/>
        <v>1</v>
      </c>
    </row>
    <row r="289" spans="1:34" ht="25.5" customHeight="1">
      <c r="A289" s="29">
        <v>287</v>
      </c>
      <c r="B289" s="48">
        <v>45087</v>
      </c>
      <c r="C289" s="49" t="s">
        <v>622</v>
      </c>
      <c r="D289" s="49" t="s">
        <v>41</v>
      </c>
      <c r="F289" s="49">
        <v>1</v>
      </c>
      <c r="G289" s="49" t="s">
        <v>71</v>
      </c>
      <c r="H289" s="49" t="s">
        <v>96</v>
      </c>
      <c r="I289" s="49" t="s">
        <v>531</v>
      </c>
      <c r="J289" s="49" t="s">
        <v>213</v>
      </c>
      <c r="K289" s="49" t="s">
        <v>44</v>
      </c>
      <c r="L289" s="49" t="s">
        <v>694</v>
      </c>
      <c r="M289" s="50" t="s">
        <v>695</v>
      </c>
      <c r="N289" s="51" t="s">
        <v>114</v>
      </c>
      <c r="O289" s="49" t="s">
        <v>48</v>
      </c>
      <c r="P289" s="49" t="s">
        <v>77</v>
      </c>
      <c r="Q289" s="52" t="s">
        <v>696</v>
      </c>
      <c r="R289" s="49" t="s">
        <v>51</v>
      </c>
      <c r="S289" s="49" t="s">
        <v>78</v>
      </c>
      <c r="U289" s="39">
        <v>45175</v>
      </c>
      <c r="V289" s="39">
        <v>45175</v>
      </c>
      <c r="W289" s="40" t="s">
        <v>79</v>
      </c>
      <c r="X289" s="41" t="s">
        <v>53</v>
      </c>
      <c r="Y289" s="41" t="s">
        <v>697</v>
      </c>
      <c r="AA289" s="42"/>
      <c r="AG289" s="46">
        <f t="shared" si="10"/>
        <v>88</v>
      </c>
      <c r="AH289" s="45" t="b">
        <f t="shared" si="11"/>
        <v>1</v>
      </c>
    </row>
    <row r="290" spans="1:34" ht="25.5" customHeight="1">
      <c r="A290" s="29">
        <v>288</v>
      </c>
      <c r="B290" s="48">
        <v>45087</v>
      </c>
      <c r="C290" s="49" t="s">
        <v>622</v>
      </c>
      <c r="D290" s="49" t="s">
        <v>41</v>
      </c>
      <c r="F290" s="49">
        <v>28</v>
      </c>
      <c r="G290" s="49" t="s">
        <v>43</v>
      </c>
      <c r="H290" s="49" t="s">
        <v>96</v>
      </c>
      <c r="I290" s="49" t="s">
        <v>531</v>
      </c>
      <c r="J290" s="49" t="s">
        <v>213</v>
      </c>
      <c r="K290" s="49" t="s">
        <v>58</v>
      </c>
      <c r="L290" s="49" t="s">
        <v>694</v>
      </c>
      <c r="M290" s="50" t="s">
        <v>695</v>
      </c>
      <c r="N290" s="51" t="s">
        <v>85</v>
      </c>
      <c r="O290" s="49" t="s">
        <v>48</v>
      </c>
      <c r="P290" s="49" t="s">
        <v>49</v>
      </c>
      <c r="Q290" s="52" t="s">
        <v>698</v>
      </c>
      <c r="R290" s="49" t="s">
        <v>51</v>
      </c>
      <c r="S290" s="49" t="s">
        <v>52</v>
      </c>
      <c r="T290" s="93">
        <v>45098</v>
      </c>
      <c r="U290" s="93">
        <v>45098</v>
      </c>
      <c r="V290" s="93">
        <v>45098</v>
      </c>
      <c r="W290" s="40" t="s">
        <v>49</v>
      </c>
      <c r="X290" s="41" t="s">
        <v>53</v>
      </c>
      <c r="Y290" s="41" t="e" cm="1">
        <f t="array" ref="Y290">- Normalise</f>
        <v>#NAME?</v>
      </c>
      <c r="AG290" s="46">
        <f t="shared" si="10"/>
        <v>11</v>
      </c>
      <c r="AH290" s="45" t="b">
        <f t="shared" si="11"/>
        <v>1</v>
      </c>
    </row>
    <row r="291" spans="1:34" ht="25.5" customHeight="1">
      <c r="A291" s="29">
        <v>289</v>
      </c>
      <c r="B291" s="48">
        <v>45087</v>
      </c>
      <c r="C291" s="49" t="s">
        <v>622</v>
      </c>
      <c r="D291" s="49" t="s">
        <v>41</v>
      </c>
      <c r="F291" s="49">
        <v>50</v>
      </c>
      <c r="G291" s="49" t="s">
        <v>43</v>
      </c>
      <c r="H291" s="49" t="s">
        <v>96</v>
      </c>
      <c r="I291" s="49" t="s">
        <v>531</v>
      </c>
      <c r="J291" s="49" t="s">
        <v>213</v>
      </c>
      <c r="K291" s="49" t="s">
        <v>44</v>
      </c>
      <c r="L291" s="49" t="s">
        <v>694</v>
      </c>
      <c r="M291" s="50" t="s">
        <v>695</v>
      </c>
      <c r="N291" s="51" t="s">
        <v>61</v>
      </c>
      <c r="O291" s="49" t="s">
        <v>48</v>
      </c>
      <c r="P291" s="49" t="s">
        <v>49</v>
      </c>
      <c r="Q291" s="52" t="s">
        <v>699</v>
      </c>
      <c r="R291" s="49" t="s">
        <v>51</v>
      </c>
      <c r="S291" s="49" t="s">
        <v>52</v>
      </c>
      <c r="T291" s="93">
        <v>45098</v>
      </c>
      <c r="U291" s="93">
        <v>45098</v>
      </c>
      <c r="V291" s="93">
        <v>45098</v>
      </c>
      <c r="W291" s="40" t="s">
        <v>49</v>
      </c>
      <c r="X291" s="41" t="s">
        <v>53</v>
      </c>
      <c r="Y291" s="41" t="s">
        <v>54</v>
      </c>
      <c r="AG291" s="46">
        <f t="shared" si="10"/>
        <v>11</v>
      </c>
      <c r="AH291" s="45" t="b">
        <f t="shared" si="11"/>
        <v>1</v>
      </c>
    </row>
    <row r="292" spans="1:34" ht="25.5" customHeight="1">
      <c r="A292" s="29">
        <v>290</v>
      </c>
      <c r="B292" s="48">
        <v>45087</v>
      </c>
      <c r="C292" s="49" t="s">
        <v>622</v>
      </c>
      <c r="D292" s="49" t="s">
        <v>41</v>
      </c>
      <c r="F292" s="49">
        <v>20</v>
      </c>
      <c r="G292" s="49" t="s">
        <v>43</v>
      </c>
      <c r="H292" s="49" t="s">
        <v>96</v>
      </c>
      <c r="I292" s="49" t="s">
        <v>531</v>
      </c>
      <c r="J292" s="49" t="s">
        <v>213</v>
      </c>
      <c r="K292" s="49" t="s">
        <v>58</v>
      </c>
      <c r="L292" s="49" t="s">
        <v>694</v>
      </c>
      <c r="M292" s="50" t="s">
        <v>695</v>
      </c>
      <c r="N292" s="51" t="s">
        <v>69</v>
      </c>
      <c r="O292" s="49" t="s">
        <v>48</v>
      </c>
      <c r="P292" s="49" t="s">
        <v>49</v>
      </c>
      <c r="Q292" s="52" t="s">
        <v>634</v>
      </c>
      <c r="R292" s="49" t="s">
        <v>51</v>
      </c>
      <c r="S292" s="49" t="s">
        <v>52</v>
      </c>
      <c r="T292" s="93">
        <v>45098</v>
      </c>
      <c r="U292" s="93">
        <v>45098</v>
      </c>
      <c r="V292" s="93">
        <v>45098</v>
      </c>
      <c r="W292" s="40" t="s">
        <v>49</v>
      </c>
      <c r="X292" s="41" t="s">
        <v>53</v>
      </c>
      <c r="Y292" s="41" t="s">
        <v>54</v>
      </c>
      <c r="AG292" s="46">
        <f t="shared" si="10"/>
        <v>11</v>
      </c>
      <c r="AH292" s="45" t="b">
        <f t="shared" si="11"/>
        <v>1</v>
      </c>
    </row>
    <row r="293" spans="1:34" ht="25.5" customHeight="1">
      <c r="A293" s="29">
        <v>291</v>
      </c>
      <c r="B293" s="48">
        <v>45087</v>
      </c>
      <c r="C293" s="49" t="s">
        <v>622</v>
      </c>
      <c r="D293" s="49" t="s">
        <v>41</v>
      </c>
      <c r="F293" s="49">
        <v>19</v>
      </c>
      <c r="G293" s="49" t="s">
        <v>43</v>
      </c>
      <c r="H293" s="49" t="s">
        <v>96</v>
      </c>
      <c r="I293" s="49" t="s">
        <v>531</v>
      </c>
      <c r="J293" s="49" t="s">
        <v>213</v>
      </c>
      <c r="K293" s="49" t="s">
        <v>58</v>
      </c>
      <c r="L293" s="49" t="s">
        <v>694</v>
      </c>
      <c r="M293" s="50" t="s">
        <v>695</v>
      </c>
      <c r="N293" s="51" t="s">
        <v>69</v>
      </c>
      <c r="O293" s="49" t="s">
        <v>48</v>
      </c>
      <c r="P293" s="49" t="s">
        <v>138</v>
      </c>
      <c r="Q293" s="52" t="s">
        <v>700</v>
      </c>
      <c r="R293" s="49" t="s">
        <v>51</v>
      </c>
      <c r="S293" s="49" t="s">
        <v>52</v>
      </c>
      <c r="T293" s="93">
        <v>45098</v>
      </c>
      <c r="U293" s="93">
        <v>45098</v>
      </c>
      <c r="V293" s="93">
        <v>45098</v>
      </c>
      <c r="W293" s="40" t="s">
        <v>49</v>
      </c>
      <c r="X293" s="41" t="s">
        <v>53</v>
      </c>
      <c r="Y293" s="41" t="s">
        <v>54</v>
      </c>
      <c r="AG293" s="46">
        <f t="shared" si="10"/>
        <v>11</v>
      </c>
      <c r="AH293" s="45" t="b">
        <f t="shared" si="11"/>
        <v>1</v>
      </c>
    </row>
    <row r="294" spans="1:34" ht="25.5" customHeight="1">
      <c r="A294" s="29">
        <v>292</v>
      </c>
      <c r="B294" s="48">
        <v>45087</v>
      </c>
      <c r="C294" s="49" t="s">
        <v>622</v>
      </c>
      <c r="D294" s="49" t="s">
        <v>41</v>
      </c>
      <c r="F294" s="49">
        <v>28</v>
      </c>
      <c r="G294" s="49" t="s">
        <v>43</v>
      </c>
      <c r="H294" s="49" t="s">
        <v>96</v>
      </c>
      <c r="I294" s="49" t="s">
        <v>531</v>
      </c>
      <c r="J294" s="49" t="s">
        <v>213</v>
      </c>
      <c r="K294" s="49" t="s">
        <v>58</v>
      </c>
      <c r="L294" s="49" t="s">
        <v>694</v>
      </c>
      <c r="M294" s="50" t="s">
        <v>695</v>
      </c>
      <c r="N294" s="51" t="s">
        <v>65</v>
      </c>
      <c r="O294" s="49" t="s">
        <v>48</v>
      </c>
      <c r="P294" s="49" t="s">
        <v>49</v>
      </c>
      <c r="Q294" s="52" t="s">
        <v>701</v>
      </c>
      <c r="R294" s="49" t="s">
        <v>51</v>
      </c>
      <c r="S294" s="49" t="s">
        <v>52</v>
      </c>
      <c r="T294" s="93">
        <v>45098</v>
      </c>
      <c r="U294" s="93">
        <v>45098</v>
      </c>
      <c r="V294" s="93">
        <v>45098</v>
      </c>
      <c r="W294" s="40" t="s">
        <v>49</v>
      </c>
      <c r="X294" s="41" t="s">
        <v>53</v>
      </c>
      <c r="Y294" s="41" t="s">
        <v>54</v>
      </c>
      <c r="AG294" s="46">
        <f t="shared" si="10"/>
        <v>11</v>
      </c>
      <c r="AH294" s="45" t="b">
        <f t="shared" si="11"/>
        <v>1</v>
      </c>
    </row>
    <row r="295" spans="1:34" ht="25.5" customHeight="1">
      <c r="A295" s="29">
        <v>293</v>
      </c>
      <c r="B295" s="48">
        <v>45087</v>
      </c>
      <c r="C295" s="49" t="s">
        <v>622</v>
      </c>
      <c r="D295" s="49" t="s">
        <v>41</v>
      </c>
      <c r="F295" s="49">
        <v>9</v>
      </c>
      <c r="G295" s="49" t="s">
        <v>43</v>
      </c>
      <c r="H295" s="49" t="s">
        <v>72</v>
      </c>
      <c r="I295" s="49" t="s">
        <v>73</v>
      </c>
      <c r="J295" s="49" t="s">
        <v>285</v>
      </c>
      <c r="K295" s="49" t="s">
        <v>58</v>
      </c>
      <c r="L295" s="49" t="s">
        <v>702</v>
      </c>
      <c r="M295" s="50" t="s">
        <v>703</v>
      </c>
      <c r="N295" s="51" t="s">
        <v>69</v>
      </c>
      <c r="O295" s="49" t="s">
        <v>48</v>
      </c>
      <c r="P295" s="49" t="s">
        <v>49</v>
      </c>
      <c r="Q295" s="52" t="s">
        <v>704</v>
      </c>
      <c r="R295" s="49" t="s">
        <v>51</v>
      </c>
      <c r="S295" s="49" t="s">
        <v>52</v>
      </c>
      <c r="T295" s="93">
        <v>45098</v>
      </c>
      <c r="U295" s="93">
        <v>45098</v>
      </c>
      <c r="V295" s="93">
        <v>45098</v>
      </c>
      <c r="W295" s="40" t="s">
        <v>49</v>
      </c>
      <c r="X295" s="41" t="s">
        <v>53</v>
      </c>
      <c r="Y295" s="41" t="s">
        <v>54</v>
      </c>
      <c r="AG295" s="46">
        <f t="shared" si="10"/>
        <v>11</v>
      </c>
      <c r="AH295" s="45" t="b">
        <f t="shared" si="11"/>
        <v>1</v>
      </c>
    </row>
    <row r="296" spans="1:34" ht="25.5" customHeight="1">
      <c r="A296" s="29">
        <v>294</v>
      </c>
      <c r="B296" s="48">
        <v>45087</v>
      </c>
      <c r="C296" s="49" t="s">
        <v>622</v>
      </c>
      <c r="D296" s="49" t="s">
        <v>41</v>
      </c>
      <c r="F296" s="49">
        <v>44</v>
      </c>
      <c r="G296" s="49" t="s">
        <v>43</v>
      </c>
      <c r="H296" s="49" t="s">
        <v>72</v>
      </c>
      <c r="I296" s="49" t="s">
        <v>73</v>
      </c>
      <c r="J296" s="49" t="s">
        <v>285</v>
      </c>
      <c r="K296" s="49" t="s">
        <v>58</v>
      </c>
      <c r="L296" s="49" t="s">
        <v>702</v>
      </c>
      <c r="M296" s="50" t="s">
        <v>703</v>
      </c>
      <c r="N296" s="51" t="s">
        <v>65</v>
      </c>
      <c r="O296" s="49" t="s">
        <v>48</v>
      </c>
      <c r="P296" s="49" t="s">
        <v>49</v>
      </c>
      <c r="Q296" s="52" t="s">
        <v>705</v>
      </c>
      <c r="R296" s="49" t="s">
        <v>51</v>
      </c>
      <c r="S296" s="49" t="s">
        <v>52</v>
      </c>
      <c r="T296" s="93">
        <v>45098</v>
      </c>
      <c r="U296" s="93">
        <v>45098</v>
      </c>
      <c r="V296" s="93">
        <v>45098</v>
      </c>
      <c r="W296" s="40" t="s">
        <v>49</v>
      </c>
      <c r="X296" s="41" t="s">
        <v>53</v>
      </c>
      <c r="Y296" s="41" t="s">
        <v>54</v>
      </c>
      <c r="AA296" s="42"/>
      <c r="AG296" s="46">
        <f t="shared" si="10"/>
        <v>11</v>
      </c>
      <c r="AH296" s="45" t="b">
        <f t="shared" si="11"/>
        <v>1</v>
      </c>
    </row>
    <row r="297" spans="1:34" ht="25.5" customHeight="1">
      <c r="A297" s="29">
        <v>295</v>
      </c>
      <c r="B297" s="48">
        <v>45087</v>
      </c>
      <c r="C297" s="49" t="s">
        <v>622</v>
      </c>
      <c r="D297" s="49" t="s">
        <v>41</v>
      </c>
      <c r="F297" s="49">
        <v>12</v>
      </c>
      <c r="G297" s="49" t="s">
        <v>43</v>
      </c>
      <c r="H297" s="49" t="s">
        <v>72</v>
      </c>
      <c r="I297" s="49" t="s">
        <v>73</v>
      </c>
      <c r="J297" s="49" t="s">
        <v>285</v>
      </c>
      <c r="K297" s="49" t="s">
        <v>58</v>
      </c>
      <c r="L297" s="49" t="s">
        <v>702</v>
      </c>
      <c r="M297" s="50" t="s">
        <v>703</v>
      </c>
      <c r="N297" s="51" t="s">
        <v>86</v>
      </c>
      <c r="O297" s="49" t="s">
        <v>48</v>
      </c>
      <c r="P297" s="49" t="s">
        <v>49</v>
      </c>
      <c r="Q297" s="52" t="s">
        <v>706</v>
      </c>
      <c r="R297" s="49" t="s">
        <v>51</v>
      </c>
      <c r="S297" s="49" t="s">
        <v>52</v>
      </c>
      <c r="T297" s="93">
        <v>45098</v>
      </c>
      <c r="U297" s="93">
        <v>45098</v>
      </c>
      <c r="V297" s="93">
        <v>45098</v>
      </c>
      <c r="W297" s="40" t="s">
        <v>49</v>
      </c>
      <c r="X297" s="41" t="s">
        <v>53</v>
      </c>
      <c r="Y297" s="41" t="s">
        <v>54</v>
      </c>
      <c r="AA297" s="42"/>
      <c r="AG297" s="46">
        <f t="shared" si="10"/>
        <v>11</v>
      </c>
      <c r="AH297" s="45" t="b">
        <f t="shared" si="11"/>
        <v>1</v>
      </c>
    </row>
    <row r="298" spans="1:34" ht="25.5" customHeight="1">
      <c r="A298" s="29">
        <v>296</v>
      </c>
      <c r="B298" s="48">
        <v>45090</v>
      </c>
      <c r="C298" s="49" t="s">
        <v>622</v>
      </c>
      <c r="D298" s="49" t="s">
        <v>41</v>
      </c>
      <c r="G298" s="49" t="s">
        <v>43</v>
      </c>
      <c r="H298" s="49" t="s">
        <v>96</v>
      </c>
      <c r="I298" s="49" t="s">
        <v>623</v>
      </c>
      <c r="J298" s="49" t="s">
        <v>213</v>
      </c>
      <c r="K298" s="49" t="s">
        <v>44</v>
      </c>
      <c r="L298" s="49" t="s">
        <v>707</v>
      </c>
      <c r="M298" s="50" t="s">
        <v>708</v>
      </c>
      <c r="N298" s="51" t="s">
        <v>65</v>
      </c>
      <c r="O298" s="49" t="s">
        <v>48</v>
      </c>
      <c r="P298" s="49" t="s">
        <v>49</v>
      </c>
      <c r="Q298" s="52" t="s">
        <v>709</v>
      </c>
      <c r="R298" s="49" t="s">
        <v>51</v>
      </c>
      <c r="S298" s="49" t="s">
        <v>52</v>
      </c>
      <c r="T298" s="93">
        <v>45106</v>
      </c>
      <c r="U298" s="93">
        <v>45106</v>
      </c>
      <c r="V298" s="93">
        <v>45106</v>
      </c>
      <c r="W298" s="40" t="s">
        <v>49</v>
      </c>
      <c r="X298" s="41" t="s">
        <v>53</v>
      </c>
      <c r="Y298" s="41" t="s">
        <v>54</v>
      </c>
      <c r="AA298" s="42"/>
      <c r="AG298" s="46">
        <f t="shared" si="10"/>
        <v>16</v>
      </c>
      <c r="AH298" s="45" t="b">
        <f t="shared" si="11"/>
        <v>1</v>
      </c>
    </row>
    <row r="299" spans="1:34" ht="25.5" customHeight="1">
      <c r="A299" s="29">
        <v>297</v>
      </c>
      <c r="B299" s="48">
        <v>45090</v>
      </c>
      <c r="C299" s="49" t="s">
        <v>622</v>
      </c>
      <c r="D299" s="49" t="s">
        <v>41</v>
      </c>
      <c r="G299" s="49" t="s">
        <v>43</v>
      </c>
      <c r="H299" s="49" t="s">
        <v>96</v>
      </c>
      <c r="I299" s="49" t="s">
        <v>623</v>
      </c>
      <c r="J299" s="49" t="s">
        <v>213</v>
      </c>
      <c r="K299" s="49" t="s">
        <v>44</v>
      </c>
      <c r="L299" s="49" t="s">
        <v>707</v>
      </c>
      <c r="M299" s="50" t="s">
        <v>708</v>
      </c>
      <c r="N299" s="51" t="s">
        <v>47</v>
      </c>
      <c r="O299" s="49" t="s">
        <v>48</v>
      </c>
      <c r="P299" s="49" t="s">
        <v>49</v>
      </c>
      <c r="Q299" s="52" t="s">
        <v>710</v>
      </c>
      <c r="R299" s="49" t="s">
        <v>51</v>
      </c>
      <c r="S299" s="49" t="s">
        <v>52</v>
      </c>
      <c r="T299" s="93">
        <v>45106</v>
      </c>
      <c r="U299" s="93">
        <v>45106</v>
      </c>
      <c r="V299" s="93">
        <v>45106</v>
      </c>
      <c r="W299" s="40" t="s">
        <v>49</v>
      </c>
      <c r="X299" s="41" t="s">
        <v>53</v>
      </c>
      <c r="Y299" s="41" t="s">
        <v>54</v>
      </c>
      <c r="AA299" s="42"/>
      <c r="AG299" s="46">
        <f t="shared" si="10"/>
        <v>16</v>
      </c>
      <c r="AH299" s="45" t="b">
        <f t="shared" si="11"/>
        <v>1</v>
      </c>
    </row>
    <row r="300" spans="1:34" ht="25.5" customHeight="1">
      <c r="A300" s="29">
        <v>298</v>
      </c>
      <c r="B300" s="48">
        <v>45090</v>
      </c>
      <c r="C300" s="49" t="s">
        <v>622</v>
      </c>
      <c r="D300" s="49" t="s">
        <v>41</v>
      </c>
      <c r="F300" s="49">
        <v>12</v>
      </c>
      <c r="G300" s="49" t="s">
        <v>43</v>
      </c>
      <c r="H300" s="49" t="s">
        <v>96</v>
      </c>
      <c r="I300" s="49" t="s">
        <v>623</v>
      </c>
      <c r="J300" s="49" t="s">
        <v>213</v>
      </c>
      <c r="K300" s="49" t="s">
        <v>44</v>
      </c>
      <c r="L300" s="49" t="s">
        <v>707</v>
      </c>
      <c r="M300" s="50" t="s">
        <v>708</v>
      </c>
      <c r="N300" s="51" t="s">
        <v>47</v>
      </c>
      <c r="O300" s="49" t="s">
        <v>48</v>
      </c>
      <c r="P300" s="49" t="s">
        <v>49</v>
      </c>
      <c r="Q300" s="52" t="s">
        <v>711</v>
      </c>
      <c r="R300" s="49" t="s">
        <v>51</v>
      </c>
      <c r="S300" s="49" t="s">
        <v>52</v>
      </c>
      <c r="T300" s="93">
        <v>45106</v>
      </c>
      <c r="U300" s="93">
        <v>45106</v>
      </c>
      <c r="V300" s="93">
        <v>45106</v>
      </c>
      <c r="W300" s="40" t="s">
        <v>49</v>
      </c>
      <c r="X300" s="41" t="s">
        <v>53</v>
      </c>
      <c r="Y300" s="41" t="s">
        <v>54</v>
      </c>
      <c r="AG300" s="46">
        <f t="shared" si="10"/>
        <v>16</v>
      </c>
      <c r="AH300" s="45" t="b">
        <f t="shared" si="11"/>
        <v>1</v>
      </c>
    </row>
    <row r="301" spans="1:34" ht="25.5" customHeight="1">
      <c r="A301" s="29">
        <v>299</v>
      </c>
      <c r="B301" s="48">
        <v>45090</v>
      </c>
      <c r="C301" s="49" t="s">
        <v>622</v>
      </c>
      <c r="D301" s="49" t="s">
        <v>41</v>
      </c>
      <c r="G301" s="49" t="s">
        <v>43</v>
      </c>
      <c r="H301" s="49" t="s">
        <v>96</v>
      </c>
      <c r="I301" s="49" t="s">
        <v>623</v>
      </c>
      <c r="J301" s="49" t="s">
        <v>213</v>
      </c>
      <c r="K301" s="49" t="s">
        <v>44</v>
      </c>
      <c r="L301" s="49" t="s">
        <v>707</v>
      </c>
      <c r="M301" s="50" t="s">
        <v>708</v>
      </c>
      <c r="N301" s="51" t="s">
        <v>91</v>
      </c>
      <c r="O301" s="49" t="s">
        <v>48</v>
      </c>
      <c r="P301" s="49" t="s">
        <v>49</v>
      </c>
      <c r="Q301" s="52" t="s">
        <v>712</v>
      </c>
      <c r="R301" s="49" t="s">
        <v>51</v>
      </c>
      <c r="S301" s="49" t="s">
        <v>52</v>
      </c>
      <c r="T301" s="93">
        <v>45106</v>
      </c>
      <c r="U301" s="93">
        <v>45106</v>
      </c>
      <c r="V301" s="93">
        <v>45106</v>
      </c>
      <c r="W301" s="40" t="s">
        <v>49</v>
      </c>
      <c r="X301" s="41" t="s">
        <v>53</v>
      </c>
      <c r="Y301" s="41" t="s">
        <v>54</v>
      </c>
      <c r="AG301" s="46">
        <f t="shared" si="10"/>
        <v>16</v>
      </c>
      <c r="AH301" s="45" t="b">
        <f t="shared" si="11"/>
        <v>1</v>
      </c>
    </row>
    <row r="302" spans="1:34" ht="25.5" customHeight="1">
      <c r="A302" s="29">
        <v>300</v>
      </c>
      <c r="B302" s="48">
        <v>45090</v>
      </c>
      <c r="C302" s="49" t="s">
        <v>622</v>
      </c>
      <c r="D302" s="49" t="s">
        <v>41</v>
      </c>
      <c r="G302" s="49" t="s">
        <v>43</v>
      </c>
      <c r="H302" s="49" t="s">
        <v>96</v>
      </c>
      <c r="I302" s="49" t="s">
        <v>623</v>
      </c>
      <c r="J302" s="49" t="s">
        <v>213</v>
      </c>
      <c r="K302" s="49" t="s">
        <v>44</v>
      </c>
      <c r="L302" s="49" t="s">
        <v>707</v>
      </c>
      <c r="M302" s="50" t="s">
        <v>708</v>
      </c>
      <c r="N302" s="51" t="s">
        <v>91</v>
      </c>
      <c r="O302" s="49" t="s">
        <v>48</v>
      </c>
      <c r="P302" s="49" t="s">
        <v>49</v>
      </c>
      <c r="Q302" s="52" t="s">
        <v>713</v>
      </c>
      <c r="R302" s="49" t="s">
        <v>51</v>
      </c>
      <c r="S302" s="49" t="s">
        <v>52</v>
      </c>
      <c r="T302" s="93">
        <v>45106</v>
      </c>
      <c r="U302" s="93">
        <v>45106</v>
      </c>
      <c r="V302" s="93">
        <v>45106</v>
      </c>
      <c r="W302" s="40" t="s">
        <v>49</v>
      </c>
      <c r="X302" s="41" t="s">
        <v>53</v>
      </c>
      <c r="Y302" s="41" t="s">
        <v>54</v>
      </c>
      <c r="AG302" s="46">
        <f t="shared" si="10"/>
        <v>16</v>
      </c>
      <c r="AH302" s="45" t="b">
        <f t="shared" si="11"/>
        <v>1</v>
      </c>
    </row>
    <row r="303" spans="1:34" ht="25.5" customHeight="1">
      <c r="A303" s="29">
        <v>301</v>
      </c>
      <c r="B303" s="48">
        <v>45090</v>
      </c>
      <c r="C303" s="49" t="s">
        <v>622</v>
      </c>
      <c r="D303" s="49" t="s">
        <v>41</v>
      </c>
      <c r="G303" s="49" t="s">
        <v>43</v>
      </c>
      <c r="H303" s="49" t="s">
        <v>96</v>
      </c>
      <c r="I303" s="49" t="s">
        <v>623</v>
      </c>
      <c r="J303" s="49" t="s">
        <v>213</v>
      </c>
      <c r="K303" s="49" t="s">
        <v>44</v>
      </c>
      <c r="L303" s="49" t="s">
        <v>707</v>
      </c>
      <c r="M303" s="50" t="s">
        <v>708</v>
      </c>
      <c r="N303" s="51" t="s">
        <v>91</v>
      </c>
      <c r="O303" s="49" t="s">
        <v>48</v>
      </c>
      <c r="P303" s="49" t="s">
        <v>49</v>
      </c>
      <c r="Q303" s="52" t="s">
        <v>714</v>
      </c>
      <c r="R303" s="49" t="s">
        <v>51</v>
      </c>
      <c r="S303" s="49" t="s">
        <v>52</v>
      </c>
      <c r="T303" s="93">
        <v>45106</v>
      </c>
      <c r="U303" s="93">
        <v>45106</v>
      </c>
      <c r="V303" s="93">
        <v>45106</v>
      </c>
      <c r="W303" s="40" t="s">
        <v>49</v>
      </c>
      <c r="X303" s="41" t="s">
        <v>53</v>
      </c>
      <c r="Y303" s="41" t="s">
        <v>54</v>
      </c>
      <c r="AG303" s="46">
        <f t="shared" si="10"/>
        <v>16</v>
      </c>
      <c r="AH303" s="45" t="b">
        <f t="shared" si="11"/>
        <v>1</v>
      </c>
    </row>
    <row r="304" spans="1:34" ht="25.5" customHeight="1">
      <c r="A304" s="29">
        <v>302</v>
      </c>
      <c r="B304" s="48">
        <v>45090</v>
      </c>
      <c r="C304" s="49" t="s">
        <v>622</v>
      </c>
      <c r="D304" s="49" t="s">
        <v>41</v>
      </c>
      <c r="G304" s="49" t="s">
        <v>43</v>
      </c>
      <c r="H304" s="49" t="s">
        <v>72</v>
      </c>
      <c r="I304" s="49" t="s">
        <v>73</v>
      </c>
      <c r="J304" s="49" t="s">
        <v>213</v>
      </c>
      <c r="K304" s="49" t="s">
        <v>44</v>
      </c>
      <c r="L304" s="49" t="s">
        <v>715</v>
      </c>
      <c r="M304" s="50" t="s">
        <v>716</v>
      </c>
      <c r="N304" s="51" t="s">
        <v>63</v>
      </c>
      <c r="O304" s="49" t="s">
        <v>48</v>
      </c>
      <c r="P304" s="49" t="s">
        <v>49</v>
      </c>
      <c r="Q304" s="52" t="s">
        <v>717</v>
      </c>
      <c r="R304" s="49" t="s">
        <v>51</v>
      </c>
      <c r="S304" s="49" t="s">
        <v>52</v>
      </c>
      <c r="T304" s="93">
        <v>45106</v>
      </c>
      <c r="U304" s="93">
        <v>45106</v>
      </c>
      <c r="V304" s="93">
        <v>45106</v>
      </c>
      <c r="W304" s="40" t="s">
        <v>49</v>
      </c>
      <c r="X304" s="41" t="s">
        <v>53</v>
      </c>
      <c r="Y304" s="41" t="s">
        <v>54</v>
      </c>
      <c r="AA304" s="42"/>
      <c r="AG304" s="46">
        <f t="shared" si="10"/>
        <v>16</v>
      </c>
      <c r="AH304" s="45" t="b">
        <f t="shared" si="11"/>
        <v>1</v>
      </c>
    </row>
    <row r="305" spans="1:34" ht="25.5" customHeight="1">
      <c r="A305" s="29">
        <v>303</v>
      </c>
      <c r="B305" s="48">
        <v>45090</v>
      </c>
      <c r="C305" s="49" t="s">
        <v>622</v>
      </c>
      <c r="D305" s="49" t="s">
        <v>41</v>
      </c>
      <c r="G305" s="49" t="s">
        <v>43</v>
      </c>
      <c r="H305" s="49" t="s">
        <v>72</v>
      </c>
      <c r="I305" s="49" t="s">
        <v>73</v>
      </c>
      <c r="J305" s="49" t="s">
        <v>213</v>
      </c>
      <c r="K305" s="49" t="s">
        <v>44</v>
      </c>
      <c r="L305" s="52" t="s">
        <v>715</v>
      </c>
      <c r="M305" s="50" t="s">
        <v>716</v>
      </c>
      <c r="N305" s="51" t="s">
        <v>63</v>
      </c>
      <c r="O305" s="49" t="s">
        <v>48</v>
      </c>
      <c r="P305" s="49" t="s">
        <v>49</v>
      </c>
      <c r="Q305" s="52" t="s">
        <v>718</v>
      </c>
      <c r="R305" s="49" t="s">
        <v>51</v>
      </c>
      <c r="S305" s="49" t="s">
        <v>52</v>
      </c>
      <c r="T305" s="93">
        <v>45106</v>
      </c>
      <c r="U305" s="93">
        <v>45106</v>
      </c>
      <c r="V305" s="93">
        <v>45106</v>
      </c>
      <c r="W305" s="40" t="s">
        <v>49</v>
      </c>
      <c r="X305" s="41" t="s">
        <v>53</v>
      </c>
      <c r="Y305" s="41" t="s">
        <v>54</v>
      </c>
      <c r="AA305" s="42"/>
      <c r="AG305" s="46">
        <f t="shared" si="10"/>
        <v>16</v>
      </c>
      <c r="AH305" s="45" t="b">
        <f t="shared" si="11"/>
        <v>1</v>
      </c>
    </row>
    <row r="306" spans="1:34" ht="25.5" customHeight="1">
      <c r="A306" s="29">
        <v>304</v>
      </c>
      <c r="B306" s="48">
        <v>45090</v>
      </c>
      <c r="C306" s="49" t="s">
        <v>622</v>
      </c>
      <c r="D306" s="49" t="s">
        <v>41</v>
      </c>
      <c r="G306" s="49" t="s">
        <v>43</v>
      </c>
      <c r="H306" s="49" t="s">
        <v>72</v>
      </c>
      <c r="I306" s="49" t="s">
        <v>73</v>
      </c>
      <c r="J306" s="49" t="s">
        <v>213</v>
      </c>
      <c r="K306" s="49" t="s">
        <v>44</v>
      </c>
      <c r="L306" s="49" t="s">
        <v>715</v>
      </c>
      <c r="M306" s="50" t="s">
        <v>716</v>
      </c>
      <c r="N306" s="51" t="s">
        <v>63</v>
      </c>
      <c r="O306" s="49" t="s">
        <v>48</v>
      </c>
      <c r="P306" s="49" t="s">
        <v>49</v>
      </c>
      <c r="Q306" s="52" t="s">
        <v>719</v>
      </c>
      <c r="R306" s="49" t="s">
        <v>51</v>
      </c>
      <c r="S306" s="49" t="s">
        <v>52</v>
      </c>
      <c r="T306" s="93">
        <v>45106</v>
      </c>
      <c r="U306" s="93">
        <v>45106</v>
      </c>
      <c r="V306" s="93">
        <v>45106</v>
      </c>
      <c r="W306" s="40" t="s">
        <v>49</v>
      </c>
      <c r="X306" s="41" t="s">
        <v>53</v>
      </c>
      <c r="Y306" s="41" t="s">
        <v>54</v>
      </c>
      <c r="AA306" s="42"/>
      <c r="AG306" s="46">
        <f t="shared" si="10"/>
        <v>16</v>
      </c>
      <c r="AH306" s="45" t="b">
        <f t="shared" si="11"/>
        <v>1</v>
      </c>
    </row>
    <row r="307" spans="1:34" ht="25.5" customHeight="1">
      <c r="A307" s="29">
        <v>305</v>
      </c>
      <c r="B307" s="48">
        <v>45090</v>
      </c>
      <c r="C307" s="49" t="s">
        <v>622</v>
      </c>
      <c r="D307" s="49" t="s">
        <v>41</v>
      </c>
      <c r="G307" s="49" t="s">
        <v>43</v>
      </c>
      <c r="H307" s="49" t="s">
        <v>72</v>
      </c>
      <c r="I307" s="49" t="s">
        <v>73</v>
      </c>
      <c r="J307" s="49" t="s">
        <v>213</v>
      </c>
      <c r="K307" s="49" t="s">
        <v>44</v>
      </c>
      <c r="L307" s="49" t="s">
        <v>715</v>
      </c>
      <c r="M307" s="50" t="s">
        <v>716</v>
      </c>
      <c r="N307" s="51" t="s">
        <v>69</v>
      </c>
      <c r="O307" s="49" t="s">
        <v>48</v>
      </c>
      <c r="P307" s="49" t="s">
        <v>49</v>
      </c>
      <c r="Q307" s="52" t="s">
        <v>634</v>
      </c>
      <c r="R307" s="49" t="s">
        <v>51</v>
      </c>
      <c r="S307" s="49" t="s">
        <v>52</v>
      </c>
      <c r="T307" s="93">
        <v>45106</v>
      </c>
      <c r="U307" s="93">
        <v>45106</v>
      </c>
      <c r="V307" s="93">
        <v>45106</v>
      </c>
      <c r="W307" s="40" t="s">
        <v>49</v>
      </c>
      <c r="X307" s="41" t="s">
        <v>53</v>
      </c>
      <c r="Y307" s="41" t="s">
        <v>54</v>
      </c>
      <c r="AA307" s="42"/>
      <c r="AG307" s="46">
        <f t="shared" si="10"/>
        <v>16</v>
      </c>
      <c r="AH307" s="45" t="b">
        <f t="shared" si="11"/>
        <v>1</v>
      </c>
    </row>
    <row r="308" spans="1:34" ht="25.5" customHeight="1">
      <c r="A308" s="29">
        <v>306</v>
      </c>
      <c r="B308" s="48">
        <v>45090</v>
      </c>
      <c r="C308" s="49" t="s">
        <v>622</v>
      </c>
      <c r="D308" s="49" t="s">
        <v>41</v>
      </c>
      <c r="G308" s="49" t="s">
        <v>43</v>
      </c>
      <c r="H308" s="49" t="s">
        <v>72</v>
      </c>
      <c r="I308" s="49" t="s">
        <v>73</v>
      </c>
      <c r="J308" s="49" t="s">
        <v>213</v>
      </c>
      <c r="K308" s="49" t="s">
        <v>44</v>
      </c>
      <c r="L308" s="49" t="s">
        <v>715</v>
      </c>
      <c r="M308" s="50" t="s">
        <v>716</v>
      </c>
      <c r="N308" s="51" t="s">
        <v>69</v>
      </c>
      <c r="O308" s="49" t="s">
        <v>48</v>
      </c>
      <c r="P308" s="49" t="s">
        <v>49</v>
      </c>
      <c r="Q308" s="52" t="s">
        <v>720</v>
      </c>
      <c r="R308" s="49" t="s">
        <v>51</v>
      </c>
      <c r="S308" s="49" t="s">
        <v>52</v>
      </c>
      <c r="T308" s="93">
        <v>45106</v>
      </c>
      <c r="U308" s="93">
        <v>45106</v>
      </c>
      <c r="V308" s="93">
        <v>45106</v>
      </c>
      <c r="W308" s="40" t="s">
        <v>49</v>
      </c>
      <c r="X308" s="41" t="s">
        <v>53</v>
      </c>
      <c r="Y308" s="41" t="s">
        <v>54</v>
      </c>
      <c r="AA308" s="42"/>
      <c r="AG308" s="46">
        <f t="shared" si="10"/>
        <v>16</v>
      </c>
      <c r="AH308" s="45" t="b">
        <f t="shared" si="11"/>
        <v>1</v>
      </c>
    </row>
    <row r="309" spans="1:34" ht="25.5" customHeight="1">
      <c r="A309" s="29">
        <v>307</v>
      </c>
      <c r="B309" s="48">
        <v>45090</v>
      </c>
      <c r="C309" s="49" t="s">
        <v>622</v>
      </c>
      <c r="D309" s="49" t="s">
        <v>41</v>
      </c>
      <c r="G309" s="49" t="s">
        <v>43</v>
      </c>
      <c r="H309" s="49" t="s">
        <v>72</v>
      </c>
      <c r="I309" s="49" t="s">
        <v>73</v>
      </c>
      <c r="J309" s="49" t="s">
        <v>213</v>
      </c>
      <c r="K309" s="49" t="s">
        <v>44</v>
      </c>
      <c r="L309" s="49" t="s">
        <v>715</v>
      </c>
      <c r="M309" s="50" t="s">
        <v>716</v>
      </c>
      <c r="N309" s="51" t="s">
        <v>69</v>
      </c>
      <c r="O309" s="49" t="s">
        <v>48</v>
      </c>
      <c r="P309" s="49" t="s">
        <v>49</v>
      </c>
      <c r="Q309" s="52" t="s">
        <v>721</v>
      </c>
      <c r="R309" s="49" t="s">
        <v>51</v>
      </c>
      <c r="S309" s="49" t="s">
        <v>52</v>
      </c>
      <c r="T309" s="93">
        <v>45106</v>
      </c>
      <c r="U309" s="93">
        <v>45106</v>
      </c>
      <c r="V309" s="93">
        <v>45106</v>
      </c>
      <c r="W309" s="40" t="s">
        <v>49</v>
      </c>
      <c r="X309" s="41" t="s">
        <v>53</v>
      </c>
      <c r="Y309" s="41" t="s">
        <v>54</v>
      </c>
      <c r="AA309" s="42"/>
      <c r="AG309" s="46">
        <f t="shared" si="10"/>
        <v>16</v>
      </c>
      <c r="AH309" s="45" t="b">
        <f t="shared" si="11"/>
        <v>1</v>
      </c>
    </row>
    <row r="310" spans="1:34" ht="25.5" customHeight="1">
      <c r="A310" s="29">
        <v>308</v>
      </c>
      <c r="B310" s="48">
        <v>45091</v>
      </c>
      <c r="C310" s="49" t="s">
        <v>622</v>
      </c>
      <c r="D310" s="49" t="s">
        <v>41</v>
      </c>
      <c r="F310" s="49">
        <v>4</v>
      </c>
      <c r="G310" s="49" t="s">
        <v>248</v>
      </c>
      <c r="H310" s="49" t="s">
        <v>110</v>
      </c>
      <c r="I310" s="49" t="s">
        <v>238</v>
      </c>
      <c r="J310" s="49" t="s">
        <v>213</v>
      </c>
      <c r="K310" s="49" t="s">
        <v>44</v>
      </c>
      <c r="L310" s="49" t="s">
        <v>722</v>
      </c>
      <c r="M310" s="50" t="s">
        <v>723</v>
      </c>
      <c r="N310" s="51" t="s">
        <v>251</v>
      </c>
      <c r="O310" s="49" t="s">
        <v>48</v>
      </c>
      <c r="P310" s="49" t="s">
        <v>49</v>
      </c>
      <c r="Q310" s="52" t="s">
        <v>724</v>
      </c>
      <c r="R310" s="49" t="s">
        <v>51</v>
      </c>
      <c r="S310" s="49" t="s">
        <v>78</v>
      </c>
      <c r="U310" s="39">
        <v>45134</v>
      </c>
      <c r="V310" s="39">
        <v>45134</v>
      </c>
      <c r="W310" s="40" t="s">
        <v>725</v>
      </c>
      <c r="X310" s="41" t="s">
        <v>53</v>
      </c>
      <c r="AA310" s="42"/>
      <c r="AG310" s="46">
        <f t="shared" si="10"/>
        <v>43</v>
      </c>
      <c r="AH310" s="45" t="b">
        <f t="shared" si="11"/>
        <v>1</v>
      </c>
    </row>
    <row r="311" spans="1:34" ht="25.5" customHeight="1">
      <c r="A311" s="29">
        <v>309</v>
      </c>
      <c r="B311" s="48">
        <v>45091</v>
      </c>
      <c r="C311" s="49" t="s">
        <v>622</v>
      </c>
      <c r="D311" s="49" t="s">
        <v>41</v>
      </c>
      <c r="F311" s="49">
        <v>21</v>
      </c>
      <c r="G311" s="49" t="s">
        <v>43</v>
      </c>
      <c r="H311" s="49" t="s">
        <v>110</v>
      </c>
      <c r="I311" s="49" t="s">
        <v>238</v>
      </c>
      <c r="J311" s="49" t="s">
        <v>213</v>
      </c>
      <c r="K311" s="49" t="s">
        <v>44</v>
      </c>
      <c r="L311" s="49" t="s">
        <v>722</v>
      </c>
      <c r="M311" s="50" t="s">
        <v>723</v>
      </c>
      <c r="N311" s="51" t="s">
        <v>61</v>
      </c>
      <c r="O311" s="49" t="s">
        <v>48</v>
      </c>
      <c r="P311" s="49" t="s">
        <v>49</v>
      </c>
      <c r="Q311" s="52" t="s">
        <v>726</v>
      </c>
      <c r="R311" s="49" t="s">
        <v>51</v>
      </c>
      <c r="S311" s="49" t="s">
        <v>52</v>
      </c>
      <c r="T311" s="93">
        <v>45106</v>
      </c>
      <c r="U311" s="93">
        <v>45106</v>
      </c>
      <c r="V311" s="93">
        <v>45106</v>
      </c>
      <c r="W311" s="40" t="s">
        <v>49</v>
      </c>
      <c r="X311" s="41" t="s">
        <v>53</v>
      </c>
      <c r="Y311" s="41" t="s">
        <v>54</v>
      </c>
      <c r="AA311" s="42"/>
      <c r="AG311" s="46">
        <f t="shared" si="10"/>
        <v>15</v>
      </c>
      <c r="AH311" s="45" t="b">
        <f t="shared" si="11"/>
        <v>1</v>
      </c>
    </row>
    <row r="312" spans="1:34" ht="25.5" customHeight="1">
      <c r="A312" s="29">
        <v>310</v>
      </c>
      <c r="B312" s="48">
        <v>45091</v>
      </c>
      <c r="C312" s="49" t="s">
        <v>622</v>
      </c>
      <c r="D312" s="49" t="s">
        <v>41</v>
      </c>
      <c r="F312" s="49" t="s">
        <v>42</v>
      </c>
      <c r="G312" s="49" t="s">
        <v>43</v>
      </c>
      <c r="H312" s="49" t="s">
        <v>110</v>
      </c>
      <c r="I312" s="49" t="s">
        <v>238</v>
      </c>
      <c r="J312" s="49" t="s">
        <v>213</v>
      </c>
      <c r="K312" s="49" t="s">
        <v>44</v>
      </c>
      <c r="L312" s="49" t="s">
        <v>722</v>
      </c>
      <c r="M312" s="50" t="s">
        <v>723</v>
      </c>
      <c r="N312" s="51" t="s">
        <v>63</v>
      </c>
      <c r="O312" s="49" t="s">
        <v>48</v>
      </c>
      <c r="P312" s="49" t="s">
        <v>49</v>
      </c>
      <c r="Q312" s="52" t="s">
        <v>727</v>
      </c>
      <c r="R312" s="49" t="s">
        <v>51</v>
      </c>
      <c r="S312" s="49" t="s">
        <v>52</v>
      </c>
      <c r="T312" s="93">
        <v>45106</v>
      </c>
      <c r="U312" s="93">
        <v>45106</v>
      </c>
      <c r="V312" s="93">
        <v>45106</v>
      </c>
      <c r="W312" s="40" t="s">
        <v>49</v>
      </c>
      <c r="X312" s="41" t="s">
        <v>53</v>
      </c>
      <c r="Y312" s="41" t="s">
        <v>54</v>
      </c>
      <c r="AA312" s="42"/>
      <c r="AG312" s="46">
        <f t="shared" si="10"/>
        <v>15</v>
      </c>
      <c r="AH312" s="45" t="b">
        <f t="shared" si="11"/>
        <v>1</v>
      </c>
    </row>
    <row r="313" spans="1:34" ht="25.5" customHeight="1">
      <c r="A313" s="29">
        <v>311</v>
      </c>
      <c r="B313" s="48">
        <v>45091</v>
      </c>
      <c r="C313" s="49" t="s">
        <v>622</v>
      </c>
      <c r="D313" s="49" t="s">
        <v>41</v>
      </c>
      <c r="G313" s="49" t="s">
        <v>43</v>
      </c>
      <c r="H313" s="49" t="s">
        <v>110</v>
      </c>
      <c r="I313" s="49" t="s">
        <v>238</v>
      </c>
      <c r="J313" s="49" t="s">
        <v>213</v>
      </c>
      <c r="K313" s="49" t="s">
        <v>44</v>
      </c>
      <c r="L313" s="49" t="s">
        <v>722</v>
      </c>
      <c r="M313" s="50" t="s">
        <v>723</v>
      </c>
      <c r="N313" s="51" t="s">
        <v>91</v>
      </c>
      <c r="O313" s="49" t="s">
        <v>48</v>
      </c>
      <c r="P313" s="49" t="s">
        <v>49</v>
      </c>
      <c r="Q313" s="52" t="s">
        <v>728</v>
      </c>
      <c r="R313" s="49" t="s">
        <v>51</v>
      </c>
      <c r="S313" s="49" t="s">
        <v>52</v>
      </c>
      <c r="T313" s="93">
        <v>45106</v>
      </c>
      <c r="U313" s="93">
        <v>45106</v>
      </c>
      <c r="V313" s="93">
        <v>45106</v>
      </c>
      <c r="W313" s="40" t="s">
        <v>49</v>
      </c>
      <c r="X313" s="41" t="s">
        <v>53</v>
      </c>
      <c r="Y313" s="41" t="s">
        <v>54</v>
      </c>
      <c r="AA313" s="42"/>
      <c r="AG313" s="46">
        <f t="shared" si="10"/>
        <v>15</v>
      </c>
      <c r="AH313" s="45" t="b">
        <f t="shared" si="11"/>
        <v>1</v>
      </c>
    </row>
    <row r="314" spans="1:34" ht="25.5" customHeight="1">
      <c r="A314" s="29">
        <v>312</v>
      </c>
      <c r="B314" s="48">
        <v>45091</v>
      </c>
      <c r="C314" s="49" t="s">
        <v>622</v>
      </c>
      <c r="D314" s="49" t="s">
        <v>41</v>
      </c>
      <c r="G314" s="49" t="s">
        <v>43</v>
      </c>
      <c r="H314" s="49" t="s">
        <v>110</v>
      </c>
      <c r="I314" s="49" t="s">
        <v>238</v>
      </c>
      <c r="J314" s="49" t="s">
        <v>213</v>
      </c>
      <c r="K314" s="49" t="s">
        <v>44</v>
      </c>
      <c r="L314" s="49" t="s">
        <v>722</v>
      </c>
      <c r="M314" s="50" t="s">
        <v>723</v>
      </c>
      <c r="N314" s="51" t="s">
        <v>91</v>
      </c>
      <c r="O314" s="49" t="s">
        <v>48</v>
      </c>
      <c r="P314" s="49" t="s">
        <v>49</v>
      </c>
      <c r="Q314" s="52" t="s">
        <v>729</v>
      </c>
      <c r="R314" s="49" t="s">
        <v>51</v>
      </c>
      <c r="S314" s="49" t="s">
        <v>52</v>
      </c>
      <c r="T314" s="93">
        <v>45106</v>
      </c>
      <c r="U314" s="93">
        <v>45106</v>
      </c>
      <c r="V314" s="93">
        <v>45106</v>
      </c>
      <c r="W314" s="40" t="s">
        <v>49</v>
      </c>
      <c r="X314" s="41" t="s">
        <v>53</v>
      </c>
      <c r="Y314" s="41" t="s">
        <v>54</v>
      </c>
      <c r="AA314" s="42"/>
      <c r="AG314" s="46">
        <f t="shared" si="10"/>
        <v>15</v>
      </c>
      <c r="AH314" s="45" t="b">
        <f t="shared" si="11"/>
        <v>1</v>
      </c>
    </row>
    <row r="315" spans="1:34" ht="25.5" customHeight="1">
      <c r="A315" s="29">
        <v>313</v>
      </c>
      <c r="B315" s="48">
        <v>45091</v>
      </c>
      <c r="C315" s="49" t="s">
        <v>622</v>
      </c>
      <c r="D315" s="49" t="s">
        <v>41</v>
      </c>
      <c r="G315" s="49" t="s">
        <v>43</v>
      </c>
      <c r="H315" s="49" t="s">
        <v>110</v>
      </c>
      <c r="I315" s="49" t="s">
        <v>238</v>
      </c>
      <c r="J315" s="49" t="s">
        <v>213</v>
      </c>
      <c r="K315" s="49" t="s">
        <v>44</v>
      </c>
      <c r="L315" s="49" t="s">
        <v>722</v>
      </c>
      <c r="M315" s="50" t="s">
        <v>723</v>
      </c>
      <c r="N315" s="51" t="s">
        <v>91</v>
      </c>
      <c r="O315" s="49" t="s">
        <v>48</v>
      </c>
      <c r="P315" s="49" t="s">
        <v>49</v>
      </c>
      <c r="Q315" s="52" t="s">
        <v>730</v>
      </c>
      <c r="R315" s="49" t="s">
        <v>51</v>
      </c>
      <c r="S315" s="49" t="s">
        <v>52</v>
      </c>
      <c r="T315" s="93">
        <v>45106</v>
      </c>
      <c r="U315" s="93">
        <v>45106</v>
      </c>
      <c r="V315" s="93">
        <v>45106</v>
      </c>
      <c r="W315" s="40" t="s">
        <v>49</v>
      </c>
      <c r="X315" s="41" t="s">
        <v>53</v>
      </c>
      <c r="Y315" s="41" t="s">
        <v>54</v>
      </c>
      <c r="AA315" s="42"/>
      <c r="AG315" s="46">
        <f t="shared" si="10"/>
        <v>15</v>
      </c>
      <c r="AH315" s="45" t="b">
        <f t="shared" si="11"/>
        <v>1</v>
      </c>
    </row>
    <row r="316" spans="1:34" ht="25.5" customHeight="1">
      <c r="A316" s="29">
        <v>314</v>
      </c>
      <c r="B316" s="48">
        <v>45091</v>
      </c>
      <c r="C316" s="49" t="s">
        <v>622</v>
      </c>
      <c r="D316" s="49" t="s">
        <v>41</v>
      </c>
      <c r="F316" s="49">
        <v>7</v>
      </c>
      <c r="G316" s="49" t="s">
        <v>248</v>
      </c>
      <c r="H316" s="49" t="s">
        <v>110</v>
      </c>
      <c r="I316" s="49" t="s">
        <v>111</v>
      </c>
      <c r="J316" s="49" t="s">
        <v>213</v>
      </c>
      <c r="K316" s="49" t="s">
        <v>44</v>
      </c>
      <c r="L316" s="49" t="s">
        <v>731</v>
      </c>
      <c r="M316" s="50" t="s">
        <v>732</v>
      </c>
      <c r="N316" s="51" t="s">
        <v>251</v>
      </c>
      <c r="O316" s="49" t="s">
        <v>48</v>
      </c>
      <c r="P316" s="49" t="s">
        <v>49</v>
      </c>
      <c r="Q316" s="52" t="s">
        <v>733</v>
      </c>
      <c r="R316" s="49" t="s">
        <v>51</v>
      </c>
      <c r="S316" s="49" t="s">
        <v>78</v>
      </c>
      <c r="U316" s="39">
        <v>45120</v>
      </c>
      <c r="V316" s="39">
        <v>45120</v>
      </c>
      <c r="W316" s="40" t="s">
        <v>725</v>
      </c>
      <c r="X316" s="41" t="s">
        <v>80</v>
      </c>
      <c r="AA316" s="42"/>
      <c r="AG316" s="46">
        <f t="shared" si="10"/>
        <v>29</v>
      </c>
      <c r="AH316" s="45" t="b">
        <f t="shared" si="11"/>
        <v>1</v>
      </c>
    </row>
    <row r="317" spans="1:34" ht="25.5" customHeight="1">
      <c r="A317" s="29">
        <v>315</v>
      </c>
      <c r="B317" s="48">
        <v>45091</v>
      </c>
      <c r="C317" s="49" t="s">
        <v>622</v>
      </c>
      <c r="D317" s="49" t="s">
        <v>41</v>
      </c>
      <c r="F317" s="49">
        <v>3</v>
      </c>
      <c r="G317" s="49" t="s">
        <v>248</v>
      </c>
      <c r="H317" s="49" t="s">
        <v>110</v>
      </c>
      <c r="I317" s="49" t="s">
        <v>111</v>
      </c>
      <c r="J317" s="49" t="s">
        <v>213</v>
      </c>
      <c r="K317" s="49" t="s">
        <v>44</v>
      </c>
      <c r="L317" s="49" t="s">
        <v>731</v>
      </c>
      <c r="M317" s="50" t="s">
        <v>732</v>
      </c>
      <c r="N317" s="51" t="s">
        <v>251</v>
      </c>
      <c r="O317" s="49" t="s">
        <v>48</v>
      </c>
      <c r="P317" s="49" t="s">
        <v>49</v>
      </c>
      <c r="Q317" s="52" t="s">
        <v>734</v>
      </c>
      <c r="R317" s="49" t="s">
        <v>51</v>
      </c>
      <c r="S317" s="49" t="s">
        <v>78</v>
      </c>
      <c r="U317" s="47">
        <v>45120</v>
      </c>
      <c r="V317" s="47">
        <v>45120</v>
      </c>
      <c r="W317" s="40" t="s">
        <v>725</v>
      </c>
      <c r="X317" s="40" t="s">
        <v>80</v>
      </c>
      <c r="AA317" s="42"/>
      <c r="AG317" s="46">
        <f t="shared" si="10"/>
        <v>29</v>
      </c>
      <c r="AH317" s="45" t="b">
        <f t="shared" si="11"/>
        <v>1</v>
      </c>
    </row>
    <row r="318" spans="1:34" ht="25.5" customHeight="1">
      <c r="A318" s="29">
        <v>316</v>
      </c>
      <c r="B318" s="48">
        <v>45091</v>
      </c>
      <c r="C318" s="49" t="s">
        <v>622</v>
      </c>
      <c r="D318" s="49" t="s">
        <v>41</v>
      </c>
      <c r="F318" s="49">
        <v>20</v>
      </c>
      <c r="G318" s="49" t="s">
        <v>43</v>
      </c>
      <c r="H318" s="49" t="s">
        <v>110</v>
      </c>
      <c r="I318" s="49" t="s">
        <v>111</v>
      </c>
      <c r="J318" s="49" t="s">
        <v>213</v>
      </c>
      <c r="K318" s="49" t="s">
        <v>44</v>
      </c>
      <c r="L318" s="49" t="s">
        <v>731</v>
      </c>
      <c r="M318" s="50" t="s">
        <v>732</v>
      </c>
      <c r="N318" s="51" t="s">
        <v>151</v>
      </c>
      <c r="O318" s="49" t="s">
        <v>48</v>
      </c>
      <c r="P318" s="49" t="s">
        <v>49</v>
      </c>
      <c r="Q318" s="52" t="s">
        <v>735</v>
      </c>
      <c r="R318" s="49" t="s">
        <v>51</v>
      </c>
      <c r="S318" s="49" t="s">
        <v>78</v>
      </c>
      <c r="U318" s="39">
        <v>45120</v>
      </c>
      <c r="V318" s="39">
        <v>45120</v>
      </c>
      <c r="W318" s="40" t="s">
        <v>49</v>
      </c>
      <c r="X318" s="41" t="s">
        <v>80</v>
      </c>
      <c r="AA318" s="42"/>
      <c r="AG318" s="46">
        <f t="shared" si="10"/>
        <v>29</v>
      </c>
      <c r="AH318" s="45" t="b">
        <f t="shared" si="11"/>
        <v>1</v>
      </c>
    </row>
    <row r="319" spans="1:34" ht="25.5" customHeight="1">
      <c r="A319" s="29">
        <v>317</v>
      </c>
      <c r="B319" s="48">
        <v>45091</v>
      </c>
      <c r="C319" s="49" t="s">
        <v>622</v>
      </c>
      <c r="D319" s="49" t="s">
        <v>41</v>
      </c>
      <c r="G319" s="49" t="s">
        <v>43</v>
      </c>
      <c r="H319" s="49" t="s">
        <v>110</v>
      </c>
      <c r="I319" s="49" t="s">
        <v>111</v>
      </c>
      <c r="J319" s="49" t="s">
        <v>213</v>
      </c>
      <c r="K319" s="49" t="s">
        <v>44</v>
      </c>
      <c r="L319" s="49" t="s">
        <v>731</v>
      </c>
      <c r="M319" s="50" t="s">
        <v>732</v>
      </c>
      <c r="N319" s="51" t="s">
        <v>151</v>
      </c>
      <c r="O319" s="49" t="s">
        <v>48</v>
      </c>
      <c r="P319" s="49" t="s">
        <v>49</v>
      </c>
      <c r="Q319" s="52" t="s">
        <v>736</v>
      </c>
      <c r="R319" s="49" t="s">
        <v>51</v>
      </c>
      <c r="S319" s="49" t="s">
        <v>78</v>
      </c>
      <c r="U319" s="39">
        <v>45120</v>
      </c>
      <c r="V319" s="39">
        <v>45120</v>
      </c>
      <c r="W319" s="40" t="s">
        <v>49</v>
      </c>
      <c r="X319" s="41" t="s">
        <v>80</v>
      </c>
      <c r="AA319" s="42"/>
      <c r="AG319" s="46">
        <f t="shared" si="10"/>
        <v>29</v>
      </c>
      <c r="AH319" s="45" t="b">
        <f t="shared" si="11"/>
        <v>1</v>
      </c>
    </row>
    <row r="320" spans="1:34" ht="25.5" customHeight="1">
      <c r="A320" s="29">
        <v>318</v>
      </c>
      <c r="B320" s="48">
        <v>45091</v>
      </c>
      <c r="C320" s="49" t="s">
        <v>622</v>
      </c>
      <c r="D320" s="49" t="s">
        <v>41</v>
      </c>
      <c r="F320" s="49">
        <v>28</v>
      </c>
      <c r="G320" s="49" t="s">
        <v>43</v>
      </c>
      <c r="H320" s="49" t="s">
        <v>110</v>
      </c>
      <c r="I320" s="49" t="s">
        <v>111</v>
      </c>
      <c r="J320" s="49" t="s">
        <v>213</v>
      </c>
      <c r="K320" s="49" t="s">
        <v>44</v>
      </c>
      <c r="L320" s="49" t="s">
        <v>731</v>
      </c>
      <c r="M320" s="50" t="s">
        <v>732</v>
      </c>
      <c r="N320" s="51" t="s">
        <v>63</v>
      </c>
      <c r="O320" s="49" t="s">
        <v>48</v>
      </c>
      <c r="P320" s="49" t="s">
        <v>49</v>
      </c>
      <c r="Q320" s="52" t="s">
        <v>737</v>
      </c>
      <c r="R320" s="49" t="s">
        <v>51</v>
      </c>
      <c r="S320" s="49" t="s">
        <v>52</v>
      </c>
      <c r="T320" s="93">
        <v>45106</v>
      </c>
      <c r="U320" s="93">
        <v>45106</v>
      </c>
      <c r="V320" s="93">
        <v>45106</v>
      </c>
      <c r="W320" s="40" t="s">
        <v>49</v>
      </c>
      <c r="X320" s="41" t="s">
        <v>53</v>
      </c>
      <c r="Y320" s="41" t="s">
        <v>54</v>
      </c>
      <c r="AA320" s="42"/>
      <c r="AG320" s="46">
        <f t="shared" si="10"/>
        <v>15</v>
      </c>
      <c r="AH320" s="45" t="b">
        <f t="shared" si="11"/>
        <v>1</v>
      </c>
    </row>
    <row r="321" spans="1:34" ht="25.5" customHeight="1">
      <c r="A321" s="29">
        <v>319</v>
      </c>
      <c r="B321" s="48">
        <v>45091</v>
      </c>
      <c r="C321" s="49" t="s">
        <v>622</v>
      </c>
      <c r="D321" s="49" t="s">
        <v>41</v>
      </c>
      <c r="F321" s="49">
        <v>23</v>
      </c>
      <c r="G321" s="49" t="s">
        <v>43</v>
      </c>
      <c r="H321" s="49" t="s">
        <v>110</v>
      </c>
      <c r="I321" s="49" t="s">
        <v>111</v>
      </c>
      <c r="J321" s="49" t="s">
        <v>213</v>
      </c>
      <c r="K321" s="49" t="s">
        <v>44</v>
      </c>
      <c r="L321" s="49" t="s">
        <v>731</v>
      </c>
      <c r="M321" s="50" t="s">
        <v>732</v>
      </c>
      <c r="N321" s="51" t="s">
        <v>91</v>
      </c>
      <c r="O321" s="49" t="s">
        <v>48</v>
      </c>
      <c r="P321" s="49" t="s">
        <v>49</v>
      </c>
      <c r="Q321" s="52" t="s">
        <v>738</v>
      </c>
      <c r="R321" s="49" t="s">
        <v>51</v>
      </c>
      <c r="S321" s="49" t="s">
        <v>52</v>
      </c>
      <c r="T321" s="93">
        <v>45106</v>
      </c>
      <c r="U321" s="93">
        <v>45106</v>
      </c>
      <c r="V321" s="93">
        <v>45106</v>
      </c>
      <c r="W321" s="40" t="s">
        <v>49</v>
      </c>
      <c r="X321" s="41" t="s">
        <v>53</v>
      </c>
      <c r="Y321" s="41" t="s">
        <v>54</v>
      </c>
      <c r="AA321" s="42"/>
      <c r="AG321" s="46">
        <f t="shared" si="10"/>
        <v>15</v>
      </c>
      <c r="AH321" s="45" t="b">
        <f t="shared" si="11"/>
        <v>1</v>
      </c>
    </row>
    <row r="322" spans="1:34" ht="25.5" customHeight="1">
      <c r="A322" s="29">
        <v>320</v>
      </c>
      <c r="B322" s="48">
        <v>45103</v>
      </c>
      <c r="C322" s="49" t="s">
        <v>622</v>
      </c>
      <c r="D322" s="49" t="s">
        <v>41</v>
      </c>
      <c r="F322" s="49">
        <v>37</v>
      </c>
      <c r="G322" s="49" t="s">
        <v>43</v>
      </c>
      <c r="H322" s="49" t="s">
        <v>96</v>
      </c>
      <c r="I322" s="49" t="s">
        <v>73</v>
      </c>
      <c r="J322" s="49" t="s">
        <v>213</v>
      </c>
      <c r="K322" s="49" t="s">
        <v>58</v>
      </c>
      <c r="L322" s="49" t="s">
        <v>739</v>
      </c>
      <c r="M322" s="50" t="s">
        <v>740</v>
      </c>
      <c r="N322" s="51" t="s">
        <v>85</v>
      </c>
      <c r="O322" s="49" t="s">
        <v>48</v>
      </c>
      <c r="P322" s="49" t="s">
        <v>49</v>
      </c>
      <c r="Q322" s="52" t="s">
        <v>630</v>
      </c>
      <c r="R322" s="49" t="s">
        <v>51</v>
      </c>
      <c r="S322" s="49" t="s">
        <v>52</v>
      </c>
      <c r="T322" s="93">
        <v>45114</v>
      </c>
      <c r="U322" s="93">
        <v>45114</v>
      </c>
      <c r="V322" s="93">
        <v>45114</v>
      </c>
      <c r="W322" s="40" t="s">
        <v>49</v>
      </c>
      <c r="X322" s="41" t="s">
        <v>53</v>
      </c>
      <c r="Y322" s="41" t="s">
        <v>54</v>
      </c>
      <c r="AA322" s="42"/>
      <c r="AG322" s="46">
        <f t="shared" si="10"/>
        <v>11</v>
      </c>
      <c r="AH322" s="45" t="b">
        <f t="shared" si="11"/>
        <v>1</v>
      </c>
    </row>
    <row r="323" spans="1:34" ht="25.5" customHeight="1">
      <c r="A323" s="29">
        <v>321</v>
      </c>
      <c r="B323" s="48">
        <v>45104</v>
      </c>
      <c r="C323" s="49" t="s">
        <v>622</v>
      </c>
      <c r="D323" s="49" t="s">
        <v>41</v>
      </c>
      <c r="F323" s="49">
        <v>5</v>
      </c>
      <c r="G323" s="49" t="s">
        <v>248</v>
      </c>
      <c r="H323" s="49" t="s">
        <v>96</v>
      </c>
      <c r="I323" s="49" t="s">
        <v>73</v>
      </c>
      <c r="J323" s="49" t="s">
        <v>255</v>
      </c>
      <c r="K323" s="49" t="s">
        <v>44</v>
      </c>
      <c r="L323" s="49" t="s">
        <v>741</v>
      </c>
      <c r="M323" s="50" t="s">
        <v>742</v>
      </c>
      <c r="N323" s="51" t="s">
        <v>251</v>
      </c>
      <c r="O323" s="49" t="s">
        <v>48</v>
      </c>
      <c r="P323" s="49" t="s">
        <v>138</v>
      </c>
      <c r="Q323" s="52" t="s">
        <v>743</v>
      </c>
      <c r="R323" s="49" t="s">
        <v>51</v>
      </c>
      <c r="S323" s="49" t="s">
        <v>78</v>
      </c>
      <c r="U323" s="39">
        <v>45130</v>
      </c>
      <c r="V323" s="39">
        <v>45130</v>
      </c>
      <c r="W323" s="40" t="s">
        <v>725</v>
      </c>
      <c r="X323" s="41" t="s">
        <v>80</v>
      </c>
      <c r="AA323" s="42"/>
      <c r="AG323" s="46">
        <f t="shared" si="10"/>
        <v>26</v>
      </c>
      <c r="AH323" s="45" t="b">
        <f t="shared" si="11"/>
        <v>1</v>
      </c>
    </row>
    <row r="324" spans="1:34" ht="25.5" customHeight="1">
      <c r="A324" s="29">
        <v>322</v>
      </c>
      <c r="B324" s="48">
        <v>45104</v>
      </c>
      <c r="C324" s="49" t="s">
        <v>622</v>
      </c>
      <c r="D324" s="49" t="s">
        <v>41</v>
      </c>
      <c r="F324" s="49" t="s">
        <v>42</v>
      </c>
      <c r="G324" s="49" t="s">
        <v>43</v>
      </c>
      <c r="H324" s="49" t="s">
        <v>96</v>
      </c>
      <c r="I324" s="49" t="s">
        <v>73</v>
      </c>
      <c r="J324" s="49" t="s">
        <v>255</v>
      </c>
      <c r="K324" s="49" t="s">
        <v>44</v>
      </c>
      <c r="L324" s="49" t="s">
        <v>741</v>
      </c>
      <c r="M324" s="50" t="s">
        <v>742</v>
      </c>
      <c r="N324" s="51" t="s">
        <v>107</v>
      </c>
      <c r="O324" s="49" t="s">
        <v>48</v>
      </c>
      <c r="P324" s="49" t="s">
        <v>49</v>
      </c>
      <c r="Q324" s="52" t="s">
        <v>744</v>
      </c>
      <c r="R324" s="49" t="s">
        <v>51</v>
      </c>
      <c r="S324" s="49" t="s">
        <v>78</v>
      </c>
      <c r="U324" s="39">
        <v>45130</v>
      </c>
      <c r="V324" s="39">
        <v>45130</v>
      </c>
      <c r="W324" s="40" t="s">
        <v>49</v>
      </c>
      <c r="X324" s="41" t="s">
        <v>80</v>
      </c>
      <c r="AA324" s="42"/>
      <c r="AG324" s="46">
        <f t="shared" ref="AG324:AG387" si="12">V324-B324</f>
        <v>26</v>
      </c>
      <c r="AH324" s="45" t="b">
        <f t="shared" si="11"/>
        <v>1</v>
      </c>
    </row>
    <row r="325" spans="1:34" ht="25.5" customHeight="1">
      <c r="A325" s="29">
        <v>323</v>
      </c>
      <c r="B325" s="48">
        <v>45104</v>
      </c>
      <c r="C325" s="49" t="s">
        <v>622</v>
      </c>
      <c r="D325" s="49" t="s">
        <v>41</v>
      </c>
      <c r="F325" s="49">
        <v>46</v>
      </c>
      <c r="G325" s="49" t="s">
        <v>43</v>
      </c>
      <c r="H325" s="49" t="s">
        <v>96</v>
      </c>
      <c r="I325" s="49" t="s">
        <v>73</v>
      </c>
      <c r="J325" s="49" t="s">
        <v>255</v>
      </c>
      <c r="K325" s="49" t="s">
        <v>44</v>
      </c>
      <c r="L325" s="49" t="s">
        <v>741</v>
      </c>
      <c r="M325" s="50" t="s">
        <v>742</v>
      </c>
      <c r="N325" s="51" t="s">
        <v>151</v>
      </c>
      <c r="O325" s="49" t="s">
        <v>48</v>
      </c>
      <c r="P325" s="49" t="s">
        <v>49</v>
      </c>
      <c r="Q325" s="52" t="s">
        <v>745</v>
      </c>
      <c r="R325" s="49" t="s">
        <v>51</v>
      </c>
      <c r="S325" s="49" t="s">
        <v>78</v>
      </c>
      <c r="U325" s="39">
        <v>45130</v>
      </c>
      <c r="V325" s="39">
        <v>45130</v>
      </c>
      <c r="W325" s="40" t="s">
        <v>49</v>
      </c>
      <c r="X325" s="41" t="s">
        <v>80</v>
      </c>
      <c r="AA325" s="42"/>
      <c r="AG325" s="46">
        <f t="shared" si="12"/>
        <v>26</v>
      </c>
      <c r="AH325" s="45" t="b">
        <f t="shared" si="11"/>
        <v>1</v>
      </c>
    </row>
    <row r="326" spans="1:34" ht="25.5" customHeight="1">
      <c r="A326" s="29">
        <v>324</v>
      </c>
      <c r="B326" s="48">
        <v>45104</v>
      </c>
      <c r="C326" s="49" t="s">
        <v>622</v>
      </c>
      <c r="D326" s="49" t="s">
        <v>41</v>
      </c>
      <c r="F326" s="49" t="s">
        <v>42</v>
      </c>
      <c r="G326" s="49" t="s">
        <v>43</v>
      </c>
      <c r="H326" s="49" t="s">
        <v>96</v>
      </c>
      <c r="I326" s="49" t="s">
        <v>73</v>
      </c>
      <c r="J326" s="49" t="s">
        <v>255</v>
      </c>
      <c r="K326" s="49" t="s">
        <v>44</v>
      </c>
      <c r="L326" s="49" t="s">
        <v>741</v>
      </c>
      <c r="M326" s="50" t="s">
        <v>742</v>
      </c>
      <c r="N326" s="51" t="s">
        <v>85</v>
      </c>
      <c r="O326" s="49" t="s">
        <v>48</v>
      </c>
      <c r="P326" s="49" t="s">
        <v>49</v>
      </c>
      <c r="Q326" s="52" t="s">
        <v>746</v>
      </c>
      <c r="R326" s="49" t="s">
        <v>51</v>
      </c>
      <c r="S326" s="49" t="s">
        <v>52</v>
      </c>
      <c r="T326" s="93">
        <v>45113</v>
      </c>
      <c r="U326" s="93">
        <v>45113</v>
      </c>
      <c r="V326" s="93">
        <v>45113</v>
      </c>
      <c r="W326" s="40" t="s">
        <v>49</v>
      </c>
      <c r="X326" s="41" t="s">
        <v>53</v>
      </c>
      <c r="Y326" s="41" t="s">
        <v>54</v>
      </c>
      <c r="AG326" s="46">
        <f t="shared" si="12"/>
        <v>9</v>
      </c>
      <c r="AH326" s="45" t="b">
        <f t="shared" si="11"/>
        <v>1</v>
      </c>
    </row>
    <row r="327" spans="1:34" ht="25.5" customHeight="1">
      <c r="A327" s="29">
        <v>325</v>
      </c>
      <c r="B327" s="48">
        <v>45104</v>
      </c>
      <c r="C327" s="49" t="s">
        <v>622</v>
      </c>
      <c r="D327" s="49" t="s">
        <v>41</v>
      </c>
      <c r="G327" s="49" t="s">
        <v>43</v>
      </c>
      <c r="H327" s="49" t="s">
        <v>96</v>
      </c>
      <c r="I327" s="49" t="s">
        <v>73</v>
      </c>
      <c r="J327" s="49" t="s">
        <v>255</v>
      </c>
      <c r="K327" s="49" t="s">
        <v>44</v>
      </c>
      <c r="L327" s="49" t="s">
        <v>741</v>
      </c>
      <c r="M327" s="50" t="s">
        <v>742</v>
      </c>
      <c r="N327" s="51" t="s">
        <v>91</v>
      </c>
      <c r="O327" s="49" t="s">
        <v>48</v>
      </c>
      <c r="P327" s="49" t="s">
        <v>49</v>
      </c>
      <c r="Q327" s="52" t="s">
        <v>747</v>
      </c>
      <c r="R327" s="49" t="s">
        <v>51</v>
      </c>
      <c r="S327" s="49" t="s">
        <v>52</v>
      </c>
      <c r="T327" s="93">
        <v>45113</v>
      </c>
      <c r="U327" s="93">
        <v>45113</v>
      </c>
      <c r="V327" s="93">
        <v>45113</v>
      </c>
      <c r="W327" s="40" t="s">
        <v>49</v>
      </c>
      <c r="X327" s="41" t="s">
        <v>53</v>
      </c>
      <c r="Y327" s="41" t="s">
        <v>54</v>
      </c>
      <c r="AG327" s="46">
        <f t="shared" si="12"/>
        <v>9</v>
      </c>
      <c r="AH327" s="45" t="b">
        <f t="shared" si="11"/>
        <v>1</v>
      </c>
    </row>
    <row r="328" spans="1:34" ht="25.5" customHeight="1">
      <c r="A328" s="29">
        <v>326</v>
      </c>
      <c r="B328" s="48">
        <v>45104</v>
      </c>
      <c r="C328" s="49" t="s">
        <v>622</v>
      </c>
      <c r="D328" s="49" t="s">
        <v>41</v>
      </c>
      <c r="G328" s="49" t="s">
        <v>43</v>
      </c>
      <c r="H328" s="49" t="s">
        <v>96</v>
      </c>
      <c r="I328" s="49" t="s">
        <v>73</v>
      </c>
      <c r="J328" s="49" t="s">
        <v>255</v>
      </c>
      <c r="K328" s="49" t="s">
        <v>44</v>
      </c>
      <c r="L328" s="49" t="s">
        <v>741</v>
      </c>
      <c r="M328" s="50" t="s">
        <v>742</v>
      </c>
      <c r="N328" s="51" t="s">
        <v>91</v>
      </c>
      <c r="O328" s="49" t="s">
        <v>48</v>
      </c>
      <c r="P328" s="49" t="s">
        <v>49</v>
      </c>
      <c r="Q328" s="52" t="s">
        <v>748</v>
      </c>
      <c r="R328" s="49" t="s">
        <v>51</v>
      </c>
      <c r="S328" s="49" t="s">
        <v>52</v>
      </c>
      <c r="T328" s="93">
        <v>45113</v>
      </c>
      <c r="U328" s="93">
        <v>45113</v>
      </c>
      <c r="V328" s="93">
        <v>45113</v>
      </c>
      <c r="W328" s="40" t="s">
        <v>49</v>
      </c>
      <c r="X328" s="41" t="s">
        <v>53</v>
      </c>
      <c r="Y328" s="41" t="s">
        <v>54</v>
      </c>
      <c r="AA328" s="42"/>
      <c r="AG328" s="46">
        <f t="shared" si="12"/>
        <v>9</v>
      </c>
      <c r="AH328" s="45" t="b">
        <f t="shared" si="11"/>
        <v>1</v>
      </c>
    </row>
    <row r="329" spans="1:34" ht="25.5" customHeight="1">
      <c r="A329" s="29">
        <v>327</v>
      </c>
      <c r="B329" s="48">
        <v>45104</v>
      </c>
      <c r="C329" s="49" t="s">
        <v>622</v>
      </c>
      <c r="D329" s="49" t="s">
        <v>41</v>
      </c>
      <c r="G329" s="49" t="s">
        <v>43</v>
      </c>
      <c r="H329" s="49" t="s">
        <v>96</v>
      </c>
      <c r="I329" s="49" t="s">
        <v>73</v>
      </c>
      <c r="J329" s="49" t="s">
        <v>255</v>
      </c>
      <c r="K329" s="49" t="s">
        <v>44</v>
      </c>
      <c r="L329" s="49" t="s">
        <v>741</v>
      </c>
      <c r="M329" s="50" t="s">
        <v>742</v>
      </c>
      <c r="N329" s="51" t="s">
        <v>91</v>
      </c>
      <c r="O329" s="49" t="s">
        <v>48</v>
      </c>
      <c r="P329" s="49" t="s">
        <v>49</v>
      </c>
      <c r="Q329" s="52" t="s">
        <v>749</v>
      </c>
      <c r="R329" s="49" t="s">
        <v>51</v>
      </c>
      <c r="S329" s="49" t="s">
        <v>52</v>
      </c>
      <c r="T329" s="93">
        <v>45113</v>
      </c>
      <c r="U329" s="93">
        <v>45113</v>
      </c>
      <c r="V329" s="93">
        <v>45113</v>
      </c>
      <c r="W329" s="40" t="s">
        <v>49</v>
      </c>
      <c r="X329" s="41" t="s">
        <v>53</v>
      </c>
      <c r="Y329" s="41" t="s">
        <v>54</v>
      </c>
      <c r="AG329" s="46">
        <f t="shared" si="12"/>
        <v>9</v>
      </c>
      <c r="AH329" s="45" t="b">
        <f t="shared" si="11"/>
        <v>1</v>
      </c>
    </row>
    <row r="330" spans="1:34" ht="25.5" customHeight="1">
      <c r="A330" s="29">
        <v>328</v>
      </c>
      <c r="B330" s="48">
        <v>45104</v>
      </c>
      <c r="C330" s="49" t="s">
        <v>622</v>
      </c>
      <c r="D330" s="49" t="s">
        <v>41</v>
      </c>
      <c r="F330" s="49">
        <v>37</v>
      </c>
      <c r="G330" s="49" t="s">
        <v>43</v>
      </c>
      <c r="H330" s="49" t="s">
        <v>72</v>
      </c>
      <c r="I330" s="49" t="s">
        <v>73</v>
      </c>
      <c r="J330" s="49" t="s">
        <v>285</v>
      </c>
      <c r="K330" s="49" t="s">
        <v>44</v>
      </c>
      <c r="L330" s="49" t="s">
        <v>750</v>
      </c>
      <c r="M330" s="50" t="s">
        <v>751</v>
      </c>
      <c r="N330" s="51" t="s">
        <v>107</v>
      </c>
      <c r="O330" s="49" t="s">
        <v>48</v>
      </c>
      <c r="P330" s="49" t="s">
        <v>49</v>
      </c>
      <c r="Q330" s="52" t="s">
        <v>752</v>
      </c>
      <c r="R330" s="49" t="s">
        <v>51</v>
      </c>
      <c r="S330" s="49" t="s">
        <v>78</v>
      </c>
      <c r="U330" s="39">
        <v>45130</v>
      </c>
      <c r="V330" s="39">
        <v>45130</v>
      </c>
      <c r="W330" s="40" t="s">
        <v>49</v>
      </c>
      <c r="X330" s="41" t="s">
        <v>80</v>
      </c>
      <c r="AG330" s="46">
        <f t="shared" si="12"/>
        <v>26</v>
      </c>
      <c r="AH330" s="45" t="b">
        <f t="shared" si="11"/>
        <v>1</v>
      </c>
    </row>
    <row r="331" spans="1:34" ht="25.5" customHeight="1">
      <c r="A331" s="29">
        <v>329</v>
      </c>
      <c r="B331" s="48">
        <v>45104</v>
      </c>
      <c r="C331" s="49" t="s">
        <v>622</v>
      </c>
      <c r="D331" s="49" t="s">
        <v>41</v>
      </c>
      <c r="F331" s="49">
        <v>31</v>
      </c>
      <c r="G331" s="49" t="s">
        <v>43</v>
      </c>
      <c r="H331" s="49" t="s">
        <v>72</v>
      </c>
      <c r="I331" s="49" t="s">
        <v>73</v>
      </c>
      <c r="J331" s="49" t="s">
        <v>285</v>
      </c>
      <c r="K331" s="49" t="s">
        <v>44</v>
      </c>
      <c r="L331" s="49" t="s">
        <v>750</v>
      </c>
      <c r="M331" s="50" t="s">
        <v>751</v>
      </c>
      <c r="N331" s="51" t="s">
        <v>151</v>
      </c>
      <c r="O331" s="49" t="s">
        <v>48</v>
      </c>
      <c r="P331" s="49" t="s">
        <v>49</v>
      </c>
      <c r="Q331" s="52" t="s">
        <v>753</v>
      </c>
      <c r="R331" s="49" t="s">
        <v>51</v>
      </c>
      <c r="S331" s="49" t="s">
        <v>78</v>
      </c>
      <c r="U331" s="39">
        <v>45130</v>
      </c>
      <c r="V331" s="39">
        <v>45130</v>
      </c>
      <c r="W331" s="40" t="s">
        <v>49</v>
      </c>
      <c r="X331" s="41" t="s">
        <v>80</v>
      </c>
      <c r="AG331" s="46">
        <f t="shared" si="12"/>
        <v>26</v>
      </c>
      <c r="AH331" s="45" t="b">
        <f t="shared" si="11"/>
        <v>1</v>
      </c>
    </row>
    <row r="332" spans="1:34" ht="25.5" customHeight="1">
      <c r="A332" s="29">
        <v>330</v>
      </c>
      <c r="B332" s="48">
        <v>45104</v>
      </c>
      <c r="C332" s="49" t="s">
        <v>622</v>
      </c>
      <c r="D332" s="49" t="s">
        <v>41</v>
      </c>
      <c r="F332" s="49">
        <v>31</v>
      </c>
      <c r="G332" s="49" t="s">
        <v>43</v>
      </c>
      <c r="H332" s="49" t="s">
        <v>72</v>
      </c>
      <c r="I332" s="49" t="s">
        <v>73</v>
      </c>
      <c r="J332" s="49" t="s">
        <v>285</v>
      </c>
      <c r="K332" s="49" t="s">
        <v>44</v>
      </c>
      <c r="L332" s="49" t="s">
        <v>750</v>
      </c>
      <c r="M332" s="50" t="s">
        <v>751</v>
      </c>
      <c r="N332" s="51" t="s">
        <v>63</v>
      </c>
      <c r="O332" s="49" t="s">
        <v>48</v>
      </c>
      <c r="P332" s="49" t="s">
        <v>49</v>
      </c>
      <c r="Q332" s="52" t="s">
        <v>754</v>
      </c>
      <c r="R332" s="49" t="s">
        <v>51</v>
      </c>
      <c r="S332" s="49" t="s">
        <v>52</v>
      </c>
      <c r="T332" s="93">
        <v>45113</v>
      </c>
      <c r="U332" s="93">
        <v>45113</v>
      </c>
      <c r="V332" s="93">
        <v>45113</v>
      </c>
      <c r="W332" s="40" t="s">
        <v>49</v>
      </c>
      <c r="X332" s="41" t="s">
        <v>53</v>
      </c>
      <c r="Y332" s="41" t="s">
        <v>54</v>
      </c>
      <c r="AG332" s="46">
        <f t="shared" si="12"/>
        <v>9</v>
      </c>
      <c r="AH332" s="45" t="b">
        <f t="shared" si="11"/>
        <v>1</v>
      </c>
    </row>
    <row r="333" spans="1:34" ht="25.5" customHeight="1">
      <c r="A333" s="29">
        <v>331</v>
      </c>
      <c r="B333" s="48">
        <v>45104</v>
      </c>
      <c r="C333" s="49" t="s">
        <v>622</v>
      </c>
      <c r="D333" s="49" t="s">
        <v>41</v>
      </c>
      <c r="F333" s="49" t="s">
        <v>42</v>
      </c>
      <c r="G333" s="49" t="s">
        <v>43</v>
      </c>
      <c r="H333" s="49" t="s">
        <v>280</v>
      </c>
      <c r="I333" s="49" t="s">
        <v>111</v>
      </c>
      <c r="J333" s="49" t="s">
        <v>213</v>
      </c>
      <c r="K333" s="49" t="s">
        <v>44</v>
      </c>
      <c r="L333" s="49" t="s">
        <v>755</v>
      </c>
      <c r="M333" s="50" t="s">
        <v>756</v>
      </c>
      <c r="N333" s="51" t="s">
        <v>69</v>
      </c>
      <c r="O333" s="49" t="s">
        <v>48</v>
      </c>
      <c r="P333" s="49" t="s">
        <v>49</v>
      </c>
      <c r="Q333" s="52" t="s">
        <v>655</v>
      </c>
      <c r="R333" s="49" t="s">
        <v>51</v>
      </c>
      <c r="S333" s="49" t="s">
        <v>52</v>
      </c>
      <c r="T333" s="93">
        <v>45113</v>
      </c>
      <c r="U333" s="93">
        <v>45113</v>
      </c>
      <c r="V333" s="93">
        <v>45113</v>
      </c>
      <c r="W333" s="40" t="s">
        <v>49</v>
      </c>
      <c r="X333" s="41" t="s">
        <v>53</v>
      </c>
      <c r="Y333" s="41" t="s">
        <v>54</v>
      </c>
      <c r="AG333" s="46">
        <f t="shared" si="12"/>
        <v>9</v>
      </c>
      <c r="AH333" s="45" t="b">
        <f t="shared" si="11"/>
        <v>1</v>
      </c>
    </row>
    <row r="334" spans="1:34" ht="25.5" customHeight="1">
      <c r="A334" s="29">
        <v>332</v>
      </c>
      <c r="B334" s="48">
        <v>45104</v>
      </c>
      <c r="C334" s="49" t="s">
        <v>622</v>
      </c>
      <c r="D334" s="49" t="s">
        <v>41</v>
      </c>
      <c r="F334" s="49">
        <v>20</v>
      </c>
      <c r="G334" s="49" t="s">
        <v>43</v>
      </c>
      <c r="H334" s="49" t="s">
        <v>280</v>
      </c>
      <c r="I334" s="49" t="s">
        <v>111</v>
      </c>
      <c r="J334" s="49" t="s">
        <v>213</v>
      </c>
      <c r="K334" s="49" t="s">
        <v>44</v>
      </c>
      <c r="L334" s="49" t="s">
        <v>755</v>
      </c>
      <c r="M334" s="50" t="s">
        <v>756</v>
      </c>
      <c r="N334" s="51" t="s">
        <v>69</v>
      </c>
      <c r="O334" s="49" t="s">
        <v>48</v>
      </c>
      <c r="P334" s="49" t="s">
        <v>49</v>
      </c>
      <c r="Q334" s="52" t="s">
        <v>757</v>
      </c>
      <c r="R334" s="49" t="s">
        <v>51</v>
      </c>
      <c r="S334" s="49" t="s">
        <v>52</v>
      </c>
      <c r="T334" s="93">
        <v>45113</v>
      </c>
      <c r="U334" s="93">
        <v>45113</v>
      </c>
      <c r="V334" s="93">
        <v>45113</v>
      </c>
      <c r="W334" s="40" t="s">
        <v>49</v>
      </c>
      <c r="X334" s="41" t="s">
        <v>53</v>
      </c>
      <c r="Y334" s="41" t="s">
        <v>54</v>
      </c>
      <c r="AG334" s="46">
        <f t="shared" si="12"/>
        <v>9</v>
      </c>
      <c r="AH334" s="45" t="b">
        <f t="shared" si="11"/>
        <v>1</v>
      </c>
    </row>
    <row r="335" spans="1:34" ht="25.5" customHeight="1">
      <c r="A335" s="29">
        <v>333</v>
      </c>
      <c r="B335" s="48">
        <v>45104</v>
      </c>
      <c r="C335" s="49" t="s">
        <v>622</v>
      </c>
      <c r="D335" s="49" t="s">
        <v>41</v>
      </c>
      <c r="G335" s="49" t="s">
        <v>43</v>
      </c>
      <c r="H335" s="49" t="s">
        <v>96</v>
      </c>
      <c r="I335" s="49" t="s">
        <v>623</v>
      </c>
      <c r="J335" s="49" t="s">
        <v>213</v>
      </c>
      <c r="K335" s="49" t="s">
        <v>44</v>
      </c>
      <c r="L335" s="49" t="s">
        <v>758</v>
      </c>
      <c r="M335" s="50" t="s">
        <v>759</v>
      </c>
      <c r="N335" s="51" t="s">
        <v>107</v>
      </c>
      <c r="O335" s="49" t="s">
        <v>48</v>
      </c>
      <c r="P335" s="49" t="s">
        <v>49</v>
      </c>
      <c r="Q335" s="52" t="s">
        <v>760</v>
      </c>
      <c r="R335" s="49" t="s">
        <v>51</v>
      </c>
      <c r="S335" s="49" t="s">
        <v>78</v>
      </c>
      <c r="U335" s="39">
        <v>45123</v>
      </c>
      <c r="V335" s="39">
        <v>45123</v>
      </c>
      <c r="W335" s="40" t="s">
        <v>49</v>
      </c>
      <c r="X335" s="41" t="s">
        <v>80</v>
      </c>
      <c r="Y335" s="41" t="s">
        <v>761</v>
      </c>
      <c r="AG335" s="46">
        <f t="shared" si="12"/>
        <v>19</v>
      </c>
      <c r="AH335" s="45" t="b">
        <f t="shared" si="11"/>
        <v>1</v>
      </c>
    </row>
    <row r="336" spans="1:34" ht="25.5" customHeight="1">
      <c r="A336" s="29">
        <v>334</v>
      </c>
      <c r="B336" s="48">
        <v>45104</v>
      </c>
      <c r="C336" s="49" t="s">
        <v>622</v>
      </c>
      <c r="D336" s="49" t="s">
        <v>41</v>
      </c>
      <c r="G336" s="49" t="s">
        <v>43</v>
      </c>
      <c r="H336" s="49" t="s">
        <v>96</v>
      </c>
      <c r="I336" s="49" t="s">
        <v>623</v>
      </c>
      <c r="J336" s="49" t="s">
        <v>213</v>
      </c>
      <c r="K336" s="49" t="s">
        <v>44</v>
      </c>
      <c r="L336" s="49" t="s">
        <v>758</v>
      </c>
      <c r="M336" s="50" t="s">
        <v>759</v>
      </c>
      <c r="N336" s="51" t="s">
        <v>61</v>
      </c>
      <c r="O336" s="49" t="s">
        <v>48</v>
      </c>
      <c r="P336" s="49" t="s">
        <v>49</v>
      </c>
      <c r="Q336" s="52" t="s">
        <v>762</v>
      </c>
      <c r="R336" s="49" t="s">
        <v>51</v>
      </c>
      <c r="S336" s="49" t="s">
        <v>52</v>
      </c>
      <c r="T336" s="93">
        <v>45112</v>
      </c>
      <c r="U336" s="93">
        <v>45112</v>
      </c>
      <c r="V336" s="93">
        <v>45112</v>
      </c>
      <c r="W336" s="40" t="s">
        <v>49</v>
      </c>
      <c r="X336" s="41" t="s">
        <v>53</v>
      </c>
      <c r="Y336" s="41" t="s">
        <v>54</v>
      </c>
      <c r="AG336" s="46">
        <f t="shared" si="12"/>
        <v>8</v>
      </c>
      <c r="AH336" s="45" t="b">
        <f t="shared" si="11"/>
        <v>1</v>
      </c>
    </row>
    <row r="337" spans="1:34" ht="25.5" customHeight="1">
      <c r="A337" s="29">
        <v>335</v>
      </c>
      <c r="B337" s="48">
        <v>45104</v>
      </c>
      <c r="C337" s="49" t="s">
        <v>622</v>
      </c>
      <c r="D337" s="49" t="s">
        <v>41</v>
      </c>
      <c r="F337" s="49">
        <v>22</v>
      </c>
      <c r="G337" s="49" t="s">
        <v>43</v>
      </c>
      <c r="H337" s="49" t="s">
        <v>96</v>
      </c>
      <c r="I337" s="49" t="s">
        <v>623</v>
      </c>
      <c r="J337" s="49" t="s">
        <v>213</v>
      </c>
      <c r="K337" s="49" t="s">
        <v>44</v>
      </c>
      <c r="L337" s="49" t="s">
        <v>758</v>
      </c>
      <c r="M337" s="50" t="s">
        <v>759</v>
      </c>
      <c r="N337" s="51" t="s">
        <v>61</v>
      </c>
      <c r="O337" s="49" t="s">
        <v>48</v>
      </c>
      <c r="P337" s="49" t="s">
        <v>49</v>
      </c>
      <c r="Q337" s="52" t="s">
        <v>763</v>
      </c>
      <c r="R337" s="49" t="s">
        <v>51</v>
      </c>
      <c r="S337" s="49" t="s">
        <v>52</v>
      </c>
      <c r="T337" s="93">
        <v>45112</v>
      </c>
      <c r="U337" s="93">
        <v>45112</v>
      </c>
      <c r="V337" s="93">
        <v>45112</v>
      </c>
      <c r="W337" s="40" t="s">
        <v>49</v>
      </c>
      <c r="X337" s="41" t="s">
        <v>53</v>
      </c>
      <c r="Y337" s="41" t="s">
        <v>54</v>
      </c>
      <c r="AG337" s="46">
        <f t="shared" si="12"/>
        <v>8</v>
      </c>
      <c r="AH337" s="45" t="b">
        <f t="shared" si="11"/>
        <v>1</v>
      </c>
    </row>
    <row r="338" spans="1:34" ht="25.5" customHeight="1">
      <c r="A338" s="29">
        <v>336</v>
      </c>
      <c r="B338" s="48">
        <v>45104</v>
      </c>
      <c r="C338" s="49" t="s">
        <v>622</v>
      </c>
      <c r="D338" s="49" t="s">
        <v>41</v>
      </c>
      <c r="F338" s="49" t="s">
        <v>42</v>
      </c>
      <c r="G338" s="49" t="s">
        <v>43</v>
      </c>
      <c r="H338" s="49" t="s">
        <v>96</v>
      </c>
      <c r="I338" s="49" t="s">
        <v>623</v>
      </c>
      <c r="J338" s="49" t="s">
        <v>213</v>
      </c>
      <c r="K338" s="49" t="s">
        <v>44</v>
      </c>
      <c r="L338" s="49" t="s">
        <v>758</v>
      </c>
      <c r="M338" s="50" t="s">
        <v>759</v>
      </c>
      <c r="N338" s="51" t="s">
        <v>69</v>
      </c>
      <c r="O338" s="49" t="s">
        <v>48</v>
      </c>
      <c r="P338" s="49" t="s">
        <v>49</v>
      </c>
      <c r="Q338" s="52" t="s">
        <v>764</v>
      </c>
      <c r="R338" s="49" t="s">
        <v>51</v>
      </c>
      <c r="S338" s="49" t="s">
        <v>52</v>
      </c>
      <c r="T338" s="93">
        <v>45112</v>
      </c>
      <c r="U338" s="93">
        <v>45112</v>
      </c>
      <c r="V338" s="93">
        <v>45112</v>
      </c>
      <c r="W338" s="40" t="s">
        <v>49</v>
      </c>
      <c r="X338" s="41" t="s">
        <v>53</v>
      </c>
      <c r="Y338" s="41" t="s">
        <v>54</v>
      </c>
      <c r="AG338" s="46">
        <f t="shared" si="12"/>
        <v>8</v>
      </c>
      <c r="AH338" s="45" t="b">
        <f t="shared" si="11"/>
        <v>1</v>
      </c>
    </row>
    <row r="339" spans="1:34" ht="25.5" customHeight="1">
      <c r="A339" s="29">
        <v>337</v>
      </c>
      <c r="B339" s="48">
        <v>45104</v>
      </c>
      <c r="C339" s="49" t="s">
        <v>622</v>
      </c>
      <c r="D339" s="49" t="s">
        <v>41</v>
      </c>
      <c r="F339" s="49">
        <v>3</v>
      </c>
      <c r="G339" s="49" t="s">
        <v>248</v>
      </c>
      <c r="H339" s="49" t="s">
        <v>96</v>
      </c>
      <c r="I339" s="49" t="s">
        <v>623</v>
      </c>
      <c r="J339" s="49" t="s">
        <v>213</v>
      </c>
      <c r="K339" s="49" t="s">
        <v>44</v>
      </c>
      <c r="L339" s="49" t="s">
        <v>765</v>
      </c>
      <c r="M339" s="50" t="s">
        <v>766</v>
      </c>
      <c r="N339" s="51" t="s">
        <v>251</v>
      </c>
      <c r="O339" s="49" t="s">
        <v>48</v>
      </c>
      <c r="P339" s="49" t="s">
        <v>320</v>
      </c>
      <c r="Q339" s="52" t="s">
        <v>767</v>
      </c>
      <c r="R339" s="49" t="s">
        <v>51</v>
      </c>
      <c r="S339" s="49" t="s">
        <v>78</v>
      </c>
      <c r="U339" s="47">
        <v>45123</v>
      </c>
      <c r="V339" s="47">
        <v>45123</v>
      </c>
      <c r="W339" s="55" t="s">
        <v>725</v>
      </c>
      <c r="X339" s="53" t="s">
        <v>80</v>
      </c>
      <c r="Y339" s="53" t="s">
        <v>768</v>
      </c>
      <c r="AG339" s="46">
        <f t="shared" si="12"/>
        <v>19</v>
      </c>
      <c r="AH339" s="45" t="b">
        <f t="shared" si="11"/>
        <v>1</v>
      </c>
    </row>
    <row r="340" spans="1:34" ht="25.5" customHeight="1">
      <c r="A340" s="29">
        <v>338</v>
      </c>
      <c r="B340" s="48">
        <v>45104</v>
      </c>
      <c r="C340" s="49" t="s">
        <v>622</v>
      </c>
      <c r="D340" s="49" t="s">
        <v>41</v>
      </c>
      <c r="F340" s="49">
        <v>4</v>
      </c>
      <c r="G340" s="49" t="s">
        <v>248</v>
      </c>
      <c r="H340" s="49" t="s">
        <v>96</v>
      </c>
      <c r="I340" s="49" t="s">
        <v>623</v>
      </c>
      <c r="J340" s="49" t="s">
        <v>213</v>
      </c>
      <c r="K340" s="49" t="s">
        <v>44</v>
      </c>
      <c r="L340" s="49" t="s">
        <v>765</v>
      </c>
      <c r="M340" s="50" t="s">
        <v>766</v>
      </c>
      <c r="N340" s="51" t="s">
        <v>251</v>
      </c>
      <c r="O340" s="49" t="s">
        <v>48</v>
      </c>
      <c r="P340" s="49" t="s">
        <v>320</v>
      </c>
      <c r="Q340" s="52" t="s">
        <v>769</v>
      </c>
      <c r="R340" s="49" t="s">
        <v>51</v>
      </c>
      <c r="S340" s="49" t="s">
        <v>78</v>
      </c>
      <c r="U340" s="47">
        <v>45123</v>
      </c>
      <c r="V340" s="47">
        <v>45123</v>
      </c>
      <c r="W340" s="55" t="s">
        <v>725</v>
      </c>
      <c r="X340" s="53" t="s">
        <v>80</v>
      </c>
      <c r="Y340" s="53" t="s">
        <v>768</v>
      </c>
      <c r="AG340" s="46">
        <f t="shared" si="12"/>
        <v>19</v>
      </c>
      <c r="AH340" s="45" t="b">
        <f t="shared" si="11"/>
        <v>1</v>
      </c>
    </row>
    <row r="341" spans="1:34" ht="25.5" customHeight="1">
      <c r="A341" s="29">
        <v>339</v>
      </c>
      <c r="B341" s="48">
        <v>45104</v>
      </c>
      <c r="C341" s="49" t="s">
        <v>622</v>
      </c>
      <c r="D341" s="49" t="s">
        <v>41</v>
      </c>
      <c r="F341" s="49" t="s">
        <v>42</v>
      </c>
      <c r="G341" s="49" t="s">
        <v>43</v>
      </c>
      <c r="H341" s="49" t="s">
        <v>96</v>
      </c>
      <c r="I341" s="49" t="s">
        <v>623</v>
      </c>
      <c r="J341" s="49" t="s">
        <v>213</v>
      </c>
      <c r="K341" s="49" t="s">
        <v>44</v>
      </c>
      <c r="L341" s="49" t="s">
        <v>765</v>
      </c>
      <c r="M341" s="50" t="s">
        <v>766</v>
      </c>
      <c r="N341" s="51" t="s">
        <v>81</v>
      </c>
      <c r="O341" s="49" t="s">
        <v>48</v>
      </c>
      <c r="P341" s="49" t="s">
        <v>770</v>
      </c>
      <c r="Q341" s="52" t="s">
        <v>771</v>
      </c>
      <c r="R341" s="49" t="s">
        <v>51</v>
      </c>
      <c r="S341" s="49" t="s">
        <v>52</v>
      </c>
      <c r="T341" s="93">
        <v>45112</v>
      </c>
      <c r="U341" s="93">
        <v>45112</v>
      </c>
      <c r="V341" s="93">
        <v>45112</v>
      </c>
      <c r="W341" s="40" t="s">
        <v>49</v>
      </c>
      <c r="X341" s="41" t="s">
        <v>53</v>
      </c>
      <c r="Y341" s="41" t="s">
        <v>54</v>
      </c>
      <c r="AG341" s="46">
        <f t="shared" si="12"/>
        <v>8</v>
      </c>
      <c r="AH341" s="45" t="b">
        <f t="shared" si="11"/>
        <v>1</v>
      </c>
    </row>
    <row r="342" spans="1:34" ht="25.5" customHeight="1">
      <c r="A342" s="29">
        <v>340</v>
      </c>
      <c r="B342" s="48">
        <v>45104</v>
      </c>
      <c r="C342" s="49" t="s">
        <v>622</v>
      </c>
      <c r="D342" s="49" t="s">
        <v>41</v>
      </c>
      <c r="G342" s="49" t="s">
        <v>43</v>
      </c>
      <c r="H342" s="49" t="s">
        <v>96</v>
      </c>
      <c r="I342" s="49" t="s">
        <v>623</v>
      </c>
      <c r="J342" s="49" t="s">
        <v>213</v>
      </c>
      <c r="K342" s="49" t="s">
        <v>44</v>
      </c>
      <c r="L342" s="49" t="s">
        <v>765</v>
      </c>
      <c r="M342" s="50" t="s">
        <v>766</v>
      </c>
      <c r="N342" s="51" t="s">
        <v>151</v>
      </c>
      <c r="O342" s="49" t="s">
        <v>48</v>
      </c>
      <c r="P342" s="49" t="s">
        <v>49</v>
      </c>
      <c r="Q342" s="52" t="s">
        <v>772</v>
      </c>
      <c r="R342" s="49" t="s">
        <v>51</v>
      </c>
      <c r="S342" s="49" t="s">
        <v>78</v>
      </c>
      <c r="U342" s="39">
        <v>45123</v>
      </c>
      <c r="V342" s="47">
        <v>45123</v>
      </c>
      <c r="W342" s="40" t="s">
        <v>49</v>
      </c>
      <c r="X342" s="41" t="s">
        <v>247</v>
      </c>
      <c r="Y342" s="53" t="s">
        <v>768</v>
      </c>
      <c r="AG342" s="46">
        <f t="shared" si="12"/>
        <v>19</v>
      </c>
      <c r="AH342" s="45" t="b">
        <f t="shared" si="11"/>
        <v>1</v>
      </c>
    </row>
    <row r="343" spans="1:34" ht="25.5" customHeight="1">
      <c r="A343" s="29">
        <v>341</v>
      </c>
      <c r="B343" s="48">
        <v>45104</v>
      </c>
      <c r="C343" s="49" t="s">
        <v>622</v>
      </c>
      <c r="D343" s="49" t="s">
        <v>41</v>
      </c>
      <c r="G343" s="49" t="s">
        <v>43</v>
      </c>
      <c r="H343" s="49" t="s">
        <v>96</v>
      </c>
      <c r="I343" s="49" t="s">
        <v>623</v>
      </c>
      <c r="J343" s="49" t="s">
        <v>213</v>
      </c>
      <c r="K343" s="49" t="s">
        <v>44</v>
      </c>
      <c r="L343" s="49" t="s">
        <v>765</v>
      </c>
      <c r="M343" s="50" t="s">
        <v>766</v>
      </c>
      <c r="N343" s="51" t="s">
        <v>151</v>
      </c>
      <c r="O343" s="49" t="s">
        <v>48</v>
      </c>
      <c r="P343" s="49" t="s">
        <v>49</v>
      </c>
      <c r="Q343" s="52" t="s">
        <v>773</v>
      </c>
      <c r="R343" s="49" t="s">
        <v>51</v>
      </c>
      <c r="S343" s="49" t="s">
        <v>78</v>
      </c>
      <c r="U343" s="39">
        <v>45123</v>
      </c>
      <c r="V343" s="47">
        <v>45123</v>
      </c>
      <c r="W343" s="40" t="s">
        <v>49</v>
      </c>
      <c r="X343" s="41" t="s">
        <v>247</v>
      </c>
      <c r="Y343" s="53" t="s">
        <v>768</v>
      </c>
      <c r="AG343" s="46">
        <f t="shared" si="12"/>
        <v>19</v>
      </c>
      <c r="AH343" s="45" t="b">
        <f t="shared" si="11"/>
        <v>1</v>
      </c>
    </row>
    <row r="344" spans="1:34" ht="25.5" customHeight="1">
      <c r="A344" s="29">
        <v>342</v>
      </c>
      <c r="B344" s="48">
        <v>45104</v>
      </c>
      <c r="C344" s="49" t="s">
        <v>622</v>
      </c>
      <c r="D344" s="49" t="s">
        <v>41</v>
      </c>
      <c r="G344" s="49" t="s">
        <v>43</v>
      </c>
      <c r="H344" s="49" t="s">
        <v>96</v>
      </c>
      <c r="I344" s="49" t="s">
        <v>623</v>
      </c>
      <c r="J344" s="49" t="s">
        <v>213</v>
      </c>
      <c r="K344" s="49" t="s">
        <v>44</v>
      </c>
      <c r="L344" s="49" t="s">
        <v>765</v>
      </c>
      <c r="M344" s="50" t="s">
        <v>766</v>
      </c>
      <c r="N344" s="51" t="s">
        <v>151</v>
      </c>
      <c r="O344" s="49" t="s">
        <v>48</v>
      </c>
      <c r="P344" s="49" t="s">
        <v>49</v>
      </c>
      <c r="Q344" s="52" t="s">
        <v>745</v>
      </c>
      <c r="R344" s="49" t="s">
        <v>51</v>
      </c>
      <c r="S344" s="49" t="s">
        <v>78</v>
      </c>
      <c r="U344" s="47">
        <v>45123</v>
      </c>
      <c r="V344" s="47">
        <v>45123</v>
      </c>
      <c r="W344" s="40" t="s">
        <v>49</v>
      </c>
      <c r="X344" s="41" t="s">
        <v>247</v>
      </c>
      <c r="Y344" s="53" t="s">
        <v>768</v>
      </c>
      <c r="AG344" s="46">
        <f t="shared" si="12"/>
        <v>19</v>
      </c>
      <c r="AH344" s="45" t="b">
        <f t="shared" si="11"/>
        <v>1</v>
      </c>
    </row>
    <row r="345" spans="1:34" ht="25.5" customHeight="1">
      <c r="A345" s="29">
        <v>343</v>
      </c>
      <c r="B345" s="48">
        <v>45104</v>
      </c>
      <c r="C345" s="49" t="s">
        <v>622</v>
      </c>
      <c r="D345" s="49" t="s">
        <v>41</v>
      </c>
      <c r="G345" s="49" t="s">
        <v>43</v>
      </c>
      <c r="H345" s="49" t="s">
        <v>96</v>
      </c>
      <c r="I345" s="49" t="s">
        <v>623</v>
      </c>
      <c r="J345" s="49" t="s">
        <v>213</v>
      </c>
      <c r="K345" s="49" t="s">
        <v>44</v>
      </c>
      <c r="L345" s="49" t="s">
        <v>765</v>
      </c>
      <c r="M345" s="50" t="s">
        <v>766</v>
      </c>
      <c r="N345" s="51" t="s">
        <v>61</v>
      </c>
      <c r="O345" s="49" t="s">
        <v>48</v>
      </c>
      <c r="P345" s="49" t="s">
        <v>49</v>
      </c>
      <c r="Q345" s="52" t="s">
        <v>762</v>
      </c>
      <c r="R345" s="49" t="s">
        <v>51</v>
      </c>
      <c r="S345" s="49" t="s">
        <v>52</v>
      </c>
      <c r="T345" s="93">
        <v>45112</v>
      </c>
      <c r="U345" s="93">
        <v>45112</v>
      </c>
      <c r="V345" s="93">
        <v>45112</v>
      </c>
      <c r="W345" s="40" t="s">
        <v>49</v>
      </c>
      <c r="X345" s="41" t="s">
        <v>53</v>
      </c>
      <c r="Y345" s="41" t="s">
        <v>54</v>
      </c>
      <c r="AG345" s="46">
        <f t="shared" si="12"/>
        <v>8</v>
      </c>
      <c r="AH345" s="45" t="b">
        <f t="shared" ref="AH345:AH408" si="13">ISNUMBER(V345)</f>
        <v>1</v>
      </c>
    </row>
    <row r="346" spans="1:34" ht="25.5" customHeight="1">
      <c r="A346" s="29">
        <v>344</v>
      </c>
      <c r="B346" s="48">
        <v>45104</v>
      </c>
      <c r="C346" s="49" t="s">
        <v>622</v>
      </c>
      <c r="D346" s="49" t="s">
        <v>41</v>
      </c>
      <c r="F346" s="49" t="s">
        <v>42</v>
      </c>
      <c r="G346" s="49" t="s">
        <v>43</v>
      </c>
      <c r="H346" s="49" t="s">
        <v>96</v>
      </c>
      <c r="I346" s="49" t="s">
        <v>623</v>
      </c>
      <c r="J346" s="49" t="s">
        <v>213</v>
      </c>
      <c r="K346" s="49" t="s">
        <v>44</v>
      </c>
      <c r="L346" s="49" t="s">
        <v>765</v>
      </c>
      <c r="M346" s="50" t="s">
        <v>766</v>
      </c>
      <c r="N346" s="51" t="s">
        <v>61</v>
      </c>
      <c r="O346" s="49" t="s">
        <v>48</v>
      </c>
      <c r="P346" s="49" t="s">
        <v>49</v>
      </c>
      <c r="Q346" s="52" t="s">
        <v>763</v>
      </c>
      <c r="R346" s="49" t="s">
        <v>51</v>
      </c>
      <c r="S346" s="49" t="s">
        <v>52</v>
      </c>
      <c r="T346" s="93">
        <v>45112</v>
      </c>
      <c r="U346" s="93">
        <v>45112</v>
      </c>
      <c r="V346" s="93">
        <v>45112</v>
      </c>
      <c r="W346" s="40" t="s">
        <v>49</v>
      </c>
      <c r="X346" s="41" t="s">
        <v>53</v>
      </c>
      <c r="Y346" s="41" t="s">
        <v>54</v>
      </c>
      <c r="AG346" s="46">
        <f t="shared" si="12"/>
        <v>8</v>
      </c>
      <c r="AH346" s="45" t="b">
        <f t="shared" si="13"/>
        <v>1</v>
      </c>
    </row>
    <row r="347" spans="1:34" ht="25.5" customHeight="1">
      <c r="A347" s="29">
        <v>345</v>
      </c>
      <c r="B347" s="48">
        <v>45104</v>
      </c>
      <c r="C347" s="49" t="s">
        <v>622</v>
      </c>
      <c r="D347" s="49" t="s">
        <v>41</v>
      </c>
      <c r="F347" s="49" t="s">
        <v>42</v>
      </c>
      <c r="G347" s="49" t="s">
        <v>43</v>
      </c>
      <c r="H347" s="49" t="s">
        <v>96</v>
      </c>
      <c r="I347" s="49" t="s">
        <v>623</v>
      </c>
      <c r="J347" s="49" t="s">
        <v>213</v>
      </c>
      <c r="K347" s="49" t="s">
        <v>44</v>
      </c>
      <c r="L347" s="49" t="s">
        <v>765</v>
      </c>
      <c r="M347" s="50" t="s">
        <v>766</v>
      </c>
      <c r="N347" s="51" t="s">
        <v>69</v>
      </c>
      <c r="O347" s="49" t="s">
        <v>48</v>
      </c>
      <c r="P347" s="49" t="s">
        <v>49</v>
      </c>
      <c r="Q347" s="52" t="s">
        <v>764</v>
      </c>
      <c r="R347" s="49" t="s">
        <v>51</v>
      </c>
      <c r="S347" s="49" t="s">
        <v>52</v>
      </c>
      <c r="T347" s="93">
        <v>45112</v>
      </c>
      <c r="U347" s="93">
        <v>45112</v>
      </c>
      <c r="V347" s="93">
        <v>45112</v>
      </c>
      <c r="W347" s="40" t="s">
        <v>49</v>
      </c>
      <c r="X347" s="41" t="s">
        <v>53</v>
      </c>
      <c r="Y347" s="41" t="s">
        <v>54</v>
      </c>
      <c r="AG347" s="46">
        <f t="shared" si="12"/>
        <v>8</v>
      </c>
      <c r="AH347" s="45" t="b">
        <f t="shared" si="13"/>
        <v>1</v>
      </c>
    </row>
    <row r="348" spans="1:34" ht="25.5" customHeight="1">
      <c r="A348" s="29">
        <v>346</v>
      </c>
      <c r="B348" s="48">
        <v>45104</v>
      </c>
      <c r="C348" s="49" t="s">
        <v>622</v>
      </c>
      <c r="D348" s="49" t="s">
        <v>41</v>
      </c>
      <c r="F348" s="49">
        <v>25</v>
      </c>
      <c r="G348" s="49" t="s">
        <v>43</v>
      </c>
      <c r="H348" s="49" t="s">
        <v>96</v>
      </c>
      <c r="I348" s="49" t="s">
        <v>623</v>
      </c>
      <c r="J348" s="49" t="s">
        <v>213</v>
      </c>
      <c r="K348" s="49" t="s">
        <v>44</v>
      </c>
      <c r="L348" s="49" t="s">
        <v>765</v>
      </c>
      <c r="M348" s="50" t="s">
        <v>766</v>
      </c>
      <c r="N348" s="51" t="s">
        <v>65</v>
      </c>
      <c r="O348" s="49" t="s">
        <v>48</v>
      </c>
      <c r="P348" s="49" t="s">
        <v>49</v>
      </c>
      <c r="Q348" s="52" t="s">
        <v>774</v>
      </c>
      <c r="R348" s="49" t="s">
        <v>51</v>
      </c>
      <c r="S348" s="49" t="s">
        <v>52</v>
      </c>
      <c r="T348" s="93">
        <v>45112</v>
      </c>
      <c r="U348" s="93">
        <v>45112</v>
      </c>
      <c r="V348" s="93">
        <v>45112</v>
      </c>
      <c r="W348" s="40" t="s">
        <v>49</v>
      </c>
      <c r="X348" s="41" t="s">
        <v>53</v>
      </c>
      <c r="Y348" s="41" t="s">
        <v>54</v>
      </c>
      <c r="AG348" s="46">
        <f t="shared" si="12"/>
        <v>8</v>
      </c>
      <c r="AH348" s="45" t="b">
        <f t="shared" si="13"/>
        <v>1</v>
      </c>
    </row>
    <row r="349" spans="1:34" ht="25.5" customHeight="1">
      <c r="A349" s="29">
        <v>347</v>
      </c>
      <c r="B349" s="48">
        <v>45104</v>
      </c>
      <c r="C349" s="49" t="s">
        <v>622</v>
      </c>
      <c r="D349" s="49" t="s">
        <v>41</v>
      </c>
      <c r="F349" s="49">
        <v>7</v>
      </c>
      <c r="G349" s="49" t="s">
        <v>43</v>
      </c>
      <c r="H349" s="49" t="s">
        <v>96</v>
      </c>
      <c r="I349" s="49" t="s">
        <v>623</v>
      </c>
      <c r="J349" s="49" t="s">
        <v>213</v>
      </c>
      <c r="K349" s="49" t="s">
        <v>44</v>
      </c>
      <c r="L349" s="49" t="s">
        <v>765</v>
      </c>
      <c r="M349" s="50" t="s">
        <v>766</v>
      </c>
      <c r="N349" s="51" t="s">
        <v>47</v>
      </c>
      <c r="O349" s="49" t="s">
        <v>48</v>
      </c>
      <c r="P349" s="49" t="s">
        <v>49</v>
      </c>
      <c r="Q349" s="52" t="s">
        <v>775</v>
      </c>
      <c r="R349" s="49" t="s">
        <v>51</v>
      </c>
      <c r="S349" s="49" t="s">
        <v>52</v>
      </c>
      <c r="T349" s="93">
        <v>45112</v>
      </c>
      <c r="U349" s="93">
        <v>45112</v>
      </c>
      <c r="V349" s="93">
        <v>45112</v>
      </c>
      <c r="W349" s="40" t="s">
        <v>49</v>
      </c>
      <c r="X349" s="41" t="s">
        <v>53</v>
      </c>
      <c r="Y349" s="41" t="s">
        <v>54</v>
      </c>
      <c r="AG349" s="46">
        <f t="shared" si="12"/>
        <v>8</v>
      </c>
      <c r="AH349" s="45" t="b">
        <f t="shared" si="13"/>
        <v>1</v>
      </c>
    </row>
    <row r="350" spans="1:34" ht="25.5" customHeight="1">
      <c r="A350" s="29">
        <v>348</v>
      </c>
      <c r="B350" s="48">
        <v>45104</v>
      </c>
      <c r="C350" s="49" t="s">
        <v>622</v>
      </c>
      <c r="D350" s="49" t="s">
        <v>41</v>
      </c>
      <c r="F350" s="49">
        <v>18</v>
      </c>
      <c r="G350" s="49" t="s">
        <v>43</v>
      </c>
      <c r="H350" s="49" t="s">
        <v>96</v>
      </c>
      <c r="I350" s="49" t="s">
        <v>623</v>
      </c>
      <c r="J350" s="49" t="s">
        <v>213</v>
      </c>
      <c r="K350" s="49" t="s">
        <v>44</v>
      </c>
      <c r="L350" s="49" t="s">
        <v>765</v>
      </c>
      <c r="M350" s="50" t="s">
        <v>766</v>
      </c>
      <c r="N350" s="51" t="s">
        <v>86</v>
      </c>
      <c r="O350" s="49" t="s">
        <v>48</v>
      </c>
      <c r="P350" s="49" t="s">
        <v>49</v>
      </c>
      <c r="Q350" s="52" t="s">
        <v>776</v>
      </c>
      <c r="R350" s="49" t="s">
        <v>51</v>
      </c>
      <c r="S350" s="57" t="s">
        <v>52</v>
      </c>
      <c r="T350" s="93">
        <v>45112</v>
      </c>
      <c r="U350" s="93">
        <v>45112</v>
      </c>
      <c r="V350" s="93">
        <v>45112</v>
      </c>
      <c r="W350" s="40" t="s">
        <v>49</v>
      </c>
      <c r="X350" s="41" t="s">
        <v>53</v>
      </c>
      <c r="Y350" s="41" t="s">
        <v>54</v>
      </c>
      <c r="AG350" s="46">
        <f t="shared" si="12"/>
        <v>8</v>
      </c>
      <c r="AH350" s="45" t="b">
        <f t="shared" si="13"/>
        <v>1</v>
      </c>
    </row>
    <row r="351" spans="1:34" ht="25.5" customHeight="1">
      <c r="A351" s="29">
        <v>349</v>
      </c>
      <c r="B351" s="48">
        <v>45104</v>
      </c>
      <c r="C351" s="49" t="s">
        <v>622</v>
      </c>
      <c r="D351" s="49" t="s">
        <v>41</v>
      </c>
      <c r="F351" s="49">
        <v>19</v>
      </c>
      <c r="G351" s="49" t="s">
        <v>43</v>
      </c>
      <c r="H351" s="49" t="s">
        <v>96</v>
      </c>
      <c r="I351" s="49" t="s">
        <v>623</v>
      </c>
      <c r="J351" s="49" t="s">
        <v>213</v>
      </c>
      <c r="K351" s="49" t="s">
        <v>44</v>
      </c>
      <c r="L351" s="49" t="s">
        <v>765</v>
      </c>
      <c r="M351" s="50" t="s">
        <v>766</v>
      </c>
      <c r="N351" s="51" t="s">
        <v>91</v>
      </c>
      <c r="O351" s="49" t="s">
        <v>48</v>
      </c>
      <c r="P351" s="49" t="s">
        <v>49</v>
      </c>
      <c r="Q351" s="52" t="s">
        <v>777</v>
      </c>
      <c r="R351" s="49" t="s">
        <v>51</v>
      </c>
      <c r="S351" s="49" t="s">
        <v>52</v>
      </c>
      <c r="T351" s="93">
        <v>45112</v>
      </c>
      <c r="U351" s="93">
        <v>45112</v>
      </c>
      <c r="V351" s="93">
        <v>45112</v>
      </c>
      <c r="W351" s="40" t="s">
        <v>49</v>
      </c>
      <c r="X351" s="41" t="s">
        <v>53</v>
      </c>
      <c r="Y351" s="41" t="s">
        <v>54</v>
      </c>
      <c r="AG351" s="46">
        <f t="shared" si="12"/>
        <v>8</v>
      </c>
      <c r="AH351" s="45" t="b">
        <f t="shared" si="13"/>
        <v>1</v>
      </c>
    </row>
    <row r="352" spans="1:34" ht="25.5" customHeight="1">
      <c r="A352" s="29">
        <v>350</v>
      </c>
      <c r="B352" s="48">
        <v>45105</v>
      </c>
      <c r="C352" s="49" t="s">
        <v>622</v>
      </c>
      <c r="D352" s="49" t="s">
        <v>41</v>
      </c>
      <c r="F352" s="49">
        <v>18</v>
      </c>
      <c r="G352" s="49" t="s">
        <v>43</v>
      </c>
      <c r="H352" s="49" t="s">
        <v>96</v>
      </c>
      <c r="I352" s="49" t="s">
        <v>73</v>
      </c>
      <c r="J352" s="49" t="s">
        <v>213</v>
      </c>
      <c r="K352" s="49" t="s">
        <v>44</v>
      </c>
      <c r="L352" s="49" t="s">
        <v>778</v>
      </c>
      <c r="M352" s="50" t="s">
        <v>779</v>
      </c>
      <c r="N352" s="51" t="s">
        <v>61</v>
      </c>
      <c r="O352" s="49" t="s">
        <v>48</v>
      </c>
      <c r="P352" s="49" t="s">
        <v>49</v>
      </c>
      <c r="Q352" s="52" t="s">
        <v>726</v>
      </c>
      <c r="R352" s="49" t="s">
        <v>51</v>
      </c>
      <c r="S352" s="49" t="s">
        <v>52</v>
      </c>
      <c r="T352" s="93">
        <v>45114</v>
      </c>
      <c r="U352" s="93">
        <v>45114</v>
      </c>
      <c r="V352" s="93">
        <v>45114</v>
      </c>
      <c r="W352" s="40" t="s">
        <v>49</v>
      </c>
      <c r="X352" s="41" t="s">
        <v>53</v>
      </c>
      <c r="Y352" s="41" t="s">
        <v>54</v>
      </c>
      <c r="AG352" s="46">
        <f t="shared" si="12"/>
        <v>9</v>
      </c>
      <c r="AH352" s="45" t="b">
        <f t="shared" si="13"/>
        <v>1</v>
      </c>
    </row>
    <row r="353" spans="1:34" ht="25.5" customHeight="1">
      <c r="A353" s="29">
        <v>351</v>
      </c>
      <c r="B353" s="48">
        <v>45105</v>
      </c>
      <c r="C353" s="49" t="s">
        <v>622</v>
      </c>
      <c r="D353" s="49" t="s">
        <v>41</v>
      </c>
      <c r="F353" s="49">
        <v>8</v>
      </c>
      <c r="G353" s="49" t="s">
        <v>43</v>
      </c>
      <c r="H353" s="49" t="s">
        <v>72</v>
      </c>
      <c r="I353" s="49" t="s">
        <v>73</v>
      </c>
      <c r="J353" s="49" t="s">
        <v>213</v>
      </c>
      <c r="K353" s="49" t="s">
        <v>44</v>
      </c>
      <c r="L353" s="49" t="s">
        <v>780</v>
      </c>
      <c r="M353" s="50" t="s">
        <v>781</v>
      </c>
      <c r="N353" s="51" t="s">
        <v>107</v>
      </c>
      <c r="O353" s="49" t="s">
        <v>48</v>
      </c>
      <c r="P353" s="49" t="s">
        <v>49</v>
      </c>
      <c r="Q353" s="52" t="s">
        <v>782</v>
      </c>
      <c r="R353" s="49" t="s">
        <v>51</v>
      </c>
      <c r="S353" s="49" t="s">
        <v>78</v>
      </c>
      <c r="U353" s="39">
        <v>45123</v>
      </c>
      <c r="V353" s="39">
        <v>45123</v>
      </c>
      <c r="W353" s="40" t="s">
        <v>49</v>
      </c>
      <c r="X353" s="41" t="s">
        <v>247</v>
      </c>
      <c r="Y353" s="41" t="s">
        <v>783</v>
      </c>
      <c r="AG353" s="46">
        <f t="shared" si="12"/>
        <v>18</v>
      </c>
      <c r="AH353" s="45" t="b">
        <f t="shared" si="13"/>
        <v>1</v>
      </c>
    </row>
    <row r="354" spans="1:34" ht="25.5" customHeight="1">
      <c r="A354" s="29">
        <v>352</v>
      </c>
      <c r="B354" s="48">
        <v>45105</v>
      </c>
      <c r="C354" s="49" t="s">
        <v>622</v>
      </c>
      <c r="D354" s="49" t="s">
        <v>41</v>
      </c>
      <c r="F354" s="49">
        <v>9</v>
      </c>
      <c r="G354" s="49" t="s">
        <v>43</v>
      </c>
      <c r="H354" s="49" t="s">
        <v>72</v>
      </c>
      <c r="I354" s="49" t="s">
        <v>73</v>
      </c>
      <c r="J354" s="49" t="s">
        <v>213</v>
      </c>
      <c r="K354" s="49" t="s">
        <v>44</v>
      </c>
      <c r="L354" s="49" t="s">
        <v>780</v>
      </c>
      <c r="M354" s="50" t="s">
        <v>781</v>
      </c>
      <c r="N354" s="51" t="s">
        <v>107</v>
      </c>
      <c r="O354" s="49" t="s">
        <v>48</v>
      </c>
      <c r="P354" s="49" t="s">
        <v>49</v>
      </c>
      <c r="Q354" s="52" t="s">
        <v>784</v>
      </c>
      <c r="R354" s="49" t="s">
        <v>51</v>
      </c>
      <c r="S354" s="49" t="s">
        <v>78</v>
      </c>
      <c r="U354" s="39">
        <v>45123</v>
      </c>
      <c r="V354" s="39">
        <v>45123</v>
      </c>
      <c r="W354" s="40" t="s">
        <v>49</v>
      </c>
      <c r="X354" s="41" t="s">
        <v>247</v>
      </c>
      <c r="Y354" s="41" t="s">
        <v>783</v>
      </c>
      <c r="AG354" s="46">
        <f t="shared" si="12"/>
        <v>18</v>
      </c>
      <c r="AH354" s="45" t="b">
        <f t="shared" si="13"/>
        <v>1</v>
      </c>
    </row>
    <row r="355" spans="1:34" ht="25.5" customHeight="1">
      <c r="A355" s="29">
        <v>353</v>
      </c>
      <c r="B355" s="48">
        <v>45105</v>
      </c>
      <c r="C355" s="49" t="s">
        <v>622</v>
      </c>
      <c r="D355" s="49" t="s">
        <v>41</v>
      </c>
      <c r="G355" s="49" t="s">
        <v>43</v>
      </c>
      <c r="H355" s="49" t="s">
        <v>72</v>
      </c>
      <c r="I355" s="49" t="s">
        <v>73</v>
      </c>
      <c r="J355" s="49" t="s">
        <v>213</v>
      </c>
      <c r="K355" s="49" t="s">
        <v>44</v>
      </c>
      <c r="L355" s="49" t="s">
        <v>780</v>
      </c>
      <c r="M355" s="50" t="s">
        <v>781</v>
      </c>
      <c r="N355" s="51" t="s">
        <v>65</v>
      </c>
      <c r="O355" s="49" t="s">
        <v>48</v>
      </c>
      <c r="P355" s="49" t="s">
        <v>49</v>
      </c>
      <c r="Q355" s="52" t="s">
        <v>785</v>
      </c>
      <c r="R355" s="49" t="s">
        <v>51</v>
      </c>
      <c r="S355" s="49" t="s">
        <v>52</v>
      </c>
      <c r="T355" s="93">
        <v>45114</v>
      </c>
      <c r="U355" s="93">
        <v>45114</v>
      </c>
      <c r="V355" s="93">
        <v>45114</v>
      </c>
      <c r="W355" s="40" t="s">
        <v>49</v>
      </c>
      <c r="X355" s="41" t="s">
        <v>53</v>
      </c>
      <c r="Y355" s="41" t="s">
        <v>54</v>
      </c>
      <c r="AG355" s="46">
        <f t="shared" si="12"/>
        <v>9</v>
      </c>
      <c r="AH355" s="45" t="b">
        <f t="shared" si="13"/>
        <v>1</v>
      </c>
    </row>
    <row r="356" spans="1:34" ht="25.5" customHeight="1">
      <c r="A356" s="29">
        <v>354</v>
      </c>
      <c r="B356" s="48">
        <v>45105</v>
      </c>
      <c r="C356" s="49" t="s">
        <v>622</v>
      </c>
      <c r="D356" s="49" t="s">
        <v>41</v>
      </c>
      <c r="F356" s="49" t="s">
        <v>42</v>
      </c>
      <c r="G356" s="49" t="s">
        <v>43</v>
      </c>
      <c r="H356" s="49" t="s">
        <v>72</v>
      </c>
      <c r="I356" s="49" t="s">
        <v>73</v>
      </c>
      <c r="J356" s="49" t="s">
        <v>213</v>
      </c>
      <c r="K356" s="49" t="s">
        <v>44</v>
      </c>
      <c r="L356" s="49" t="s">
        <v>780</v>
      </c>
      <c r="M356" s="50" t="s">
        <v>781</v>
      </c>
      <c r="N356" s="51" t="s">
        <v>65</v>
      </c>
      <c r="O356" s="49" t="s">
        <v>48</v>
      </c>
      <c r="P356" s="49" t="s">
        <v>49</v>
      </c>
      <c r="Q356" s="52" t="s">
        <v>786</v>
      </c>
      <c r="R356" s="49" t="s">
        <v>51</v>
      </c>
      <c r="S356" s="49" t="s">
        <v>52</v>
      </c>
      <c r="T356" s="93">
        <v>45114</v>
      </c>
      <c r="U356" s="93">
        <v>45114</v>
      </c>
      <c r="V356" s="93">
        <v>45114</v>
      </c>
      <c r="W356" s="40" t="s">
        <v>49</v>
      </c>
      <c r="X356" s="41" t="s">
        <v>53</v>
      </c>
      <c r="Y356" s="41" t="s">
        <v>54</v>
      </c>
      <c r="AG356" s="46">
        <f t="shared" si="12"/>
        <v>9</v>
      </c>
      <c r="AH356" s="45" t="b">
        <f t="shared" si="13"/>
        <v>1</v>
      </c>
    </row>
    <row r="357" spans="1:34" ht="25.5" customHeight="1">
      <c r="A357" s="29">
        <v>355</v>
      </c>
      <c r="B357" s="48">
        <v>45105</v>
      </c>
      <c r="C357" s="49" t="s">
        <v>622</v>
      </c>
      <c r="D357" s="49" t="s">
        <v>41</v>
      </c>
      <c r="G357" s="49" t="s">
        <v>43</v>
      </c>
      <c r="H357" s="49" t="s">
        <v>72</v>
      </c>
      <c r="I357" s="49" t="s">
        <v>73</v>
      </c>
      <c r="J357" s="49" t="s">
        <v>213</v>
      </c>
      <c r="K357" s="49" t="s">
        <v>44</v>
      </c>
      <c r="L357" s="49" t="s">
        <v>780</v>
      </c>
      <c r="M357" s="50" t="s">
        <v>781</v>
      </c>
      <c r="N357" s="51" t="s">
        <v>65</v>
      </c>
      <c r="O357" s="49" t="s">
        <v>48</v>
      </c>
      <c r="P357" s="49" t="s">
        <v>49</v>
      </c>
      <c r="Q357" s="52" t="s">
        <v>787</v>
      </c>
      <c r="R357" s="49" t="s">
        <v>51</v>
      </c>
      <c r="S357" s="49" t="s">
        <v>52</v>
      </c>
      <c r="T357" s="93">
        <v>45114</v>
      </c>
      <c r="U357" s="93">
        <v>45114</v>
      </c>
      <c r="V357" s="93">
        <v>45114</v>
      </c>
      <c r="W357" s="40" t="s">
        <v>49</v>
      </c>
      <c r="X357" s="41" t="s">
        <v>53</v>
      </c>
      <c r="Y357" s="41" t="s">
        <v>54</v>
      </c>
      <c r="AG357" s="46">
        <f t="shared" si="12"/>
        <v>9</v>
      </c>
      <c r="AH357" s="45" t="b">
        <f t="shared" si="13"/>
        <v>1</v>
      </c>
    </row>
    <row r="358" spans="1:34" ht="25.5" customHeight="1">
      <c r="A358" s="29">
        <v>356</v>
      </c>
      <c r="B358" s="48">
        <v>45105</v>
      </c>
      <c r="C358" s="49" t="s">
        <v>622</v>
      </c>
      <c r="D358" s="49" t="s">
        <v>41</v>
      </c>
      <c r="F358" s="49">
        <v>22</v>
      </c>
      <c r="G358" s="49" t="s">
        <v>43</v>
      </c>
      <c r="H358" s="49" t="s">
        <v>72</v>
      </c>
      <c r="I358" s="49" t="s">
        <v>73</v>
      </c>
      <c r="J358" s="49" t="s">
        <v>213</v>
      </c>
      <c r="K358" s="49" t="s">
        <v>44</v>
      </c>
      <c r="L358" s="49" t="s">
        <v>788</v>
      </c>
      <c r="M358" s="50" t="s">
        <v>789</v>
      </c>
      <c r="N358" s="51" t="s">
        <v>85</v>
      </c>
      <c r="O358" s="49" t="s">
        <v>48</v>
      </c>
      <c r="P358" s="49" t="s">
        <v>49</v>
      </c>
      <c r="Q358" s="52" t="s">
        <v>641</v>
      </c>
      <c r="R358" s="49" t="s">
        <v>51</v>
      </c>
      <c r="S358" s="49" t="s">
        <v>52</v>
      </c>
      <c r="T358" s="93">
        <v>45114</v>
      </c>
      <c r="U358" s="93">
        <v>45114</v>
      </c>
      <c r="V358" s="93">
        <v>45114</v>
      </c>
      <c r="W358" s="40" t="s">
        <v>49</v>
      </c>
      <c r="X358" s="41" t="s">
        <v>53</v>
      </c>
      <c r="Y358" s="41" t="s">
        <v>54</v>
      </c>
      <c r="AG358" s="46">
        <f t="shared" si="12"/>
        <v>9</v>
      </c>
      <c r="AH358" s="45" t="b">
        <f t="shared" si="13"/>
        <v>1</v>
      </c>
    </row>
    <row r="359" spans="1:34" ht="25.5" customHeight="1">
      <c r="A359" s="29">
        <v>357</v>
      </c>
      <c r="B359" s="48">
        <v>45105</v>
      </c>
      <c r="C359" s="49" t="s">
        <v>622</v>
      </c>
      <c r="D359" s="49" t="s">
        <v>41</v>
      </c>
      <c r="F359" s="49">
        <v>14</v>
      </c>
      <c r="G359" s="49" t="s">
        <v>43</v>
      </c>
      <c r="H359" s="49" t="s">
        <v>96</v>
      </c>
      <c r="I359" s="49" t="s">
        <v>623</v>
      </c>
      <c r="J359" s="49" t="s">
        <v>285</v>
      </c>
      <c r="K359" s="49" t="s">
        <v>44</v>
      </c>
      <c r="L359" s="49" t="s">
        <v>790</v>
      </c>
      <c r="M359" s="50" t="s">
        <v>791</v>
      </c>
      <c r="N359" s="51" t="s">
        <v>61</v>
      </c>
      <c r="O359" s="49" t="s">
        <v>48</v>
      </c>
      <c r="P359" s="49" t="s">
        <v>49</v>
      </c>
      <c r="Q359" s="52" t="s">
        <v>763</v>
      </c>
      <c r="R359" s="49" t="s">
        <v>51</v>
      </c>
      <c r="S359" s="49" t="s">
        <v>52</v>
      </c>
      <c r="T359" s="93">
        <v>45114</v>
      </c>
      <c r="U359" s="93">
        <v>45114</v>
      </c>
      <c r="V359" s="93">
        <v>45114</v>
      </c>
      <c r="W359" s="40" t="s">
        <v>49</v>
      </c>
      <c r="X359" s="41" t="s">
        <v>53</v>
      </c>
      <c r="Y359" s="41" t="s">
        <v>54</v>
      </c>
      <c r="AG359" s="46">
        <f t="shared" si="12"/>
        <v>9</v>
      </c>
      <c r="AH359" s="45" t="b">
        <f t="shared" si="13"/>
        <v>1</v>
      </c>
    </row>
    <row r="360" spans="1:34" ht="25.5" customHeight="1">
      <c r="A360" s="29">
        <v>358</v>
      </c>
      <c r="B360" s="48">
        <v>45105</v>
      </c>
      <c r="C360" s="49" t="s">
        <v>622</v>
      </c>
      <c r="D360" s="49" t="s">
        <v>41</v>
      </c>
      <c r="F360" s="49">
        <v>30</v>
      </c>
      <c r="G360" s="49" t="s">
        <v>43</v>
      </c>
      <c r="H360" s="49" t="s">
        <v>96</v>
      </c>
      <c r="I360" s="49" t="s">
        <v>623</v>
      </c>
      <c r="J360" s="49" t="s">
        <v>285</v>
      </c>
      <c r="K360" s="49" t="s">
        <v>44</v>
      </c>
      <c r="L360" s="49" t="s">
        <v>790</v>
      </c>
      <c r="M360" s="50" t="s">
        <v>791</v>
      </c>
      <c r="N360" s="51" t="s">
        <v>69</v>
      </c>
      <c r="O360" s="49" t="s">
        <v>48</v>
      </c>
      <c r="P360" s="49" t="s">
        <v>49</v>
      </c>
      <c r="Q360" s="52" t="s">
        <v>764</v>
      </c>
      <c r="R360" s="49" t="s">
        <v>51</v>
      </c>
      <c r="S360" s="49" t="s">
        <v>52</v>
      </c>
      <c r="T360" s="93">
        <v>45114</v>
      </c>
      <c r="U360" s="93">
        <v>45114</v>
      </c>
      <c r="V360" s="93">
        <v>45114</v>
      </c>
      <c r="W360" s="40" t="s">
        <v>49</v>
      </c>
      <c r="X360" s="41" t="s">
        <v>53</v>
      </c>
      <c r="Y360" s="41" t="s">
        <v>54</v>
      </c>
      <c r="AG360" s="46">
        <f t="shared" si="12"/>
        <v>9</v>
      </c>
      <c r="AH360" s="45" t="b">
        <f t="shared" si="13"/>
        <v>1</v>
      </c>
    </row>
    <row r="361" spans="1:34" ht="25.5" customHeight="1">
      <c r="A361" s="29">
        <v>359</v>
      </c>
      <c r="B361" s="48">
        <v>45105</v>
      </c>
      <c r="C361" s="49" t="s">
        <v>622</v>
      </c>
      <c r="D361" s="49" t="s">
        <v>41</v>
      </c>
      <c r="G361" s="49" t="s">
        <v>43</v>
      </c>
      <c r="H361" s="49" t="s">
        <v>96</v>
      </c>
      <c r="I361" s="49" t="s">
        <v>623</v>
      </c>
      <c r="J361" s="49" t="s">
        <v>285</v>
      </c>
      <c r="K361" s="49" t="s">
        <v>44</v>
      </c>
      <c r="L361" s="49" t="s">
        <v>790</v>
      </c>
      <c r="M361" s="50" t="s">
        <v>791</v>
      </c>
      <c r="N361" s="51" t="s">
        <v>69</v>
      </c>
      <c r="O361" s="49" t="s">
        <v>48</v>
      </c>
      <c r="P361" s="49" t="s">
        <v>49</v>
      </c>
      <c r="Q361" s="52" t="s">
        <v>693</v>
      </c>
      <c r="R361" s="49" t="s">
        <v>51</v>
      </c>
      <c r="S361" s="49" t="s">
        <v>52</v>
      </c>
      <c r="T361" s="93">
        <v>45114</v>
      </c>
      <c r="U361" s="93">
        <v>45114</v>
      </c>
      <c r="V361" s="93">
        <v>45114</v>
      </c>
      <c r="W361" s="40" t="s">
        <v>49</v>
      </c>
      <c r="X361" s="41" t="s">
        <v>53</v>
      </c>
      <c r="Y361" s="41" t="s">
        <v>54</v>
      </c>
      <c r="AG361" s="46">
        <f t="shared" si="12"/>
        <v>9</v>
      </c>
      <c r="AH361" s="45" t="b">
        <f t="shared" si="13"/>
        <v>1</v>
      </c>
    </row>
    <row r="362" spans="1:34" ht="25.5" customHeight="1">
      <c r="A362" s="29">
        <v>360</v>
      </c>
      <c r="B362" s="48">
        <v>45105</v>
      </c>
      <c r="C362" s="49" t="s">
        <v>622</v>
      </c>
      <c r="D362" s="49" t="s">
        <v>41</v>
      </c>
      <c r="G362" s="49" t="s">
        <v>43</v>
      </c>
      <c r="H362" s="49" t="s">
        <v>96</v>
      </c>
      <c r="I362" s="49" t="s">
        <v>623</v>
      </c>
      <c r="J362" s="49" t="s">
        <v>285</v>
      </c>
      <c r="K362" s="49" t="s">
        <v>44</v>
      </c>
      <c r="L362" s="49" t="s">
        <v>790</v>
      </c>
      <c r="M362" s="50" t="s">
        <v>791</v>
      </c>
      <c r="N362" s="51" t="s">
        <v>69</v>
      </c>
      <c r="O362" s="49" t="s">
        <v>48</v>
      </c>
      <c r="P362" s="49" t="s">
        <v>49</v>
      </c>
      <c r="Q362" s="52" t="s">
        <v>792</v>
      </c>
      <c r="R362" s="49" t="s">
        <v>51</v>
      </c>
      <c r="S362" s="49" t="s">
        <v>52</v>
      </c>
      <c r="T362" s="93">
        <v>45114</v>
      </c>
      <c r="U362" s="93">
        <v>45114</v>
      </c>
      <c r="V362" s="93">
        <v>45114</v>
      </c>
      <c r="W362" s="40" t="s">
        <v>49</v>
      </c>
      <c r="X362" s="41" t="s">
        <v>53</v>
      </c>
      <c r="Y362" s="41" t="s">
        <v>54</v>
      </c>
      <c r="AG362" s="46">
        <f t="shared" si="12"/>
        <v>9</v>
      </c>
      <c r="AH362" s="45" t="b">
        <f t="shared" si="13"/>
        <v>1</v>
      </c>
    </row>
    <row r="363" spans="1:34" ht="25.5" customHeight="1">
      <c r="A363" s="29">
        <v>361</v>
      </c>
      <c r="B363" s="48">
        <v>45105</v>
      </c>
      <c r="C363" s="49" t="s">
        <v>622</v>
      </c>
      <c r="D363" s="49" t="s">
        <v>41</v>
      </c>
      <c r="F363" s="49">
        <v>33</v>
      </c>
      <c r="G363" s="49" t="s">
        <v>43</v>
      </c>
      <c r="H363" s="49" t="s">
        <v>96</v>
      </c>
      <c r="I363" s="49" t="s">
        <v>623</v>
      </c>
      <c r="J363" s="49" t="s">
        <v>285</v>
      </c>
      <c r="K363" s="49" t="s">
        <v>44</v>
      </c>
      <c r="L363" s="49" t="s">
        <v>790</v>
      </c>
      <c r="M363" s="50" t="s">
        <v>791</v>
      </c>
      <c r="N363" s="51" t="s">
        <v>65</v>
      </c>
      <c r="O363" s="49" t="s">
        <v>48</v>
      </c>
      <c r="P363" s="49" t="s">
        <v>49</v>
      </c>
      <c r="Q363" s="52" t="s">
        <v>774</v>
      </c>
      <c r="R363" s="49" t="s">
        <v>51</v>
      </c>
      <c r="S363" s="49" t="s">
        <v>52</v>
      </c>
      <c r="T363" s="93">
        <v>45114</v>
      </c>
      <c r="U363" s="93">
        <v>45114</v>
      </c>
      <c r="V363" s="93">
        <v>45114</v>
      </c>
      <c r="W363" s="40" t="s">
        <v>49</v>
      </c>
      <c r="X363" s="41" t="s">
        <v>53</v>
      </c>
      <c r="Y363" s="41" t="s">
        <v>54</v>
      </c>
      <c r="AG363" s="46">
        <f t="shared" si="12"/>
        <v>9</v>
      </c>
      <c r="AH363" s="45" t="b">
        <f t="shared" si="13"/>
        <v>1</v>
      </c>
    </row>
    <row r="364" spans="1:34" ht="25.5" customHeight="1">
      <c r="A364" s="29">
        <v>362</v>
      </c>
      <c r="B364" s="48">
        <v>45105</v>
      </c>
      <c r="C364" s="49" t="s">
        <v>622</v>
      </c>
      <c r="D364" s="49" t="s">
        <v>41</v>
      </c>
      <c r="F364" s="49">
        <v>27</v>
      </c>
      <c r="G364" s="49" t="s">
        <v>43</v>
      </c>
      <c r="H364" s="49" t="s">
        <v>96</v>
      </c>
      <c r="I364" s="49" t="s">
        <v>623</v>
      </c>
      <c r="J364" s="49" t="s">
        <v>285</v>
      </c>
      <c r="K364" s="49" t="s">
        <v>44</v>
      </c>
      <c r="L364" s="49" t="s">
        <v>790</v>
      </c>
      <c r="M364" s="50" t="s">
        <v>791</v>
      </c>
      <c r="N364" s="51" t="s">
        <v>65</v>
      </c>
      <c r="O364" s="49" t="s">
        <v>48</v>
      </c>
      <c r="P364" s="49" t="s">
        <v>49</v>
      </c>
      <c r="Q364" s="52" t="s">
        <v>775</v>
      </c>
      <c r="R364" s="49" t="s">
        <v>51</v>
      </c>
      <c r="S364" s="49" t="s">
        <v>52</v>
      </c>
      <c r="T364" s="93">
        <v>45114</v>
      </c>
      <c r="U364" s="93">
        <v>45114</v>
      </c>
      <c r="V364" s="93">
        <v>45114</v>
      </c>
      <c r="W364" s="40" t="s">
        <v>49</v>
      </c>
      <c r="X364" s="41" t="s">
        <v>53</v>
      </c>
      <c r="Y364" s="41" t="s">
        <v>54</v>
      </c>
      <c r="AG364" s="46">
        <f t="shared" si="12"/>
        <v>9</v>
      </c>
      <c r="AH364" s="45" t="b">
        <f t="shared" si="13"/>
        <v>1</v>
      </c>
    </row>
    <row r="365" spans="1:34" ht="25.5" customHeight="1">
      <c r="A365" s="29">
        <v>363</v>
      </c>
      <c r="B365" s="48">
        <v>45105</v>
      </c>
      <c r="C365" s="49" t="s">
        <v>622</v>
      </c>
      <c r="D365" s="49" t="s">
        <v>41</v>
      </c>
      <c r="F365" s="49">
        <v>15</v>
      </c>
      <c r="G365" s="49" t="s">
        <v>43</v>
      </c>
      <c r="H365" s="49" t="s">
        <v>96</v>
      </c>
      <c r="I365" s="49" t="s">
        <v>623</v>
      </c>
      <c r="J365" s="49" t="s">
        <v>285</v>
      </c>
      <c r="K365" s="49" t="s">
        <v>44</v>
      </c>
      <c r="L365" s="49" t="s">
        <v>790</v>
      </c>
      <c r="M365" s="50" t="s">
        <v>791</v>
      </c>
      <c r="N365" s="51" t="s">
        <v>47</v>
      </c>
      <c r="O365" s="49" t="s">
        <v>48</v>
      </c>
      <c r="P365" s="49" t="s">
        <v>49</v>
      </c>
      <c r="Q365" s="52" t="s">
        <v>793</v>
      </c>
      <c r="R365" s="49" t="s">
        <v>51</v>
      </c>
      <c r="S365" s="49" t="s">
        <v>52</v>
      </c>
      <c r="T365" s="93">
        <v>45114</v>
      </c>
      <c r="U365" s="93">
        <v>45114</v>
      </c>
      <c r="V365" s="93">
        <v>45114</v>
      </c>
      <c r="W365" s="40" t="s">
        <v>49</v>
      </c>
      <c r="X365" s="41" t="s">
        <v>53</v>
      </c>
      <c r="Y365" s="41" t="s">
        <v>54</v>
      </c>
      <c r="AG365" s="46">
        <f t="shared" si="12"/>
        <v>9</v>
      </c>
      <c r="AH365" s="45" t="b">
        <f t="shared" si="13"/>
        <v>1</v>
      </c>
    </row>
    <row r="366" spans="1:34" ht="25.5" customHeight="1">
      <c r="A366" s="29">
        <v>364</v>
      </c>
      <c r="B366" s="48">
        <v>45105</v>
      </c>
      <c r="C366" s="49" t="s">
        <v>622</v>
      </c>
      <c r="D366" s="49" t="s">
        <v>41</v>
      </c>
      <c r="G366" s="49" t="s">
        <v>43</v>
      </c>
      <c r="H366" s="49" t="s">
        <v>96</v>
      </c>
      <c r="I366" s="49" t="s">
        <v>73</v>
      </c>
      <c r="J366" s="49" t="s">
        <v>213</v>
      </c>
      <c r="K366" s="49" t="s">
        <v>58</v>
      </c>
      <c r="L366" s="49" t="s">
        <v>794</v>
      </c>
      <c r="M366" s="50" t="s">
        <v>795</v>
      </c>
      <c r="N366" s="51" t="s">
        <v>69</v>
      </c>
      <c r="O366" s="49" t="s">
        <v>48</v>
      </c>
      <c r="P366" s="49" t="s">
        <v>49</v>
      </c>
      <c r="Q366" s="52" t="s">
        <v>655</v>
      </c>
      <c r="R366" s="49" t="s">
        <v>51</v>
      </c>
      <c r="S366" s="49" t="s">
        <v>52</v>
      </c>
      <c r="T366" s="93">
        <v>45114</v>
      </c>
      <c r="U366" s="93">
        <v>45114</v>
      </c>
      <c r="V366" s="93">
        <v>45114</v>
      </c>
      <c r="W366" s="40" t="s">
        <v>49</v>
      </c>
      <c r="X366" s="41" t="s">
        <v>53</v>
      </c>
      <c r="Y366" s="41" t="s">
        <v>54</v>
      </c>
      <c r="AG366" s="46">
        <f t="shared" si="12"/>
        <v>9</v>
      </c>
      <c r="AH366" s="45" t="b">
        <f t="shared" si="13"/>
        <v>1</v>
      </c>
    </row>
    <row r="367" spans="1:34" ht="25.5" customHeight="1">
      <c r="A367" s="29">
        <v>365</v>
      </c>
      <c r="B367" s="48">
        <v>45105</v>
      </c>
      <c r="C367" s="49" t="s">
        <v>622</v>
      </c>
      <c r="D367" s="49" t="s">
        <v>41</v>
      </c>
      <c r="F367" s="49">
        <v>33</v>
      </c>
      <c r="G367" s="49" t="s">
        <v>43</v>
      </c>
      <c r="H367" s="49" t="s">
        <v>96</v>
      </c>
      <c r="I367" s="49" t="s">
        <v>73</v>
      </c>
      <c r="J367" s="49" t="s">
        <v>213</v>
      </c>
      <c r="K367" s="49" t="s">
        <v>58</v>
      </c>
      <c r="L367" s="49" t="s">
        <v>794</v>
      </c>
      <c r="M367" s="50" t="s">
        <v>795</v>
      </c>
      <c r="N367" s="51" t="s">
        <v>69</v>
      </c>
      <c r="O367" s="49" t="s">
        <v>48</v>
      </c>
      <c r="P367" s="49" t="s">
        <v>49</v>
      </c>
      <c r="Q367" s="52" t="s">
        <v>757</v>
      </c>
      <c r="R367" s="49" t="s">
        <v>51</v>
      </c>
      <c r="S367" s="49" t="s">
        <v>52</v>
      </c>
      <c r="T367" s="93">
        <v>45114</v>
      </c>
      <c r="U367" s="93">
        <v>45114</v>
      </c>
      <c r="V367" s="93">
        <v>45114</v>
      </c>
      <c r="W367" s="40" t="s">
        <v>49</v>
      </c>
      <c r="X367" s="41" t="s">
        <v>53</v>
      </c>
      <c r="Y367" s="41" t="s">
        <v>54</v>
      </c>
      <c r="AG367" s="46">
        <f t="shared" si="12"/>
        <v>9</v>
      </c>
      <c r="AH367" s="45" t="b">
        <f t="shared" si="13"/>
        <v>1</v>
      </c>
    </row>
    <row r="368" spans="1:34" ht="25.5" customHeight="1">
      <c r="A368" s="29">
        <v>366</v>
      </c>
      <c r="B368" s="48">
        <v>45105</v>
      </c>
      <c r="C368" s="49" t="s">
        <v>622</v>
      </c>
      <c r="D368" s="49" t="s">
        <v>41</v>
      </c>
      <c r="F368" s="49" t="s">
        <v>42</v>
      </c>
      <c r="G368" s="49" t="s">
        <v>43</v>
      </c>
      <c r="H368" s="49" t="s">
        <v>96</v>
      </c>
      <c r="I368" s="49" t="s">
        <v>73</v>
      </c>
      <c r="J368" s="49" t="s">
        <v>213</v>
      </c>
      <c r="K368" s="49" t="s">
        <v>58</v>
      </c>
      <c r="L368" s="49" t="s">
        <v>794</v>
      </c>
      <c r="M368" s="50" t="s">
        <v>795</v>
      </c>
      <c r="N368" s="51" t="s">
        <v>47</v>
      </c>
      <c r="O368" s="49" t="s">
        <v>48</v>
      </c>
      <c r="P368" s="49" t="s">
        <v>49</v>
      </c>
      <c r="Q368" s="52" t="s">
        <v>796</v>
      </c>
      <c r="R368" s="49" t="s">
        <v>51</v>
      </c>
      <c r="S368" s="49" t="s">
        <v>52</v>
      </c>
      <c r="T368" s="93">
        <v>45114</v>
      </c>
      <c r="U368" s="93">
        <v>45114</v>
      </c>
      <c r="V368" s="93">
        <v>45114</v>
      </c>
      <c r="W368" s="40" t="s">
        <v>49</v>
      </c>
      <c r="X368" s="41" t="s">
        <v>53</v>
      </c>
      <c r="Y368" s="41" t="s">
        <v>54</v>
      </c>
      <c r="AG368" s="46">
        <f t="shared" si="12"/>
        <v>9</v>
      </c>
      <c r="AH368" s="45" t="b">
        <f t="shared" si="13"/>
        <v>1</v>
      </c>
    </row>
    <row r="369" spans="1:34" ht="25.5" customHeight="1">
      <c r="A369" s="29">
        <v>367</v>
      </c>
      <c r="B369" s="48">
        <v>45111</v>
      </c>
      <c r="C369" s="49" t="s">
        <v>622</v>
      </c>
      <c r="D369" s="49" t="s">
        <v>41</v>
      </c>
      <c r="F369" s="49">
        <v>37</v>
      </c>
      <c r="G369" s="49" t="s">
        <v>43</v>
      </c>
      <c r="H369" s="49" t="s">
        <v>72</v>
      </c>
      <c r="I369" s="49" t="s">
        <v>238</v>
      </c>
      <c r="J369" s="49" t="s">
        <v>213</v>
      </c>
      <c r="K369" s="49" t="s">
        <v>58</v>
      </c>
      <c r="L369" s="49" t="s">
        <v>797</v>
      </c>
      <c r="M369" s="50" t="s">
        <v>798</v>
      </c>
      <c r="N369" s="51" t="s">
        <v>85</v>
      </c>
      <c r="O369" s="49" t="s">
        <v>48</v>
      </c>
      <c r="P369" s="49" t="s">
        <v>49</v>
      </c>
      <c r="Q369" s="52" t="s">
        <v>633</v>
      </c>
      <c r="R369" s="49" t="s">
        <v>51</v>
      </c>
      <c r="S369" s="49" t="s">
        <v>52</v>
      </c>
      <c r="T369" s="39">
        <v>45120</v>
      </c>
      <c r="U369" s="39">
        <v>45120</v>
      </c>
      <c r="V369" s="39">
        <v>45120</v>
      </c>
      <c r="W369" s="40" t="s">
        <v>49</v>
      </c>
      <c r="X369" s="41" t="s">
        <v>53</v>
      </c>
      <c r="Y369" s="41" t="s">
        <v>54</v>
      </c>
      <c r="AG369" s="46">
        <f t="shared" si="12"/>
        <v>9</v>
      </c>
      <c r="AH369" s="45" t="b">
        <f t="shared" si="13"/>
        <v>1</v>
      </c>
    </row>
    <row r="370" spans="1:34" ht="25.5" customHeight="1">
      <c r="A370" s="29">
        <v>368</v>
      </c>
      <c r="B370" s="48">
        <v>45111</v>
      </c>
      <c r="C370" s="49" t="s">
        <v>622</v>
      </c>
      <c r="D370" s="49" t="s">
        <v>41</v>
      </c>
      <c r="F370" s="49">
        <v>29</v>
      </c>
      <c r="G370" s="49" t="s">
        <v>43</v>
      </c>
      <c r="H370" s="49" t="s">
        <v>72</v>
      </c>
      <c r="I370" s="49" t="s">
        <v>238</v>
      </c>
      <c r="J370" s="49" t="s">
        <v>213</v>
      </c>
      <c r="K370" s="49" t="s">
        <v>44</v>
      </c>
      <c r="L370" s="49" t="s">
        <v>797</v>
      </c>
      <c r="M370" s="50" t="s">
        <v>798</v>
      </c>
      <c r="N370" s="51" t="s">
        <v>63</v>
      </c>
      <c r="O370" s="49" t="s">
        <v>48</v>
      </c>
      <c r="P370" s="49" t="s">
        <v>49</v>
      </c>
      <c r="Q370" s="52" t="s">
        <v>719</v>
      </c>
      <c r="R370" s="49" t="s">
        <v>51</v>
      </c>
      <c r="S370" s="49" t="s">
        <v>52</v>
      </c>
      <c r="T370" s="39">
        <v>45120</v>
      </c>
      <c r="U370" s="39">
        <v>45120</v>
      </c>
      <c r="V370" s="39">
        <v>45120</v>
      </c>
      <c r="W370" s="40" t="s">
        <v>49</v>
      </c>
      <c r="X370" s="41" t="s">
        <v>53</v>
      </c>
      <c r="Y370" s="41" t="s">
        <v>54</v>
      </c>
      <c r="AG370" s="46">
        <f t="shared" si="12"/>
        <v>9</v>
      </c>
      <c r="AH370" s="45" t="b">
        <f t="shared" si="13"/>
        <v>1</v>
      </c>
    </row>
    <row r="371" spans="1:34" ht="25.5" customHeight="1">
      <c r="A371" s="29">
        <v>369</v>
      </c>
      <c r="B371" s="48">
        <v>45111</v>
      </c>
      <c r="C371" s="49" t="s">
        <v>622</v>
      </c>
      <c r="D371" s="49" t="s">
        <v>41</v>
      </c>
      <c r="F371" s="49" t="s">
        <v>42</v>
      </c>
      <c r="G371" s="49" t="s">
        <v>43</v>
      </c>
      <c r="H371" s="49" t="s">
        <v>72</v>
      </c>
      <c r="I371" s="49" t="s">
        <v>238</v>
      </c>
      <c r="J371" s="49" t="s">
        <v>213</v>
      </c>
      <c r="K371" s="49" t="s">
        <v>58</v>
      </c>
      <c r="L371" s="49" t="s">
        <v>797</v>
      </c>
      <c r="M371" s="50" t="s">
        <v>798</v>
      </c>
      <c r="N371" s="51" t="s">
        <v>65</v>
      </c>
      <c r="O371" s="49" t="s">
        <v>48</v>
      </c>
      <c r="P371" s="49" t="s">
        <v>49</v>
      </c>
      <c r="Q371" s="52" t="s">
        <v>709</v>
      </c>
      <c r="R371" s="49" t="s">
        <v>51</v>
      </c>
      <c r="S371" s="49" t="s">
        <v>52</v>
      </c>
      <c r="T371" s="39">
        <v>45120</v>
      </c>
      <c r="U371" s="39">
        <v>45120</v>
      </c>
      <c r="V371" s="39">
        <v>45120</v>
      </c>
      <c r="W371" s="40" t="s">
        <v>49</v>
      </c>
      <c r="X371" s="41" t="s">
        <v>53</v>
      </c>
      <c r="Y371" s="41" t="s">
        <v>54</v>
      </c>
      <c r="AG371" s="46">
        <f t="shared" si="12"/>
        <v>9</v>
      </c>
      <c r="AH371" s="45" t="b">
        <f t="shared" si="13"/>
        <v>1</v>
      </c>
    </row>
    <row r="372" spans="1:34" ht="25.5" customHeight="1">
      <c r="A372" s="29">
        <v>370</v>
      </c>
      <c r="B372" s="48">
        <v>45111</v>
      </c>
      <c r="C372" s="49" t="s">
        <v>622</v>
      </c>
      <c r="D372" s="49" t="s">
        <v>41</v>
      </c>
      <c r="F372" s="49">
        <v>43</v>
      </c>
      <c r="G372" s="49" t="s">
        <v>43</v>
      </c>
      <c r="H372" s="49" t="s">
        <v>72</v>
      </c>
      <c r="I372" s="49" t="s">
        <v>238</v>
      </c>
      <c r="J372" s="49" t="s">
        <v>213</v>
      </c>
      <c r="K372" s="49" t="s">
        <v>44</v>
      </c>
      <c r="L372" s="49" t="s">
        <v>797</v>
      </c>
      <c r="M372" s="103" t="s">
        <v>798</v>
      </c>
      <c r="N372" s="51" t="s">
        <v>91</v>
      </c>
      <c r="O372" s="49" t="s">
        <v>48</v>
      </c>
      <c r="P372" s="49" t="s">
        <v>49</v>
      </c>
      <c r="Q372" s="52" t="s">
        <v>799</v>
      </c>
      <c r="R372" s="49" t="s">
        <v>51</v>
      </c>
      <c r="S372" s="49" t="s">
        <v>52</v>
      </c>
      <c r="T372" s="39">
        <v>45120</v>
      </c>
      <c r="U372" s="39">
        <v>45120</v>
      </c>
      <c r="V372" s="39">
        <v>45120</v>
      </c>
      <c r="W372" s="40" t="s">
        <v>49</v>
      </c>
      <c r="X372" s="41" t="s">
        <v>53</v>
      </c>
      <c r="Y372" s="41" t="s">
        <v>54</v>
      </c>
      <c r="AG372" s="46">
        <f t="shared" si="12"/>
        <v>9</v>
      </c>
      <c r="AH372" s="45" t="b">
        <f t="shared" si="13"/>
        <v>1</v>
      </c>
    </row>
    <row r="373" spans="1:34" ht="25.5" customHeight="1">
      <c r="A373" s="29">
        <v>371</v>
      </c>
      <c r="B373" s="48">
        <v>45111</v>
      </c>
      <c r="C373" s="49" t="s">
        <v>622</v>
      </c>
      <c r="D373" s="49" t="s">
        <v>41</v>
      </c>
      <c r="F373" s="49">
        <v>6</v>
      </c>
      <c r="G373" s="49" t="s">
        <v>248</v>
      </c>
      <c r="H373" s="49" t="s">
        <v>110</v>
      </c>
      <c r="I373" s="49" t="s">
        <v>111</v>
      </c>
      <c r="J373" s="49" t="s">
        <v>285</v>
      </c>
      <c r="K373" s="49" t="s">
        <v>44</v>
      </c>
      <c r="L373" s="49" t="s">
        <v>800</v>
      </c>
      <c r="M373" s="50" t="s">
        <v>801</v>
      </c>
      <c r="N373" s="51" t="s">
        <v>251</v>
      </c>
      <c r="O373" s="49" t="s">
        <v>48</v>
      </c>
      <c r="P373" s="49" t="s">
        <v>320</v>
      </c>
      <c r="Q373" s="52" t="s">
        <v>802</v>
      </c>
      <c r="R373" s="49" t="s">
        <v>51</v>
      </c>
      <c r="S373" s="49" t="s">
        <v>78</v>
      </c>
      <c r="U373" s="39">
        <v>45137</v>
      </c>
      <c r="V373" s="39">
        <v>45137</v>
      </c>
      <c r="W373" s="40" t="s">
        <v>321</v>
      </c>
      <c r="X373" s="41" t="s">
        <v>80</v>
      </c>
      <c r="AG373" s="46">
        <f t="shared" si="12"/>
        <v>26</v>
      </c>
      <c r="AH373" s="45" t="b">
        <f t="shared" si="13"/>
        <v>1</v>
      </c>
    </row>
    <row r="374" spans="1:34" ht="25.5" customHeight="1">
      <c r="A374" s="29">
        <v>372</v>
      </c>
      <c r="B374" s="48">
        <v>45112</v>
      </c>
      <c r="C374" s="49" t="s">
        <v>622</v>
      </c>
      <c r="D374" s="49" t="s">
        <v>41</v>
      </c>
      <c r="F374" s="49">
        <v>25</v>
      </c>
      <c r="G374" s="49" t="s">
        <v>43</v>
      </c>
      <c r="H374" s="49" t="s">
        <v>110</v>
      </c>
      <c r="I374" s="49" t="s">
        <v>97</v>
      </c>
      <c r="J374" s="49" t="s">
        <v>255</v>
      </c>
      <c r="K374" s="49" t="s">
        <v>44</v>
      </c>
      <c r="L374" s="49" t="s">
        <v>803</v>
      </c>
      <c r="M374" s="50" t="s">
        <v>804</v>
      </c>
      <c r="N374" s="51" t="s">
        <v>69</v>
      </c>
      <c r="O374" s="49" t="s">
        <v>48</v>
      </c>
      <c r="P374" s="49" t="s">
        <v>805</v>
      </c>
      <c r="Q374" s="52" t="s">
        <v>806</v>
      </c>
      <c r="R374" s="49" t="s">
        <v>51</v>
      </c>
      <c r="S374" s="49" t="s">
        <v>52</v>
      </c>
      <c r="T374" s="39">
        <v>45117</v>
      </c>
      <c r="U374" s="39">
        <v>45117</v>
      </c>
      <c r="V374" s="39">
        <v>45117</v>
      </c>
      <c r="W374" s="40" t="s">
        <v>805</v>
      </c>
      <c r="X374" s="41" t="s">
        <v>80</v>
      </c>
      <c r="Y374" s="41" t="s">
        <v>807</v>
      </c>
      <c r="AG374" s="46">
        <f t="shared" si="12"/>
        <v>5</v>
      </c>
      <c r="AH374" s="45" t="b">
        <f t="shared" si="13"/>
        <v>1</v>
      </c>
    </row>
    <row r="375" spans="1:34" ht="25.5" customHeight="1">
      <c r="A375" s="29">
        <v>373</v>
      </c>
      <c r="B375" s="48">
        <v>45112</v>
      </c>
      <c r="C375" s="49" t="s">
        <v>622</v>
      </c>
      <c r="D375" s="49" t="s">
        <v>41</v>
      </c>
      <c r="F375" s="49">
        <v>23</v>
      </c>
      <c r="G375" s="49" t="s">
        <v>43</v>
      </c>
      <c r="H375" s="49" t="s">
        <v>110</v>
      </c>
      <c r="I375" s="49" t="s">
        <v>111</v>
      </c>
      <c r="J375" s="49" t="s">
        <v>213</v>
      </c>
      <c r="K375" s="49" t="s">
        <v>44</v>
      </c>
      <c r="L375" s="49" t="s">
        <v>808</v>
      </c>
      <c r="M375" s="50" t="s">
        <v>809</v>
      </c>
      <c r="N375" s="51" t="s">
        <v>107</v>
      </c>
      <c r="O375" s="49" t="s">
        <v>48</v>
      </c>
      <c r="P375" s="49" t="s">
        <v>49</v>
      </c>
      <c r="Q375" s="52" t="s">
        <v>810</v>
      </c>
      <c r="R375" s="49" t="s">
        <v>51</v>
      </c>
      <c r="S375" s="49" t="s">
        <v>78</v>
      </c>
      <c r="U375" s="39">
        <v>45128</v>
      </c>
      <c r="V375" s="39">
        <v>45128</v>
      </c>
      <c r="W375" s="40" t="s">
        <v>49</v>
      </c>
      <c r="X375" s="41" t="s">
        <v>247</v>
      </c>
      <c r="Y375" s="41" t="s">
        <v>811</v>
      </c>
      <c r="AG375" s="46">
        <f t="shared" si="12"/>
        <v>16</v>
      </c>
      <c r="AH375" s="45" t="b">
        <f t="shared" si="13"/>
        <v>1</v>
      </c>
    </row>
    <row r="376" spans="1:34" ht="25.5" customHeight="1">
      <c r="A376" s="29">
        <v>374</v>
      </c>
      <c r="B376" s="48">
        <v>45112</v>
      </c>
      <c r="C376" s="49" t="s">
        <v>622</v>
      </c>
      <c r="D376" s="49" t="s">
        <v>41</v>
      </c>
      <c r="F376" s="49" t="s">
        <v>42</v>
      </c>
      <c r="G376" s="49" t="s">
        <v>43</v>
      </c>
      <c r="H376" s="49" t="s">
        <v>96</v>
      </c>
      <c r="I376" s="49" t="s">
        <v>73</v>
      </c>
      <c r="J376" s="49" t="s">
        <v>213</v>
      </c>
      <c r="K376" s="49" t="s">
        <v>44</v>
      </c>
      <c r="L376" s="49" t="s">
        <v>812</v>
      </c>
      <c r="M376" s="50" t="s">
        <v>813</v>
      </c>
      <c r="N376" s="51" t="s">
        <v>63</v>
      </c>
      <c r="O376" s="49" t="s">
        <v>48</v>
      </c>
      <c r="P376" s="49" t="s">
        <v>49</v>
      </c>
      <c r="Q376" s="52" t="s">
        <v>754</v>
      </c>
      <c r="R376" s="49" t="s">
        <v>51</v>
      </c>
      <c r="S376" s="49" t="s">
        <v>52</v>
      </c>
      <c r="T376" s="39">
        <v>45117</v>
      </c>
      <c r="U376" s="39">
        <v>45117</v>
      </c>
      <c r="V376" s="39">
        <v>45117</v>
      </c>
      <c r="W376" s="40" t="s">
        <v>49</v>
      </c>
      <c r="X376" s="41" t="s">
        <v>53</v>
      </c>
      <c r="Y376" s="41" t="s">
        <v>54</v>
      </c>
      <c r="AG376" s="46">
        <f t="shared" si="12"/>
        <v>5</v>
      </c>
      <c r="AH376" s="45" t="b">
        <f t="shared" si="13"/>
        <v>1</v>
      </c>
    </row>
    <row r="377" spans="1:34" ht="25.5" customHeight="1">
      <c r="A377" s="29">
        <v>375</v>
      </c>
      <c r="B377" s="48">
        <v>45112</v>
      </c>
      <c r="C377" s="49" t="s">
        <v>622</v>
      </c>
      <c r="D377" s="49" t="s">
        <v>41</v>
      </c>
      <c r="F377" s="49">
        <v>12</v>
      </c>
      <c r="G377" s="49" t="s">
        <v>43</v>
      </c>
      <c r="H377" s="49" t="s">
        <v>96</v>
      </c>
      <c r="I377" s="49" t="s">
        <v>73</v>
      </c>
      <c r="J377" s="49" t="s">
        <v>213</v>
      </c>
      <c r="K377" s="49" t="s">
        <v>44</v>
      </c>
      <c r="L377" s="49" t="s">
        <v>812</v>
      </c>
      <c r="M377" s="50" t="s">
        <v>813</v>
      </c>
      <c r="N377" s="51" t="s">
        <v>151</v>
      </c>
      <c r="O377" s="49" t="s">
        <v>48</v>
      </c>
      <c r="P377" s="49" t="s">
        <v>49</v>
      </c>
      <c r="Q377" s="52" t="s">
        <v>814</v>
      </c>
      <c r="R377" s="49" t="s">
        <v>51</v>
      </c>
      <c r="S377" s="49" t="s">
        <v>78</v>
      </c>
      <c r="U377" s="39">
        <v>45137</v>
      </c>
      <c r="V377" s="39">
        <v>45137</v>
      </c>
      <c r="W377" s="40" t="s">
        <v>49</v>
      </c>
      <c r="X377" s="41" t="s">
        <v>80</v>
      </c>
      <c r="AG377" s="46">
        <f t="shared" si="12"/>
        <v>25</v>
      </c>
      <c r="AH377" s="45" t="b">
        <f t="shared" si="13"/>
        <v>1</v>
      </c>
    </row>
    <row r="378" spans="1:34" ht="25.5" customHeight="1">
      <c r="A378" s="29">
        <v>376</v>
      </c>
      <c r="B378" s="48">
        <v>45112</v>
      </c>
      <c r="C378" s="49" t="s">
        <v>622</v>
      </c>
      <c r="D378" s="49" t="s">
        <v>41</v>
      </c>
      <c r="F378" s="49">
        <v>33</v>
      </c>
      <c r="G378" s="49" t="s">
        <v>43</v>
      </c>
      <c r="H378" s="49" t="s">
        <v>96</v>
      </c>
      <c r="I378" s="49" t="s">
        <v>73</v>
      </c>
      <c r="J378" s="49" t="s">
        <v>285</v>
      </c>
      <c r="K378" s="49" t="s">
        <v>44</v>
      </c>
      <c r="L378" s="49" t="s">
        <v>815</v>
      </c>
      <c r="M378" s="50" t="s">
        <v>816</v>
      </c>
      <c r="N378" s="51" t="s">
        <v>61</v>
      </c>
      <c r="O378" s="49" t="s">
        <v>48</v>
      </c>
      <c r="P378" s="49" t="s">
        <v>49</v>
      </c>
      <c r="Q378" s="52" t="s">
        <v>817</v>
      </c>
      <c r="R378" s="49" t="s">
        <v>51</v>
      </c>
      <c r="S378" s="49" t="s">
        <v>52</v>
      </c>
      <c r="T378" s="39">
        <v>45117</v>
      </c>
      <c r="U378" s="39">
        <v>45117</v>
      </c>
      <c r="V378" s="39">
        <v>45117</v>
      </c>
      <c r="W378" s="40" t="s">
        <v>49</v>
      </c>
      <c r="X378" s="41" t="s">
        <v>53</v>
      </c>
      <c r="Y378" s="41" t="s">
        <v>54</v>
      </c>
      <c r="AG378" s="46">
        <f t="shared" si="12"/>
        <v>5</v>
      </c>
      <c r="AH378" s="45" t="b">
        <f t="shared" si="13"/>
        <v>1</v>
      </c>
    </row>
    <row r="379" spans="1:34" ht="25.5" customHeight="1">
      <c r="A379" s="29">
        <v>377</v>
      </c>
      <c r="B379" s="48">
        <v>45112</v>
      </c>
      <c r="C379" s="49" t="s">
        <v>622</v>
      </c>
      <c r="D379" s="49" t="s">
        <v>41</v>
      </c>
      <c r="F379" s="49">
        <v>27</v>
      </c>
      <c r="G379" s="49" t="s">
        <v>43</v>
      </c>
      <c r="H379" s="49" t="s">
        <v>110</v>
      </c>
      <c r="I379" s="49" t="s">
        <v>97</v>
      </c>
      <c r="J379" s="49" t="s">
        <v>213</v>
      </c>
      <c r="K379" s="49" t="s">
        <v>44</v>
      </c>
      <c r="L379" s="49" t="s">
        <v>818</v>
      </c>
      <c r="M379" s="50" t="s">
        <v>819</v>
      </c>
      <c r="N379" s="51" t="s">
        <v>86</v>
      </c>
      <c r="O379" s="49" t="s">
        <v>48</v>
      </c>
      <c r="P379" s="49" t="s">
        <v>49</v>
      </c>
      <c r="Q379" s="52" t="s">
        <v>820</v>
      </c>
      <c r="R379" s="49" t="s">
        <v>51</v>
      </c>
      <c r="S379" s="49" t="s">
        <v>52</v>
      </c>
      <c r="T379" s="39">
        <v>45117</v>
      </c>
      <c r="U379" s="39">
        <v>45117</v>
      </c>
      <c r="V379" s="39">
        <v>45117</v>
      </c>
      <c r="W379" s="40" t="s">
        <v>49</v>
      </c>
      <c r="X379" s="41" t="s">
        <v>53</v>
      </c>
      <c r="Y379" s="41" t="s">
        <v>54</v>
      </c>
      <c r="AG379" s="46">
        <f t="shared" si="12"/>
        <v>5</v>
      </c>
      <c r="AH379" s="45" t="b">
        <f t="shared" si="13"/>
        <v>1</v>
      </c>
    </row>
    <row r="380" spans="1:34" ht="25.5" customHeight="1">
      <c r="A380" s="29">
        <v>378</v>
      </c>
      <c r="B380" s="48">
        <v>45113</v>
      </c>
      <c r="C380" s="49" t="s">
        <v>622</v>
      </c>
      <c r="D380" s="49" t="s">
        <v>41</v>
      </c>
      <c r="G380" s="49" t="s">
        <v>43</v>
      </c>
      <c r="H380" s="49" t="s">
        <v>96</v>
      </c>
      <c r="I380" s="49" t="s">
        <v>73</v>
      </c>
      <c r="J380" s="49" t="s">
        <v>213</v>
      </c>
      <c r="K380" s="49" t="s">
        <v>44</v>
      </c>
      <c r="L380" s="49" t="s">
        <v>821</v>
      </c>
      <c r="M380" s="50" t="s">
        <v>822</v>
      </c>
      <c r="N380" s="51" t="s">
        <v>65</v>
      </c>
      <c r="O380" s="49" t="s">
        <v>48</v>
      </c>
      <c r="P380" s="49" t="s">
        <v>49</v>
      </c>
      <c r="Q380" s="52" t="s">
        <v>823</v>
      </c>
      <c r="R380" s="49" t="s">
        <v>51</v>
      </c>
      <c r="S380" s="49" t="s">
        <v>52</v>
      </c>
      <c r="T380" s="39">
        <v>45143</v>
      </c>
      <c r="U380" s="39">
        <v>45143</v>
      </c>
      <c r="V380" s="39">
        <v>45143</v>
      </c>
      <c r="W380" s="40" t="s">
        <v>49</v>
      </c>
      <c r="X380" s="41" t="s">
        <v>53</v>
      </c>
      <c r="Y380" s="41" t="s">
        <v>54</v>
      </c>
      <c r="AG380" s="46">
        <f t="shared" si="12"/>
        <v>30</v>
      </c>
      <c r="AH380" s="45" t="b">
        <f t="shared" si="13"/>
        <v>1</v>
      </c>
    </row>
    <row r="381" spans="1:34" ht="25.5" customHeight="1">
      <c r="A381" s="29">
        <v>379</v>
      </c>
      <c r="B381" s="48">
        <v>45113</v>
      </c>
      <c r="C381" s="49" t="s">
        <v>622</v>
      </c>
      <c r="D381" s="49" t="s">
        <v>41</v>
      </c>
      <c r="G381" s="49" t="s">
        <v>43</v>
      </c>
      <c r="H381" s="49" t="s">
        <v>96</v>
      </c>
      <c r="I381" s="49" t="s">
        <v>73</v>
      </c>
      <c r="J381" s="49" t="s">
        <v>213</v>
      </c>
      <c r="K381" s="49" t="s">
        <v>44</v>
      </c>
      <c r="L381" s="49" t="s">
        <v>821</v>
      </c>
      <c r="M381" s="50" t="s">
        <v>822</v>
      </c>
      <c r="N381" s="51" t="s">
        <v>65</v>
      </c>
      <c r="O381" s="49" t="s">
        <v>48</v>
      </c>
      <c r="P381" s="49" t="s">
        <v>49</v>
      </c>
      <c r="Q381" s="52" t="s">
        <v>824</v>
      </c>
      <c r="R381" s="49" t="s">
        <v>51</v>
      </c>
      <c r="S381" s="49" t="s">
        <v>52</v>
      </c>
      <c r="T381" s="39">
        <v>45143</v>
      </c>
      <c r="U381" s="39">
        <v>45143</v>
      </c>
      <c r="V381" s="39">
        <v>45143</v>
      </c>
      <c r="W381" s="40" t="s">
        <v>49</v>
      </c>
      <c r="X381" s="41" t="s">
        <v>53</v>
      </c>
      <c r="Y381" s="41" t="s">
        <v>54</v>
      </c>
      <c r="AG381" s="46">
        <f t="shared" si="12"/>
        <v>30</v>
      </c>
      <c r="AH381" s="45" t="b">
        <f t="shared" si="13"/>
        <v>1</v>
      </c>
    </row>
    <row r="382" spans="1:34" ht="25.5" customHeight="1">
      <c r="A382" s="29">
        <v>380</v>
      </c>
      <c r="B382" s="48">
        <v>45113</v>
      </c>
      <c r="C382" s="49" t="s">
        <v>622</v>
      </c>
      <c r="D382" s="49" t="s">
        <v>41</v>
      </c>
      <c r="G382" s="49" t="s">
        <v>43</v>
      </c>
      <c r="H382" s="49" t="s">
        <v>96</v>
      </c>
      <c r="I382" s="49" t="s">
        <v>73</v>
      </c>
      <c r="J382" s="49" t="s">
        <v>213</v>
      </c>
      <c r="K382" s="49" t="s">
        <v>44</v>
      </c>
      <c r="L382" s="49" t="s">
        <v>821</v>
      </c>
      <c r="M382" s="50" t="s">
        <v>822</v>
      </c>
      <c r="N382" s="51" t="s">
        <v>65</v>
      </c>
      <c r="O382" s="49" t="s">
        <v>48</v>
      </c>
      <c r="P382" s="49" t="s">
        <v>49</v>
      </c>
      <c r="Q382" s="52" t="s">
        <v>825</v>
      </c>
      <c r="R382" s="49" t="s">
        <v>51</v>
      </c>
      <c r="S382" s="49" t="s">
        <v>52</v>
      </c>
      <c r="T382" s="39">
        <v>45143</v>
      </c>
      <c r="U382" s="39">
        <v>45143</v>
      </c>
      <c r="V382" s="39">
        <v>45143</v>
      </c>
      <c r="W382" s="40" t="s">
        <v>49</v>
      </c>
      <c r="X382" s="41" t="s">
        <v>53</v>
      </c>
      <c r="Y382" s="41" t="s">
        <v>54</v>
      </c>
      <c r="AG382" s="46">
        <f t="shared" si="12"/>
        <v>30</v>
      </c>
      <c r="AH382" s="45" t="b">
        <f t="shared" si="13"/>
        <v>1</v>
      </c>
    </row>
    <row r="383" spans="1:34" ht="25.5" customHeight="1">
      <c r="A383" s="29">
        <v>381</v>
      </c>
      <c r="B383" s="48">
        <v>45113</v>
      </c>
      <c r="C383" s="49" t="s">
        <v>622</v>
      </c>
      <c r="D383" s="49" t="s">
        <v>41</v>
      </c>
      <c r="F383" s="49">
        <v>28</v>
      </c>
      <c r="G383" s="49" t="s">
        <v>43</v>
      </c>
      <c r="H383" s="49" t="s">
        <v>96</v>
      </c>
      <c r="I383" s="49" t="s">
        <v>73</v>
      </c>
      <c r="J383" s="49" t="s">
        <v>213</v>
      </c>
      <c r="K383" s="49" t="s">
        <v>44</v>
      </c>
      <c r="L383" s="49" t="s">
        <v>826</v>
      </c>
      <c r="M383" s="50" t="s">
        <v>827</v>
      </c>
      <c r="N383" s="51" t="s">
        <v>107</v>
      </c>
      <c r="O383" s="49" t="s">
        <v>48</v>
      </c>
      <c r="P383" s="49" t="s">
        <v>49</v>
      </c>
      <c r="Q383" s="52" t="s">
        <v>828</v>
      </c>
      <c r="R383" s="49" t="s">
        <v>51</v>
      </c>
      <c r="S383" s="49" t="s">
        <v>78</v>
      </c>
      <c r="U383" s="47">
        <v>45138</v>
      </c>
      <c r="V383" s="47">
        <v>45138</v>
      </c>
      <c r="W383" s="40" t="s">
        <v>49</v>
      </c>
      <c r="X383" s="41" t="s">
        <v>80</v>
      </c>
      <c r="AG383" s="46">
        <f t="shared" si="12"/>
        <v>25</v>
      </c>
      <c r="AH383" s="45" t="b">
        <f t="shared" si="13"/>
        <v>1</v>
      </c>
    </row>
    <row r="384" spans="1:34" ht="25.5" customHeight="1">
      <c r="A384" s="29">
        <v>382</v>
      </c>
      <c r="B384" s="48">
        <v>45113</v>
      </c>
      <c r="C384" s="49" t="s">
        <v>622</v>
      </c>
      <c r="D384" s="49" t="s">
        <v>41</v>
      </c>
      <c r="F384" s="49">
        <v>27</v>
      </c>
      <c r="G384" s="49" t="s">
        <v>43</v>
      </c>
      <c r="H384" s="49" t="s">
        <v>96</v>
      </c>
      <c r="I384" s="49" t="s">
        <v>531</v>
      </c>
      <c r="J384" s="49" t="s">
        <v>285</v>
      </c>
      <c r="K384" s="49" t="s">
        <v>44</v>
      </c>
      <c r="L384" s="49" t="s">
        <v>829</v>
      </c>
      <c r="M384" s="50" t="s">
        <v>830</v>
      </c>
      <c r="N384" s="51" t="s">
        <v>63</v>
      </c>
      <c r="O384" s="49" t="s">
        <v>48</v>
      </c>
      <c r="P384" s="49" t="s">
        <v>138</v>
      </c>
      <c r="Q384" s="52" t="s">
        <v>831</v>
      </c>
      <c r="R384" s="49" t="s">
        <v>51</v>
      </c>
      <c r="S384" s="49" t="s">
        <v>52</v>
      </c>
      <c r="T384" s="93">
        <v>45205</v>
      </c>
      <c r="U384" s="93">
        <v>45205</v>
      </c>
      <c r="V384" s="93">
        <v>45205</v>
      </c>
      <c r="W384" s="40" t="s">
        <v>49</v>
      </c>
      <c r="X384" s="41" t="s">
        <v>53</v>
      </c>
      <c r="Y384" s="41" t="s">
        <v>832</v>
      </c>
      <c r="AG384" s="46">
        <f t="shared" si="12"/>
        <v>92</v>
      </c>
      <c r="AH384" s="45" t="b">
        <f t="shared" si="13"/>
        <v>1</v>
      </c>
    </row>
    <row r="385" spans="1:34" ht="25.5" customHeight="1">
      <c r="A385" s="29">
        <v>383</v>
      </c>
      <c r="B385" s="48">
        <v>45113</v>
      </c>
      <c r="C385" s="49" t="s">
        <v>622</v>
      </c>
      <c r="D385" s="49" t="s">
        <v>41</v>
      </c>
      <c r="F385" s="49">
        <v>30</v>
      </c>
      <c r="G385" s="49" t="s">
        <v>43</v>
      </c>
      <c r="H385" s="49" t="s">
        <v>72</v>
      </c>
      <c r="I385" s="49" t="s">
        <v>73</v>
      </c>
      <c r="J385" s="49" t="s">
        <v>213</v>
      </c>
      <c r="K385" s="49" t="s">
        <v>44</v>
      </c>
      <c r="L385" s="49" t="s">
        <v>833</v>
      </c>
      <c r="M385" s="50" t="s">
        <v>834</v>
      </c>
      <c r="N385" s="51" t="s">
        <v>65</v>
      </c>
      <c r="O385" s="49" t="s">
        <v>48</v>
      </c>
      <c r="P385" s="49" t="s">
        <v>49</v>
      </c>
      <c r="Q385" s="52" t="s">
        <v>701</v>
      </c>
      <c r="R385" s="49" t="s">
        <v>51</v>
      </c>
      <c r="S385" s="49" t="s">
        <v>52</v>
      </c>
      <c r="T385" s="39">
        <v>45143</v>
      </c>
      <c r="U385" s="39">
        <v>45143</v>
      </c>
      <c r="V385" s="39">
        <v>45143</v>
      </c>
      <c r="W385" s="40" t="s">
        <v>49</v>
      </c>
      <c r="X385" s="41" t="s">
        <v>53</v>
      </c>
      <c r="Y385" s="41" t="s">
        <v>54</v>
      </c>
      <c r="AG385" s="46">
        <f t="shared" si="12"/>
        <v>30</v>
      </c>
      <c r="AH385" s="45" t="b">
        <f t="shared" si="13"/>
        <v>1</v>
      </c>
    </row>
    <row r="386" spans="1:34" ht="25.5" customHeight="1">
      <c r="A386" s="29">
        <v>384</v>
      </c>
      <c r="B386" s="48">
        <v>45114</v>
      </c>
      <c r="C386" s="49" t="s">
        <v>622</v>
      </c>
      <c r="D386" s="49" t="s">
        <v>41</v>
      </c>
      <c r="F386" s="49">
        <v>28</v>
      </c>
      <c r="G386" s="49" t="s">
        <v>43</v>
      </c>
      <c r="H386" s="49" t="s">
        <v>110</v>
      </c>
      <c r="I386" s="49" t="s">
        <v>238</v>
      </c>
      <c r="J386" s="49" t="s">
        <v>213</v>
      </c>
      <c r="K386" s="49" t="s">
        <v>58</v>
      </c>
      <c r="L386" s="49" t="s">
        <v>835</v>
      </c>
      <c r="M386" s="50" t="s">
        <v>836</v>
      </c>
      <c r="N386" s="51" t="s">
        <v>65</v>
      </c>
      <c r="O386" s="49" t="s">
        <v>48</v>
      </c>
      <c r="P386" s="49" t="s">
        <v>49</v>
      </c>
      <c r="Q386" s="52" t="s">
        <v>705</v>
      </c>
      <c r="R386" s="49" t="s">
        <v>51</v>
      </c>
      <c r="S386" s="49" t="s">
        <v>52</v>
      </c>
      <c r="T386" s="39">
        <v>45143</v>
      </c>
      <c r="U386" s="39">
        <v>45143</v>
      </c>
      <c r="V386" s="39">
        <v>45143</v>
      </c>
      <c r="W386" s="40" t="s">
        <v>49</v>
      </c>
      <c r="X386" s="41" t="s">
        <v>53</v>
      </c>
      <c r="Y386" s="41" t="s">
        <v>54</v>
      </c>
      <c r="AG386" s="46">
        <f t="shared" si="12"/>
        <v>29</v>
      </c>
      <c r="AH386" s="45" t="b">
        <f t="shared" si="13"/>
        <v>1</v>
      </c>
    </row>
    <row r="387" spans="1:34" ht="25.5" customHeight="1">
      <c r="A387" s="29">
        <v>385</v>
      </c>
      <c r="B387" s="48">
        <v>45114</v>
      </c>
      <c r="C387" s="49" t="s">
        <v>622</v>
      </c>
      <c r="D387" s="49" t="s">
        <v>41</v>
      </c>
      <c r="F387" s="49">
        <v>22</v>
      </c>
      <c r="G387" s="49" t="s">
        <v>43</v>
      </c>
      <c r="H387" s="49" t="s">
        <v>110</v>
      </c>
      <c r="I387" s="49" t="s">
        <v>238</v>
      </c>
      <c r="J387" s="49" t="s">
        <v>213</v>
      </c>
      <c r="K387" s="49" t="s">
        <v>58</v>
      </c>
      <c r="L387" s="49" t="s">
        <v>835</v>
      </c>
      <c r="M387" s="50" t="s">
        <v>836</v>
      </c>
      <c r="N387" s="51" t="s">
        <v>91</v>
      </c>
      <c r="O387" s="49" t="s">
        <v>48</v>
      </c>
      <c r="P387" s="49" t="s">
        <v>49</v>
      </c>
      <c r="Q387" s="52" t="s">
        <v>837</v>
      </c>
      <c r="R387" s="49" t="s">
        <v>51</v>
      </c>
      <c r="S387" s="49" t="s">
        <v>52</v>
      </c>
      <c r="T387" s="39">
        <v>45143</v>
      </c>
      <c r="U387" s="39">
        <v>45143</v>
      </c>
      <c r="V387" s="39">
        <v>45143</v>
      </c>
      <c r="W387" s="40" t="s">
        <v>49</v>
      </c>
      <c r="X387" s="41" t="s">
        <v>53</v>
      </c>
      <c r="Y387" s="41" t="s">
        <v>54</v>
      </c>
      <c r="AG387" s="46">
        <f t="shared" si="12"/>
        <v>29</v>
      </c>
      <c r="AH387" s="45" t="b">
        <f t="shared" si="13"/>
        <v>1</v>
      </c>
    </row>
    <row r="388" spans="1:34" ht="25.5" customHeight="1">
      <c r="A388" s="29">
        <v>386</v>
      </c>
      <c r="B388" s="48">
        <v>45114</v>
      </c>
      <c r="C388" s="49" t="s">
        <v>622</v>
      </c>
      <c r="D388" s="49" t="s">
        <v>41</v>
      </c>
      <c r="F388" s="49">
        <v>21</v>
      </c>
      <c r="G388" s="49" t="s">
        <v>43</v>
      </c>
      <c r="H388" s="49" t="s">
        <v>110</v>
      </c>
      <c r="I388" s="49" t="s">
        <v>238</v>
      </c>
      <c r="J388" s="49" t="s">
        <v>213</v>
      </c>
      <c r="K388" s="49" t="s">
        <v>44</v>
      </c>
      <c r="L388" s="49" t="s">
        <v>835</v>
      </c>
      <c r="M388" s="50" t="s">
        <v>836</v>
      </c>
      <c r="N388" s="51" t="s">
        <v>63</v>
      </c>
      <c r="O388" s="49" t="s">
        <v>48</v>
      </c>
      <c r="P388" s="49" t="s">
        <v>49</v>
      </c>
      <c r="Q388" s="52" t="s">
        <v>838</v>
      </c>
      <c r="R388" s="49" t="s">
        <v>51</v>
      </c>
      <c r="S388" s="49" t="s">
        <v>52</v>
      </c>
      <c r="T388" s="39">
        <v>45143</v>
      </c>
      <c r="U388" s="39">
        <v>45143</v>
      </c>
      <c r="V388" s="39">
        <v>45143</v>
      </c>
      <c r="W388" s="40" t="s">
        <v>49</v>
      </c>
      <c r="X388" s="41" t="s">
        <v>53</v>
      </c>
      <c r="Y388" s="41" t="s">
        <v>54</v>
      </c>
      <c r="AG388" s="46">
        <f t="shared" ref="AG388:AG451" si="14">V388-B388</f>
        <v>29</v>
      </c>
      <c r="AH388" s="45" t="b">
        <f t="shared" si="13"/>
        <v>1</v>
      </c>
    </row>
    <row r="389" spans="1:34" ht="25.5" customHeight="1">
      <c r="A389" s="29">
        <v>387</v>
      </c>
      <c r="B389" s="48">
        <v>45114</v>
      </c>
      <c r="C389" s="49" t="s">
        <v>622</v>
      </c>
      <c r="D389" s="49" t="s">
        <v>41</v>
      </c>
      <c r="F389" s="49">
        <v>44</v>
      </c>
      <c r="G389" s="49" t="s">
        <v>43</v>
      </c>
      <c r="H389" s="49" t="s">
        <v>96</v>
      </c>
      <c r="I389" s="49" t="s">
        <v>623</v>
      </c>
      <c r="J389" s="49" t="s">
        <v>213</v>
      </c>
      <c r="K389" s="49" t="s">
        <v>44</v>
      </c>
      <c r="L389" s="49" t="s">
        <v>839</v>
      </c>
      <c r="M389" s="50" t="s">
        <v>840</v>
      </c>
      <c r="N389" s="51" t="s">
        <v>65</v>
      </c>
      <c r="O389" s="49" t="s">
        <v>48</v>
      </c>
      <c r="P389" s="49" t="s">
        <v>49</v>
      </c>
      <c r="Q389" s="52" t="s">
        <v>841</v>
      </c>
      <c r="R389" s="49" t="s">
        <v>51</v>
      </c>
      <c r="S389" s="49" t="s">
        <v>52</v>
      </c>
      <c r="T389" s="39">
        <v>45143</v>
      </c>
      <c r="U389" s="39">
        <v>45143</v>
      </c>
      <c r="V389" s="39">
        <v>45143</v>
      </c>
      <c r="W389" s="55" t="s">
        <v>49</v>
      </c>
      <c r="X389" s="53" t="s">
        <v>53</v>
      </c>
      <c r="Y389" s="53" t="s">
        <v>54</v>
      </c>
      <c r="AG389" s="46">
        <f t="shared" si="14"/>
        <v>29</v>
      </c>
      <c r="AH389" s="45" t="b">
        <f t="shared" si="13"/>
        <v>1</v>
      </c>
    </row>
    <row r="390" spans="1:34" ht="25.5" customHeight="1">
      <c r="A390" s="29">
        <v>388</v>
      </c>
      <c r="B390" s="48">
        <v>45117</v>
      </c>
      <c r="C390" s="49" t="s">
        <v>622</v>
      </c>
      <c r="D390" s="49" t="s">
        <v>41</v>
      </c>
      <c r="F390" s="49" t="s">
        <v>42</v>
      </c>
      <c r="G390" s="49" t="s">
        <v>43</v>
      </c>
      <c r="H390" s="49" t="s">
        <v>72</v>
      </c>
      <c r="I390" s="49" t="s">
        <v>73</v>
      </c>
      <c r="J390" s="49" t="s">
        <v>285</v>
      </c>
      <c r="K390" s="49" t="s">
        <v>44</v>
      </c>
      <c r="L390" s="49" t="s">
        <v>842</v>
      </c>
      <c r="M390" s="50" t="s">
        <v>843</v>
      </c>
      <c r="N390" s="51" t="s">
        <v>61</v>
      </c>
      <c r="O390" s="49" t="s">
        <v>48</v>
      </c>
      <c r="P390" s="49" t="s">
        <v>49</v>
      </c>
      <c r="Q390" s="52" t="s">
        <v>844</v>
      </c>
      <c r="R390" s="49" t="s">
        <v>51</v>
      </c>
      <c r="S390" s="49" t="s">
        <v>52</v>
      </c>
      <c r="T390" s="39">
        <v>45142</v>
      </c>
      <c r="U390" s="39">
        <v>45142</v>
      </c>
      <c r="V390" s="39">
        <v>45142</v>
      </c>
      <c r="W390" s="55" t="s">
        <v>49</v>
      </c>
      <c r="X390" s="53" t="s">
        <v>53</v>
      </c>
      <c r="AG390" s="46">
        <f t="shared" si="14"/>
        <v>25</v>
      </c>
      <c r="AH390" s="45" t="b">
        <f t="shared" si="13"/>
        <v>1</v>
      </c>
    </row>
    <row r="391" spans="1:34" ht="25.5" customHeight="1">
      <c r="A391" s="29">
        <v>389</v>
      </c>
      <c r="B391" s="48">
        <v>45117</v>
      </c>
      <c r="C391" s="49" t="s">
        <v>622</v>
      </c>
      <c r="D391" s="49" t="s">
        <v>41</v>
      </c>
      <c r="F391" s="49">
        <v>33</v>
      </c>
      <c r="G391" s="49" t="s">
        <v>43</v>
      </c>
      <c r="H391" s="49" t="s">
        <v>72</v>
      </c>
      <c r="I391" s="49" t="s">
        <v>73</v>
      </c>
      <c r="J391" s="49" t="s">
        <v>285</v>
      </c>
      <c r="K391" s="49" t="s">
        <v>44</v>
      </c>
      <c r="L391" s="49" t="s">
        <v>842</v>
      </c>
      <c r="M391" s="50" t="s">
        <v>843</v>
      </c>
      <c r="N391" s="51" t="s">
        <v>63</v>
      </c>
      <c r="O391" s="49" t="s">
        <v>48</v>
      </c>
      <c r="P391" s="49" t="s">
        <v>138</v>
      </c>
      <c r="Q391" s="52" t="s">
        <v>845</v>
      </c>
      <c r="R391" s="49" t="s">
        <v>51</v>
      </c>
      <c r="S391" s="49" t="s">
        <v>52</v>
      </c>
      <c r="T391" s="39">
        <v>45142</v>
      </c>
      <c r="U391" s="39">
        <v>45142</v>
      </c>
      <c r="V391" s="39">
        <v>45142</v>
      </c>
      <c r="W391" s="40" t="s">
        <v>140</v>
      </c>
      <c r="X391" s="41" t="s">
        <v>53</v>
      </c>
      <c r="Y391" s="53" t="s">
        <v>846</v>
      </c>
      <c r="AG391" s="46">
        <f t="shared" si="14"/>
        <v>25</v>
      </c>
      <c r="AH391" s="45" t="b">
        <f t="shared" si="13"/>
        <v>1</v>
      </c>
    </row>
    <row r="392" spans="1:34" ht="25.5" customHeight="1">
      <c r="A392" s="29">
        <v>390</v>
      </c>
      <c r="B392" s="48">
        <v>45117</v>
      </c>
      <c r="C392" s="49" t="s">
        <v>622</v>
      </c>
      <c r="D392" s="49" t="s">
        <v>41</v>
      </c>
      <c r="F392" s="49" t="s">
        <v>42</v>
      </c>
      <c r="G392" s="49" t="s">
        <v>43</v>
      </c>
      <c r="H392" s="49" t="s">
        <v>72</v>
      </c>
      <c r="I392" s="49" t="s">
        <v>73</v>
      </c>
      <c r="J392" s="49" t="s">
        <v>285</v>
      </c>
      <c r="K392" s="49" t="s">
        <v>44</v>
      </c>
      <c r="L392" s="49" t="s">
        <v>842</v>
      </c>
      <c r="M392" s="50" t="s">
        <v>843</v>
      </c>
      <c r="N392" s="51" t="s">
        <v>91</v>
      </c>
      <c r="O392" s="49" t="s">
        <v>48</v>
      </c>
      <c r="P392" s="49" t="s">
        <v>49</v>
      </c>
      <c r="Q392" s="52" t="s">
        <v>847</v>
      </c>
      <c r="R392" s="49" t="s">
        <v>51</v>
      </c>
      <c r="S392" s="49" t="s">
        <v>52</v>
      </c>
      <c r="T392" s="39">
        <v>45142</v>
      </c>
      <c r="U392" s="39">
        <v>45142</v>
      </c>
      <c r="V392" s="39">
        <v>45142</v>
      </c>
      <c r="W392" s="55" t="s">
        <v>49</v>
      </c>
      <c r="X392" s="53" t="s">
        <v>53</v>
      </c>
      <c r="Y392" s="53" t="s">
        <v>848</v>
      </c>
      <c r="AG392" s="46">
        <f t="shared" si="14"/>
        <v>25</v>
      </c>
      <c r="AH392" s="45" t="b">
        <f t="shared" si="13"/>
        <v>1</v>
      </c>
    </row>
    <row r="393" spans="1:34" ht="25.5" customHeight="1">
      <c r="A393" s="29">
        <v>391</v>
      </c>
      <c r="B393" s="48">
        <v>45118</v>
      </c>
      <c r="C393" s="49" t="s">
        <v>622</v>
      </c>
      <c r="D393" s="49" t="s">
        <v>41</v>
      </c>
      <c r="F393" s="49">
        <v>20</v>
      </c>
      <c r="G393" s="49" t="s">
        <v>43</v>
      </c>
      <c r="H393" s="49" t="s">
        <v>110</v>
      </c>
      <c r="I393" s="49" t="s">
        <v>111</v>
      </c>
      <c r="J393" s="49" t="s">
        <v>285</v>
      </c>
      <c r="K393" s="49" t="s">
        <v>44</v>
      </c>
      <c r="L393" s="49" t="s">
        <v>849</v>
      </c>
      <c r="M393" s="50" t="s">
        <v>850</v>
      </c>
      <c r="N393" s="51" t="s">
        <v>85</v>
      </c>
      <c r="O393" s="49" t="s">
        <v>48</v>
      </c>
      <c r="P393" s="49" t="s">
        <v>49</v>
      </c>
      <c r="Q393" s="52" t="s">
        <v>851</v>
      </c>
      <c r="R393" s="49" t="s">
        <v>51</v>
      </c>
      <c r="S393" s="49" t="s">
        <v>52</v>
      </c>
      <c r="T393" s="39">
        <v>45140</v>
      </c>
      <c r="U393" s="39">
        <v>45140</v>
      </c>
      <c r="V393" s="39">
        <v>45140</v>
      </c>
      <c r="W393" s="55" t="s">
        <v>49</v>
      </c>
      <c r="X393" s="53" t="s">
        <v>53</v>
      </c>
      <c r="Y393" s="53" t="s">
        <v>848</v>
      </c>
      <c r="AG393" s="46">
        <f t="shared" si="14"/>
        <v>22</v>
      </c>
      <c r="AH393" s="45" t="b">
        <f t="shared" si="13"/>
        <v>1</v>
      </c>
    </row>
    <row r="394" spans="1:34" ht="25.5" customHeight="1">
      <c r="A394" s="29">
        <v>392</v>
      </c>
      <c r="B394" s="48">
        <v>45118</v>
      </c>
      <c r="C394" s="49" t="s">
        <v>622</v>
      </c>
      <c r="D394" s="49" t="s">
        <v>41</v>
      </c>
      <c r="F394" s="49">
        <v>24</v>
      </c>
      <c r="G394" s="49" t="s">
        <v>43</v>
      </c>
      <c r="H394" s="49" t="s">
        <v>110</v>
      </c>
      <c r="I394" s="49" t="s">
        <v>111</v>
      </c>
      <c r="J394" s="49" t="s">
        <v>285</v>
      </c>
      <c r="K394" s="49" t="s">
        <v>58</v>
      </c>
      <c r="L394" s="49" t="s">
        <v>849</v>
      </c>
      <c r="M394" s="50" t="s">
        <v>850</v>
      </c>
      <c r="N394" s="51" t="s">
        <v>65</v>
      </c>
      <c r="O394" s="49" t="s">
        <v>48</v>
      </c>
      <c r="P394" s="49" t="s">
        <v>49</v>
      </c>
      <c r="Q394" s="52" t="s">
        <v>690</v>
      </c>
      <c r="R394" s="49" t="s">
        <v>51</v>
      </c>
      <c r="S394" s="49" t="s">
        <v>52</v>
      </c>
      <c r="T394" s="39">
        <v>45140</v>
      </c>
      <c r="U394" s="39">
        <v>45140</v>
      </c>
      <c r="V394" s="39">
        <v>45140</v>
      </c>
      <c r="W394" s="55" t="s">
        <v>49</v>
      </c>
      <c r="X394" s="53" t="s">
        <v>53</v>
      </c>
      <c r="Y394" s="53" t="s">
        <v>848</v>
      </c>
      <c r="AG394" s="46">
        <f t="shared" si="14"/>
        <v>22</v>
      </c>
      <c r="AH394" s="45" t="b">
        <f t="shared" si="13"/>
        <v>1</v>
      </c>
    </row>
    <row r="395" spans="1:34" ht="25.5" customHeight="1">
      <c r="A395" s="29">
        <v>393</v>
      </c>
      <c r="B395" s="48">
        <v>45118</v>
      </c>
      <c r="C395" s="49" t="s">
        <v>622</v>
      </c>
      <c r="D395" s="49" t="s">
        <v>41</v>
      </c>
      <c r="F395" s="49">
        <v>13</v>
      </c>
      <c r="G395" s="49" t="s">
        <v>43</v>
      </c>
      <c r="H395" s="49" t="s">
        <v>110</v>
      </c>
      <c r="I395" s="49" t="s">
        <v>111</v>
      </c>
      <c r="J395" s="49" t="s">
        <v>285</v>
      </c>
      <c r="K395" s="49" t="s">
        <v>58</v>
      </c>
      <c r="L395" s="49" t="s">
        <v>849</v>
      </c>
      <c r="M395" s="50" t="s">
        <v>850</v>
      </c>
      <c r="N395" s="51" t="s">
        <v>65</v>
      </c>
      <c r="O395" s="49" t="s">
        <v>48</v>
      </c>
      <c r="P395" s="49" t="s">
        <v>49</v>
      </c>
      <c r="Q395" s="52" t="s">
        <v>852</v>
      </c>
      <c r="R395" s="49" t="s">
        <v>51</v>
      </c>
      <c r="S395" s="49" t="s">
        <v>52</v>
      </c>
      <c r="T395" s="39">
        <v>45140</v>
      </c>
      <c r="U395" s="39">
        <v>45140</v>
      </c>
      <c r="V395" s="39">
        <v>45140</v>
      </c>
      <c r="W395" s="55" t="s">
        <v>49</v>
      </c>
      <c r="X395" s="53" t="s">
        <v>53</v>
      </c>
      <c r="Y395" s="53" t="s">
        <v>848</v>
      </c>
      <c r="AG395" s="46">
        <f t="shared" si="14"/>
        <v>22</v>
      </c>
      <c r="AH395" s="45" t="b">
        <f t="shared" si="13"/>
        <v>1</v>
      </c>
    </row>
    <row r="396" spans="1:34" ht="25.5" customHeight="1">
      <c r="A396" s="29">
        <v>394</v>
      </c>
      <c r="B396" s="48">
        <v>45118</v>
      </c>
      <c r="C396" s="49" t="s">
        <v>622</v>
      </c>
      <c r="D396" s="49" t="s">
        <v>41</v>
      </c>
      <c r="F396" s="49">
        <v>22</v>
      </c>
      <c r="G396" s="49" t="s">
        <v>43</v>
      </c>
      <c r="H396" s="49" t="s">
        <v>110</v>
      </c>
      <c r="I396" s="49" t="s">
        <v>111</v>
      </c>
      <c r="J396" s="49" t="s">
        <v>285</v>
      </c>
      <c r="K396" s="49" t="s">
        <v>44</v>
      </c>
      <c r="L396" s="49" t="s">
        <v>849</v>
      </c>
      <c r="M396" s="50" t="s">
        <v>850</v>
      </c>
      <c r="N396" s="51" t="s">
        <v>91</v>
      </c>
      <c r="O396" s="49" t="s">
        <v>48</v>
      </c>
      <c r="P396" s="49" t="s">
        <v>49</v>
      </c>
      <c r="Q396" s="52" t="s">
        <v>853</v>
      </c>
      <c r="R396" s="49" t="s">
        <v>51</v>
      </c>
      <c r="S396" s="49" t="s">
        <v>52</v>
      </c>
      <c r="T396" s="39">
        <v>45140</v>
      </c>
      <c r="U396" s="39">
        <v>45140</v>
      </c>
      <c r="V396" s="39">
        <v>45140</v>
      </c>
      <c r="W396" s="55" t="s">
        <v>49</v>
      </c>
      <c r="X396" s="53" t="s">
        <v>53</v>
      </c>
      <c r="Y396" s="53" t="s">
        <v>848</v>
      </c>
      <c r="AG396" s="46">
        <f t="shared" si="14"/>
        <v>22</v>
      </c>
      <c r="AH396" s="45" t="b">
        <f t="shared" si="13"/>
        <v>1</v>
      </c>
    </row>
    <row r="397" spans="1:34" ht="25.5" customHeight="1">
      <c r="A397" s="29">
        <v>395</v>
      </c>
      <c r="B397" s="48">
        <v>45118</v>
      </c>
      <c r="C397" s="49" t="s">
        <v>622</v>
      </c>
      <c r="D397" s="49" t="s">
        <v>41</v>
      </c>
      <c r="F397" s="49">
        <v>29</v>
      </c>
      <c r="G397" s="49" t="s">
        <v>43</v>
      </c>
      <c r="H397" s="49" t="s">
        <v>110</v>
      </c>
      <c r="I397" s="49" t="s">
        <v>111</v>
      </c>
      <c r="J397" s="49" t="s">
        <v>285</v>
      </c>
      <c r="K397" s="49" t="s">
        <v>44</v>
      </c>
      <c r="L397" s="49" t="s">
        <v>849</v>
      </c>
      <c r="M397" s="50" t="s">
        <v>850</v>
      </c>
      <c r="N397" s="51" t="s">
        <v>91</v>
      </c>
      <c r="O397" s="49" t="s">
        <v>48</v>
      </c>
      <c r="P397" s="49" t="s">
        <v>49</v>
      </c>
      <c r="Q397" s="52" t="s">
        <v>854</v>
      </c>
      <c r="R397" s="49" t="s">
        <v>51</v>
      </c>
      <c r="S397" s="49" t="s">
        <v>52</v>
      </c>
      <c r="T397" s="39">
        <v>45140</v>
      </c>
      <c r="U397" s="39">
        <v>45140</v>
      </c>
      <c r="V397" s="39">
        <v>45140</v>
      </c>
      <c r="W397" s="55" t="s">
        <v>49</v>
      </c>
      <c r="X397" s="53" t="s">
        <v>53</v>
      </c>
      <c r="Y397" s="53" t="s">
        <v>848</v>
      </c>
      <c r="AG397" s="46">
        <f t="shared" si="14"/>
        <v>22</v>
      </c>
      <c r="AH397" s="45" t="b">
        <f t="shared" si="13"/>
        <v>1</v>
      </c>
    </row>
    <row r="398" spans="1:34" ht="25.5" customHeight="1">
      <c r="A398" s="29">
        <v>396</v>
      </c>
      <c r="B398" s="48">
        <v>45119</v>
      </c>
      <c r="C398" s="49" t="s">
        <v>622</v>
      </c>
      <c r="D398" s="49" t="s">
        <v>41</v>
      </c>
      <c r="F398" s="49">
        <v>17</v>
      </c>
      <c r="G398" s="49" t="s">
        <v>43</v>
      </c>
      <c r="H398" s="49" t="s">
        <v>96</v>
      </c>
      <c r="I398" s="49" t="s">
        <v>73</v>
      </c>
      <c r="J398" s="49" t="s">
        <v>285</v>
      </c>
      <c r="K398" s="49" t="s">
        <v>44</v>
      </c>
      <c r="L398" s="49" t="s">
        <v>855</v>
      </c>
      <c r="M398" s="50" t="s">
        <v>856</v>
      </c>
      <c r="N398" s="51" t="s">
        <v>151</v>
      </c>
      <c r="O398" s="49" t="s">
        <v>48</v>
      </c>
      <c r="P398" s="49" t="s">
        <v>49</v>
      </c>
      <c r="Q398" s="52" t="s">
        <v>857</v>
      </c>
      <c r="R398" s="49" t="s">
        <v>51</v>
      </c>
      <c r="S398" s="49" t="s">
        <v>78</v>
      </c>
      <c r="U398" s="47">
        <v>45138</v>
      </c>
      <c r="V398" s="47">
        <v>45138</v>
      </c>
      <c r="W398" s="40" t="s">
        <v>49</v>
      </c>
      <c r="X398" s="41" t="s">
        <v>80</v>
      </c>
      <c r="AG398" s="46">
        <f t="shared" si="14"/>
        <v>19</v>
      </c>
      <c r="AH398" s="45" t="b">
        <f t="shared" si="13"/>
        <v>1</v>
      </c>
    </row>
    <row r="399" spans="1:34" ht="25.5" customHeight="1">
      <c r="A399" s="29">
        <v>397</v>
      </c>
      <c r="B399" s="48">
        <v>45124</v>
      </c>
      <c r="C399" s="49" t="s">
        <v>858</v>
      </c>
      <c r="D399" s="49" t="s">
        <v>41</v>
      </c>
      <c r="F399" s="49">
        <v>20</v>
      </c>
      <c r="G399" s="49" t="s">
        <v>43</v>
      </c>
      <c r="H399" s="49" t="s">
        <v>96</v>
      </c>
      <c r="I399" s="49" t="s">
        <v>623</v>
      </c>
      <c r="J399" s="49" t="s">
        <v>213</v>
      </c>
      <c r="K399" s="49" t="s">
        <v>44</v>
      </c>
      <c r="L399" s="49" t="s">
        <v>859</v>
      </c>
      <c r="M399" s="50" t="s">
        <v>860</v>
      </c>
      <c r="N399" s="51" t="s">
        <v>61</v>
      </c>
      <c r="O399" s="49" t="s">
        <v>48</v>
      </c>
      <c r="P399" s="49" t="s">
        <v>138</v>
      </c>
      <c r="Q399" s="52" t="s">
        <v>861</v>
      </c>
      <c r="R399" s="49" t="s">
        <v>51</v>
      </c>
      <c r="S399" s="49" t="s">
        <v>52</v>
      </c>
      <c r="T399" s="39">
        <v>45211</v>
      </c>
      <c r="U399" s="39">
        <v>45211</v>
      </c>
      <c r="V399" s="39">
        <v>45211</v>
      </c>
      <c r="W399" s="40" t="s">
        <v>140</v>
      </c>
      <c r="X399" s="41" t="s">
        <v>53</v>
      </c>
      <c r="Y399" s="53" t="s">
        <v>862</v>
      </c>
      <c r="AG399" s="46">
        <f t="shared" si="14"/>
        <v>87</v>
      </c>
      <c r="AH399" s="45" t="b">
        <f t="shared" si="13"/>
        <v>1</v>
      </c>
    </row>
    <row r="400" spans="1:34" ht="25.5" customHeight="1">
      <c r="A400" s="29">
        <v>398</v>
      </c>
      <c r="B400" s="48">
        <v>45129</v>
      </c>
      <c r="C400" s="49" t="s">
        <v>858</v>
      </c>
      <c r="D400" s="49" t="s">
        <v>41</v>
      </c>
      <c r="F400" s="49">
        <v>24</v>
      </c>
      <c r="G400" s="49" t="s">
        <v>43</v>
      </c>
      <c r="H400" s="49" t="s">
        <v>96</v>
      </c>
      <c r="I400" s="49" t="s">
        <v>73</v>
      </c>
      <c r="J400" s="49" t="s">
        <v>213</v>
      </c>
      <c r="K400" s="49" t="s">
        <v>58</v>
      </c>
      <c r="L400" s="49" t="s">
        <v>863</v>
      </c>
      <c r="M400" s="50" t="s">
        <v>864</v>
      </c>
      <c r="N400" s="51" t="s">
        <v>61</v>
      </c>
      <c r="O400" s="49" t="s">
        <v>48</v>
      </c>
      <c r="P400" s="49" t="s">
        <v>49</v>
      </c>
      <c r="Q400" s="52" t="s">
        <v>865</v>
      </c>
      <c r="R400" s="49" t="s">
        <v>51</v>
      </c>
      <c r="S400" s="49" t="s">
        <v>52</v>
      </c>
      <c r="T400" s="39">
        <v>45139</v>
      </c>
      <c r="U400" s="39">
        <v>45139</v>
      </c>
      <c r="V400" s="39">
        <v>45139</v>
      </c>
      <c r="W400" s="55" t="s">
        <v>49</v>
      </c>
      <c r="X400" s="53" t="s">
        <v>53</v>
      </c>
      <c r="Y400" s="53" t="s">
        <v>848</v>
      </c>
      <c r="AG400" s="46">
        <f t="shared" si="14"/>
        <v>10</v>
      </c>
      <c r="AH400" s="45" t="b">
        <f t="shared" si="13"/>
        <v>1</v>
      </c>
    </row>
    <row r="401" spans="1:34" ht="25.5" customHeight="1">
      <c r="A401" s="29">
        <v>399</v>
      </c>
      <c r="B401" s="48">
        <v>45130</v>
      </c>
      <c r="C401" s="49" t="s">
        <v>858</v>
      </c>
      <c r="D401" s="49" t="s">
        <v>41</v>
      </c>
      <c r="F401" s="49">
        <v>41</v>
      </c>
      <c r="G401" s="49" t="s">
        <v>43</v>
      </c>
      <c r="H401" s="49" t="s">
        <v>96</v>
      </c>
      <c r="I401" s="49" t="s">
        <v>73</v>
      </c>
      <c r="J401" s="49" t="s">
        <v>213</v>
      </c>
      <c r="K401" s="49" t="s">
        <v>44</v>
      </c>
      <c r="L401" s="49" t="s">
        <v>866</v>
      </c>
      <c r="M401" s="50" t="s">
        <v>867</v>
      </c>
      <c r="N401" s="51" t="s">
        <v>63</v>
      </c>
      <c r="O401" s="49" t="s">
        <v>48</v>
      </c>
      <c r="P401" s="49" t="s">
        <v>49</v>
      </c>
      <c r="Q401" s="52" t="s">
        <v>868</v>
      </c>
      <c r="R401" s="49" t="s">
        <v>51</v>
      </c>
      <c r="S401" s="49" t="s">
        <v>52</v>
      </c>
      <c r="T401" s="39">
        <v>45139</v>
      </c>
      <c r="U401" s="39">
        <v>45139</v>
      </c>
      <c r="V401" s="39">
        <v>45139</v>
      </c>
      <c r="W401" s="55" t="s">
        <v>49</v>
      </c>
      <c r="X401" s="53" t="s">
        <v>53</v>
      </c>
      <c r="Y401" s="53" t="s">
        <v>848</v>
      </c>
      <c r="AG401" s="46">
        <f t="shared" si="14"/>
        <v>9</v>
      </c>
      <c r="AH401" s="45" t="b">
        <f t="shared" si="13"/>
        <v>1</v>
      </c>
    </row>
    <row r="402" spans="1:34" ht="25.5" customHeight="1">
      <c r="A402" s="29">
        <v>400</v>
      </c>
      <c r="B402" s="48">
        <v>45130</v>
      </c>
      <c r="C402" s="49" t="s">
        <v>858</v>
      </c>
      <c r="D402" s="49" t="s">
        <v>41</v>
      </c>
      <c r="F402" s="49">
        <v>50</v>
      </c>
      <c r="G402" s="49" t="s">
        <v>43</v>
      </c>
      <c r="H402" s="49" t="s">
        <v>96</v>
      </c>
      <c r="I402" s="49" t="s">
        <v>73</v>
      </c>
      <c r="J402" s="49" t="s">
        <v>213</v>
      </c>
      <c r="K402" s="49" t="s">
        <v>44</v>
      </c>
      <c r="L402" s="49" t="s">
        <v>866</v>
      </c>
      <c r="M402" s="50" t="s">
        <v>867</v>
      </c>
      <c r="N402" s="51" t="s">
        <v>63</v>
      </c>
      <c r="O402" s="49" t="s">
        <v>48</v>
      </c>
      <c r="P402" s="49" t="s">
        <v>49</v>
      </c>
      <c r="Q402" s="52" t="s">
        <v>869</v>
      </c>
      <c r="R402" s="49" t="s">
        <v>51</v>
      </c>
      <c r="S402" s="49" t="s">
        <v>52</v>
      </c>
      <c r="T402" s="39">
        <v>45139</v>
      </c>
      <c r="U402" s="39">
        <v>45139</v>
      </c>
      <c r="V402" s="39">
        <v>45139</v>
      </c>
      <c r="W402" s="55" t="s">
        <v>49</v>
      </c>
      <c r="X402" s="53" t="s">
        <v>53</v>
      </c>
      <c r="Y402" s="53" t="s">
        <v>848</v>
      </c>
      <c r="AG402" s="46">
        <f t="shared" si="14"/>
        <v>9</v>
      </c>
      <c r="AH402" s="45" t="b">
        <f t="shared" si="13"/>
        <v>1</v>
      </c>
    </row>
    <row r="403" spans="1:34" ht="25.5" customHeight="1">
      <c r="A403" s="29">
        <v>401</v>
      </c>
      <c r="B403" s="48">
        <v>45131</v>
      </c>
      <c r="C403" s="49" t="s">
        <v>858</v>
      </c>
      <c r="D403" s="49" t="s">
        <v>41</v>
      </c>
      <c r="F403" s="49">
        <v>7</v>
      </c>
      <c r="G403" s="49" t="s">
        <v>43</v>
      </c>
      <c r="H403" s="49" t="s">
        <v>96</v>
      </c>
      <c r="I403" s="49" t="s">
        <v>73</v>
      </c>
      <c r="L403" s="49" t="s">
        <v>870</v>
      </c>
      <c r="M403" s="50" t="s">
        <v>871</v>
      </c>
      <c r="N403" s="51" t="s">
        <v>107</v>
      </c>
      <c r="O403" s="49" t="s">
        <v>48</v>
      </c>
      <c r="P403" s="49" t="s">
        <v>49</v>
      </c>
      <c r="Q403" s="52" t="s">
        <v>872</v>
      </c>
      <c r="R403" s="49" t="s">
        <v>51</v>
      </c>
      <c r="S403" s="49" t="s">
        <v>78</v>
      </c>
      <c r="U403" s="39">
        <v>45172</v>
      </c>
      <c r="V403" s="39">
        <v>45172</v>
      </c>
      <c r="W403" s="40" t="s">
        <v>49</v>
      </c>
      <c r="X403" s="41" t="s">
        <v>247</v>
      </c>
      <c r="AG403" s="46">
        <f t="shared" si="14"/>
        <v>41</v>
      </c>
      <c r="AH403" s="45" t="b">
        <f t="shared" si="13"/>
        <v>1</v>
      </c>
    </row>
    <row r="404" spans="1:34" ht="25.5" customHeight="1">
      <c r="A404" s="29">
        <v>402</v>
      </c>
      <c r="B404" s="48">
        <v>45131</v>
      </c>
      <c r="C404" s="49" t="s">
        <v>858</v>
      </c>
      <c r="D404" s="49" t="s">
        <v>41</v>
      </c>
      <c r="F404" s="49">
        <v>11</v>
      </c>
      <c r="G404" s="49" t="s">
        <v>43</v>
      </c>
      <c r="H404" s="49" t="s">
        <v>96</v>
      </c>
      <c r="I404" s="49" t="s">
        <v>73</v>
      </c>
      <c r="L404" s="49" t="s">
        <v>870</v>
      </c>
      <c r="M404" s="50" t="s">
        <v>871</v>
      </c>
      <c r="N404" s="51" t="s">
        <v>107</v>
      </c>
      <c r="O404" s="49" t="s">
        <v>48</v>
      </c>
      <c r="P404" s="49" t="s">
        <v>49</v>
      </c>
      <c r="Q404" s="52" t="s">
        <v>873</v>
      </c>
      <c r="R404" s="49" t="s">
        <v>51</v>
      </c>
      <c r="S404" s="49" t="s">
        <v>78</v>
      </c>
      <c r="U404" s="39">
        <v>45172</v>
      </c>
      <c r="V404" s="39">
        <v>45172</v>
      </c>
      <c r="W404" s="40" t="s">
        <v>49</v>
      </c>
      <c r="X404" s="41" t="s">
        <v>247</v>
      </c>
      <c r="AG404" s="46">
        <f t="shared" si="14"/>
        <v>41</v>
      </c>
      <c r="AH404" s="45" t="b">
        <f t="shared" si="13"/>
        <v>1</v>
      </c>
    </row>
    <row r="405" spans="1:34" ht="25.5" customHeight="1">
      <c r="A405" s="29">
        <v>403</v>
      </c>
      <c r="B405" s="48">
        <v>45131</v>
      </c>
      <c r="C405" s="49" t="s">
        <v>858</v>
      </c>
      <c r="D405" s="49" t="s">
        <v>41</v>
      </c>
      <c r="F405" s="49">
        <v>9</v>
      </c>
      <c r="G405" s="49" t="s">
        <v>43</v>
      </c>
      <c r="H405" s="49" t="s">
        <v>96</v>
      </c>
      <c r="I405" s="49" t="s">
        <v>73</v>
      </c>
      <c r="L405" s="49" t="s">
        <v>870</v>
      </c>
      <c r="M405" s="50" t="s">
        <v>871</v>
      </c>
      <c r="N405" s="51" t="s">
        <v>151</v>
      </c>
      <c r="O405" s="49" t="s">
        <v>48</v>
      </c>
      <c r="P405" s="49" t="s">
        <v>49</v>
      </c>
      <c r="Q405" s="52" t="s">
        <v>874</v>
      </c>
      <c r="R405" s="49" t="s">
        <v>51</v>
      </c>
      <c r="S405" s="49" t="s">
        <v>78</v>
      </c>
      <c r="U405" s="39">
        <v>45172</v>
      </c>
      <c r="V405" s="39">
        <v>45172</v>
      </c>
      <c r="W405" s="40" t="s">
        <v>49</v>
      </c>
      <c r="X405" s="41" t="s">
        <v>247</v>
      </c>
      <c r="AG405" s="46">
        <f t="shared" si="14"/>
        <v>41</v>
      </c>
      <c r="AH405" s="45" t="b">
        <f t="shared" si="13"/>
        <v>1</v>
      </c>
    </row>
    <row r="406" spans="1:34" ht="25.5" customHeight="1">
      <c r="A406" s="29">
        <v>404</v>
      </c>
      <c r="B406" s="48">
        <v>45131</v>
      </c>
      <c r="C406" s="49" t="s">
        <v>858</v>
      </c>
      <c r="D406" s="49" t="s">
        <v>41</v>
      </c>
      <c r="F406" s="49">
        <v>13</v>
      </c>
      <c r="G406" s="49" t="s">
        <v>43</v>
      </c>
      <c r="H406" s="49" t="s">
        <v>96</v>
      </c>
      <c r="I406" s="49" t="s">
        <v>73</v>
      </c>
      <c r="L406" s="49" t="s">
        <v>870</v>
      </c>
      <c r="M406" s="50" t="s">
        <v>871</v>
      </c>
      <c r="N406" s="51" t="s">
        <v>151</v>
      </c>
      <c r="O406" s="49" t="s">
        <v>48</v>
      </c>
      <c r="P406" s="49" t="s">
        <v>49</v>
      </c>
      <c r="Q406" s="52" t="s">
        <v>875</v>
      </c>
      <c r="R406" s="49" t="s">
        <v>51</v>
      </c>
      <c r="S406" s="49" t="s">
        <v>78</v>
      </c>
      <c r="U406" s="39">
        <v>45172</v>
      </c>
      <c r="V406" s="39">
        <v>45172</v>
      </c>
      <c r="W406" s="40" t="s">
        <v>49</v>
      </c>
      <c r="X406" s="41" t="s">
        <v>247</v>
      </c>
      <c r="AG406" s="46">
        <f t="shared" si="14"/>
        <v>41</v>
      </c>
      <c r="AH406" s="45" t="b">
        <f t="shared" si="13"/>
        <v>1</v>
      </c>
    </row>
    <row r="407" spans="1:34" ht="25.5" customHeight="1">
      <c r="A407" s="29">
        <v>405</v>
      </c>
      <c r="B407" s="48">
        <v>45131</v>
      </c>
      <c r="C407" s="49" t="s">
        <v>858</v>
      </c>
      <c r="D407" s="49" t="s">
        <v>41</v>
      </c>
      <c r="F407" s="49">
        <v>22</v>
      </c>
      <c r="G407" s="49" t="s">
        <v>43</v>
      </c>
      <c r="H407" s="49" t="s">
        <v>96</v>
      </c>
      <c r="I407" s="49" t="s">
        <v>73</v>
      </c>
      <c r="L407" s="49" t="s">
        <v>870</v>
      </c>
      <c r="M407" s="50" t="s">
        <v>871</v>
      </c>
      <c r="N407" s="51" t="s">
        <v>151</v>
      </c>
      <c r="O407" s="49" t="s">
        <v>48</v>
      </c>
      <c r="P407" s="49" t="s">
        <v>49</v>
      </c>
      <c r="Q407" s="52" t="s">
        <v>876</v>
      </c>
      <c r="R407" s="49" t="s">
        <v>51</v>
      </c>
      <c r="S407" s="49" t="s">
        <v>78</v>
      </c>
      <c r="U407" s="39">
        <v>45172</v>
      </c>
      <c r="V407" s="39">
        <v>45172</v>
      </c>
      <c r="W407" s="40" t="s">
        <v>49</v>
      </c>
      <c r="X407" s="41" t="s">
        <v>247</v>
      </c>
      <c r="AG407" s="46">
        <f t="shared" si="14"/>
        <v>41</v>
      </c>
      <c r="AH407" s="45" t="b">
        <f t="shared" si="13"/>
        <v>1</v>
      </c>
    </row>
    <row r="408" spans="1:34" ht="25.5" customHeight="1">
      <c r="A408" s="29">
        <v>406</v>
      </c>
      <c r="B408" s="48">
        <v>45131</v>
      </c>
      <c r="C408" s="49" t="s">
        <v>858</v>
      </c>
      <c r="D408" s="49" t="s">
        <v>41</v>
      </c>
      <c r="F408" s="49">
        <v>5</v>
      </c>
      <c r="G408" s="49" t="s">
        <v>43</v>
      </c>
      <c r="H408" s="49" t="s">
        <v>96</v>
      </c>
      <c r="I408" s="49" t="s">
        <v>73</v>
      </c>
      <c r="K408" s="49" t="s">
        <v>44</v>
      </c>
      <c r="L408" s="49" t="s">
        <v>870</v>
      </c>
      <c r="M408" s="50" t="s">
        <v>871</v>
      </c>
      <c r="N408" s="51" t="s">
        <v>47</v>
      </c>
      <c r="O408" s="49" t="s">
        <v>48</v>
      </c>
      <c r="P408" s="49" t="s">
        <v>49</v>
      </c>
      <c r="Q408" s="52" t="s">
        <v>877</v>
      </c>
      <c r="R408" s="49" t="s">
        <v>51</v>
      </c>
      <c r="S408" s="49" t="s">
        <v>52</v>
      </c>
      <c r="T408" s="39">
        <v>45141</v>
      </c>
      <c r="U408" s="39">
        <v>45141</v>
      </c>
      <c r="V408" s="39">
        <v>45141</v>
      </c>
      <c r="W408" s="55" t="s">
        <v>49</v>
      </c>
      <c r="X408" s="53" t="s">
        <v>53</v>
      </c>
      <c r="Y408" s="53" t="s">
        <v>848</v>
      </c>
      <c r="AG408" s="46">
        <f t="shared" si="14"/>
        <v>10</v>
      </c>
      <c r="AH408" s="45" t="b">
        <f t="shared" si="13"/>
        <v>1</v>
      </c>
    </row>
    <row r="409" spans="1:34" ht="25.5" customHeight="1">
      <c r="A409" s="29">
        <v>407</v>
      </c>
      <c r="B409" s="48">
        <v>45131</v>
      </c>
      <c r="C409" s="49" t="s">
        <v>858</v>
      </c>
      <c r="D409" s="49" t="s">
        <v>41</v>
      </c>
      <c r="F409" s="49">
        <v>10</v>
      </c>
      <c r="G409" s="49" t="s">
        <v>43</v>
      </c>
      <c r="H409" s="49" t="s">
        <v>96</v>
      </c>
      <c r="I409" s="49" t="s">
        <v>73</v>
      </c>
      <c r="K409" s="49" t="s">
        <v>44</v>
      </c>
      <c r="L409" s="49" t="s">
        <v>870</v>
      </c>
      <c r="M409" s="50" t="s">
        <v>871</v>
      </c>
      <c r="N409" s="51" t="s">
        <v>47</v>
      </c>
      <c r="O409" s="49" t="s">
        <v>48</v>
      </c>
      <c r="P409" s="49" t="s">
        <v>49</v>
      </c>
      <c r="Q409" s="52" t="s">
        <v>878</v>
      </c>
      <c r="R409" s="49" t="s">
        <v>51</v>
      </c>
      <c r="S409" s="49" t="s">
        <v>52</v>
      </c>
      <c r="T409" s="39">
        <v>45141</v>
      </c>
      <c r="U409" s="39">
        <v>45141</v>
      </c>
      <c r="V409" s="39">
        <v>45141</v>
      </c>
      <c r="W409" s="55" t="s">
        <v>49</v>
      </c>
      <c r="X409" s="53" t="s">
        <v>53</v>
      </c>
      <c r="Y409" s="53" t="s">
        <v>848</v>
      </c>
      <c r="AG409" s="46">
        <f t="shared" si="14"/>
        <v>10</v>
      </c>
      <c r="AH409" s="45" t="b">
        <f t="shared" ref="AH409:AH472" si="15">ISNUMBER(V409)</f>
        <v>1</v>
      </c>
    </row>
    <row r="410" spans="1:34" ht="25.5" customHeight="1">
      <c r="A410" s="29">
        <v>408</v>
      </c>
      <c r="B410" s="48">
        <v>45131</v>
      </c>
      <c r="C410" s="49" t="s">
        <v>858</v>
      </c>
      <c r="D410" s="49" t="s">
        <v>41</v>
      </c>
      <c r="F410" s="49">
        <v>27</v>
      </c>
      <c r="G410" s="49" t="s">
        <v>43</v>
      </c>
      <c r="H410" s="49" t="s">
        <v>96</v>
      </c>
      <c r="I410" s="49" t="s">
        <v>73</v>
      </c>
      <c r="K410" s="49" t="s">
        <v>44</v>
      </c>
      <c r="L410" s="49" t="s">
        <v>870</v>
      </c>
      <c r="M410" s="50" t="s">
        <v>871</v>
      </c>
      <c r="N410" s="51" t="s">
        <v>47</v>
      </c>
      <c r="O410" s="49" t="s">
        <v>48</v>
      </c>
      <c r="P410" s="49" t="s">
        <v>49</v>
      </c>
      <c r="Q410" s="52" t="s">
        <v>879</v>
      </c>
      <c r="R410" s="49" t="s">
        <v>51</v>
      </c>
      <c r="S410" s="49" t="s">
        <v>52</v>
      </c>
      <c r="T410" s="39">
        <v>45141</v>
      </c>
      <c r="U410" s="39">
        <v>45141</v>
      </c>
      <c r="V410" s="39">
        <v>45141</v>
      </c>
      <c r="W410" s="55" t="s">
        <v>49</v>
      </c>
      <c r="X410" s="53" t="s">
        <v>53</v>
      </c>
      <c r="Y410" s="53" t="s">
        <v>848</v>
      </c>
      <c r="AG410" s="46">
        <f t="shared" si="14"/>
        <v>10</v>
      </c>
      <c r="AH410" s="45" t="b">
        <f t="shared" si="15"/>
        <v>1</v>
      </c>
    </row>
    <row r="411" spans="1:34" ht="25.5" customHeight="1">
      <c r="A411" s="29">
        <v>409</v>
      </c>
      <c r="B411" s="48">
        <v>45131</v>
      </c>
      <c r="C411" s="49" t="s">
        <v>858</v>
      </c>
      <c r="D411" s="49" t="s">
        <v>95</v>
      </c>
      <c r="E411" s="49">
        <v>8</v>
      </c>
      <c r="G411" s="49" t="s">
        <v>71</v>
      </c>
      <c r="H411" s="49" t="s">
        <v>110</v>
      </c>
      <c r="I411" s="49" t="s">
        <v>111</v>
      </c>
      <c r="J411" s="49" t="s">
        <v>213</v>
      </c>
      <c r="K411" s="49" t="s">
        <v>44</v>
      </c>
      <c r="L411" s="49" t="s">
        <v>880</v>
      </c>
      <c r="M411" s="50" t="s">
        <v>881</v>
      </c>
      <c r="N411" s="51" t="s">
        <v>76</v>
      </c>
      <c r="O411" s="49" t="s">
        <v>216</v>
      </c>
      <c r="P411" s="49" t="s">
        <v>313</v>
      </c>
      <c r="Q411" s="52" t="s">
        <v>882</v>
      </c>
      <c r="R411" s="49" t="s">
        <v>51</v>
      </c>
      <c r="S411" s="49" t="s">
        <v>78</v>
      </c>
      <c r="U411" s="39">
        <v>45201</v>
      </c>
      <c r="V411" s="39">
        <v>45201</v>
      </c>
      <c r="W411" s="40" t="s">
        <v>110</v>
      </c>
      <c r="X411" s="41" t="s">
        <v>382</v>
      </c>
      <c r="Y411" s="41" t="s">
        <v>883</v>
      </c>
      <c r="AG411" s="46">
        <f t="shared" si="14"/>
        <v>70</v>
      </c>
      <c r="AH411" s="45" t="b">
        <f t="shared" si="15"/>
        <v>1</v>
      </c>
    </row>
    <row r="412" spans="1:34" ht="25.5" customHeight="1">
      <c r="A412" s="29">
        <v>410</v>
      </c>
      <c r="B412" s="48">
        <v>45131</v>
      </c>
      <c r="C412" s="49" t="s">
        <v>858</v>
      </c>
      <c r="D412" s="49" t="s">
        <v>95</v>
      </c>
      <c r="E412" s="49">
        <v>12</v>
      </c>
      <c r="G412" s="49" t="s">
        <v>71</v>
      </c>
      <c r="H412" s="49" t="s">
        <v>110</v>
      </c>
      <c r="I412" s="49" t="s">
        <v>111</v>
      </c>
      <c r="J412" s="49" t="s">
        <v>213</v>
      </c>
      <c r="L412" s="49" t="s">
        <v>880</v>
      </c>
      <c r="M412" s="50" t="s">
        <v>881</v>
      </c>
      <c r="N412" s="51" t="s">
        <v>114</v>
      </c>
      <c r="O412" s="49" t="s">
        <v>216</v>
      </c>
      <c r="P412" s="49" t="s">
        <v>313</v>
      </c>
      <c r="Q412" s="52" t="s">
        <v>884</v>
      </c>
      <c r="R412" s="49" t="s">
        <v>51</v>
      </c>
      <c r="S412" s="49" t="s">
        <v>78</v>
      </c>
      <c r="U412" s="39">
        <v>45201</v>
      </c>
      <c r="V412" s="39">
        <v>45201</v>
      </c>
      <c r="W412" s="40" t="s">
        <v>110</v>
      </c>
      <c r="X412" s="41" t="s">
        <v>382</v>
      </c>
      <c r="Y412" s="41" t="s">
        <v>883</v>
      </c>
      <c r="AG412" s="46">
        <f t="shared" si="14"/>
        <v>70</v>
      </c>
      <c r="AH412" s="45" t="b">
        <f t="shared" si="15"/>
        <v>1</v>
      </c>
    </row>
    <row r="413" spans="1:34" ht="25.5" customHeight="1">
      <c r="A413" s="29">
        <v>411</v>
      </c>
      <c r="B413" s="48">
        <v>45131</v>
      </c>
      <c r="C413" s="49" t="s">
        <v>858</v>
      </c>
      <c r="D413" s="49" t="s">
        <v>95</v>
      </c>
      <c r="E413" s="49">
        <v>18</v>
      </c>
      <c r="G413" s="49" t="s">
        <v>71</v>
      </c>
      <c r="H413" s="49" t="s">
        <v>110</v>
      </c>
      <c r="I413" s="49" t="s">
        <v>111</v>
      </c>
      <c r="J413" s="49" t="s">
        <v>213</v>
      </c>
      <c r="L413" s="49" t="s">
        <v>880</v>
      </c>
      <c r="M413" s="50" t="s">
        <v>881</v>
      </c>
      <c r="N413" s="51" t="s">
        <v>114</v>
      </c>
      <c r="O413" s="49" t="s">
        <v>100</v>
      </c>
      <c r="P413" s="49" t="s">
        <v>313</v>
      </c>
      <c r="Q413" s="52" t="s">
        <v>885</v>
      </c>
      <c r="R413" s="49" t="s">
        <v>51</v>
      </c>
      <c r="S413" s="49" t="s">
        <v>78</v>
      </c>
      <c r="U413" s="39">
        <v>45201</v>
      </c>
      <c r="V413" s="39">
        <v>45201</v>
      </c>
      <c r="W413" s="40" t="s">
        <v>110</v>
      </c>
      <c r="X413" s="41" t="s">
        <v>382</v>
      </c>
      <c r="Y413" s="41" t="s">
        <v>883</v>
      </c>
      <c r="AG413" s="46">
        <f t="shared" si="14"/>
        <v>70</v>
      </c>
      <c r="AH413" s="45" t="b">
        <f t="shared" si="15"/>
        <v>1</v>
      </c>
    </row>
    <row r="414" spans="1:34" ht="25.5" customHeight="1">
      <c r="A414" s="29">
        <v>412</v>
      </c>
      <c r="B414" s="48">
        <v>45131</v>
      </c>
      <c r="C414" s="49" t="s">
        <v>858</v>
      </c>
      <c r="D414" s="49" t="s">
        <v>95</v>
      </c>
      <c r="E414" s="49">
        <v>10</v>
      </c>
      <c r="G414" s="49" t="s">
        <v>71</v>
      </c>
      <c r="H414" s="49" t="s">
        <v>110</v>
      </c>
      <c r="I414" s="49" t="s">
        <v>111</v>
      </c>
      <c r="J414" s="49" t="s">
        <v>213</v>
      </c>
      <c r="K414" s="49" t="s">
        <v>44</v>
      </c>
      <c r="L414" s="49" t="s">
        <v>880</v>
      </c>
      <c r="M414" s="50" t="s">
        <v>881</v>
      </c>
      <c r="N414" s="51" t="s">
        <v>76</v>
      </c>
      <c r="O414" s="49" t="s">
        <v>216</v>
      </c>
      <c r="P414" s="49" t="s">
        <v>313</v>
      </c>
      <c r="Q414" s="52" t="s">
        <v>886</v>
      </c>
      <c r="R414" s="49" t="s">
        <v>51</v>
      </c>
      <c r="S414" s="49" t="s">
        <v>78</v>
      </c>
      <c r="U414" s="39">
        <v>45201</v>
      </c>
      <c r="V414" s="39">
        <v>45201</v>
      </c>
      <c r="W414" s="40" t="s">
        <v>110</v>
      </c>
      <c r="X414" s="41" t="s">
        <v>382</v>
      </c>
      <c r="Y414" s="41" t="s">
        <v>883</v>
      </c>
      <c r="AG414" s="46">
        <f t="shared" si="14"/>
        <v>70</v>
      </c>
      <c r="AH414" s="45" t="b">
        <f t="shared" si="15"/>
        <v>1</v>
      </c>
    </row>
    <row r="415" spans="1:34" ht="25.5" customHeight="1">
      <c r="A415" s="29">
        <v>413</v>
      </c>
      <c r="B415" s="48">
        <v>45131</v>
      </c>
      <c r="C415" s="49" t="s">
        <v>858</v>
      </c>
      <c r="D415" s="49" t="s">
        <v>41</v>
      </c>
      <c r="F415" s="49">
        <v>14</v>
      </c>
      <c r="G415" s="49" t="s">
        <v>43</v>
      </c>
      <c r="H415" s="49" t="s">
        <v>110</v>
      </c>
      <c r="I415" s="49" t="s">
        <v>111</v>
      </c>
      <c r="J415" s="49" t="s">
        <v>213</v>
      </c>
      <c r="K415" s="49" t="s">
        <v>44</v>
      </c>
      <c r="L415" s="49" t="s">
        <v>880</v>
      </c>
      <c r="M415" s="50" t="s">
        <v>881</v>
      </c>
      <c r="N415" s="51" t="s">
        <v>47</v>
      </c>
      <c r="O415" s="49" t="s">
        <v>48</v>
      </c>
      <c r="P415" s="49" t="s">
        <v>138</v>
      </c>
      <c r="Q415" s="52" t="s">
        <v>887</v>
      </c>
      <c r="R415" s="49" t="s">
        <v>51</v>
      </c>
      <c r="S415" s="49" t="s">
        <v>52</v>
      </c>
      <c r="T415" s="39">
        <v>45217</v>
      </c>
      <c r="U415" s="39">
        <v>45217</v>
      </c>
      <c r="V415" s="39">
        <v>45217</v>
      </c>
      <c r="W415" s="40" t="s">
        <v>140</v>
      </c>
      <c r="X415" s="41" t="s">
        <v>53</v>
      </c>
      <c r="Y415" s="53" t="s">
        <v>862</v>
      </c>
      <c r="AG415" s="46">
        <f t="shared" si="14"/>
        <v>86</v>
      </c>
      <c r="AH415" s="45" t="b">
        <f t="shared" si="15"/>
        <v>1</v>
      </c>
    </row>
    <row r="416" spans="1:34" ht="25.5" customHeight="1">
      <c r="A416" s="29">
        <v>414</v>
      </c>
      <c r="B416" s="48">
        <v>45131</v>
      </c>
      <c r="C416" s="49" t="s">
        <v>858</v>
      </c>
      <c r="D416" s="49" t="s">
        <v>41</v>
      </c>
      <c r="F416" s="49" t="s">
        <v>42</v>
      </c>
      <c r="G416" s="49" t="s">
        <v>43</v>
      </c>
      <c r="H416" s="49" t="s">
        <v>96</v>
      </c>
      <c r="I416" s="49" t="s">
        <v>623</v>
      </c>
      <c r="J416" s="49" t="s">
        <v>255</v>
      </c>
      <c r="K416" s="49" t="s">
        <v>44</v>
      </c>
      <c r="L416" s="49" t="s">
        <v>888</v>
      </c>
      <c r="M416" s="50" t="s">
        <v>889</v>
      </c>
      <c r="N416" s="51" t="s">
        <v>63</v>
      </c>
      <c r="O416" s="49" t="s">
        <v>48</v>
      </c>
      <c r="P416" s="49" t="s">
        <v>49</v>
      </c>
      <c r="Q416" s="52" t="s">
        <v>869</v>
      </c>
      <c r="R416" s="49" t="s">
        <v>51</v>
      </c>
      <c r="S416" s="49" t="s">
        <v>52</v>
      </c>
      <c r="T416" s="39">
        <v>45141</v>
      </c>
      <c r="U416" s="39">
        <v>45141</v>
      </c>
      <c r="V416" s="39">
        <v>45141</v>
      </c>
      <c r="W416" s="55" t="s">
        <v>49</v>
      </c>
      <c r="X416" s="53" t="s">
        <v>53</v>
      </c>
      <c r="Y416" s="53" t="s">
        <v>848</v>
      </c>
      <c r="AG416" s="46">
        <f t="shared" si="14"/>
        <v>10</v>
      </c>
      <c r="AH416" s="45" t="b">
        <f t="shared" si="15"/>
        <v>1</v>
      </c>
    </row>
    <row r="417" spans="1:34" ht="25.5" customHeight="1">
      <c r="A417" s="29">
        <v>415</v>
      </c>
      <c r="B417" s="48">
        <v>45133</v>
      </c>
      <c r="C417" s="49" t="s">
        <v>858</v>
      </c>
      <c r="D417" s="49" t="s">
        <v>95</v>
      </c>
      <c r="E417" s="49">
        <v>8</v>
      </c>
      <c r="G417" s="49" t="s">
        <v>71</v>
      </c>
      <c r="H417" s="49" t="s">
        <v>110</v>
      </c>
      <c r="I417" s="49" t="s">
        <v>395</v>
      </c>
      <c r="J417" s="49" t="s">
        <v>213</v>
      </c>
      <c r="L417" s="49" t="s">
        <v>890</v>
      </c>
      <c r="M417" s="50" t="s">
        <v>891</v>
      </c>
      <c r="N417" s="51" t="s">
        <v>76</v>
      </c>
      <c r="O417" s="49" t="s">
        <v>216</v>
      </c>
      <c r="P417" s="49" t="s">
        <v>77</v>
      </c>
      <c r="Q417" s="52" t="s">
        <v>892</v>
      </c>
      <c r="R417" s="49" t="s">
        <v>51</v>
      </c>
      <c r="S417" s="49" t="s">
        <v>78</v>
      </c>
      <c r="U417" s="39">
        <v>45202</v>
      </c>
      <c r="V417" s="39">
        <v>45202</v>
      </c>
      <c r="W417" s="40" t="s">
        <v>110</v>
      </c>
      <c r="X417" s="41" t="s">
        <v>382</v>
      </c>
      <c r="AG417" s="46">
        <f t="shared" si="14"/>
        <v>69</v>
      </c>
      <c r="AH417" s="45" t="b">
        <f t="shared" si="15"/>
        <v>1</v>
      </c>
    </row>
    <row r="418" spans="1:34" ht="25.5" customHeight="1">
      <c r="A418" s="29">
        <v>416</v>
      </c>
      <c r="B418" s="48">
        <v>45133</v>
      </c>
      <c r="C418" s="49" t="s">
        <v>858</v>
      </c>
      <c r="D418" s="49" t="s">
        <v>95</v>
      </c>
      <c r="E418" s="49">
        <v>4</v>
      </c>
      <c r="G418" s="49" t="s">
        <v>71</v>
      </c>
      <c r="H418" s="49" t="s">
        <v>110</v>
      </c>
      <c r="I418" s="49" t="s">
        <v>395</v>
      </c>
      <c r="J418" s="49" t="s">
        <v>213</v>
      </c>
      <c r="L418" s="49" t="s">
        <v>890</v>
      </c>
      <c r="M418" s="50" t="s">
        <v>891</v>
      </c>
      <c r="N418" s="51" t="s">
        <v>114</v>
      </c>
      <c r="O418" s="49" t="s">
        <v>216</v>
      </c>
      <c r="P418" s="49" t="s">
        <v>77</v>
      </c>
      <c r="Q418" s="52" t="s">
        <v>893</v>
      </c>
      <c r="R418" s="49" t="s">
        <v>51</v>
      </c>
      <c r="S418" s="49" t="s">
        <v>116</v>
      </c>
      <c r="U418" s="39">
        <v>45199</v>
      </c>
      <c r="V418" s="39">
        <v>45152</v>
      </c>
      <c r="W418" s="40" t="s">
        <v>117</v>
      </c>
      <c r="X418" s="41" t="s">
        <v>118</v>
      </c>
      <c r="Y418" s="41" t="s">
        <v>894</v>
      </c>
      <c r="AG418" s="46">
        <f t="shared" si="14"/>
        <v>19</v>
      </c>
      <c r="AH418" s="45" t="b">
        <f t="shared" si="15"/>
        <v>1</v>
      </c>
    </row>
    <row r="419" spans="1:34" ht="25.5" customHeight="1">
      <c r="A419" s="29">
        <v>417</v>
      </c>
      <c r="B419" s="48">
        <v>45134</v>
      </c>
      <c r="C419" s="49" t="s">
        <v>858</v>
      </c>
      <c r="D419" s="49" t="s">
        <v>41</v>
      </c>
      <c r="F419" s="49">
        <v>17</v>
      </c>
      <c r="G419" s="49" t="s">
        <v>43</v>
      </c>
      <c r="H419" s="49" t="s">
        <v>96</v>
      </c>
      <c r="I419" s="49" t="s">
        <v>73</v>
      </c>
      <c r="J419" s="49" t="s">
        <v>213</v>
      </c>
      <c r="K419" s="49" t="s">
        <v>44</v>
      </c>
      <c r="L419" s="49" t="s">
        <v>895</v>
      </c>
      <c r="M419" s="50" t="s">
        <v>896</v>
      </c>
      <c r="N419" s="51" t="s">
        <v>85</v>
      </c>
      <c r="O419" s="49" t="s">
        <v>48</v>
      </c>
      <c r="P419" s="49" t="s">
        <v>49</v>
      </c>
      <c r="Q419" s="52" t="s">
        <v>897</v>
      </c>
      <c r="R419" s="49" t="s">
        <v>51</v>
      </c>
      <c r="S419" s="49" t="s">
        <v>52</v>
      </c>
      <c r="T419" s="39">
        <v>45152</v>
      </c>
      <c r="U419" s="39">
        <v>45152</v>
      </c>
      <c r="V419" s="39">
        <v>45152</v>
      </c>
      <c r="W419" s="55" t="s">
        <v>49</v>
      </c>
      <c r="X419" s="53" t="s">
        <v>53</v>
      </c>
      <c r="Y419" s="53" t="s">
        <v>848</v>
      </c>
      <c r="AG419" s="46">
        <f t="shared" si="14"/>
        <v>18</v>
      </c>
      <c r="AH419" s="45" t="b">
        <f t="shared" si="15"/>
        <v>1</v>
      </c>
    </row>
    <row r="420" spans="1:34" ht="25.5" customHeight="1">
      <c r="A420" s="29">
        <v>418</v>
      </c>
      <c r="B420" s="48">
        <v>45134</v>
      </c>
      <c r="C420" s="49" t="s">
        <v>858</v>
      </c>
      <c r="D420" s="49" t="s">
        <v>41</v>
      </c>
      <c r="F420" s="49" t="s">
        <v>42</v>
      </c>
      <c r="G420" s="49" t="s">
        <v>43</v>
      </c>
      <c r="H420" s="49" t="s">
        <v>96</v>
      </c>
      <c r="I420" s="49" t="s">
        <v>73</v>
      </c>
      <c r="J420" s="49" t="s">
        <v>213</v>
      </c>
      <c r="K420" s="49" t="s">
        <v>44</v>
      </c>
      <c r="L420" s="49" t="s">
        <v>898</v>
      </c>
      <c r="M420" s="50" t="s">
        <v>899</v>
      </c>
      <c r="N420" s="51" t="s">
        <v>61</v>
      </c>
      <c r="O420" s="49" t="s">
        <v>48</v>
      </c>
      <c r="P420" s="49" t="s">
        <v>49</v>
      </c>
      <c r="Q420" s="52" t="s">
        <v>900</v>
      </c>
      <c r="R420" s="49" t="s">
        <v>51</v>
      </c>
      <c r="S420" s="49" t="s">
        <v>52</v>
      </c>
      <c r="T420" s="39">
        <v>45141</v>
      </c>
      <c r="U420" s="39">
        <v>45141</v>
      </c>
      <c r="V420" s="39">
        <v>45141</v>
      </c>
      <c r="W420" s="55" t="s">
        <v>49</v>
      </c>
      <c r="X420" s="53" t="s">
        <v>53</v>
      </c>
      <c r="Y420" s="53" t="s">
        <v>848</v>
      </c>
      <c r="AG420" s="46">
        <f t="shared" si="14"/>
        <v>7</v>
      </c>
      <c r="AH420" s="45" t="b">
        <f t="shared" si="15"/>
        <v>1</v>
      </c>
    </row>
    <row r="421" spans="1:34" ht="25.5" customHeight="1">
      <c r="A421" s="29">
        <v>419</v>
      </c>
      <c r="B421" s="48">
        <v>45134</v>
      </c>
      <c r="C421" s="49" t="s">
        <v>858</v>
      </c>
      <c r="D421" s="49" t="s">
        <v>41</v>
      </c>
      <c r="F421" s="49">
        <v>20</v>
      </c>
      <c r="G421" s="49" t="s">
        <v>43</v>
      </c>
      <c r="H421" s="49" t="s">
        <v>72</v>
      </c>
      <c r="I421" s="49" t="s">
        <v>73</v>
      </c>
      <c r="J421" s="49" t="s">
        <v>213</v>
      </c>
      <c r="K421" s="49" t="s">
        <v>44</v>
      </c>
      <c r="L421" s="49" t="s">
        <v>901</v>
      </c>
      <c r="M421" s="50" t="s">
        <v>902</v>
      </c>
      <c r="N421" s="51" t="s">
        <v>65</v>
      </c>
      <c r="O421" s="49" t="s">
        <v>48</v>
      </c>
      <c r="P421" s="49" t="s">
        <v>49</v>
      </c>
      <c r="Q421" s="52" t="s">
        <v>903</v>
      </c>
      <c r="R421" s="49" t="s">
        <v>51</v>
      </c>
      <c r="S421" s="49" t="s">
        <v>52</v>
      </c>
      <c r="T421" s="39">
        <v>45152</v>
      </c>
      <c r="U421" s="39">
        <v>45152</v>
      </c>
      <c r="V421" s="39">
        <v>45152</v>
      </c>
      <c r="W421" s="55" t="s">
        <v>49</v>
      </c>
      <c r="X421" s="53" t="s">
        <v>53</v>
      </c>
      <c r="Y421" s="53" t="s">
        <v>848</v>
      </c>
      <c r="AG421" s="46">
        <f t="shared" si="14"/>
        <v>18</v>
      </c>
      <c r="AH421" s="45" t="b">
        <f t="shared" si="15"/>
        <v>1</v>
      </c>
    </row>
    <row r="422" spans="1:34" ht="25.5" customHeight="1">
      <c r="A422" s="29">
        <v>420</v>
      </c>
      <c r="B422" s="48">
        <v>45134</v>
      </c>
      <c r="C422" s="49" t="s">
        <v>858</v>
      </c>
      <c r="D422" s="49" t="s">
        <v>41</v>
      </c>
      <c r="F422" s="49">
        <v>35</v>
      </c>
      <c r="G422" s="49" t="s">
        <v>43</v>
      </c>
      <c r="H422" s="49" t="s">
        <v>72</v>
      </c>
      <c r="I422" s="49" t="s">
        <v>73</v>
      </c>
      <c r="J422" s="49" t="s">
        <v>213</v>
      </c>
      <c r="K422" s="49" t="s">
        <v>44</v>
      </c>
      <c r="L422" s="49" t="s">
        <v>901</v>
      </c>
      <c r="M422" s="50" t="s">
        <v>902</v>
      </c>
      <c r="N422" s="51" t="s">
        <v>65</v>
      </c>
      <c r="O422" s="49" t="s">
        <v>48</v>
      </c>
      <c r="P422" s="49" t="s">
        <v>49</v>
      </c>
      <c r="Q422" s="52" t="s">
        <v>904</v>
      </c>
      <c r="R422" s="49" t="s">
        <v>51</v>
      </c>
      <c r="S422" s="49" t="s">
        <v>52</v>
      </c>
      <c r="T422" s="39">
        <v>45152</v>
      </c>
      <c r="U422" s="39">
        <v>45152</v>
      </c>
      <c r="V422" s="39">
        <v>45152</v>
      </c>
      <c r="W422" s="55" t="s">
        <v>49</v>
      </c>
      <c r="X422" s="53" t="s">
        <v>53</v>
      </c>
      <c r="Y422" s="53" t="s">
        <v>848</v>
      </c>
      <c r="AG422" s="46">
        <f t="shared" si="14"/>
        <v>18</v>
      </c>
      <c r="AH422" s="45" t="b">
        <f t="shared" si="15"/>
        <v>1</v>
      </c>
    </row>
    <row r="423" spans="1:34" ht="25.5" customHeight="1">
      <c r="A423" s="29">
        <v>421</v>
      </c>
      <c r="B423" s="48">
        <v>45134</v>
      </c>
      <c r="C423" s="49" t="s">
        <v>858</v>
      </c>
      <c r="D423" s="49" t="s">
        <v>41</v>
      </c>
      <c r="F423" s="49">
        <v>36</v>
      </c>
      <c r="G423" s="49" t="s">
        <v>43</v>
      </c>
      <c r="H423" s="49" t="s">
        <v>72</v>
      </c>
      <c r="I423" s="49" t="s">
        <v>73</v>
      </c>
      <c r="J423" s="49" t="s">
        <v>213</v>
      </c>
      <c r="K423" s="49" t="s">
        <v>44</v>
      </c>
      <c r="L423" s="49" t="s">
        <v>901</v>
      </c>
      <c r="M423" s="50" t="s">
        <v>902</v>
      </c>
      <c r="N423" s="51" t="s">
        <v>61</v>
      </c>
      <c r="O423" s="49" t="s">
        <v>48</v>
      </c>
      <c r="P423" s="49" t="s">
        <v>49</v>
      </c>
      <c r="Q423" s="52" t="s">
        <v>905</v>
      </c>
      <c r="R423" s="49" t="s">
        <v>51</v>
      </c>
      <c r="S423" s="49" t="s">
        <v>52</v>
      </c>
      <c r="T423" s="39">
        <v>45152</v>
      </c>
      <c r="U423" s="39">
        <v>45152</v>
      </c>
      <c r="V423" s="39">
        <v>45152</v>
      </c>
      <c r="W423" s="55" t="s">
        <v>49</v>
      </c>
      <c r="X423" s="53" t="s">
        <v>53</v>
      </c>
      <c r="Y423" s="53" t="s">
        <v>848</v>
      </c>
      <c r="AG423" s="46">
        <f t="shared" si="14"/>
        <v>18</v>
      </c>
      <c r="AH423" s="45" t="b">
        <f t="shared" si="15"/>
        <v>1</v>
      </c>
    </row>
    <row r="424" spans="1:34" ht="25.5" customHeight="1">
      <c r="A424" s="29">
        <v>422</v>
      </c>
      <c r="B424" s="48">
        <v>45134</v>
      </c>
      <c r="C424" s="49" t="s">
        <v>858</v>
      </c>
      <c r="D424" s="49" t="s">
        <v>41</v>
      </c>
      <c r="F424" s="49">
        <v>24</v>
      </c>
      <c r="G424" s="49" t="s">
        <v>43</v>
      </c>
      <c r="H424" s="49" t="s">
        <v>72</v>
      </c>
      <c r="I424" s="49" t="s">
        <v>73</v>
      </c>
      <c r="J424" s="49" t="s">
        <v>213</v>
      </c>
      <c r="K424" s="49" t="s">
        <v>58</v>
      </c>
      <c r="L424" s="49" t="s">
        <v>901</v>
      </c>
      <c r="M424" s="50" t="s">
        <v>902</v>
      </c>
      <c r="N424" s="51" t="s">
        <v>85</v>
      </c>
      <c r="O424" s="49" t="s">
        <v>48</v>
      </c>
      <c r="P424" s="49" t="s">
        <v>49</v>
      </c>
      <c r="Q424" s="52" t="s">
        <v>906</v>
      </c>
      <c r="R424" s="49" t="s">
        <v>51</v>
      </c>
      <c r="S424" s="49" t="s">
        <v>52</v>
      </c>
      <c r="T424" s="39">
        <v>45152</v>
      </c>
      <c r="U424" s="39">
        <v>45152</v>
      </c>
      <c r="V424" s="39">
        <v>45152</v>
      </c>
      <c r="W424" s="55" t="s">
        <v>49</v>
      </c>
      <c r="X424" s="53" t="s">
        <v>53</v>
      </c>
      <c r="Y424" s="53" t="s">
        <v>848</v>
      </c>
      <c r="AG424" s="46">
        <f t="shared" si="14"/>
        <v>18</v>
      </c>
      <c r="AH424" s="45" t="b">
        <f t="shared" si="15"/>
        <v>1</v>
      </c>
    </row>
    <row r="425" spans="1:34" ht="25.5" customHeight="1">
      <c r="A425" s="29">
        <v>423</v>
      </c>
      <c r="B425" s="48">
        <v>45134</v>
      </c>
      <c r="C425" s="49" t="s">
        <v>858</v>
      </c>
      <c r="D425" s="49" t="s">
        <v>41</v>
      </c>
      <c r="F425" s="49">
        <v>32</v>
      </c>
      <c r="G425" s="49" t="s">
        <v>43</v>
      </c>
      <c r="H425" s="49" t="s">
        <v>72</v>
      </c>
      <c r="I425" s="49" t="s">
        <v>73</v>
      </c>
      <c r="J425" s="49" t="s">
        <v>213</v>
      </c>
      <c r="K425" s="49" t="s">
        <v>44</v>
      </c>
      <c r="L425" s="49" t="s">
        <v>901</v>
      </c>
      <c r="M425" s="50" t="s">
        <v>902</v>
      </c>
      <c r="N425" s="51" t="s">
        <v>86</v>
      </c>
      <c r="O425" s="49" t="s">
        <v>48</v>
      </c>
      <c r="P425" s="49" t="s">
        <v>49</v>
      </c>
      <c r="Q425" s="52" t="s">
        <v>907</v>
      </c>
      <c r="R425" s="49" t="s">
        <v>51</v>
      </c>
      <c r="S425" s="49" t="s">
        <v>52</v>
      </c>
      <c r="T425" s="39">
        <v>45152</v>
      </c>
      <c r="U425" s="39">
        <v>45152</v>
      </c>
      <c r="V425" s="39">
        <v>45152</v>
      </c>
      <c r="W425" s="55" t="s">
        <v>49</v>
      </c>
      <c r="X425" s="53" t="s">
        <v>53</v>
      </c>
      <c r="Y425" s="53" t="s">
        <v>848</v>
      </c>
      <c r="AG425" s="46">
        <f t="shared" si="14"/>
        <v>18</v>
      </c>
      <c r="AH425" s="45" t="b">
        <f t="shared" si="15"/>
        <v>1</v>
      </c>
    </row>
    <row r="426" spans="1:34" ht="25.5" customHeight="1">
      <c r="A426" s="29">
        <v>424</v>
      </c>
      <c r="B426" s="48">
        <v>45136</v>
      </c>
      <c r="C426" s="49" t="s">
        <v>858</v>
      </c>
      <c r="D426" s="49" t="s">
        <v>41</v>
      </c>
      <c r="F426" s="49">
        <v>15</v>
      </c>
      <c r="G426" s="49" t="s">
        <v>43</v>
      </c>
      <c r="H426" s="49" t="s">
        <v>72</v>
      </c>
      <c r="I426" s="49" t="s">
        <v>73</v>
      </c>
      <c r="J426" s="49" t="s">
        <v>285</v>
      </c>
      <c r="K426" s="49" t="s">
        <v>58</v>
      </c>
      <c r="L426" s="49" t="s">
        <v>908</v>
      </c>
      <c r="M426" s="50" t="s">
        <v>909</v>
      </c>
      <c r="N426" s="51" t="s">
        <v>85</v>
      </c>
      <c r="O426" s="49" t="s">
        <v>48</v>
      </c>
      <c r="P426" s="49" t="s">
        <v>138</v>
      </c>
      <c r="Q426" s="52" t="s">
        <v>910</v>
      </c>
      <c r="R426" s="49" t="s">
        <v>51</v>
      </c>
      <c r="S426" s="49" t="s">
        <v>52</v>
      </c>
      <c r="T426" s="39">
        <v>45148</v>
      </c>
      <c r="U426" s="39">
        <v>45148</v>
      </c>
      <c r="V426" s="39">
        <v>45148</v>
      </c>
      <c r="W426" s="55" t="s">
        <v>49</v>
      </c>
      <c r="X426" s="53" t="s">
        <v>53</v>
      </c>
      <c r="Y426" s="53" t="s">
        <v>848</v>
      </c>
      <c r="AG426" s="46">
        <f t="shared" si="14"/>
        <v>12</v>
      </c>
      <c r="AH426" s="45" t="b">
        <f t="shared" si="15"/>
        <v>1</v>
      </c>
    </row>
    <row r="427" spans="1:34" ht="25.5" customHeight="1">
      <c r="A427" s="29">
        <v>425</v>
      </c>
      <c r="B427" s="48">
        <v>45136</v>
      </c>
      <c r="C427" s="49" t="s">
        <v>858</v>
      </c>
      <c r="D427" s="49" t="s">
        <v>41</v>
      </c>
      <c r="F427" s="49">
        <v>48</v>
      </c>
      <c r="G427" s="49" t="s">
        <v>43</v>
      </c>
      <c r="H427" s="49" t="s">
        <v>96</v>
      </c>
      <c r="I427" s="49" t="s">
        <v>335</v>
      </c>
      <c r="J427" s="49" t="s">
        <v>285</v>
      </c>
      <c r="K427" s="49" t="s">
        <v>44</v>
      </c>
      <c r="L427" s="49" t="s">
        <v>911</v>
      </c>
      <c r="M427" s="50" t="s">
        <v>912</v>
      </c>
      <c r="N427" s="51" t="s">
        <v>47</v>
      </c>
      <c r="O427" s="49" t="s">
        <v>48</v>
      </c>
      <c r="P427" s="49" t="s">
        <v>49</v>
      </c>
      <c r="Q427" s="52" t="s">
        <v>913</v>
      </c>
      <c r="R427" s="49" t="s">
        <v>51</v>
      </c>
      <c r="S427" s="49" t="s">
        <v>52</v>
      </c>
      <c r="T427" s="39">
        <v>45148</v>
      </c>
      <c r="U427" s="39">
        <v>45148</v>
      </c>
      <c r="V427" s="39">
        <v>45148</v>
      </c>
      <c r="W427" s="55" t="s">
        <v>49</v>
      </c>
      <c r="X427" s="53" t="s">
        <v>53</v>
      </c>
      <c r="Y427" s="53" t="s">
        <v>848</v>
      </c>
      <c r="AG427" s="46">
        <f t="shared" si="14"/>
        <v>12</v>
      </c>
      <c r="AH427" s="45" t="b">
        <f t="shared" si="15"/>
        <v>1</v>
      </c>
    </row>
    <row r="428" spans="1:34" ht="25.5" customHeight="1">
      <c r="A428" s="29">
        <v>426</v>
      </c>
      <c r="B428" s="48">
        <v>45136</v>
      </c>
      <c r="C428" s="49" t="s">
        <v>858</v>
      </c>
      <c r="D428" s="49" t="s">
        <v>41</v>
      </c>
      <c r="F428" s="49">
        <v>23</v>
      </c>
      <c r="G428" s="49" t="s">
        <v>43</v>
      </c>
      <c r="H428" s="49" t="s">
        <v>96</v>
      </c>
      <c r="I428" s="49" t="s">
        <v>335</v>
      </c>
      <c r="J428" s="49" t="s">
        <v>285</v>
      </c>
      <c r="K428" s="49" t="s">
        <v>44</v>
      </c>
      <c r="L428" s="49" t="s">
        <v>911</v>
      </c>
      <c r="M428" s="50" t="s">
        <v>912</v>
      </c>
      <c r="N428" s="51" t="s">
        <v>86</v>
      </c>
      <c r="O428" s="49" t="s">
        <v>48</v>
      </c>
      <c r="P428" s="49" t="s">
        <v>49</v>
      </c>
      <c r="Q428" s="52" t="s">
        <v>914</v>
      </c>
      <c r="R428" s="49" t="s">
        <v>51</v>
      </c>
      <c r="S428" s="49" t="s">
        <v>52</v>
      </c>
      <c r="T428" s="39">
        <v>45148</v>
      </c>
      <c r="U428" s="39">
        <v>45148</v>
      </c>
      <c r="V428" s="39">
        <v>45148</v>
      </c>
      <c r="W428" s="55" t="s">
        <v>49</v>
      </c>
      <c r="X428" s="53" t="s">
        <v>53</v>
      </c>
      <c r="Y428" s="53" t="s">
        <v>848</v>
      </c>
      <c r="AG428" s="46">
        <f t="shared" si="14"/>
        <v>12</v>
      </c>
      <c r="AH428" s="45" t="b">
        <f t="shared" si="15"/>
        <v>1</v>
      </c>
    </row>
    <row r="429" spans="1:34" ht="25.5" customHeight="1">
      <c r="A429" s="29">
        <v>427</v>
      </c>
      <c r="B429" s="48">
        <v>45136</v>
      </c>
      <c r="C429" s="49" t="s">
        <v>858</v>
      </c>
      <c r="D429" s="49" t="s">
        <v>41</v>
      </c>
      <c r="F429" s="49">
        <v>29</v>
      </c>
      <c r="G429" s="49" t="s">
        <v>43</v>
      </c>
      <c r="H429" s="49" t="s">
        <v>96</v>
      </c>
      <c r="I429" s="49" t="s">
        <v>335</v>
      </c>
      <c r="J429" s="49" t="s">
        <v>285</v>
      </c>
      <c r="K429" s="49" t="s">
        <v>44</v>
      </c>
      <c r="L429" s="49" t="s">
        <v>911</v>
      </c>
      <c r="M429" s="50" t="s">
        <v>912</v>
      </c>
      <c r="N429" s="51" t="s">
        <v>86</v>
      </c>
      <c r="O429" s="49" t="s">
        <v>48</v>
      </c>
      <c r="P429" s="49" t="s">
        <v>49</v>
      </c>
      <c r="Q429" s="52" t="s">
        <v>915</v>
      </c>
      <c r="R429" s="49" t="s">
        <v>51</v>
      </c>
      <c r="S429" s="49" t="s">
        <v>52</v>
      </c>
      <c r="T429" s="39">
        <v>45148</v>
      </c>
      <c r="U429" s="39">
        <v>45148</v>
      </c>
      <c r="V429" s="39">
        <v>45148</v>
      </c>
      <c r="W429" s="55" t="s">
        <v>49</v>
      </c>
      <c r="X429" s="53" t="s">
        <v>53</v>
      </c>
      <c r="Y429" s="53" t="s">
        <v>848</v>
      </c>
      <c r="AG429" s="46">
        <f t="shared" si="14"/>
        <v>12</v>
      </c>
      <c r="AH429" s="45" t="b">
        <f t="shared" si="15"/>
        <v>1</v>
      </c>
    </row>
    <row r="430" spans="1:34" ht="25.5" customHeight="1">
      <c r="A430" s="29">
        <v>428</v>
      </c>
      <c r="B430" s="48">
        <v>45139</v>
      </c>
      <c r="C430" s="49" t="s">
        <v>858</v>
      </c>
      <c r="D430" s="49" t="s">
        <v>41</v>
      </c>
      <c r="F430" s="49" t="s">
        <v>42</v>
      </c>
      <c r="G430" s="49" t="s">
        <v>43</v>
      </c>
      <c r="H430" s="49" t="s">
        <v>110</v>
      </c>
      <c r="I430" s="49" t="s">
        <v>97</v>
      </c>
      <c r="J430" s="49" t="s">
        <v>285</v>
      </c>
      <c r="K430" s="49" t="s">
        <v>44</v>
      </c>
      <c r="L430" s="49" t="s">
        <v>916</v>
      </c>
      <c r="M430" s="50" t="s">
        <v>917</v>
      </c>
      <c r="N430" s="51" t="s">
        <v>69</v>
      </c>
      <c r="O430" s="49" t="s">
        <v>48</v>
      </c>
      <c r="P430" s="49" t="s">
        <v>49</v>
      </c>
      <c r="Q430" s="52" t="s">
        <v>918</v>
      </c>
      <c r="R430" s="49" t="s">
        <v>51</v>
      </c>
      <c r="S430" s="49" t="s">
        <v>52</v>
      </c>
      <c r="T430" s="39">
        <v>45150</v>
      </c>
      <c r="U430" s="39">
        <v>45150</v>
      </c>
      <c r="V430" s="39">
        <v>45150</v>
      </c>
      <c r="W430" s="55" t="s">
        <v>49</v>
      </c>
      <c r="X430" s="53" t="s">
        <v>53</v>
      </c>
      <c r="Y430" s="53" t="s">
        <v>848</v>
      </c>
      <c r="AG430" s="46">
        <f t="shared" si="14"/>
        <v>11</v>
      </c>
      <c r="AH430" s="45" t="b">
        <f t="shared" si="15"/>
        <v>1</v>
      </c>
    </row>
    <row r="431" spans="1:34" ht="25.5" customHeight="1">
      <c r="A431" s="29">
        <v>429</v>
      </c>
      <c r="B431" s="48">
        <v>45139</v>
      </c>
      <c r="C431" s="49" t="s">
        <v>858</v>
      </c>
      <c r="D431" s="49" t="s">
        <v>41</v>
      </c>
      <c r="F431" s="49" t="s">
        <v>42</v>
      </c>
      <c r="G431" s="49" t="s">
        <v>43</v>
      </c>
      <c r="H431" s="49" t="s">
        <v>72</v>
      </c>
      <c r="I431" s="49" t="s">
        <v>73</v>
      </c>
      <c r="J431" s="49" t="s">
        <v>213</v>
      </c>
      <c r="K431" s="49" t="s">
        <v>58</v>
      </c>
      <c r="L431" s="49" t="s">
        <v>919</v>
      </c>
      <c r="M431" s="50" t="s">
        <v>920</v>
      </c>
      <c r="N431" s="51" t="s">
        <v>61</v>
      </c>
      <c r="O431" s="49" t="s">
        <v>48</v>
      </c>
      <c r="P431" s="49" t="s">
        <v>49</v>
      </c>
      <c r="Q431" s="52" t="s">
        <v>921</v>
      </c>
      <c r="R431" s="49" t="s">
        <v>51</v>
      </c>
      <c r="S431" s="49" t="s">
        <v>52</v>
      </c>
      <c r="T431" s="39">
        <v>45150</v>
      </c>
      <c r="U431" s="39">
        <v>45150</v>
      </c>
      <c r="V431" s="39">
        <v>45150</v>
      </c>
      <c r="W431" s="55" t="s">
        <v>49</v>
      </c>
      <c r="X431" s="53" t="s">
        <v>53</v>
      </c>
      <c r="Y431" s="53" t="s">
        <v>848</v>
      </c>
      <c r="AG431" s="46">
        <f t="shared" si="14"/>
        <v>11</v>
      </c>
      <c r="AH431" s="45" t="b">
        <f t="shared" si="15"/>
        <v>1</v>
      </c>
    </row>
    <row r="432" spans="1:34" ht="25.5" customHeight="1">
      <c r="A432" s="29">
        <v>430</v>
      </c>
      <c r="B432" s="48">
        <v>45139</v>
      </c>
      <c r="C432" s="49" t="s">
        <v>858</v>
      </c>
      <c r="D432" s="49" t="s">
        <v>41</v>
      </c>
      <c r="F432" s="49">
        <v>30</v>
      </c>
      <c r="G432" s="49" t="s">
        <v>43</v>
      </c>
      <c r="H432" s="49" t="s">
        <v>72</v>
      </c>
      <c r="I432" s="49" t="s">
        <v>73</v>
      </c>
      <c r="J432" s="49" t="s">
        <v>213</v>
      </c>
      <c r="K432" s="49" t="s">
        <v>58</v>
      </c>
      <c r="L432" s="49" t="s">
        <v>919</v>
      </c>
      <c r="M432" s="50" t="s">
        <v>920</v>
      </c>
      <c r="N432" s="51" t="s">
        <v>61</v>
      </c>
      <c r="O432" s="49" t="s">
        <v>48</v>
      </c>
      <c r="P432" s="49" t="s">
        <v>138</v>
      </c>
      <c r="Q432" s="52" t="s">
        <v>922</v>
      </c>
      <c r="R432" s="49" t="s">
        <v>51</v>
      </c>
      <c r="S432" s="49" t="s">
        <v>52</v>
      </c>
      <c r="T432" s="39">
        <v>45150</v>
      </c>
      <c r="U432" s="39">
        <v>45150</v>
      </c>
      <c r="V432" s="39">
        <v>45150</v>
      </c>
      <c r="W432" s="55" t="s">
        <v>49</v>
      </c>
      <c r="X432" s="53" t="s">
        <v>53</v>
      </c>
      <c r="Y432" s="53" t="s">
        <v>848</v>
      </c>
      <c r="AG432" s="46">
        <f t="shared" si="14"/>
        <v>11</v>
      </c>
      <c r="AH432" s="45" t="b">
        <f t="shared" si="15"/>
        <v>1</v>
      </c>
    </row>
    <row r="433" spans="1:34" ht="25.5" customHeight="1">
      <c r="A433" s="29">
        <v>431</v>
      </c>
      <c r="B433" s="48">
        <v>45139</v>
      </c>
      <c r="C433" s="49" t="s">
        <v>858</v>
      </c>
      <c r="D433" s="49" t="s">
        <v>41</v>
      </c>
      <c r="F433" s="49" t="s">
        <v>42</v>
      </c>
      <c r="G433" s="49" t="s">
        <v>43</v>
      </c>
      <c r="H433" s="49" t="s">
        <v>72</v>
      </c>
      <c r="I433" s="49" t="s">
        <v>73</v>
      </c>
      <c r="J433" s="49" t="s">
        <v>213</v>
      </c>
      <c r="K433" s="49" t="s">
        <v>44</v>
      </c>
      <c r="L433" s="49" t="s">
        <v>919</v>
      </c>
      <c r="M433" s="50" t="s">
        <v>920</v>
      </c>
      <c r="N433" s="51" t="s">
        <v>63</v>
      </c>
      <c r="O433" s="49" t="s">
        <v>48</v>
      </c>
      <c r="P433" s="49" t="s">
        <v>49</v>
      </c>
      <c r="Q433" s="52" t="s">
        <v>923</v>
      </c>
      <c r="R433" s="49" t="s">
        <v>51</v>
      </c>
      <c r="S433" s="49" t="s">
        <v>52</v>
      </c>
      <c r="T433" s="39">
        <v>45150</v>
      </c>
      <c r="U433" s="39">
        <v>45150</v>
      </c>
      <c r="V433" s="39">
        <v>45150</v>
      </c>
      <c r="W433" s="55" t="s">
        <v>49</v>
      </c>
      <c r="X433" s="53" t="s">
        <v>53</v>
      </c>
      <c r="Y433" s="53" t="s">
        <v>848</v>
      </c>
      <c r="AG433" s="46">
        <f t="shared" si="14"/>
        <v>11</v>
      </c>
      <c r="AH433" s="45" t="b">
        <f t="shared" si="15"/>
        <v>1</v>
      </c>
    </row>
    <row r="434" spans="1:34" ht="25.5" customHeight="1">
      <c r="A434" s="29">
        <v>432</v>
      </c>
      <c r="B434" s="48">
        <v>45140</v>
      </c>
      <c r="C434" s="49" t="s">
        <v>858</v>
      </c>
      <c r="D434" s="49" t="s">
        <v>41</v>
      </c>
      <c r="F434" s="49">
        <v>25</v>
      </c>
      <c r="G434" s="49" t="s">
        <v>43</v>
      </c>
      <c r="H434" s="49" t="s">
        <v>96</v>
      </c>
      <c r="I434" s="49" t="s">
        <v>73</v>
      </c>
      <c r="L434" s="49" t="s">
        <v>924</v>
      </c>
      <c r="M434" s="50" t="s">
        <v>925</v>
      </c>
      <c r="N434" s="51" t="s">
        <v>69</v>
      </c>
      <c r="O434" s="49" t="s">
        <v>48</v>
      </c>
      <c r="P434" s="49" t="s">
        <v>49</v>
      </c>
      <c r="Q434" s="52" t="s">
        <v>918</v>
      </c>
      <c r="R434" s="49" t="s">
        <v>51</v>
      </c>
      <c r="S434" s="49" t="s">
        <v>52</v>
      </c>
      <c r="T434" s="39">
        <v>45150</v>
      </c>
      <c r="U434" s="39">
        <v>45150</v>
      </c>
      <c r="V434" s="39">
        <v>45150</v>
      </c>
      <c r="W434" s="55" t="s">
        <v>49</v>
      </c>
      <c r="X434" s="53" t="s">
        <v>53</v>
      </c>
      <c r="Y434" s="53" t="s">
        <v>848</v>
      </c>
      <c r="AG434" s="46">
        <f t="shared" si="14"/>
        <v>10</v>
      </c>
      <c r="AH434" s="45" t="b">
        <f t="shared" si="15"/>
        <v>1</v>
      </c>
    </row>
    <row r="435" spans="1:34" ht="25.5" customHeight="1">
      <c r="A435" s="29">
        <v>433</v>
      </c>
      <c r="B435" s="48">
        <v>45140</v>
      </c>
      <c r="C435" s="49" t="s">
        <v>858</v>
      </c>
      <c r="D435" s="49" t="s">
        <v>41</v>
      </c>
      <c r="F435" s="49">
        <v>23</v>
      </c>
      <c r="G435" s="49" t="s">
        <v>43</v>
      </c>
      <c r="H435" s="49" t="s">
        <v>110</v>
      </c>
      <c r="I435" s="49" t="s">
        <v>111</v>
      </c>
      <c r="J435" s="49" t="s">
        <v>285</v>
      </c>
      <c r="L435" s="49" t="s">
        <v>926</v>
      </c>
      <c r="M435" s="50" t="s">
        <v>927</v>
      </c>
      <c r="N435" s="51" t="s">
        <v>47</v>
      </c>
      <c r="O435" s="49" t="s">
        <v>48</v>
      </c>
      <c r="P435" s="49" t="s">
        <v>49</v>
      </c>
      <c r="Q435" s="52" t="s">
        <v>928</v>
      </c>
      <c r="R435" s="49" t="s">
        <v>51</v>
      </c>
      <c r="S435" s="49" t="s">
        <v>52</v>
      </c>
      <c r="T435" s="39">
        <v>45150</v>
      </c>
      <c r="U435" s="39">
        <v>45150</v>
      </c>
      <c r="V435" s="39">
        <v>45150</v>
      </c>
      <c r="W435" s="55" t="s">
        <v>49</v>
      </c>
      <c r="X435" s="53" t="s">
        <v>53</v>
      </c>
      <c r="Y435" s="53" t="s">
        <v>848</v>
      </c>
      <c r="AG435" s="46">
        <f t="shared" si="14"/>
        <v>10</v>
      </c>
      <c r="AH435" s="45" t="b">
        <f t="shared" si="15"/>
        <v>1</v>
      </c>
    </row>
    <row r="436" spans="1:34" ht="25.5" customHeight="1">
      <c r="A436" s="29">
        <v>434</v>
      </c>
      <c r="B436" s="48">
        <v>45140</v>
      </c>
      <c r="C436" s="49" t="s">
        <v>858</v>
      </c>
      <c r="D436" s="49" t="s">
        <v>41</v>
      </c>
      <c r="F436" s="49" t="s">
        <v>42</v>
      </c>
      <c r="G436" s="49" t="s">
        <v>43</v>
      </c>
      <c r="H436" s="49" t="s">
        <v>110</v>
      </c>
      <c r="I436" s="49" t="s">
        <v>111</v>
      </c>
      <c r="J436" s="49" t="s">
        <v>285</v>
      </c>
      <c r="L436" s="49" t="s">
        <v>926</v>
      </c>
      <c r="M436" s="50" t="s">
        <v>927</v>
      </c>
      <c r="N436" s="51" t="s">
        <v>47</v>
      </c>
      <c r="O436" s="49" t="s">
        <v>48</v>
      </c>
      <c r="P436" s="49" t="s">
        <v>49</v>
      </c>
      <c r="Q436" s="52" t="s">
        <v>929</v>
      </c>
      <c r="R436" s="49" t="s">
        <v>51</v>
      </c>
      <c r="S436" s="49" t="s">
        <v>52</v>
      </c>
      <c r="T436" s="39">
        <v>45150</v>
      </c>
      <c r="U436" s="39">
        <v>45150</v>
      </c>
      <c r="V436" s="39">
        <v>45150</v>
      </c>
      <c r="W436" s="55" t="s">
        <v>49</v>
      </c>
      <c r="X436" s="53" t="s">
        <v>53</v>
      </c>
      <c r="Y436" s="53" t="s">
        <v>848</v>
      </c>
      <c r="AG436" s="46">
        <f t="shared" si="14"/>
        <v>10</v>
      </c>
      <c r="AH436" s="45" t="b">
        <f t="shared" si="15"/>
        <v>1</v>
      </c>
    </row>
    <row r="437" spans="1:34" ht="25.5" customHeight="1">
      <c r="A437" s="29">
        <v>435</v>
      </c>
      <c r="B437" s="48">
        <v>45140</v>
      </c>
      <c r="C437" s="49" t="s">
        <v>858</v>
      </c>
      <c r="D437" s="49" t="s">
        <v>41</v>
      </c>
      <c r="F437" s="49" t="s">
        <v>42</v>
      </c>
      <c r="G437" s="49" t="s">
        <v>43</v>
      </c>
      <c r="H437" s="49" t="s">
        <v>110</v>
      </c>
      <c r="I437" s="49" t="s">
        <v>111</v>
      </c>
      <c r="J437" s="49" t="s">
        <v>285</v>
      </c>
      <c r="L437" s="49" t="s">
        <v>926</v>
      </c>
      <c r="M437" s="50" t="s">
        <v>927</v>
      </c>
      <c r="N437" s="51" t="s">
        <v>86</v>
      </c>
      <c r="O437" s="49" t="s">
        <v>48</v>
      </c>
      <c r="P437" s="49" t="s">
        <v>49</v>
      </c>
      <c r="Q437" s="52" t="s">
        <v>914</v>
      </c>
      <c r="R437" s="49" t="s">
        <v>51</v>
      </c>
      <c r="S437" s="49" t="s">
        <v>52</v>
      </c>
      <c r="T437" s="39">
        <v>45150</v>
      </c>
      <c r="U437" s="39">
        <v>45150</v>
      </c>
      <c r="V437" s="39">
        <v>45150</v>
      </c>
      <c r="W437" s="55" t="s">
        <v>49</v>
      </c>
      <c r="X437" s="53" t="s">
        <v>53</v>
      </c>
      <c r="Y437" s="53" t="s">
        <v>848</v>
      </c>
      <c r="AG437" s="46">
        <f t="shared" si="14"/>
        <v>10</v>
      </c>
      <c r="AH437" s="45" t="b">
        <f t="shared" si="15"/>
        <v>1</v>
      </c>
    </row>
    <row r="438" spans="1:34" ht="25.5" customHeight="1">
      <c r="A438" s="29">
        <v>436</v>
      </c>
      <c r="B438" s="48">
        <v>45140</v>
      </c>
      <c r="C438" s="49" t="s">
        <v>858</v>
      </c>
      <c r="D438" s="49" t="s">
        <v>41</v>
      </c>
      <c r="F438" s="49">
        <v>30</v>
      </c>
      <c r="G438" s="49" t="s">
        <v>43</v>
      </c>
      <c r="H438" s="49" t="s">
        <v>110</v>
      </c>
      <c r="I438" s="49" t="s">
        <v>111</v>
      </c>
      <c r="J438" s="49" t="s">
        <v>285</v>
      </c>
      <c r="L438" s="49" t="s">
        <v>926</v>
      </c>
      <c r="M438" s="50" t="s">
        <v>927</v>
      </c>
      <c r="N438" s="51" t="s">
        <v>86</v>
      </c>
      <c r="O438" s="49" t="s">
        <v>48</v>
      </c>
      <c r="P438" s="49" t="s">
        <v>49</v>
      </c>
      <c r="Q438" s="52" t="s">
        <v>930</v>
      </c>
      <c r="R438" s="49" t="s">
        <v>51</v>
      </c>
      <c r="S438" s="49" t="s">
        <v>52</v>
      </c>
      <c r="T438" s="39">
        <v>45150</v>
      </c>
      <c r="U438" s="39">
        <v>45150</v>
      </c>
      <c r="V438" s="39">
        <v>45150</v>
      </c>
      <c r="W438" s="55" t="s">
        <v>49</v>
      </c>
      <c r="X438" s="53" t="s">
        <v>53</v>
      </c>
      <c r="Y438" s="53" t="s">
        <v>848</v>
      </c>
      <c r="AG438" s="46">
        <f t="shared" si="14"/>
        <v>10</v>
      </c>
      <c r="AH438" s="45" t="b">
        <f t="shared" si="15"/>
        <v>1</v>
      </c>
    </row>
    <row r="439" spans="1:34" ht="25.5" customHeight="1">
      <c r="A439" s="29">
        <v>437</v>
      </c>
      <c r="B439" s="48">
        <v>45141</v>
      </c>
      <c r="C439" s="49" t="s">
        <v>858</v>
      </c>
      <c r="D439" s="49" t="s">
        <v>41</v>
      </c>
      <c r="F439" s="49" t="s">
        <v>42</v>
      </c>
      <c r="G439" s="49" t="s">
        <v>43</v>
      </c>
      <c r="H439" s="49" t="s">
        <v>96</v>
      </c>
      <c r="I439" s="49" t="s">
        <v>111</v>
      </c>
      <c r="J439" s="49" t="s">
        <v>213</v>
      </c>
      <c r="K439" s="49" t="s">
        <v>44</v>
      </c>
      <c r="L439" s="49" t="s">
        <v>931</v>
      </c>
      <c r="M439" s="50" t="s">
        <v>932</v>
      </c>
      <c r="N439" s="51" t="s">
        <v>91</v>
      </c>
      <c r="O439" s="49" t="s">
        <v>48</v>
      </c>
      <c r="P439" s="49" t="s">
        <v>49</v>
      </c>
      <c r="Q439" s="52" t="s">
        <v>933</v>
      </c>
      <c r="R439" s="49" t="s">
        <v>51</v>
      </c>
      <c r="S439" s="49" t="s">
        <v>52</v>
      </c>
      <c r="T439" s="39">
        <v>45150</v>
      </c>
      <c r="U439" s="39">
        <v>45150</v>
      </c>
      <c r="V439" s="39">
        <v>45150</v>
      </c>
      <c r="W439" s="55" t="s">
        <v>49</v>
      </c>
      <c r="X439" s="53" t="s">
        <v>53</v>
      </c>
      <c r="Y439" s="53" t="s">
        <v>848</v>
      </c>
      <c r="AG439" s="46">
        <f t="shared" si="14"/>
        <v>9</v>
      </c>
      <c r="AH439" s="45" t="b">
        <f t="shared" si="15"/>
        <v>1</v>
      </c>
    </row>
    <row r="440" spans="1:34" ht="25.5" customHeight="1">
      <c r="A440" s="29">
        <v>438</v>
      </c>
      <c r="B440" s="48">
        <v>45141</v>
      </c>
      <c r="C440" s="49" t="s">
        <v>858</v>
      </c>
      <c r="D440" s="49" t="s">
        <v>41</v>
      </c>
      <c r="F440" s="49">
        <v>28</v>
      </c>
      <c r="G440" s="49" t="s">
        <v>43</v>
      </c>
      <c r="H440" s="49" t="s">
        <v>110</v>
      </c>
      <c r="I440" s="49" t="s">
        <v>97</v>
      </c>
      <c r="J440" s="49" t="s">
        <v>213</v>
      </c>
      <c r="K440" s="49" t="s">
        <v>44</v>
      </c>
      <c r="L440" s="49" t="s">
        <v>934</v>
      </c>
      <c r="M440" s="50" t="s">
        <v>935</v>
      </c>
      <c r="N440" s="51" t="s">
        <v>65</v>
      </c>
      <c r="O440" s="49" t="s">
        <v>48</v>
      </c>
      <c r="P440" s="49" t="s">
        <v>49</v>
      </c>
      <c r="Q440" s="52" t="s">
        <v>936</v>
      </c>
      <c r="R440" s="49" t="s">
        <v>51</v>
      </c>
      <c r="S440" s="49" t="s">
        <v>52</v>
      </c>
      <c r="T440" s="39">
        <v>45154</v>
      </c>
      <c r="U440" s="39">
        <v>45154</v>
      </c>
      <c r="V440" s="39">
        <v>45154</v>
      </c>
      <c r="W440" s="55" t="s">
        <v>49</v>
      </c>
      <c r="X440" s="53" t="s">
        <v>53</v>
      </c>
      <c r="Y440" s="53" t="s">
        <v>848</v>
      </c>
      <c r="AG440" s="46">
        <f t="shared" si="14"/>
        <v>13</v>
      </c>
      <c r="AH440" s="45" t="b">
        <f t="shared" si="15"/>
        <v>1</v>
      </c>
    </row>
    <row r="441" spans="1:34" ht="25.5" customHeight="1">
      <c r="A441" s="29">
        <v>439</v>
      </c>
      <c r="B441" s="48">
        <v>45141</v>
      </c>
      <c r="C441" s="49" t="s">
        <v>858</v>
      </c>
      <c r="D441" s="49" t="s">
        <v>41</v>
      </c>
      <c r="F441" s="49" t="s">
        <v>42</v>
      </c>
      <c r="G441" s="49" t="s">
        <v>43</v>
      </c>
      <c r="H441" s="49" t="s">
        <v>110</v>
      </c>
      <c r="I441" s="49" t="s">
        <v>97</v>
      </c>
      <c r="J441" s="49" t="s">
        <v>213</v>
      </c>
      <c r="K441" s="49" t="s">
        <v>44</v>
      </c>
      <c r="L441" s="49" t="s">
        <v>934</v>
      </c>
      <c r="M441" s="50" t="s">
        <v>935</v>
      </c>
      <c r="N441" s="51" t="s">
        <v>65</v>
      </c>
      <c r="O441" s="49" t="s">
        <v>48</v>
      </c>
      <c r="P441" s="49" t="s">
        <v>49</v>
      </c>
      <c r="Q441" s="52" t="s">
        <v>937</v>
      </c>
      <c r="R441" s="49" t="s">
        <v>51</v>
      </c>
      <c r="S441" s="49" t="s">
        <v>52</v>
      </c>
      <c r="T441" s="39">
        <v>45154</v>
      </c>
      <c r="U441" s="39">
        <v>45154</v>
      </c>
      <c r="V441" s="39">
        <v>45154</v>
      </c>
      <c r="W441" s="55" t="s">
        <v>49</v>
      </c>
      <c r="X441" s="53" t="s">
        <v>53</v>
      </c>
      <c r="Y441" s="53" t="s">
        <v>848</v>
      </c>
      <c r="AG441" s="46">
        <f t="shared" si="14"/>
        <v>13</v>
      </c>
      <c r="AH441" s="45" t="b">
        <f t="shared" si="15"/>
        <v>1</v>
      </c>
    </row>
    <row r="442" spans="1:34" ht="25.5" customHeight="1">
      <c r="A442" s="29">
        <v>440</v>
      </c>
      <c r="B442" s="48">
        <v>45141</v>
      </c>
      <c r="C442" s="49" t="s">
        <v>858</v>
      </c>
      <c r="D442" s="49" t="s">
        <v>41</v>
      </c>
      <c r="F442" s="49">
        <v>21</v>
      </c>
      <c r="G442" s="49" t="s">
        <v>43</v>
      </c>
      <c r="H442" s="49" t="s">
        <v>96</v>
      </c>
      <c r="I442" s="49" t="s">
        <v>73</v>
      </c>
      <c r="J442" s="49" t="s">
        <v>213</v>
      </c>
      <c r="K442" s="49" t="s">
        <v>44</v>
      </c>
      <c r="L442" s="49" t="s">
        <v>938</v>
      </c>
      <c r="M442" s="50" t="s">
        <v>939</v>
      </c>
      <c r="N442" s="51" t="s">
        <v>85</v>
      </c>
      <c r="O442" s="49" t="s">
        <v>48</v>
      </c>
      <c r="P442" s="49" t="s">
        <v>49</v>
      </c>
      <c r="Q442" s="52" t="s">
        <v>940</v>
      </c>
      <c r="R442" s="49" t="s">
        <v>51</v>
      </c>
      <c r="S442" s="49" t="s">
        <v>52</v>
      </c>
      <c r="T442" s="39">
        <v>45154</v>
      </c>
      <c r="U442" s="39">
        <v>45154</v>
      </c>
      <c r="V442" s="39">
        <v>45154</v>
      </c>
      <c r="W442" s="55" t="s">
        <v>49</v>
      </c>
      <c r="X442" s="53" t="s">
        <v>53</v>
      </c>
      <c r="Y442" s="53" t="s">
        <v>848</v>
      </c>
      <c r="AG442" s="46">
        <f t="shared" si="14"/>
        <v>13</v>
      </c>
      <c r="AH442" s="45" t="b">
        <f t="shared" si="15"/>
        <v>1</v>
      </c>
    </row>
    <row r="443" spans="1:34" ht="25.5" customHeight="1">
      <c r="A443" s="29">
        <v>441</v>
      </c>
      <c r="B443" s="48">
        <v>45141</v>
      </c>
      <c r="C443" s="49" t="s">
        <v>858</v>
      </c>
      <c r="D443" s="49" t="s">
        <v>41</v>
      </c>
      <c r="F443" s="49" t="s">
        <v>42</v>
      </c>
      <c r="G443" s="49" t="s">
        <v>43</v>
      </c>
      <c r="H443" s="49" t="s">
        <v>96</v>
      </c>
      <c r="I443" s="49" t="s">
        <v>73</v>
      </c>
      <c r="J443" s="49" t="s">
        <v>213</v>
      </c>
      <c r="K443" s="49" t="s">
        <v>44</v>
      </c>
      <c r="L443" s="49" t="s">
        <v>938</v>
      </c>
      <c r="M443" s="50" t="s">
        <v>939</v>
      </c>
      <c r="N443" s="51" t="s">
        <v>85</v>
      </c>
      <c r="O443" s="49" t="s">
        <v>48</v>
      </c>
      <c r="P443" s="49" t="s">
        <v>49</v>
      </c>
      <c r="Q443" s="52" t="s">
        <v>941</v>
      </c>
      <c r="R443" s="49" t="s">
        <v>51</v>
      </c>
      <c r="S443" s="49" t="s">
        <v>52</v>
      </c>
      <c r="T443" s="39">
        <v>45154</v>
      </c>
      <c r="U443" s="39">
        <v>45154</v>
      </c>
      <c r="V443" s="39">
        <v>45154</v>
      </c>
      <c r="W443" s="55" t="s">
        <v>49</v>
      </c>
      <c r="X443" s="53" t="s">
        <v>53</v>
      </c>
      <c r="Y443" s="53" t="s">
        <v>848</v>
      </c>
      <c r="AG443" s="46">
        <f t="shared" si="14"/>
        <v>13</v>
      </c>
      <c r="AH443" s="45" t="b">
        <f t="shared" si="15"/>
        <v>1</v>
      </c>
    </row>
    <row r="444" spans="1:34" ht="25.5" customHeight="1">
      <c r="A444" s="29">
        <v>442</v>
      </c>
      <c r="B444" s="48">
        <v>45142</v>
      </c>
      <c r="C444" s="49" t="s">
        <v>858</v>
      </c>
      <c r="D444" s="49" t="s">
        <v>41</v>
      </c>
      <c r="F444" s="49">
        <v>47</v>
      </c>
      <c r="G444" s="49" t="s">
        <v>43</v>
      </c>
      <c r="H444" s="49" t="s">
        <v>110</v>
      </c>
      <c r="I444" s="49" t="s">
        <v>395</v>
      </c>
      <c r="J444" s="49" t="s">
        <v>213</v>
      </c>
      <c r="K444" s="49" t="s">
        <v>44</v>
      </c>
      <c r="L444" s="49" t="s">
        <v>942</v>
      </c>
      <c r="M444" s="50" t="s">
        <v>943</v>
      </c>
      <c r="N444" s="51" t="s">
        <v>91</v>
      </c>
      <c r="O444" s="49" t="s">
        <v>48</v>
      </c>
      <c r="P444" s="49" t="s">
        <v>49</v>
      </c>
      <c r="Q444" s="52" t="s">
        <v>944</v>
      </c>
      <c r="R444" s="49" t="s">
        <v>51</v>
      </c>
      <c r="S444" s="49" t="s">
        <v>52</v>
      </c>
      <c r="T444" s="93">
        <v>45190</v>
      </c>
      <c r="U444" s="93">
        <v>45190</v>
      </c>
      <c r="V444" s="93">
        <v>45190</v>
      </c>
      <c r="W444" s="40" t="s">
        <v>49</v>
      </c>
      <c r="X444" s="41" t="s">
        <v>53</v>
      </c>
      <c r="Y444" s="41" t="s">
        <v>54</v>
      </c>
      <c r="AG444" s="46">
        <f t="shared" si="14"/>
        <v>48</v>
      </c>
      <c r="AH444" s="45" t="b">
        <f t="shared" si="15"/>
        <v>1</v>
      </c>
    </row>
    <row r="445" spans="1:34" ht="25.5" customHeight="1">
      <c r="A445" s="29">
        <v>443</v>
      </c>
      <c r="B445" s="48">
        <v>45142</v>
      </c>
      <c r="C445" s="49" t="s">
        <v>858</v>
      </c>
      <c r="D445" s="49" t="s">
        <v>41</v>
      </c>
      <c r="F445" s="49">
        <v>13</v>
      </c>
      <c r="G445" s="49" t="s">
        <v>43</v>
      </c>
      <c r="H445" s="49" t="s">
        <v>96</v>
      </c>
      <c r="I445" s="49" t="s">
        <v>111</v>
      </c>
      <c r="J445" s="49" t="s">
        <v>285</v>
      </c>
      <c r="K445" s="49" t="s">
        <v>44</v>
      </c>
      <c r="L445" s="49" t="s">
        <v>945</v>
      </c>
      <c r="M445" s="50" t="s">
        <v>946</v>
      </c>
      <c r="N445" s="51" t="s">
        <v>69</v>
      </c>
      <c r="O445" s="49" t="s">
        <v>48</v>
      </c>
      <c r="P445" s="49" t="s">
        <v>49</v>
      </c>
      <c r="Q445" s="52" t="s">
        <v>947</v>
      </c>
      <c r="R445" s="49" t="s">
        <v>51</v>
      </c>
      <c r="S445" s="49" t="s">
        <v>52</v>
      </c>
      <c r="T445" s="93">
        <v>45190</v>
      </c>
      <c r="U445" s="93">
        <v>45190</v>
      </c>
      <c r="V445" s="93">
        <v>45190</v>
      </c>
      <c r="W445" s="40" t="s">
        <v>49</v>
      </c>
      <c r="X445" s="41" t="s">
        <v>53</v>
      </c>
      <c r="Y445" s="41" t="s">
        <v>54</v>
      </c>
      <c r="AG445" s="46">
        <f t="shared" si="14"/>
        <v>48</v>
      </c>
      <c r="AH445" s="45" t="b">
        <f t="shared" si="15"/>
        <v>1</v>
      </c>
    </row>
    <row r="446" spans="1:34" ht="25.5" customHeight="1">
      <c r="A446" s="29">
        <v>444</v>
      </c>
      <c r="B446" s="48">
        <v>45153</v>
      </c>
      <c r="C446" s="49" t="s">
        <v>858</v>
      </c>
      <c r="D446" s="49" t="s">
        <v>41</v>
      </c>
      <c r="F446" s="49">
        <v>38</v>
      </c>
      <c r="G446" s="49" t="s">
        <v>43</v>
      </c>
      <c r="H446" s="49" t="s">
        <v>110</v>
      </c>
      <c r="I446" s="49" t="s">
        <v>238</v>
      </c>
      <c r="J446" s="49" t="s">
        <v>213</v>
      </c>
      <c r="K446" s="49" t="s">
        <v>44</v>
      </c>
      <c r="L446" s="49" t="s">
        <v>948</v>
      </c>
      <c r="M446" s="50" t="s">
        <v>949</v>
      </c>
      <c r="N446" s="51" t="s">
        <v>69</v>
      </c>
      <c r="O446" s="49" t="s">
        <v>48</v>
      </c>
      <c r="P446" s="49" t="s">
        <v>49</v>
      </c>
      <c r="Q446" s="52" t="s">
        <v>950</v>
      </c>
      <c r="R446" s="49" t="s">
        <v>51</v>
      </c>
      <c r="S446" s="49" t="s">
        <v>52</v>
      </c>
      <c r="T446" s="39">
        <v>45167</v>
      </c>
      <c r="U446" s="39">
        <v>45167</v>
      </c>
      <c r="V446" s="39">
        <v>45167</v>
      </c>
      <c r="W446" s="55" t="s">
        <v>49</v>
      </c>
      <c r="X446" s="53" t="s">
        <v>53</v>
      </c>
      <c r="Y446" s="53" t="s">
        <v>848</v>
      </c>
      <c r="AG446" s="46">
        <f t="shared" si="14"/>
        <v>14</v>
      </c>
      <c r="AH446" s="45" t="b">
        <f t="shared" si="15"/>
        <v>1</v>
      </c>
    </row>
    <row r="447" spans="1:34" ht="25.5" customHeight="1">
      <c r="A447" s="29">
        <v>445</v>
      </c>
      <c r="B447" s="48">
        <v>45153</v>
      </c>
      <c r="C447" s="49" t="s">
        <v>858</v>
      </c>
      <c r="D447" s="49" t="s">
        <v>41</v>
      </c>
      <c r="F447" s="49" t="s">
        <v>42</v>
      </c>
      <c r="G447" s="49" t="s">
        <v>43</v>
      </c>
      <c r="H447" s="49" t="s">
        <v>96</v>
      </c>
      <c r="I447" s="49" t="s">
        <v>73</v>
      </c>
      <c r="J447" s="49" t="s">
        <v>213</v>
      </c>
      <c r="K447" s="49" t="s">
        <v>44</v>
      </c>
      <c r="L447" s="49" t="s">
        <v>951</v>
      </c>
      <c r="M447" s="50" t="s">
        <v>952</v>
      </c>
      <c r="N447" s="51" t="s">
        <v>69</v>
      </c>
      <c r="O447" s="49" t="s">
        <v>48</v>
      </c>
      <c r="P447" s="49" t="s">
        <v>49</v>
      </c>
      <c r="Q447" s="52" t="s">
        <v>953</v>
      </c>
      <c r="R447" s="49" t="s">
        <v>51</v>
      </c>
      <c r="S447" s="49" t="s">
        <v>52</v>
      </c>
      <c r="T447" s="39">
        <v>45167</v>
      </c>
      <c r="U447" s="39">
        <v>45167</v>
      </c>
      <c r="V447" s="39">
        <v>45167</v>
      </c>
      <c r="W447" s="55" t="s">
        <v>49</v>
      </c>
      <c r="X447" s="53" t="s">
        <v>53</v>
      </c>
      <c r="Y447" s="53" t="s">
        <v>848</v>
      </c>
      <c r="AG447" s="46">
        <f t="shared" si="14"/>
        <v>14</v>
      </c>
      <c r="AH447" s="45" t="b">
        <f t="shared" si="15"/>
        <v>1</v>
      </c>
    </row>
    <row r="448" spans="1:34" ht="25.5" customHeight="1">
      <c r="A448" s="29">
        <v>446</v>
      </c>
      <c r="B448" s="48">
        <v>45154</v>
      </c>
      <c r="C448" s="49" t="s">
        <v>858</v>
      </c>
      <c r="D448" s="49" t="s">
        <v>41</v>
      </c>
      <c r="F448" s="49">
        <v>50</v>
      </c>
      <c r="G448" s="49" t="s">
        <v>43</v>
      </c>
      <c r="H448" s="49" t="s">
        <v>96</v>
      </c>
      <c r="I448" s="49" t="s">
        <v>73</v>
      </c>
      <c r="J448" s="49" t="s">
        <v>213</v>
      </c>
      <c r="K448" s="49" t="s">
        <v>44</v>
      </c>
      <c r="L448" s="49" t="s">
        <v>954</v>
      </c>
      <c r="M448" s="50" t="s">
        <v>955</v>
      </c>
      <c r="N448" s="51" t="s">
        <v>91</v>
      </c>
      <c r="O448" s="49" t="s">
        <v>48</v>
      </c>
      <c r="P448" s="49" t="s">
        <v>49</v>
      </c>
      <c r="Q448" s="52" t="s">
        <v>956</v>
      </c>
      <c r="R448" s="49" t="s">
        <v>51</v>
      </c>
      <c r="S448" s="49" t="s">
        <v>52</v>
      </c>
      <c r="T448" s="39">
        <v>45169</v>
      </c>
      <c r="U448" s="39">
        <v>45169</v>
      </c>
      <c r="V448" s="39">
        <v>45169</v>
      </c>
      <c r="W448" s="55" t="s">
        <v>49</v>
      </c>
      <c r="X448" s="53" t="s">
        <v>53</v>
      </c>
      <c r="Y448" s="53" t="s">
        <v>848</v>
      </c>
      <c r="AG448" s="46">
        <f t="shared" si="14"/>
        <v>15</v>
      </c>
      <c r="AH448" s="45" t="b">
        <f t="shared" si="15"/>
        <v>1</v>
      </c>
    </row>
    <row r="449" spans="1:34" ht="25.5" customHeight="1">
      <c r="A449" s="29">
        <v>447</v>
      </c>
      <c r="B449" s="48">
        <v>45154</v>
      </c>
      <c r="C449" s="49" t="s">
        <v>858</v>
      </c>
      <c r="D449" s="49" t="s">
        <v>41</v>
      </c>
      <c r="F449" s="49">
        <v>5</v>
      </c>
      <c r="G449" s="49" t="s">
        <v>248</v>
      </c>
      <c r="H449" s="49" t="s">
        <v>96</v>
      </c>
      <c r="I449" s="49" t="s">
        <v>111</v>
      </c>
      <c r="J449" s="49" t="s">
        <v>213</v>
      </c>
      <c r="K449" s="49" t="s">
        <v>44</v>
      </c>
      <c r="L449" s="49" t="s">
        <v>957</v>
      </c>
      <c r="M449" s="50" t="s">
        <v>958</v>
      </c>
      <c r="N449" s="51" t="s">
        <v>251</v>
      </c>
      <c r="O449" s="49" t="s">
        <v>48</v>
      </c>
      <c r="P449" s="49" t="s">
        <v>320</v>
      </c>
      <c r="Q449" s="52" t="s">
        <v>959</v>
      </c>
      <c r="R449" s="49" t="s">
        <v>51</v>
      </c>
      <c r="S449" s="49" t="s">
        <v>78</v>
      </c>
      <c r="U449" s="39">
        <v>45174</v>
      </c>
      <c r="V449" s="39">
        <v>45174</v>
      </c>
      <c r="W449" s="40" t="s">
        <v>725</v>
      </c>
      <c r="X449" s="41" t="s">
        <v>80</v>
      </c>
      <c r="Y449" s="54"/>
      <c r="AG449" s="46">
        <f t="shared" si="14"/>
        <v>20</v>
      </c>
      <c r="AH449" s="45" t="b">
        <f t="shared" si="15"/>
        <v>1</v>
      </c>
    </row>
    <row r="450" spans="1:34" ht="25.5" customHeight="1">
      <c r="A450" s="29">
        <v>448</v>
      </c>
      <c r="B450" s="48">
        <v>45154</v>
      </c>
      <c r="C450" s="49" t="s">
        <v>858</v>
      </c>
      <c r="D450" s="49" t="s">
        <v>41</v>
      </c>
      <c r="F450" s="49" t="s">
        <v>42</v>
      </c>
      <c r="G450" s="49" t="s">
        <v>43</v>
      </c>
      <c r="H450" s="49" t="s">
        <v>96</v>
      </c>
      <c r="I450" s="49" t="s">
        <v>111</v>
      </c>
      <c r="J450" s="49" t="s">
        <v>213</v>
      </c>
      <c r="K450" s="49" t="s">
        <v>44</v>
      </c>
      <c r="L450" s="49" t="s">
        <v>957</v>
      </c>
      <c r="M450" s="50" t="s">
        <v>958</v>
      </c>
      <c r="N450" s="51" t="s">
        <v>85</v>
      </c>
      <c r="O450" s="49" t="s">
        <v>48</v>
      </c>
      <c r="P450" s="49" t="s">
        <v>49</v>
      </c>
      <c r="Q450" s="52" t="s">
        <v>960</v>
      </c>
      <c r="R450" s="49" t="s">
        <v>51</v>
      </c>
      <c r="S450" s="49" t="s">
        <v>52</v>
      </c>
      <c r="T450" s="39">
        <v>45168</v>
      </c>
      <c r="U450" s="39">
        <v>45168</v>
      </c>
      <c r="V450" s="39">
        <v>45168</v>
      </c>
      <c r="W450" s="55" t="s">
        <v>49</v>
      </c>
      <c r="X450" s="53" t="s">
        <v>53</v>
      </c>
      <c r="Y450" s="53" t="s">
        <v>848</v>
      </c>
      <c r="AG450" s="46">
        <f t="shared" si="14"/>
        <v>14</v>
      </c>
      <c r="AH450" s="45" t="b">
        <f t="shared" si="15"/>
        <v>1</v>
      </c>
    </row>
    <row r="451" spans="1:34" ht="25.5" customHeight="1">
      <c r="A451" s="29">
        <v>449</v>
      </c>
      <c r="B451" s="48">
        <v>45154</v>
      </c>
      <c r="C451" s="49" t="s">
        <v>858</v>
      </c>
      <c r="D451" s="49" t="s">
        <v>41</v>
      </c>
      <c r="F451" s="49" t="s">
        <v>42</v>
      </c>
      <c r="G451" s="49" t="s">
        <v>43</v>
      </c>
      <c r="H451" s="49" t="s">
        <v>96</v>
      </c>
      <c r="I451" s="49" t="s">
        <v>111</v>
      </c>
      <c r="J451" s="49" t="s">
        <v>213</v>
      </c>
      <c r="K451" s="49" t="s">
        <v>44</v>
      </c>
      <c r="L451" s="49" t="s">
        <v>957</v>
      </c>
      <c r="M451" s="50" t="s">
        <v>958</v>
      </c>
      <c r="N451" s="51" t="s">
        <v>69</v>
      </c>
      <c r="O451" s="49" t="s">
        <v>48</v>
      </c>
      <c r="P451" s="49" t="s">
        <v>49</v>
      </c>
      <c r="Q451" s="52" t="s">
        <v>961</v>
      </c>
      <c r="R451" s="49" t="s">
        <v>51</v>
      </c>
      <c r="S451" s="49" t="s">
        <v>52</v>
      </c>
      <c r="T451" s="39">
        <v>45168</v>
      </c>
      <c r="U451" s="39">
        <v>45168</v>
      </c>
      <c r="V451" s="39">
        <v>45168</v>
      </c>
      <c r="W451" s="55" t="s">
        <v>49</v>
      </c>
      <c r="X451" s="53" t="s">
        <v>53</v>
      </c>
      <c r="Y451" s="53" t="s">
        <v>848</v>
      </c>
      <c r="AG451" s="46">
        <f t="shared" si="14"/>
        <v>14</v>
      </c>
      <c r="AH451" s="45" t="b">
        <f t="shared" si="15"/>
        <v>1</v>
      </c>
    </row>
    <row r="452" spans="1:34" ht="25.5" customHeight="1">
      <c r="A452" s="29">
        <v>450</v>
      </c>
      <c r="B452" s="48">
        <v>45154</v>
      </c>
      <c r="C452" s="49" t="s">
        <v>858</v>
      </c>
      <c r="D452" s="49" t="s">
        <v>41</v>
      </c>
      <c r="F452" s="49">
        <v>29</v>
      </c>
      <c r="G452" s="49" t="s">
        <v>43</v>
      </c>
      <c r="H452" s="49" t="s">
        <v>96</v>
      </c>
      <c r="I452" s="49" t="s">
        <v>73</v>
      </c>
      <c r="J452" s="49" t="s">
        <v>285</v>
      </c>
      <c r="K452" s="49" t="s">
        <v>44</v>
      </c>
      <c r="L452" s="49" t="s">
        <v>962</v>
      </c>
      <c r="M452" s="50" t="s">
        <v>963</v>
      </c>
      <c r="N452" s="51" t="s">
        <v>85</v>
      </c>
      <c r="O452" s="49" t="s">
        <v>48</v>
      </c>
      <c r="P452" s="49" t="s">
        <v>49</v>
      </c>
      <c r="Q452" s="52" t="s">
        <v>964</v>
      </c>
      <c r="R452" s="49" t="s">
        <v>51</v>
      </c>
      <c r="S452" s="49" t="s">
        <v>52</v>
      </c>
      <c r="T452" s="93">
        <v>45178</v>
      </c>
      <c r="U452" s="93">
        <v>45178</v>
      </c>
      <c r="V452" s="93">
        <v>45178</v>
      </c>
      <c r="W452" s="40" t="s">
        <v>49</v>
      </c>
      <c r="X452" s="41" t="s">
        <v>53</v>
      </c>
      <c r="Y452" s="41" t="s">
        <v>54</v>
      </c>
      <c r="AG452" s="46">
        <f t="shared" ref="AG452:AG515" si="16">V452-B452</f>
        <v>24</v>
      </c>
      <c r="AH452" s="45" t="b">
        <f t="shared" si="15"/>
        <v>1</v>
      </c>
    </row>
    <row r="453" spans="1:34" ht="25.5" customHeight="1">
      <c r="A453" s="29">
        <v>451</v>
      </c>
      <c r="B453" s="48">
        <v>45154</v>
      </c>
      <c r="C453" s="49" t="s">
        <v>858</v>
      </c>
      <c r="D453" s="49" t="s">
        <v>41</v>
      </c>
      <c r="F453" s="49">
        <v>24</v>
      </c>
      <c r="G453" s="49" t="s">
        <v>43</v>
      </c>
      <c r="H453" s="49" t="s">
        <v>96</v>
      </c>
      <c r="I453" s="49" t="s">
        <v>73</v>
      </c>
      <c r="J453" s="49" t="s">
        <v>285</v>
      </c>
      <c r="K453" s="49" t="s">
        <v>44</v>
      </c>
      <c r="L453" s="49" t="s">
        <v>962</v>
      </c>
      <c r="M453" s="50" t="s">
        <v>963</v>
      </c>
      <c r="N453" s="51" t="s">
        <v>69</v>
      </c>
      <c r="O453" s="49" t="s">
        <v>48</v>
      </c>
      <c r="P453" s="49" t="s">
        <v>49</v>
      </c>
      <c r="Q453" s="52" t="s">
        <v>965</v>
      </c>
      <c r="R453" s="49" t="s">
        <v>51</v>
      </c>
      <c r="S453" s="49" t="s">
        <v>52</v>
      </c>
      <c r="T453" s="93">
        <v>45178</v>
      </c>
      <c r="U453" s="93">
        <v>45178</v>
      </c>
      <c r="V453" s="93">
        <v>45178</v>
      </c>
      <c r="W453" s="40" t="s">
        <v>49</v>
      </c>
      <c r="X453" s="41" t="s">
        <v>53</v>
      </c>
      <c r="Y453" s="41" t="s">
        <v>54</v>
      </c>
      <c r="AG453" s="46">
        <f t="shared" si="16"/>
        <v>24</v>
      </c>
      <c r="AH453" s="45" t="b">
        <f t="shared" si="15"/>
        <v>1</v>
      </c>
    </row>
    <row r="454" spans="1:34" ht="25.5" customHeight="1">
      <c r="A454" s="29">
        <v>452</v>
      </c>
      <c r="B454" s="48">
        <v>45154</v>
      </c>
      <c r="C454" s="49" t="s">
        <v>858</v>
      </c>
      <c r="D454" s="49" t="s">
        <v>41</v>
      </c>
      <c r="F454" s="49">
        <v>23</v>
      </c>
      <c r="G454" s="49" t="s">
        <v>43</v>
      </c>
      <c r="H454" s="49" t="s">
        <v>96</v>
      </c>
      <c r="I454" s="49" t="s">
        <v>73</v>
      </c>
      <c r="J454" s="49" t="s">
        <v>213</v>
      </c>
      <c r="K454" s="49" t="s">
        <v>58</v>
      </c>
      <c r="L454" s="49" t="s">
        <v>966</v>
      </c>
      <c r="M454" s="50" t="s">
        <v>967</v>
      </c>
      <c r="N454" s="51" t="s">
        <v>85</v>
      </c>
      <c r="O454" s="49" t="s">
        <v>48</v>
      </c>
      <c r="P454" s="49" t="s">
        <v>49</v>
      </c>
      <c r="Q454" s="52" t="s">
        <v>968</v>
      </c>
      <c r="R454" s="49" t="s">
        <v>51</v>
      </c>
      <c r="S454" s="49" t="s">
        <v>52</v>
      </c>
      <c r="T454" s="39">
        <v>45169</v>
      </c>
      <c r="U454" s="39">
        <v>45169</v>
      </c>
      <c r="V454" s="39">
        <v>45169</v>
      </c>
      <c r="W454" s="55" t="s">
        <v>49</v>
      </c>
      <c r="X454" s="53" t="s">
        <v>53</v>
      </c>
      <c r="Y454" s="53" t="s">
        <v>848</v>
      </c>
      <c r="AG454" s="46">
        <f t="shared" si="16"/>
        <v>15</v>
      </c>
      <c r="AH454" s="45" t="b">
        <f t="shared" si="15"/>
        <v>1</v>
      </c>
    </row>
    <row r="455" spans="1:34" ht="25.5" customHeight="1">
      <c r="A455" s="29">
        <v>453</v>
      </c>
      <c r="B455" s="48">
        <v>45154</v>
      </c>
      <c r="C455" s="49" t="s">
        <v>858</v>
      </c>
      <c r="D455" s="49" t="s">
        <v>41</v>
      </c>
      <c r="F455" s="49">
        <v>15</v>
      </c>
      <c r="G455" s="49" t="s">
        <v>43</v>
      </c>
      <c r="H455" s="49" t="s">
        <v>96</v>
      </c>
      <c r="I455" s="49" t="s">
        <v>73</v>
      </c>
      <c r="J455" s="49" t="s">
        <v>255</v>
      </c>
      <c r="K455" s="49" t="s">
        <v>44</v>
      </c>
      <c r="L455" s="49" t="s">
        <v>966</v>
      </c>
      <c r="M455" s="50" t="s">
        <v>967</v>
      </c>
      <c r="N455" s="51" t="s">
        <v>151</v>
      </c>
      <c r="O455" s="49" t="s">
        <v>48</v>
      </c>
      <c r="P455" s="49" t="s">
        <v>49</v>
      </c>
      <c r="Q455" s="52" t="s">
        <v>969</v>
      </c>
      <c r="R455" s="49" t="s">
        <v>51</v>
      </c>
      <c r="S455" s="49" t="s">
        <v>52</v>
      </c>
      <c r="T455" s="39">
        <v>45169</v>
      </c>
      <c r="U455" s="39">
        <v>45169</v>
      </c>
      <c r="V455" s="39">
        <v>45169</v>
      </c>
      <c r="W455" s="55" t="s">
        <v>49</v>
      </c>
      <c r="X455" s="53" t="s">
        <v>53</v>
      </c>
      <c r="Y455" s="53" t="s">
        <v>848</v>
      </c>
      <c r="AG455" s="46">
        <f t="shared" si="16"/>
        <v>15</v>
      </c>
      <c r="AH455" s="45" t="b">
        <f t="shared" si="15"/>
        <v>1</v>
      </c>
    </row>
    <row r="456" spans="1:34" ht="25.5" customHeight="1">
      <c r="A456" s="29">
        <v>454</v>
      </c>
      <c r="B456" s="48">
        <v>45155</v>
      </c>
      <c r="C456" s="49" t="s">
        <v>858</v>
      </c>
      <c r="D456" s="49" t="s">
        <v>41</v>
      </c>
      <c r="F456" s="49" t="s">
        <v>42</v>
      </c>
      <c r="G456" s="49" t="s">
        <v>43</v>
      </c>
      <c r="H456" s="49" t="s">
        <v>96</v>
      </c>
      <c r="I456" s="49" t="s">
        <v>111</v>
      </c>
      <c r="J456" s="49" t="s">
        <v>213</v>
      </c>
      <c r="K456" s="49" t="s">
        <v>44</v>
      </c>
      <c r="L456" s="49" t="s">
        <v>970</v>
      </c>
      <c r="M456" s="50" t="s">
        <v>971</v>
      </c>
      <c r="N456" s="51" t="s">
        <v>65</v>
      </c>
      <c r="O456" s="49" t="s">
        <v>48</v>
      </c>
      <c r="P456" s="49" t="s">
        <v>49</v>
      </c>
      <c r="Q456" s="52" t="s">
        <v>972</v>
      </c>
      <c r="R456" s="49" t="s">
        <v>51</v>
      </c>
      <c r="S456" s="49" t="s">
        <v>52</v>
      </c>
      <c r="T456" s="39">
        <v>45167</v>
      </c>
      <c r="U456" s="39">
        <v>45167</v>
      </c>
      <c r="V456" s="39">
        <v>45167</v>
      </c>
      <c r="W456" s="55" t="s">
        <v>49</v>
      </c>
      <c r="X456" s="53" t="s">
        <v>53</v>
      </c>
      <c r="Y456" s="53" t="s">
        <v>848</v>
      </c>
      <c r="AG456" s="46">
        <f t="shared" si="16"/>
        <v>12</v>
      </c>
      <c r="AH456" s="45" t="b">
        <f t="shared" si="15"/>
        <v>1</v>
      </c>
    </row>
    <row r="457" spans="1:34" ht="25.5" customHeight="1">
      <c r="A457" s="29">
        <v>455</v>
      </c>
      <c r="B457" s="48">
        <v>45155</v>
      </c>
      <c r="C457" s="49" t="s">
        <v>858</v>
      </c>
      <c r="D457" s="49" t="s">
        <v>41</v>
      </c>
      <c r="F457" s="49" t="s">
        <v>42</v>
      </c>
      <c r="G457" s="49" t="s">
        <v>43</v>
      </c>
      <c r="H457" s="49" t="s">
        <v>96</v>
      </c>
      <c r="I457" s="49" t="s">
        <v>111</v>
      </c>
      <c r="J457" s="49" t="s">
        <v>213</v>
      </c>
      <c r="K457" s="49" t="s">
        <v>44</v>
      </c>
      <c r="L457" s="49" t="s">
        <v>970</v>
      </c>
      <c r="M457" s="50" t="s">
        <v>971</v>
      </c>
      <c r="N457" s="51" t="s">
        <v>65</v>
      </c>
      <c r="O457" s="49" t="s">
        <v>48</v>
      </c>
      <c r="P457" s="49" t="s">
        <v>49</v>
      </c>
      <c r="Q457" s="52" t="s">
        <v>973</v>
      </c>
      <c r="R457" s="49" t="s">
        <v>51</v>
      </c>
      <c r="S457" s="49" t="s">
        <v>52</v>
      </c>
      <c r="T457" s="39">
        <v>45167</v>
      </c>
      <c r="U457" s="39">
        <v>45167</v>
      </c>
      <c r="V457" s="39">
        <v>45167</v>
      </c>
      <c r="W457" s="55" t="s">
        <v>49</v>
      </c>
      <c r="X457" s="53" t="s">
        <v>53</v>
      </c>
      <c r="Y457" s="53" t="s">
        <v>848</v>
      </c>
      <c r="AG457" s="46">
        <f t="shared" si="16"/>
        <v>12</v>
      </c>
      <c r="AH457" s="45" t="b">
        <f t="shared" si="15"/>
        <v>1</v>
      </c>
    </row>
    <row r="458" spans="1:34" ht="25.5" customHeight="1">
      <c r="A458" s="29">
        <v>456</v>
      </c>
      <c r="B458" s="48">
        <v>45155</v>
      </c>
      <c r="C458" s="49" t="s">
        <v>858</v>
      </c>
      <c r="D458" s="49" t="s">
        <v>41</v>
      </c>
      <c r="F458" s="49">
        <v>1</v>
      </c>
      <c r="G458" s="49" t="s">
        <v>71</v>
      </c>
      <c r="H458" s="49" t="s">
        <v>96</v>
      </c>
      <c r="I458" s="49" t="s">
        <v>73</v>
      </c>
      <c r="J458" s="49" t="s">
        <v>213</v>
      </c>
      <c r="K458" s="49" t="s">
        <v>44</v>
      </c>
      <c r="L458" s="49" t="s">
        <v>974</v>
      </c>
      <c r="M458" s="50" t="s">
        <v>975</v>
      </c>
      <c r="N458" s="51" t="s">
        <v>76</v>
      </c>
      <c r="O458" s="49" t="s">
        <v>48</v>
      </c>
      <c r="P458" s="49" t="s">
        <v>77</v>
      </c>
      <c r="Q458" s="52" t="s">
        <v>976</v>
      </c>
      <c r="R458" s="49" t="s">
        <v>51</v>
      </c>
      <c r="S458" s="49" t="s">
        <v>78</v>
      </c>
      <c r="U458" s="39">
        <v>45174</v>
      </c>
      <c r="V458" s="39">
        <v>45174</v>
      </c>
      <c r="W458" s="40" t="s">
        <v>79</v>
      </c>
      <c r="X458" s="41" t="s">
        <v>80</v>
      </c>
      <c r="Y458" s="54"/>
      <c r="AG458" s="46">
        <f t="shared" si="16"/>
        <v>19</v>
      </c>
      <c r="AH458" s="45" t="b">
        <f t="shared" si="15"/>
        <v>1</v>
      </c>
    </row>
    <row r="459" spans="1:34" ht="25.5" customHeight="1">
      <c r="A459" s="29">
        <v>457</v>
      </c>
      <c r="B459" s="48">
        <v>45155</v>
      </c>
      <c r="C459" s="49" t="s">
        <v>858</v>
      </c>
      <c r="D459" s="49" t="s">
        <v>41</v>
      </c>
      <c r="F459" s="49" t="s">
        <v>42</v>
      </c>
      <c r="G459" s="49" t="s">
        <v>43</v>
      </c>
      <c r="H459" s="49" t="s">
        <v>96</v>
      </c>
      <c r="I459" s="49" t="s">
        <v>73</v>
      </c>
      <c r="J459" s="49" t="s">
        <v>213</v>
      </c>
      <c r="K459" s="49" t="s">
        <v>44</v>
      </c>
      <c r="L459" s="49" t="s">
        <v>974</v>
      </c>
      <c r="M459" s="50" t="s">
        <v>975</v>
      </c>
      <c r="N459" s="51" t="s">
        <v>91</v>
      </c>
      <c r="O459" s="49" t="s">
        <v>48</v>
      </c>
      <c r="P459" s="49" t="s">
        <v>49</v>
      </c>
      <c r="Q459" s="52" t="s">
        <v>977</v>
      </c>
      <c r="R459" s="49" t="s">
        <v>51</v>
      </c>
      <c r="S459" s="49" t="s">
        <v>52</v>
      </c>
      <c r="T459" s="39">
        <v>45169</v>
      </c>
      <c r="U459" s="39">
        <v>45169</v>
      </c>
      <c r="V459" s="39">
        <v>45169</v>
      </c>
      <c r="W459" s="55" t="s">
        <v>49</v>
      </c>
      <c r="X459" s="53" t="s">
        <v>53</v>
      </c>
      <c r="Y459" s="53" t="s">
        <v>848</v>
      </c>
      <c r="AG459" s="46">
        <f t="shared" si="16"/>
        <v>14</v>
      </c>
      <c r="AH459" s="45" t="b">
        <f t="shared" si="15"/>
        <v>1</v>
      </c>
    </row>
    <row r="460" spans="1:34" ht="25.5" customHeight="1">
      <c r="A460" s="29">
        <v>458</v>
      </c>
      <c r="B460" s="48">
        <v>45155</v>
      </c>
      <c r="C460" s="49" t="s">
        <v>858</v>
      </c>
      <c r="D460" s="49" t="s">
        <v>41</v>
      </c>
      <c r="F460" s="49">
        <v>10</v>
      </c>
      <c r="G460" s="49" t="s">
        <v>43</v>
      </c>
      <c r="H460" s="49" t="s">
        <v>96</v>
      </c>
      <c r="I460" s="49" t="s">
        <v>978</v>
      </c>
      <c r="J460" s="49" t="s">
        <v>213</v>
      </c>
      <c r="K460" s="49" t="s">
        <v>44</v>
      </c>
      <c r="L460" s="49" t="s">
        <v>979</v>
      </c>
      <c r="M460" s="50" t="s">
        <v>980</v>
      </c>
      <c r="N460" s="51" t="s">
        <v>47</v>
      </c>
      <c r="O460" s="49" t="s">
        <v>48</v>
      </c>
      <c r="P460" s="49" t="s">
        <v>49</v>
      </c>
      <c r="Q460" s="52" t="s">
        <v>981</v>
      </c>
      <c r="R460" s="49" t="s">
        <v>51</v>
      </c>
      <c r="S460" s="49" t="s">
        <v>52</v>
      </c>
      <c r="T460" s="39">
        <v>45169</v>
      </c>
      <c r="U460" s="39">
        <v>45169</v>
      </c>
      <c r="V460" s="39">
        <v>45169</v>
      </c>
      <c r="W460" s="55" t="s">
        <v>49</v>
      </c>
      <c r="X460" s="53" t="s">
        <v>53</v>
      </c>
      <c r="Y460" s="53" t="s">
        <v>848</v>
      </c>
      <c r="AG460" s="46">
        <f t="shared" si="16"/>
        <v>14</v>
      </c>
      <c r="AH460" s="45" t="b">
        <f t="shared" si="15"/>
        <v>1</v>
      </c>
    </row>
    <row r="461" spans="1:34" ht="25.5" customHeight="1">
      <c r="A461" s="29">
        <v>459</v>
      </c>
      <c r="B461" s="48">
        <v>45155</v>
      </c>
      <c r="C461" s="49" t="s">
        <v>858</v>
      </c>
      <c r="D461" s="49" t="s">
        <v>41</v>
      </c>
      <c r="F461" s="49">
        <v>24</v>
      </c>
      <c r="G461" s="49" t="s">
        <v>43</v>
      </c>
      <c r="H461" s="49" t="s">
        <v>96</v>
      </c>
      <c r="I461" s="49" t="s">
        <v>978</v>
      </c>
      <c r="J461" s="49" t="s">
        <v>213</v>
      </c>
      <c r="K461" s="49" t="s">
        <v>44</v>
      </c>
      <c r="L461" s="49" t="s">
        <v>979</v>
      </c>
      <c r="M461" s="50" t="s">
        <v>980</v>
      </c>
      <c r="N461" s="51" t="s">
        <v>47</v>
      </c>
      <c r="O461" s="49" t="s">
        <v>48</v>
      </c>
      <c r="P461" s="49" t="s">
        <v>49</v>
      </c>
      <c r="Q461" s="52" t="s">
        <v>982</v>
      </c>
      <c r="R461" s="49" t="s">
        <v>51</v>
      </c>
      <c r="S461" s="49" t="s">
        <v>52</v>
      </c>
      <c r="T461" s="39">
        <v>45169</v>
      </c>
      <c r="U461" s="39">
        <v>45169</v>
      </c>
      <c r="V461" s="39">
        <v>45169</v>
      </c>
      <c r="W461" s="55" t="s">
        <v>49</v>
      </c>
      <c r="X461" s="53" t="s">
        <v>53</v>
      </c>
      <c r="Y461" s="53" t="s">
        <v>848</v>
      </c>
      <c r="AG461" s="46">
        <f t="shared" si="16"/>
        <v>14</v>
      </c>
      <c r="AH461" s="45" t="b">
        <f t="shared" si="15"/>
        <v>1</v>
      </c>
    </row>
    <row r="462" spans="1:34" ht="25.5" customHeight="1">
      <c r="A462" s="29">
        <v>460</v>
      </c>
      <c r="B462" s="48">
        <v>45155</v>
      </c>
      <c r="C462" s="49" t="s">
        <v>858</v>
      </c>
      <c r="D462" s="49" t="s">
        <v>41</v>
      </c>
      <c r="F462" s="49">
        <v>15</v>
      </c>
      <c r="G462" s="49" t="s">
        <v>43</v>
      </c>
      <c r="H462" s="49" t="s">
        <v>96</v>
      </c>
      <c r="I462" s="49" t="s">
        <v>978</v>
      </c>
      <c r="J462" s="49" t="s">
        <v>213</v>
      </c>
      <c r="K462" s="49" t="s">
        <v>44</v>
      </c>
      <c r="L462" s="49" t="s">
        <v>979</v>
      </c>
      <c r="M462" s="50" t="s">
        <v>980</v>
      </c>
      <c r="N462" s="51" t="s">
        <v>61</v>
      </c>
      <c r="O462" s="49" t="s">
        <v>48</v>
      </c>
      <c r="P462" s="49" t="s">
        <v>49</v>
      </c>
      <c r="Q462" s="52" t="s">
        <v>983</v>
      </c>
      <c r="R462" s="49" t="s">
        <v>51</v>
      </c>
      <c r="S462" s="49" t="s">
        <v>52</v>
      </c>
      <c r="T462" s="39">
        <v>45169</v>
      </c>
      <c r="U462" s="39">
        <v>45169</v>
      </c>
      <c r="V462" s="39">
        <v>45169</v>
      </c>
      <c r="W462" s="55" t="s">
        <v>49</v>
      </c>
      <c r="X462" s="53" t="s">
        <v>53</v>
      </c>
      <c r="Y462" s="53" t="s">
        <v>848</v>
      </c>
      <c r="AG462" s="46">
        <f t="shared" si="16"/>
        <v>14</v>
      </c>
      <c r="AH462" s="45" t="b">
        <f t="shared" si="15"/>
        <v>1</v>
      </c>
    </row>
    <row r="463" spans="1:34" ht="25.5" customHeight="1">
      <c r="A463" s="29">
        <v>461</v>
      </c>
      <c r="B463" s="48">
        <v>45155</v>
      </c>
      <c r="C463" s="49" t="s">
        <v>858</v>
      </c>
      <c r="D463" s="49" t="s">
        <v>41</v>
      </c>
      <c r="F463" s="49" t="s">
        <v>42</v>
      </c>
      <c r="G463" s="49" t="s">
        <v>43</v>
      </c>
      <c r="H463" s="49" t="s">
        <v>96</v>
      </c>
      <c r="I463" s="49" t="s">
        <v>978</v>
      </c>
      <c r="J463" s="49" t="s">
        <v>213</v>
      </c>
      <c r="K463" s="49" t="s">
        <v>44</v>
      </c>
      <c r="L463" s="49" t="s">
        <v>979</v>
      </c>
      <c r="M463" s="50" t="s">
        <v>980</v>
      </c>
      <c r="N463" s="51" t="s">
        <v>69</v>
      </c>
      <c r="O463" s="49" t="s">
        <v>48</v>
      </c>
      <c r="P463" s="49" t="s">
        <v>49</v>
      </c>
      <c r="Q463" s="52" t="s">
        <v>984</v>
      </c>
      <c r="R463" s="49" t="s">
        <v>51</v>
      </c>
      <c r="S463" s="49" t="s">
        <v>52</v>
      </c>
      <c r="T463" s="39">
        <v>45169</v>
      </c>
      <c r="U463" s="39">
        <v>45169</v>
      </c>
      <c r="V463" s="39">
        <v>45169</v>
      </c>
      <c r="W463" s="55" t="s">
        <v>49</v>
      </c>
      <c r="X463" s="53" t="s">
        <v>53</v>
      </c>
      <c r="Y463" s="53" t="s">
        <v>848</v>
      </c>
      <c r="AG463" s="46">
        <f t="shared" si="16"/>
        <v>14</v>
      </c>
      <c r="AH463" s="45" t="b">
        <f t="shared" si="15"/>
        <v>1</v>
      </c>
    </row>
    <row r="464" spans="1:34" ht="25.5" customHeight="1">
      <c r="A464" s="29">
        <v>462</v>
      </c>
      <c r="B464" s="48">
        <v>45155</v>
      </c>
      <c r="C464" s="49" t="s">
        <v>858</v>
      </c>
      <c r="D464" s="49" t="s">
        <v>41</v>
      </c>
      <c r="F464" s="49" t="s">
        <v>42</v>
      </c>
      <c r="G464" s="49" t="s">
        <v>43</v>
      </c>
      <c r="H464" s="49" t="s">
        <v>96</v>
      </c>
      <c r="I464" s="49" t="s">
        <v>978</v>
      </c>
      <c r="J464" s="49" t="s">
        <v>213</v>
      </c>
      <c r="K464" s="49" t="s">
        <v>44</v>
      </c>
      <c r="L464" s="49" t="s">
        <v>979</v>
      </c>
      <c r="M464" s="50" t="s">
        <v>980</v>
      </c>
      <c r="N464" s="51" t="s">
        <v>65</v>
      </c>
      <c r="O464" s="49" t="s">
        <v>48</v>
      </c>
      <c r="P464" s="49" t="s">
        <v>49</v>
      </c>
      <c r="Q464" s="52" t="s">
        <v>985</v>
      </c>
      <c r="R464" s="49" t="s">
        <v>51</v>
      </c>
      <c r="S464" s="49" t="s">
        <v>52</v>
      </c>
      <c r="T464" s="39">
        <v>45169</v>
      </c>
      <c r="U464" s="39">
        <v>45169</v>
      </c>
      <c r="V464" s="39">
        <v>45169</v>
      </c>
      <c r="W464" s="55" t="s">
        <v>49</v>
      </c>
      <c r="X464" s="53" t="s">
        <v>53</v>
      </c>
      <c r="Y464" s="53" t="s">
        <v>848</v>
      </c>
      <c r="AG464" s="46">
        <f t="shared" si="16"/>
        <v>14</v>
      </c>
      <c r="AH464" s="45" t="b">
        <f t="shared" si="15"/>
        <v>1</v>
      </c>
    </row>
    <row r="465" spans="1:34" ht="25.5" customHeight="1">
      <c r="A465" s="29">
        <v>463</v>
      </c>
      <c r="B465" s="48">
        <v>45155</v>
      </c>
      <c r="C465" s="49" t="s">
        <v>858</v>
      </c>
      <c r="D465" s="49" t="s">
        <v>41</v>
      </c>
      <c r="F465" s="49" t="s">
        <v>42</v>
      </c>
      <c r="G465" s="49" t="s">
        <v>43</v>
      </c>
      <c r="H465" s="49" t="s">
        <v>96</v>
      </c>
      <c r="I465" s="49" t="s">
        <v>978</v>
      </c>
      <c r="J465" s="49" t="s">
        <v>213</v>
      </c>
      <c r="K465" s="49" t="s">
        <v>44</v>
      </c>
      <c r="L465" s="49" t="s">
        <v>979</v>
      </c>
      <c r="M465" s="50" t="s">
        <v>980</v>
      </c>
      <c r="N465" s="51" t="s">
        <v>65</v>
      </c>
      <c r="O465" s="49" t="s">
        <v>48</v>
      </c>
      <c r="P465" s="49" t="s">
        <v>49</v>
      </c>
      <c r="Q465" s="52" t="s">
        <v>986</v>
      </c>
      <c r="R465" s="49" t="s">
        <v>51</v>
      </c>
      <c r="S465" s="49" t="s">
        <v>52</v>
      </c>
      <c r="T465" s="39">
        <v>45169</v>
      </c>
      <c r="U465" s="39">
        <v>45169</v>
      </c>
      <c r="V465" s="39">
        <v>45169</v>
      </c>
      <c r="W465" s="55" t="s">
        <v>49</v>
      </c>
      <c r="X465" s="53" t="s">
        <v>53</v>
      </c>
      <c r="Y465" s="53" t="s">
        <v>848</v>
      </c>
      <c r="AG465" s="46">
        <f t="shared" si="16"/>
        <v>14</v>
      </c>
      <c r="AH465" s="45" t="b">
        <f t="shared" si="15"/>
        <v>1</v>
      </c>
    </row>
    <row r="466" spans="1:34" ht="25.5" customHeight="1">
      <c r="A466" s="29">
        <v>464</v>
      </c>
      <c r="B466" s="48">
        <v>45155</v>
      </c>
      <c r="C466" s="49" t="s">
        <v>858</v>
      </c>
      <c r="D466" s="49" t="s">
        <v>41</v>
      </c>
      <c r="F466" s="49">
        <v>13</v>
      </c>
      <c r="G466" s="49" t="s">
        <v>43</v>
      </c>
      <c r="H466" s="49" t="s">
        <v>96</v>
      </c>
      <c r="I466" s="49" t="s">
        <v>531</v>
      </c>
      <c r="J466" s="49" t="s">
        <v>285</v>
      </c>
      <c r="K466" s="49" t="s">
        <v>44</v>
      </c>
      <c r="L466" s="49" t="s">
        <v>987</v>
      </c>
      <c r="M466" s="50" t="s">
        <v>988</v>
      </c>
      <c r="N466" s="51" t="s">
        <v>47</v>
      </c>
      <c r="O466" s="49" t="s">
        <v>48</v>
      </c>
      <c r="P466" s="49" t="s">
        <v>49</v>
      </c>
      <c r="Q466" s="52" t="s">
        <v>989</v>
      </c>
      <c r="R466" s="49" t="s">
        <v>51</v>
      </c>
      <c r="S466" s="49" t="s">
        <v>52</v>
      </c>
      <c r="T466" s="39">
        <v>45169</v>
      </c>
      <c r="U466" s="39">
        <v>45169</v>
      </c>
      <c r="V466" s="39">
        <v>45169</v>
      </c>
      <c r="W466" s="55" t="s">
        <v>49</v>
      </c>
      <c r="X466" s="53" t="s">
        <v>53</v>
      </c>
      <c r="Y466" s="53" t="s">
        <v>848</v>
      </c>
      <c r="AG466" s="46">
        <f t="shared" si="16"/>
        <v>14</v>
      </c>
      <c r="AH466" s="45" t="b">
        <f t="shared" si="15"/>
        <v>1</v>
      </c>
    </row>
    <row r="467" spans="1:34" ht="25.5" customHeight="1">
      <c r="A467" s="29">
        <v>465</v>
      </c>
      <c r="B467" s="48">
        <v>45155</v>
      </c>
      <c r="C467" s="49" t="s">
        <v>858</v>
      </c>
      <c r="D467" s="49" t="s">
        <v>41</v>
      </c>
      <c r="F467" s="49">
        <v>19</v>
      </c>
      <c r="G467" s="49" t="s">
        <v>43</v>
      </c>
      <c r="H467" s="49" t="s">
        <v>96</v>
      </c>
      <c r="I467" s="49" t="s">
        <v>531</v>
      </c>
      <c r="J467" s="49" t="s">
        <v>285</v>
      </c>
      <c r="K467" s="49" t="s">
        <v>44</v>
      </c>
      <c r="L467" s="49" t="s">
        <v>987</v>
      </c>
      <c r="M467" s="50" t="s">
        <v>988</v>
      </c>
      <c r="N467" s="51" t="s">
        <v>47</v>
      </c>
      <c r="O467" s="49" t="s">
        <v>48</v>
      </c>
      <c r="P467" s="49" t="s">
        <v>49</v>
      </c>
      <c r="Q467" s="52" t="s">
        <v>990</v>
      </c>
      <c r="R467" s="49" t="s">
        <v>51</v>
      </c>
      <c r="S467" s="49" t="s">
        <v>52</v>
      </c>
      <c r="T467" s="39">
        <v>45169</v>
      </c>
      <c r="U467" s="39">
        <v>45169</v>
      </c>
      <c r="V467" s="39">
        <v>45169</v>
      </c>
      <c r="W467" s="55" t="s">
        <v>49</v>
      </c>
      <c r="X467" s="53" t="s">
        <v>53</v>
      </c>
      <c r="Y467" s="53" t="s">
        <v>848</v>
      </c>
      <c r="AG467" s="46">
        <f t="shared" si="16"/>
        <v>14</v>
      </c>
      <c r="AH467" s="45" t="b">
        <f t="shared" si="15"/>
        <v>1</v>
      </c>
    </row>
    <row r="468" spans="1:34" ht="25.5" customHeight="1">
      <c r="A468" s="29">
        <v>466</v>
      </c>
      <c r="B468" s="48">
        <v>45159</v>
      </c>
      <c r="C468" s="49" t="s">
        <v>858</v>
      </c>
      <c r="D468" s="49" t="s">
        <v>41</v>
      </c>
      <c r="F468" s="49">
        <v>1</v>
      </c>
      <c r="G468" s="49" t="s">
        <v>71</v>
      </c>
      <c r="H468" s="49" t="s">
        <v>96</v>
      </c>
      <c r="I468" s="49" t="s">
        <v>73</v>
      </c>
      <c r="J468" s="49" t="s">
        <v>213</v>
      </c>
      <c r="K468" s="49" t="s">
        <v>44</v>
      </c>
      <c r="L468" s="49" t="s">
        <v>991</v>
      </c>
      <c r="M468" s="50" t="s">
        <v>992</v>
      </c>
      <c r="N468" s="51" t="s">
        <v>76</v>
      </c>
      <c r="O468" s="49" t="s">
        <v>48</v>
      </c>
      <c r="P468" s="49" t="s">
        <v>77</v>
      </c>
      <c r="Q468" s="52" t="s">
        <v>993</v>
      </c>
      <c r="R468" s="49" t="s">
        <v>51</v>
      </c>
      <c r="S468" s="49" t="s">
        <v>78</v>
      </c>
      <c r="U468" s="47">
        <v>45196</v>
      </c>
      <c r="V468" s="47">
        <v>45196</v>
      </c>
      <c r="W468" s="40" t="s">
        <v>254</v>
      </c>
      <c r="X468" s="41" t="s">
        <v>53</v>
      </c>
      <c r="Y468" s="41" t="s">
        <v>994</v>
      </c>
      <c r="AG468" s="46">
        <f t="shared" si="16"/>
        <v>37</v>
      </c>
      <c r="AH468" s="45" t="b">
        <f t="shared" si="15"/>
        <v>1</v>
      </c>
    </row>
    <row r="469" spans="1:34" ht="25.5" customHeight="1">
      <c r="A469" s="29">
        <v>467</v>
      </c>
      <c r="B469" s="48">
        <v>45159</v>
      </c>
      <c r="C469" s="49" t="s">
        <v>858</v>
      </c>
      <c r="D469" s="49" t="s">
        <v>41</v>
      </c>
      <c r="F469" s="49">
        <v>12</v>
      </c>
      <c r="G469" s="49" t="s">
        <v>248</v>
      </c>
      <c r="H469" s="49" t="s">
        <v>96</v>
      </c>
      <c r="I469" s="49" t="s">
        <v>73</v>
      </c>
      <c r="J469" s="49" t="s">
        <v>213</v>
      </c>
      <c r="K469" s="49" t="s">
        <v>44</v>
      </c>
      <c r="L469" s="49" t="s">
        <v>991</v>
      </c>
      <c r="M469" s="50" t="s">
        <v>992</v>
      </c>
      <c r="N469" s="51" t="s">
        <v>251</v>
      </c>
      <c r="O469" s="49" t="s">
        <v>48</v>
      </c>
      <c r="P469" s="49" t="s">
        <v>252</v>
      </c>
      <c r="Q469" s="52" t="s">
        <v>995</v>
      </c>
      <c r="R469" s="49" t="s">
        <v>51</v>
      </c>
      <c r="S469" s="49" t="s">
        <v>78</v>
      </c>
      <c r="U469" s="47">
        <v>45196</v>
      </c>
      <c r="V469" s="47">
        <v>45196</v>
      </c>
      <c r="W469" s="40" t="s">
        <v>254</v>
      </c>
      <c r="X469" s="41" t="s">
        <v>53</v>
      </c>
      <c r="Y469" s="41" t="s">
        <v>994</v>
      </c>
      <c r="AG469" s="46">
        <f t="shared" si="16"/>
        <v>37</v>
      </c>
      <c r="AH469" s="45" t="b">
        <f t="shared" si="15"/>
        <v>1</v>
      </c>
    </row>
    <row r="470" spans="1:34" ht="25.5" customHeight="1">
      <c r="A470" s="29">
        <v>468</v>
      </c>
      <c r="B470" s="48">
        <v>45159</v>
      </c>
      <c r="C470" s="49" t="s">
        <v>858</v>
      </c>
      <c r="D470" s="49" t="s">
        <v>41</v>
      </c>
      <c r="F470" s="49">
        <v>29</v>
      </c>
      <c r="G470" s="49" t="s">
        <v>248</v>
      </c>
      <c r="H470" s="49" t="s">
        <v>96</v>
      </c>
      <c r="I470" s="49" t="s">
        <v>73</v>
      </c>
      <c r="J470" s="49" t="s">
        <v>213</v>
      </c>
      <c r="K470" s="49" t="s">
        <v>44</v>
      </c>
      <c r="L470" s="49" t="s">
        <v>991</v>
      </c>
      <c r="M470" s="50" t="s">
        <v>992</v>
      </c>
      <c r="N470" s="51" t="s">
        <v>366</v>
      </c>
      <c r="O470" s="49" t="s">
        <v>48</v>
      </c>
      <c r="P470" s="49" t="s">
        <v>252</v>
      </c>
      <c r="Q470" s="52" t="s">
        <v>996</v>
      </c>
      <c r="R470" s="49" t="s">
        <v>51</v>
      </c>
      <c r="S470" s="49" t="s">
        <v>78</v>
      </c>
      <c r="U470" s="47">
        <v>45196</v>
      </c>
      <c r="V470" s="47">
        <v>45196</v>
      </c>
      <c r="W470" s="40" t="s">
        <v>254</v>
      </c>
      <c r="X470" s="41" t="s">
        <v>53</v>
      </c>
      <c r="Y470" s="41" t="s">
        <v>994</v>
      </c>
      <c r="AG470" s="46">
        <f t="shared" si="16"/>
        <v>37</v>
      </c>
      <c r="AH470" s="45" t="b">
        <f t="shared" si="15"/>
        <v>1</v>
      </c>
    </row>
    <row r="471" spans="1:34" ht="25.5" customHeight="1">
      <c r="A471" s="29">
        <v>469</v>
      </c>
      <c r="B471" s="48">
        <v>45161</v>
      </c>
      <c r="C471" s="49" t="s">
        <v>858</v>
      </c>
      <c r="D471" s="49" t="s">
        <v>95</v>
      </c>
      <c r="E471" s="49">
        <v>10</v>
      </c>
      <c r="G471" s="49" t="s">
        <v>248</v>
      </c>
      <c r="H471" s="49" t="s">
        <v>96</v>
      </c>
      <c r="I471" s="49" t="s">
        <v>623</v>
      </c>
      <c r="J471" s="49" t="s">
        <v>213</v>
      </c>
      <c r="K471" s="49" t="s">
        <v>44</v>
      </c>
      <c r="L471" s="49" t="s">
        <v>997</v>
      </c>
      <c r="M471" s="50" t="s">
        <v>998</v>
      </c>
      <c r="N471" s="51" t="s">
        <v>251</v>
      </c>
      <c r="O471" s="49" t="s">
        <v>216</v>
      </c>
      <c r="P471" s="49" t="s">
        <v>252</v>
      </c>
      <c r="Q471" s="52" t="s">
        <v>999</v>
      </c>
      <c r="R471" s="49" t="s">
        <v>51</v>
      </c>
      <c r="S471" s="49" t="s">
        <v>78</v>
      </c>
      <c r="U471" s="47">
        <v>45179</v>
      </c>
      <c r="V471" s="47">
        <v>45179</v>
      </c>
      <c r="W471" s="40" t="s">
        <v>117</v>
      </c>
      <c r="X471" s="41" t="s">
        <v>53</v>
      </c>
      <c r="AG471" s="46">
        <f t="shared" si="16"/>
        <v>18</v>
      </c>
      <c r="AH471" s="45" t="b">
        <f t="shared" si="15"/>
        <v>1</v>
      </c>
    </row>
    <row r="472" spans="1:34" ht="25.5" customHeight="1">
      <c r="A472" s="29">
        <v>470</v>
      </c>
      <c r="B472" s="48">
        <v>45161</v>
      </c>
      <c r="C472" s="49" t="s">
        <v>858</v>
      </c>
      <c r="D472" s="49" t="s">
        <v>95</v>
      </c>
      <c r="E472" s="49">
        <v>6</v>
      </c>
      <c r="G472" s="49" t="s">
        <v>248</v>
      </c>
      <c r="H472" s="49" t="s">
        <v>96</v>
      </c>
      <c r="I472" s="49" t="s">
        <v>623</v>
      </c>
      <c r="J472" s="49" t="s">
        <v>213</v>
      </c>
      <c r="K472" s="49" t="s">
        <v>44</v>
      </c>
      <c r="L472" s="49" t="s">
        <v>997</v>
      </c>
      <c r="M472" s="50" t="s">
        <v>998</v>
      </c>
      <c r="N472" s="51" t="s">
        <v>366</v>
      </c>
      <c r="O472" s="49" t="s">
        <v>216</v>
      </c>
      <c r="P472" s="49" t="s">
        <v>252</v>
      </c>
      <c r="Q472" s="52" t="s">
        <v>1000</v>
      </c>
      <c r="R472" s="49" t="s">
        <v>51</v>
      </c>
      <c r="S472" s="49" t="s">
        <v>78</v>
      </c>
      <c r="U472" s="47">
        <v>45179</v>
      </c>
      <c r="V472" s="47">
        <v>45179</v>
      </c>
      <c r="W472" s="40" t="s">
        <v>117</v>
      </c>
      <c r="X472" s="41" t="s">
        <v>53</v>
      </c>
      <c r="AG472" s="46">
        <f t="shared" si="16"/>
        <v>18</v>
      </c>
      <c r="AH472" s="45" t="b">
        <f t="shared" si="15"/>
        <v>1</v>
      </c>
    </row>
    <row r="473" spans="1:34" ht="25.5" customHeight="1">
      <c r="A473" s="29">
        <v>471</v>
      </c>
      <c r="B473" s="48">
        <v>45161</v>
      </c>
      <c r="C473" s="49" t="s">
        <v>1001</v>
      </c>
      <c r="D473" s="49" t="s">
        <v>41</v>
      </c>
      <c r="F473" s="49">
        <v>6</v>
      </c>
      <c r="G473" s="49" t="s">
        <v>248</v>
      </c>
      <c r="H473" s="49" t="s">
        <v>96</v>
      </c>
      <c r="I473" s="49" t="s">
        <v>73</v>
      </c>
      <c r="J473" s="49" t="s">
        <v>213</v>
      </c>
      <c r="K473" s="49" t="s">
        <v>44</v>
      </c>
      <c r="L473" s="49" t="s">
        <v>1002</v>
      </c>
      <c r="M473" s="50" t="s">
        <v>1003</v>
      </c>
      <c r="N473" s="51" t="s">
        <v>251</v>
      </c>
      <c r="O473" s="49" t="s">
        <v>48</v>
      </c>
      <c r="P473" s="49" t="s">
        <v>320</v>
      </c>
      <c r="Q473" s="52" t="s">
        <v>1004</v>
      </c>
      <c r="R473" s="49" t="s">
        <v>51</v>
      </c>
      <c r="S473" s="49" t="s">
        <v>78</v>
      </c>
      <c r="U473" s="47">
        <v>45172</v>
      </c>
      <c r="V473" s="47">
        <v>45172</v>
      </c>
      <c r="W473" s="55" t="s">
        <v>321</v>
      </c>
      <c r="X473" s="53" t="s">
        <v>80</v>
      </c>
      <c r="Y473" s="53"/>
      <c r="AG473" s="46">
        <f t="shared" si="16"/>
        <v>11</v>
      </c>
      <c r="AH473" s="45" t="b">
        <f t="shared" ref="AH473:AH536" si="17">ISNUMBER(V473)</f>
        <v>1</v>
      </c>
    </row>
    <row r="474" spans="1:34" ht="25.5" customHeight="1">
      <c r="A474" s="29">
        <v>472</v>
      </c>
      <c r="B474" s="48">
        <v>45161</v>
      </c>
      <c r="C474" s="49" t="s">
        <v>1001</v>
      </c>
      <c r="D474" s="49" t="s">
        <v>95</v>
      </c>
      <c r="E474" s="49">
        <v>23</v>
      </c>
      <c r="G474" s="49" t="s">
        <v>71</v>
      </c>
      <c r="H474" s="49" t="s">
        <v>96</v>
      </c>
      <c r="I474" s="49" t="s">
        <v>623</v>
      </c>
      <c r="J474" s="49" t="s">
        <v>255</v>
      </c>
      <c r="K474" s="49" t="s">
        <v>44</v>
      </c>
      <c r="L474" s="49" t="s">
        <v>1005</v>
      </c>
      <c r="M474" s="50" t="s">
        <v>1006</v>
      </c>
      <c r="N474" s="51" t="s">
        <v>114</v>
      </c>
      <c r="O474" s="49" t="s">
        <v>221</v>
      </c>
      <c r="P474" s="49" t="s">
        <v>77</v>
      </c>
      <c r="Q474" s="52" t="s">
        <v>1007</v>
      </c>
      <c r="R474" s="49" t="s">
        <v>51</v>
      </c>
      <c r="S474" s="49" t="s">
        <v>116</v>
      </c>
      <c r="T474" s="47">
        <v>45229</v>
      </c>
      <c r="U474" s="47">
        <v>45178</v>
      </c>
      <c r="V474" s="47">
        <v>45178</v>
      </c>
      <c r="W474" s="40" t="s">
        <v>117</v>
      </c>
      <c r="X474" s="41" t="s">
        <v>118</v>
      </c>
      <c r="Y474" s="53" t="s">
        <v>1008</v>
      </c>
      <c r="AG474" s="46">
        <f t="shared" si="16"/>
        <v>17</v>
      </c>
      <c r="AH474" s="45" t="b">
        <f t="shared" si="17"/>
        <v>1</v>
      </c>
    </row>
    <row r="475" spans="1:34" ht="25.5" customHeight="1">
      <c r="A475" s="29">
        <v>473</v>
      </c>
      <c r="B475" s="48">
        <v>45162</v>
      </c>
      <c r="C475" s="49" t="s">
        <v>858</v>
      </c>
      <c r="D475" s="49" t="s">
        <v>41</v>
      </c>
      <c r="F475" s="49">
        <v>3</v>
      </c>
      <c r="G475" s="49" t="s">
        <v>43</v>
      </c>
      <c r="H475" s="49" t="s">
        <v>110</v>
      </c>
      <c r="I475" s="49" t="s">
        <v>111</v>
      </c>
      <c r="J475" s="49" t="s">
        <v>1009</v>
      </c>
      <c r="K475" s="49" t="s">
        <v>58</v>
      </c>
      <c r="L475" s="49" t="s">
        <v>1010</v>
      </c>
      <c r="M475" s="50" t="s">
        <v>1011</v>
      </c>
      <c r="N475" s="51" t="s">
        <v>47</v>
      </c>
      <c r="O475" s="49" t="s">
        <v>48</v>
      </c>
      <c r="P475" s="49" t="s">
        <v>138</v>
      </c>
      <c r="Q475" s="52" t="s">
        <v>1012</v>
      </c>
      <c r="R475" s="49" t="s">
        <v>51</v>
      </c>
      <c r="S475" s="49" t="s">
        <v>52</v>
      </c>
      <c r="T475" s="93">
        <v>45178</v>
      </c>
      <c r="U475" s="93">
        <v>45178</v>
      </c>
      <c r="V475" s="93">
        <v>45178</v>
      </c>
      <c r="W475" s="40" t="s">
        <v>49</v>
      </c>
      <c r="X475" s="41" t="s">
        <v>53</v>
      </c>
      <c r="Y475" s="41" t="s">
        <v>54</v>
      </c>
      <c r="AG475" s="46">
        <f t="shared" si="16"/>
        <v>16</v>
      </c>
      <c r="AH475" s="45" t="b">
        <f t="shared" si="17"/>
        <v>1</v>
      </c>
    </row>
    <row r="476" spans="1:34" ht="25.5" customHeight="1">
      <c r="A476" s="29">
        <v>474</v>
      </c>
      <c r="B476" s="48">
        <v>45162</v>
      </c>
      <c r="C476" s="49" t="s">
        <v>858</v>
      </c>
      <c r="D476" s="49" t="s">
        <v>41</v>
      </c>
      <c r="F476" s="49">
        <v>34</v>
      </c>
      <c r="G476" s="49" t="s">
        <v>43</v>
      </c>
      <c r="H476" s="49" t="s">
        <v>110</v>
      </c>
      <c r="I476" s="49" t="s">
        <v>111</v>
      </c>
      <c r="J476" s="49" t="s">
        <v>1009</v>
      </c>
      <c r="K476" s="49" t="s">
        <v>58</v>
      </c>
      <c r="L476" s="49" t="s">
        <v>1010</v>
      </c>
      <c r="M476" s="50" t="s">
        <v>1011</v>
      </c>
      <c r="N476" s="51" t="s">
        <v>47</v>
      </c>
      <c r="O476" s="49" t="s">
        <v>48</v>
      </c>
      <c r="P476" s="49" t="s">
        <v>138</v>
      </c>
      <c r="Q476" s="52" t="s">
        <v>1013</v>
      </c>
      <c r="R476" s="49" t="s">
        <v>51</v>
      </c>
      <c r="S476" s="49" t="s">
        <v>52</v>
      </c>
      <c r="T476" s="93">
        <v>45178</v>
      </c>
      <c r="U476" s="93">
        <v>45178</v>
      </c>
      <c r="V476" s="93">
        <v>45178</v>
      </c>
      <c r="W476" s="40" t="s">
        <v>49</v>
      </c>
      <c r="X476" s="41" t="s">
        <v>53</v>
      </c>
      <c r="Y476" s="41" t="s">
        <v>54</v>
      </c>
      <c r="AG476" s="46">
        <f t="shared" si="16"/>
        <v>16</v>
      </c>
      <c r="AH476" s="45" t="b">
        <f t="shared" si="17"/>
        <v>1</v>
      </c>
    </row>
    <row r="477" spans="1:34" ht="25.5" customHeight="1">
      <c r="A477" s="29">
        <v>475</v>
      </c>
      <c r="B477" s="48">
        <v>45162</v>
      </c>
      <c r="C477" s="49" t="s">
        <v>858</v>
      </c>
      <c r="D477" s="49" t="s">
        <v>41</v>
      </c>
      <c r="F477" s="49">
        <v>15</v>
      </c>
      <c r="G477" s="49" t="s">
        <v>43</v>
      </c>
      <c r="H477" s="49" t="s">
        <v>110</v>
      </c>
      <c r="I477" s="49" t="s">
        <v>111</v>
      </c>
      <c r="J477" s="49" t="s">
        <v>1009</v>
      </c>
      <c r="K477" s="49" t="s">
        <v>58</v>
      </c>
      <c r="L477" s="49" t="s">
        <v>1010</v>
      </c>
      <c r="M477" s="50" t="s">
        <v>1011</v>
      </c>
      <c r="N477" s="51" t="s">
        <v>47</v>
      </c>
      <c r="O477" s="49" t="s">
        <v>48</v>
      </c>
      <c r="P477" s="49" t="s">
        <v>49</v>
      </c>
      <c r="Q477" s="52" t="s">
        <v>1014</v>
      </c>
      <c r="R477" s="49" t="s">
        <v>51</v>
      </c>
      <c r="S477" s="49" t="s">
        <v>52</v>
      </c>
      <c r="T477" s="93">
        <v>45178</v>
      </c>
      <c r="U477" s="93">
        <v>45178</v>
      </c>
      <c r="V477" s="93">
        <v>45178</v>
      </c>
      <c r="W477" s="40" t="s">
        <v>49</v>
      </c>
      <c r="X477" s="41" t="s">
        <v>53</v>
      </c>
      <c r="Y477" s="41" t="s">
        <v>54</v>
      </c>
      <c r="AG477" s="46">
        <f t="shared" si="16"/>
        <v>16</v>
      </c>
      <c r="AH477" s="45" t="b">
        <f t="shared" si="17"/>
        <v>1</v>
      </c>
    </row>
    <row r="478" spans="1:34" ht="25.5" customHeight="1">
      <c r="A478" s="29">
        <v>476</v>
      </c>
      <c r="B478" s="48">
        <v>45162</v>
      </c>
      <c r="C478" s="49" t="s">
        <v>858</v>
      </c>
      <c r="D478" s="49" t="s">
        <v>41</v>
      </c>
      <c r="F478" s="49">
        <v>48</v>
      </c>
      <c r="G478" s="49" t="s">
        <v>43</v>
      </c>
      <c r="H478" s="49" t="s">
        <v>110</v>
      </c>
      <c r="I478" s="49" t="s">
        <v>111</v>
      </c>
      <c r="J478" s="49" t="s">
        <v>1009</v>
      </c>
      <c r="K478" s="49" t="s">
        <v>58</v>
      </c>
      <c r="L478" s="49" t="s">
        <v>1010</v>
      </c>
      <c r="M478" s="50" t="s">
        <v>1011</v>
      </c>
      <c r="N478" s="51" t="s">
        <v>47</v>
      </c>
      <c r="O478" s="49" t="s">
        <v>48</v>
      </c>
      <c r="P478" s="49" t="s">
        <v>49</v>
      </c>
      <c r="Q478" s="52" t="s">
        <v>1015</v>
      </c>
      <c r="R478" s="49" t="s">
        <v>51</v>
      </c>
      <c r="S478" s="49" t="s">
        <v>52</v>
      </c>
      <c r="T478" s="93">
        <v>45178</v>
      </c>
      <c r="U478" s="93">
        <v>45178</v>
      </c>
      <c r="V478" s="93">
        <v>45178</v>
      </c>
      <c r="W478" s="40" t="s">
        <v>49</v>
      </c>
      <c r="X478" s="41" t="s">
        <v>53</v>
      </c>
      <c r="Y478" s="41" t="s">
        <v>54</v>
      </c>
      <c r="AG478" s="46">
        <f t="shared" si="16"/>
        <v>16</v>
      </c>
      <c r="AH478" s="45" t="b">
        <f t="shared" si="17"/>
        <v>1</v>
      </c>
    </row>
    <row r="479" spans="1:34" ht="25.5" customHeight="1">
      <c r="A479" s="29">
        <v>477</v>
      </c>
      <c r="B479" s="48">
        <v>45162</v>
      </c>
      <c r="C479" s="49" t="s">
        <v>858</v>
      </c>
      <c r="D479" s="49" t="s">
        <v>41</v>
      </c>
      <c r="F479" s="49">
        <v>2</v>
      </c>
      <c r="G479" s="49" t="s">
        <v>248</v>
      </c>
      <c r="H479" s="49" t="s">
        <v>110</v>
      </c>
      <c r="I479" s="49" t="s">
        <v>395</v>
      </c>
      <c r="J479" s="49" t="s">
        <v>213</v>
      </c>
      <c r="K479" s="49" t="s">
        <v>58</v>
      </c>
      <c r="L479" s="49" t="s">
        <v>1016</v>
      </c>
      <c r="M479" s="50" t="s">
        <v>1017</v>
      </c>
      <c r="N479" s="51" t="s">
        <v>251</v>
      </c>
      <c r="O479" s="49" t="s">
        <v>48</v>
      </c>
      <c r="P479" s="49" t="s">
        <v>252</v>
      </c>
      <c r="Q479" s="52" t="s">
        <v>1018</v>
      </c>
      <c r="R479" s="49" t="s">
        <v>51</v>
      </c>
      <c r="S479" s="49" t="s">
        <v>78</v>
      </c>
      <c r="U479" s="39">
        <v>45192</v>
      </c>
      <c r="V479" s="39">
        <v>45192</v>
      </c>
      <c r="W479" s="40" t="s">
        <v>117</v>
      </c>
      <c r="X479" s="41" t="s">
        <v>53</v>
      </c>
      <c r="Y479" s="54"/>
      <c r="AG479" s="46">
        <f t="shared" si="16"/>
        <v>30</v>
      </c>
      <c r="AH479" s="45" t="b">
        <f t="shared" si="17"/>
        <v>1</v>
      </c>
    </row>
    <row r="480" spans="1:34" ht="25.5" customHeight="1">
      <c r="A480" s="29">
        <v>478</v>
      </c>
      <c r="B480" s="48">
        <v>45162</v>
      </c>
      <c r="C480" s="49" t="s">
        <v>858</v>
      </c>
      <c r="D480" s="49" t="s">
        <v>41</v>
      </c>
      <c r="F480" s="49" t="s">
        <v>42</v>
      </c>
      <c r="G480" s="49" t="s">
        <v>43</v>
      </c>
      <c r="H480" s="49" t="s">
        <v>110</v>
      </c>
      <c r="I480" s="49" t="s">
        <v>97</v>
      </c>
      <c r="J480" s="49" t="s">
        <v>213</v>
      </c>
      <c r="K480" s="49" t="s">
        <v>44</v>
      </c>
      <c r="L480" s="49" t="s">
        <v>1019</v>
      </c>
      <c r="M480" s="50" t="s">
        <v>1020</v>
      </c>
      <c r="N480" s="51" t="s">
        <v>69</v>
      </c>
      <c r="O480" s="49" t="s">
        <v>48</v>
      </c>
      <c r="P480" s="49" t="s">
        <v>49</v>
      </c>
      <c r="Q480" s="52" t="s">
        <v>1021</v>
      </c>
      <c r="R480" s="49" t="s">
        <v>51</v>
      </c>
      <c r="S480" s="49" t="s">
        <v>52</v>
      </c>
      <c r="T480" s="93">
        <v>45177</v>
      </c>
      <c r="U480" s="93">
        <v>45177</v>
      </c>
      <c r="V480" s="93">
        <v>45177</v>
      </c>
      <c r="W480" s="40" t="s">
        <v>49</v>
      </c>
      <c r="X480" s="41" t="s">
        <v>53</v>
      </c>
      <c r="Y480" s="41" t="s">
        <v>54</v>
      </c>
      <c r="AG480" s="46">
        <f t="shared" si="16"/>
        <v>15</v>
      </c>
      <c r="AH480" s="45" t="b">
        <f t="shared" si="17"/>
        <v>1</v>
      </c>
    </row>
    <row r="481" spans="1:34" ht="25.5" customHeight="1">
      <c r="A481" s="29">
        <v>479</v>
      </c>
      <c r="B481" s="48">
        <v>45162</v>
      </c>
      <c r="C481" s="49" t="s">
        <v>858</v>
      </c>
      <c r="D481" s="49" t="s">
        <v>41</v>
      </c>
      <c r="F481" s="49">
        <v>29</v>
      </c>
      <c r="G481" s="49" t="s">
        <v>43</v>
      </c>
      <c r="H481" s="49" t="s">
        <v>110</v>
      </c>
      <c r="I481" s="49" t="s">
        <v>97</v>
      </c>
      <c r="J481" s="49" t="s">
        <v>213</v>
      </c>
      <c r="K481" s="49" t="s">
        <v>44</v>
      </c>
      <c r="L481" s="49" t="s">
        <v>1019</v>
      </c>
      <c r="M481" s="50" t="s">
        <v>1020</v>
      </c>
      <c r="N481" s="51" t="s">
        <v>69</v>
      </c>
      <c r="O481" s="49" t="s">
        <v>48</v>
      </c>
      <c r="P481" s="49" t="s">
        <v>49</v>
      </c>
      <c r="Q481" s="52" t="s">
        <v>1022</v>
      </c>
      <c r="R481" s="49" t="s">
        <v>51</v>
      </c>
      <c r="S481" s="49" t="s">
        <v>52</v>
      </c>
      <c r="T481" s="93">
        <v>45177</v>
      </c>
      <c r="U481" s="93">
        <v>45177</v>
      </c>
      <c r="V481" s="93">
        <v>45177</v>
      </c>
      <c r="W481" s="40" t="s">
        <v>49</v>
      </c>
      <c r="X481" s="41" t="s">
        <v>53</v>
      </c>
      <c r="Y481" s="41" t="s">
        <v>54</v>
      </c>
      <c r="AG481" s="46">
        <f t="shared" si="16"/>
        <v>15</v>
      </c>
      <c r="AH481" s="45" t="b">
        <f t="shared" si="17"/>
        <v>1</v>
      </c>
    </row>
    <row r="482" spans="1:34" ht="25.5" customHeight="1">
      <c r="A482" s="29">
        <v>480</v>
      </c>
      <c r="B482" s="48">
        <v>45162</v>
      </c>
      <c r="C482" s="49" t="s">
        <v>858</v>
      </c>
      <c r="D482" s="49" t="s">
        <v>41</v>
      </c>
      <c r="F482" s="49">
        <v>31</v>
      </c>
      <c r="G482" s="49" t="s">
        <v>43</v>
      </c>
      <c r="H482" s="49" t="s">
        <v>110</v>
      </c>
      <c r="I482" s="49" t="s">
        <v>97</v>
      </c>
      <c r="J482" s="49" t="s">
        <v>213</v>
      </c>
      <c r="K482" s="49" t="s">
        <v>58</v>
      </c>
      <c r="L482" s="49" t="s">
        <v>1019</v>
      </c>
      <c r="M482" s="50" t="s">
        <v>1020</v>
      </c>
      <c r="N482" s="51" t="s">
        <v>47</v>
      </c>
      <c r="O482" s="49" t="s">
        <v>48</v>
      </c>
      <c r="P482" s="49" t="s">
        <v>49</v>
      </c>
      <c r="Q482" s="52" t="s">
        <v>981</v>
      </c>
      <c r="R482" s="49" t="s">
        <v>51</v>
      </c>
      <c r="S482" s="49" t="s">
        <v>52</v>
      </c>
      <c r="T482" s="93">
        <v>45177</v>
      </c>
      <c r="U482" s="93">
        <v>45177</v>
      </c>
      <c r="V482" s="93">
        <v>45177</v>
      </c>
      <c r="W482" s="40" t="s">
        <v>49</v>
      </c>
      <c r="X482" s="41" t="s">
        <v>53</v>
      </c>
      <c r="Y482" s="41" t="s">
        <v>54</v>
      </c>
      <c r="AG482" s="46">
        <f t="shared" si="16"/>
        <v>15</v>
      </c>
      <c r="AH482" s="45" t="b">
        <f t="shared" si="17"/>
        <v>1</v>
      </c>
    </row>
    <row r="483" spans="1:34" ht="25.5" customHeight="1">
      <c r="A483" s="29">
        <v>481</v>
      </c>
      <c r="B483" s="48">
        <v>45162</v>
      </c>
      <c r="C483" s="49" t="s">
        <v>858</v>
      </c>
      <c r="D483" s="49" t="s">
        <v>41</v>
      </c>
      <c r="F483" s="49" t="s">
        <v>42</v>
      </c>
      <c r="G483" s="49" t="s">
        <v>43</v>
      </c>
      <c r="H483" s="49" t="s">
        <v>110</v>
      </c>
      <c r="I483" s="49" t="s">
        <v>97</v>
      </c>
      <c r="J483" s="49" t="s">
        <v>213</v>
      </c>
      <c r="K483" s="49" t="s">
        <v>58</v>
      </c>
      <c r="L483" s="49" t="s">
        <v>1019</v>
      </c>
      <c r="M483" s="50" t="s">
        <v>1020</v>
      </c>
      <c r="N483" s="51" t="s">
        <v>85</v>
      </c>
      <c r="O483" s="49" t="s">
        <v>48</v>
      </c>
      <c r="P483" s="49" t="s">
        <v>49</v>
      </c>
      <c r="Q483" s="52" t="s">
        <v>1023</v>
      </c>
      <c r="R483" s="49" t="s">
        <v>51</v>
      </c>
      <c r="S483" s="49" t="s">
        <v>52</v>
      </c>
      <c r="T483" s="93">
        <v>45177</v>
      </c>
      <c r="U483" s="93">
        <v>45177</v>
      </c>
      <c r="V483" s="93">
        <v>45177</v>
      </c>
      <c r="W483" s="40" t="s">
        <v>49</v>
      </c>
      <c r="X483" s="41" t="s">
        <v>53</v>
      </c>
      <c r="Y483" s="41" t="s">
        <v>54</v>
      </c>
      <c r="AG483" s="46">
        <f t="shared" si="16"/>
        <v>15</v>
      </c>
      <c r="AH483" s="45" t="b">
        <f t="shared" si="17"/>
        <v>1</v>
      </c>
    </row>
    <row r="484" spans="1:34" ht="25.5" customHeight="1">
      <c r="A484" s="29">
        <v>482</v>
      </c>
      <c r="B484" s="48">
        <v>45163</v>
      </c>
      <c r="C484" s="49" t="s">
        <v>1001</v>
      </c>
      <c r="D484" s="49" t="s">
        <v>95</v>
      </c>
      <c r="E484" s="49">
        <v>9</v>
      </c>
      <c r="G484" s="49" t="s">
        <v>71</v>
      </c>
      <c r="H484" s="49" t="s">
        <v>96</v>
      </c>
      <c r="I484" s="49" t="s">
        <v>623</v>
      </c>
      <c r="J484" s="49" t="s">
        <v>213</v>
      </c>
      <c r="K484" s="49" t="s">
        <v>44</v>
      </c>
      <c r="L484" s="49" t="s">
        <v>1024</v>
      </c>
      <c r="M484" s="50" t="s">
        <v>1025</v>
      </c>
      <c r="N484" s="51" t="s">
        <v>114</v>
      </c>
      <c r="O484" s="49" t="s">
        <v>100</v>
      </c>
      <c r="P484" s="49" t="s">
        <v>77</v>
      </c>
      <c r="Q484" s="52" t="s">
        <v>1026</v>
      </c>
      <c r="R484" s="49" t="s">
        <v>51</v>
      </c>
      <c r="S484" s="49" t="s">
        <v>116</v>
      </c>
      <c r="T484" s="47">
        <v>45229</v>
      </c>
      <c r="U484" s="47">
        <v>45185</v>
      </c>
      <c r="V484" s="47">
        <v>45185</v>
      </c>
      <c r="W484" s="40" t="s">
        <v>117</v>
      </c>
      <c r="X484" s="41" t="s">
        <v>118</v>
      </c>
      <c r="Y484" s="41" t="s">
        <v>1027</v>
      </c>
      <c r="AG484" s="46">
        <f t="shared" si="16"/>
        <v>22</v>
      </c>
      <c r="AH484" s="45" t="b">
        <f t="shared" si="17"/>
        <v>1</v>
      </c>
    </row>
    <row r="485" spans="1:34" ht="25.5" customHeight="1">
      <c r="A485" s="29">
        <v>483</v>
      </c>
      <c r="B485" s="48">
        <v>45164</v>
      </c>
      <c r="C485" s="49" t="s">
        <v>858</v>
      </c>
      <c r="D485" s="49" t="s">
        <v>95</v>
      </c>
      <c r="E485" s="49">
        <v>8</v>
      </c>
      <c r="G485" s="49" t="s">
        <v>71</v>
      </c>
      <c r="H485" s="49" t="s">
        <v>96</v>
      </c>
      <c r="I485" s="49" t="s">
        <v>73</v>
      </c>
      <c r="J485" s="49" t="s">
        <v>213</v>
      </c>
      <c r="L485" s="49" t="s">
        <v>1028</v>
      </c>
      <c r="M485" s="50" t="s">
        <v>1029</v>
      </c>
      <c r="N485" s="51" t="s">
        <v>114</v>
      </c>
      <c r="O485" s="49" t="s">
        <v>216</v>
      </c>
      <c r="P485" s="49" t="s">
        <v>77</v>
      </c>
      <c r="Q485" s="52" t="s">
        <v>1030</v>
      </c>
      <c r="R485" s="49" t="s">
        <v>51</v>
      </c>
      <c r="S485" s="49" t="s">
        <v>78</v>
      </c>
      <c r="T485" s="47"/>
      <c r="U485" s="47">
        <v>45195</v>
      </c>
      <c r="V485" s="47">
        <v>45195</v>
      </c>
      <c r="W485" s="55" t="s">
        <v>49</v>
      </c>
      <c r="X485" s="53" t="s">
        <v>247</v>
      </c>
      <c r="Y485" s="53" t="s">
        <v>1031</v>
      </c>
      <c r="AG485" s="46">
        <f t="shared" si="16"/>
        <v>31</v>
      </c>
      <c r="AH485" s="45" t="b">
        <f t="shared" si="17"/>
        <v>1</v>
      </c>
    </row>
    <row r="486" spans="1:34" ht="25.5" customHeight="1">
      <c r="A486" s="29">
        <v>484</v>
      </c>
      <c r="B486" s="48">
        <v>45164</v>
      </c>
      <c r="C486" s="49" t="s">
        <v>1001</v>
      </c>
      <c r="D486" s="49" t="s">
        <v>41</v>
      </c>
      <c r="F486" s="49" t="s">
        <v>42</v>
      </c>
      <c r="G486" s="49" t="s">
        <v>43</v>
      </c>
      <c r="H486" s="49" t="s">
        <v>110</v>
      </c>
      <c r="I486" s="49" t="s">
        <v>243</v>
      </c>
      <c r="J486" s="49" t="s">
        <v>285</v>
      </c>
      <c r="K486" s="49" t="s">
        <v>44</v>
      </c>
      <c r="L486" s="49" t="s">
        <v>1032</v>
      </c>
      <c r="M486" s="50" t="s">
        <v>1033</v>
      </c>
      <c r="N486" s="51" t="s">
        <v>85</v>
      </c>
      <c r="O486" s="49" t="s">
        <v>48</v>
      </c>
      <c r="P486" s="49" t="s">
        <v>49</v>
      </c>
      <c r="Q486" s="52" t="s">
        <v>1034</v>
      </c>
      <c r="R486" s="49" t="s">
        <v>51</v>
      </c>
      <c r="S486" s="49" t="s">
        <v>52</v>
      </c>
      <c r="T486" s="93">
        <v>45190</v>
      </c>
      <c r="U486" s="93">
        <v>45190</v>
      </c>
      <c r="V486" s="93">
        <v>45190</v>
      </c>
      <c r="W486" s="40" t="s">
        <v>49</v>
      </c>
      <c r="X486" s="41" t="s">
        <v>53</v>
      </c>
      <c r="Y486" s="41" t="s">
        <v>54</v>
      </c>
      <c r="AG486" s="46">
        <f t="shared" si="16"/>
        <v>26</v>
      </c>
      <c r="AH486" s="45" t="b">
        <f t="shared" si="17"/>
        <v>1</v>
      </c>
    </row>
    <row r="487" spans="1:34" ht="25.5" customHeight="1">
      <c r="A487" s="29">
        <v>485</v>
      </c>
      <c r="B487" s="48">
        <v>45165</v>
      </c>
      <c r="C487" s="49" t="s">
        <v>1001</v>
      </c>
      <c r="D487" s="49" t="s">
        <v>41</v>
      </c>
      <c r="F487" s="49" t="s">
        <v>42</v>
      </c>
      <c r="G487" s="49" t="s">
        <v>43</v>
      </c>
      <c r="H487" s="49" t="s">
        <v>96</v>
      </c>
      <c r="I487" s="49" t="s">
        <v>73</v>
      </c>
      <c r="J487" s="49" t="s">
        <v>213</v>
      </c>
      <c r="K487" s="49" t="s">
        <v>44</v>
      </c>
      <c r="L487" s="49" t="s">
        <v>1035</v>
      </c>
      <c r="M487" s="50" t="s">
        <v>1036</v>
      </c>
      <c r="N487" s="51" t="s">
        <v>107</v>
      </c>
      <c r="O487" s="49" t="s">
        <v>48</v>
      </c>
      <c r="P487" s="49" t="s">
        <v>49</v>
      </c>
      <c r="Q487" s="52" t="s">
        <v>1034</v>
      </c>
      <c r="R487" s="49" t="s">
        <v>51</v>
      </c>
      <c r="S487" s="49" t="s">
        <v>78</v>
      </c>
      <c r="U487" s="47">
        <v>45174</v>
      </c>
      <c r="V487" s="47">
        <v>45174</v>
      </c>
      <c r="W487" s="40" t="s">
        <v>49</v>
      </c>
      <c r="X487" s="41" t="s">
        <v>80</v>
      </c>
      <c r="AG487" s="46">
        <f t="shared" si="16"/>
        <v>9</v>
      </c>
      <c r="AH487" s="45" t="b">
        <f t="shared" si="17"/>
        <v>1</v>
      </c>
    </row>
    <row r="488" spans="1:34" ht="25.5" customHeight="1">
      <c r="A488" s="29">
        <v>486</v>
      </c>
      <c r="B488" s="48">
        <v>45167</v>
      </c>
      <c r="C488" s="49" t="s">
        <v>1001</v>
      </c>
      <c r="D488" s="49" t="s">
        <v>95</v>
      </c>
      <c r="E488" s="49">
        <v>4</v>
      </c>
      <c r="G488" s="49" t="s">
        <v>71</v>
      </c>
      <c r="H488" s="49" t="s">
        <v>110</v>
      </c>
      <c r="I488" s="49" t="s">
        <v>258</v>
      </c>
      <c r="J488" s="49" t="s">
        <v>213</v>
      </c>
      <c r="K488" s="49" t="s">
        <v>44</v>
      </c>
      <c r="L488" s="49" t="s">
        <v>1037</v>
      </c>
      <c r="M488" s="50" t="s">
        <v>1038</v>
      </c>
      <c r="N488" s="51" t="s">
        <v>114</v>
      </c>
      <c r="O488" s="49" t="s">
        <v>216</v>
      </c>
      <c r="P488" s="49" t="s">
        <v>313</v>
      </c>
      <c r="Q488" s="52" t="s">
        <v>1039</v>
      </c>
      <c r="R488" s="49" t="s">
        <v>51</v>
      </c>
      <c r="S488" s="49" t="s">
        <v>78</v>
      </c>
      <c r="U488" s="47">
        <v>45216</v>
      </c>
      <c r="V488" s="47">
        <v>45216</v>
      </c>
      <c r="W488" s="40" t="s">
        <v>262</v>
      </c>
      <c r="X488" s="41" t="s">
        <v>382</v>
      </c>
      <c r="Y488" s="41" t="s">
        <v>1040</v>
      </c>
      <c r="AG488" s="46">
        <f t="shared" si="16"/>
        <v>49</v>
      </c>
      <c r="AH488" s="45" t="b">
        <f t="shared" si="17"/>
        <v>1</v>
      </c>
    </row>
    <row r="489" spans="1:34" ht="25.5" customHeight="1">
      <c r="A489" s="29">
        <v>487</v>
      </c>
      <c r="B489" s="48">
        <v>45167</v>
      </c>
      <c r="C489" s="49" t="s">
        <v>1001</v>
      </c>
      <c r="D489" s="49" t="s">
        <v>41</v>
      </c>
      <c r="F489" s="49" t="s">
        <v>42</v>
      </c>
      <c r="G489" s="49" t="s">
        <v>43</v>
      </c>
      <c r="H489" s="49" t="s">
        <v>96</v>
      </c>
      <c r="I489" s="49" t="s">
        <v>1041</v>
      </c>
      <c r="J489" s="49" t="s">
        <v>213</v>
      </c>
      <c r="K489" s="49" t="s">
        <v>44</v>
      </c>
      <c r="L489" s="49" t="s">
        <v>1042</v>
      </c>
      <c r="M489" s="50" t="s">
        <v>1043</v>
      </c>
      <c r="N489" s="51" t="s">
        <v>85</v>
      </c>
      <c r="O489" s="49" t="s">
        <v>48</v>
      </c>
      <c r="P489" s="49" t="s">
        <v>49</v>
      </c>
      <c r="Q489" s="52" t="s">
        <v>1034</v>
      </c>
      <c r="R489" s="49" t="s">
        <v>51</v>
      </c>
      <c r="S489" s="49" t="s">
        <v>52</v>
      </c>
      <c r="T489" s="93">
        <v>45192</v>
      </c>
      <c r="U489" s="93">
        <v>45192</v>
      </c>
      <c r="V489" s="93">
        <v>45192</v>
      </c>
      <c r="W489" s="40" t="s">
        <v>49</v>
      </c>
      <c r="X489" s="41" t="s">
        <v>53</v>
      </c>
      <c r="Y489" s="41" t="s">
        <v>54</v>
      </c>
      <c r="AG489" s="46">
        <f t="shared" si="16"/>
        <v>25</v>
      </c>
      <c r="AH489" s="45" t="b">
        <f t="shared" si="17"/>
        <v>1</v>
      </c>
    </row>
    <row r="490" spans="1:34" ht="25.5" customHeight="1">
      <c r="A490" s="29">
        <v>488</v>
      </c>
      <c r="B490" s="48">
        <v>45174</v>
      </c>
      <c r="C490" s="49" t="s">
        <v>211</v>
      </c>
      <c r="D490" s="49" t="s">
        <v>41</v>
      </c>
      <c r="F490" s="49">
        <v>50</v>
      </c>
      <c r="G490" s="49" t="s">
        <v>43</v>
      </c>
      <c r="H490" s="49" t="s">
        <v>110</v>
      </c>
      <c r="I490" s="49" t="s">
        <v>111</v>
      </c>
      <c r="J490" s="49" t="s">
        <v>213</v>
      </c>
      <c r="K490" s="49" t="s">
        <v>44</v>
      </c>
      <c r="L490" s="49" t="s">
        <v>1044</v>
      </c>
      <c r="M490" s="50" t="s">
        <v>1045</v>
      </c>
      <c r="N490" s="51" t="s">
        <v>85</v>
      </c>
      <c r="O490" s="49" t="s">
        <v>48</v>
      </c>
      <c r="P490" s="49" t="s">
        <v>49</v>
      </c>
      <c r="Q490" s="52" t="s">
        <v>1046</v>
      </c>
      <c r="R490" s="49" t="s">
        <v>51</v>
      </c>
      <c r="S490" s="49" t="s">
        <v>52</v>
      </c>
      <c r="T490" s="93">
        <v>45192</v>
      </c>
      <c r="U490" s="93">
        <v>45192</v>
      </c>
      <c r="V490" s="93">
        <v>45192</v>
      </c>
      <c r="W490" s="40" t="s">
        <v>49</v>
      </c>
      <c r="X490" s="41" t="s">
        <v>53</v>
      </c>
      <c r="Y490" s="41" t="s">
        <v>54</v>
      </c>
      <c r="AG490" s="46">
        <f t="shared" si="16"/>
        <v>18</v>
      </c>
      <c r="AH490" s="45" t="b">
        <f t="shared" si="17"/>
        <v>1</v>
      </c>
    </row>
    <row r="491" spans="1:34" ht="25.5" customHeight="1">
      <c r="A491" s="29">
        <v>489</v>
      </c>
      <c r="B491" s="48">
        <v>45174</v>
      </c>
      <c r="C491" s="49" t="s">
        <v>211</v>
      </c>
      <c r="D491" s="49" t="s">
        <v>41</v>
      </c>
      <c r="F491" s="49" t="s">
        <v>42</v>
      </c>
      <c r="G491" s="49" t="s">
        <v>43</v>
      </c>
      <c r="H491" s="49" t="s">
        <v>96</v>
      </c>
      <c r="I491" s="49" t="s">
        <v>73</v>
      </c>
      <c r="J491" s="49" t="s">
        <v>1047</v>
      </c>
      <c r="K491" s="49" t="s">
        <v>58</v>
      </c>
      <c r="L491" s="49" t="s">
        <v>1048</v>
      </c>
      <c r="M491" s="50" t="s">
        <v>1049</v>
      </c>
      <c r="N491" s="51" t="s">
        <v>85</v>
      </c>
      <c r="O491" s="49" t="s">
        <v>48</v>
      </c>
      <c r="P491" s="49" t="s">
        <v>49</v>
      </c>
      <c r="Q491" s="52" t="s">
        <v>1046</v>
      </c>
      <c r="R491" s="49" t="s">
        <v>51</v>
      </c>
      <c r="S491" s="49" t="s">
        <v>52</v>
      </c>
      <c r="T491" s="93">
        <v>45192</v>
      </c>
      <c r="U491" s="93">
        <v>45192</v>
      </c>
      <c r="V491" s="93">
        <v>45192</v>
      </c>
      <c r="W491" s="40" t="s">
        <v>49</v>
      </c>
      <c r="X491" s="41" t="s">
        <v>53</v>
      </c>
      <c r="Y491" s="41" t="s">
        <v>54</v>
      </c>
      <c r="AG491" s="46">
        <f t="shared" si="16"/>
        <v>18</v>
      </c>
      <c r="AH491" s="45" t="b">
        <f t="shared" si="17"/>
        <v>1</v>
      </c>
    </row>
    <row r="492" spans="1:34" ht="25.5" customHeight="1">
      <c r="A492" s="29">
        <v>490</v>
      </c>
      <c r="B492" s="48">
        <v>45175</v>
      </c>
      <c r="C492" s="49" t="s">
        <v>211</v>
      </c>
      <c r="D492" s="49" t="s">
        <v>41</v>
      </c>
      <c r="F492" s="49" t="s">
        <v>42</v>
      </c>
      <c r="G492" s="49" t="s">
        <v>43</v>
      </c>
      <c r="H492" s="49" t="s">
        <v>96</v>
      </c>
      <c r="I492" s="49" t="s">
        <v>73</v>
      </c>
      <c r="J492" s="49" t="s">
        <v>213</v>
      </c>
      <c r="K492" s="49" t="s">
        <v>44</v>
      </c>
      <c r="L492" s="49" t="s">
        <v>1050</v>
      </c>
      <c r="M492" s="50" t="s">
        <v>1051</v>
      </c>
      <c r="N492" s="51" t="s">
        <v>47</v>
      </c>
      <c r="O492" s="49" t="s">
        <v>48</v>
      </c>
      <c r="P492" s="49" t="s">
        <v>49</v>
      </c>
      <c r="Q492" s="52" t="s">
        <v>1052</v>
      </c>
      <c r="R492" s="49" t="s">
        <v>51</v>
      </c>
      <c r="S492" s="49" t="s">
        <v>52</v>
      </c>
      <c r="T492" s="93">
        <v>45193</v>
      </c>
      <c r="U492" s="93">
        <v>45193</v>
      </c>
      <c r="V492" s="93">
        <v>45193</v>
      </c>
      <c r="W492" s="40" t="s">
        <v>49</v>
      </c>
      <c r="X492" s="41" t="s">
        <v>53</v>
      </c>
      <c r="Y492" s="41" t="s">
        <v>54</v>
      </c>
      <c r="AG492" s="46">
        <f t="shared" si="16"/>
        <v>18</v>
      </c>
      <c r="AH492" s="45" t="b">
        <f t="shared" si="17"/>
        <v>1</v>
      </c>
    </row>
    <row r="493" spans="1:34" ht="25.5" customHeight="1">
      <c r="A493" s="29">
        <v>491</v>
      </c>
      <c r="B493" s="48">
        <v>45175</v>
      </c>
      <c r="C493" s="49" t="s">
        <v>211</v>
      </c>
      <c r="D493" s="49" t="s">
        <v>41</v>
      </c>
      <c r="F493" s="49">
        <v>2</v>
      </c>
      <c r="G493" s="49" t="s">
        <v>71</v>
      </c>
      <c r="H493" s="49" t="s">
        <v>96</v>
      </c>
      <c r="I493" s="49" t="s">
        <v>73</v>
      </c>
      <c r="J493" s="49" t="s">
        <v>213</v>
      </c>
      <c r="K493" s="49" t="s">
        <v>44</v>
      </c>
      <c r="L493" s="49" t="s">
        <v>1053</v>
      </c>
      <c r="M493" s="50" t="s">
        <v>1054</v>
      </c>
      <c r="N493" s="51" t="s">
        <v>76</v>
      </c>
      <c r="O493" s="49" t="s">
        <v>48</v>
      </c>
      <c r="P493" s="49" t="s">
        <v>77</v>
      </c>
      <c r="Q493" s="52" t="s">
        <v>1055</v>
      </c>
      <c r="R493" s="49" t="s">
        <v>51</v>
      </c>
      <c r="S493" s="49" t="s">
        <v>78</v>
      </c>
      <c r="U493" s="47">
        <v>45198</v>
      </c>
      <c r="V493" s="47">
        <v>45198</v>
      </c>
      <c r="W493" s="40" t="s">
        <v>49</v>
      </c>
      <c r="X493" s="53" t="s">
        <v>247</v>
      </c>
      <c r="Y493" s="53" t="s">
        <v>1056</v>
      </c>
      <c r="AG493" s="46">
        <f t="shared" si="16"/>
        <v>23</v>
      </c>
      <c r="AH493" s="45" t="b">
        <f t="shared" si="17"/>
        <v>1</v>
      </c>
    </row>
    <row r="494" spans="1:34" ht="25.5" customHeight="1">
      <c r="A494" s="29">
        <v>492</v>
      </c>
      <c r="B494" s="48">
        <v>45175</v>
      </c>
      <c r="C494" s="49" t="s">
        <v>211</v>
      </c>
      <c r="D494" s="49" t="s">
        <v>41</v>
      </c>
      <c r="F494" s="49" t="s">
        <v>42</v>
      </c>
      <c r="G494" s="49" t="s">
        <v>43</v>
      </c>
      <c r="H494" s="49" t="s">
        <v>96</v>
      </c>
      <c r="I494" s="49" t="s">
        <v>73</v>
      </c>
      <c r="J494" s="49" t="s">
        <v>213</v>
      </c>
      <c r="K494" s="49" t="s">
        <v>44</v>
      </c>
      <c r="L494" s="49" t="s">
        <v>1053</v>
      </c>
      <c r="M494" s="50" t="s">
        <v>1054</v>
      </c>
      <c r="N494" s="51" t="s">
        <v>107</v>
      </c>
      <c r="O494" s="49" t="s">
        <v>48</v>
      </c>
      <c r="P494" s="49" t="s">
        <v>49</v>
      </c>
      <c r="Q494" s="52" t="s">
        <v>1057</v>
      </c>
      <c r="R494" s="49" t="s">
        <v>51</v>
      </c>
      <c r="S494" s="49" t="s">
        <v>78</v>
      </c>
      <c r="U494" s="47">
        <v>45198</v>
      </c>
      <c r="V494" s="47">
        <v>45198</v>
      </c>
      <c r="W494" s="40" t="s">
        <v>49</v>
      </c>
      <c r="X494" s="53" t="s">
        <v>247</v>
      </c>
      <c r="Y494" s="53" t="s">
        <v>1056</v>
      </c>
      <c r="AG494" s="46">
        <f t="shared" si="16"/>
        <v>23</v>
      </c>
      <c r="AH494" s="45" t="b">
        <f t="shared" si="17"/>
        <v>1</v>
      </c>
    </row>
    <row r="495" spans="1:34" ht="25.5" customHeight="1">
      <c r="A495" s="29">
        <v>493</v>
      </c>
      <c r="B495" s="48">
        <v>45175</v>
      </c>
      <c r="C495" s="49" t="s">
        <v>211</v>
      </c>
      <c r="D495" s="49" t="s">
        <v>41</v>
      </c>
      <c r="F495" s="49" t="s">
        <v>42</v>
      </c>
      <c r="G495" s="49" t="s">
        <v>43</v>
      </c>
      <c r="H495" s="49" t="s">
        <v>96</v>
      </c>
      <c r="I495" s="49" t="s">
        <v>73</v>
      </c>
      <c r="J495" s="49" t="s">
        <v>213</v>
      </c>
      <c r="K495" s="49" t="s">
        <v>44</v>
      </c>
      <c r="L495" s="49" t="s">
        <v>1053</v>
      </c>
      <c r="M495" s="50" t="s">
        <v>1054</v>
      </c>
      <c r="N495" s="51" t="s">
        <v>69</v>
      </c>
      <c r="O495" s="49" t="s">
        <v>48</v>
      </c>
      <c r="P495" s="49" t="s">
        <v>49</v>
      </c>
      <c r="Q495" s="52" t="s">
        <v>1058</v>
      </c>
      <c r="R495" s="49" t="s">
        <v>51</v>
      </c>
      <c r="S495" s="49" t="s">
        <v>52</v>
      </c>
      <c r="T495" s="93">
        <v>45193</v>
      </c>
      <c r="U495" s="93">
        <v>45193</v>
      </c>
      <c r="V495" s="93">
        <v>45193</v>
      </c>
      <c r="W495" s="40" t="s">
        <v>49</v>
      </c>
      <c r="X495" s="41" t="s">
        <v>53</v>
      </c>
      <c r="Y495" s="41" t="s">
        <v>54</v>
      </c>
      <c r="AG495" s="46">
        <f t="shared" si="16"/>
        <v>18</v>
      </c>
      <c r="AH495" s="45" t="b">
        <f t="shared" si="17"/>
        <v>1</v>
      </c>
    </row>
    <row r="496" spans="1:34" ht="25.5" customHeight="1">
      <c r="A496" s="29">
        <v>494</v>
      </c>
      <c r="B496" s="48">
        <v>45175</v>
      </c>
      <c r="C496" s="49" t="s">
        <v>211</v>
      </c>
      <c r="D496" s="49" t="s">
        <v>41</v>
      </c>
      <c r="F496" s="49">
        <v>50</v>
      </c>
      <c r="G496" s="49" t="s">
        <v>43</v>
      </c>
      <c r="H496" s="49" t="s">
        <v>96</v>
      </c>
      <c r="I496" s="49" t="s">
        <v>531</v>
      </c>
      <c r="J496" s="49" t="s">
        <v>213</v>
      </c>
      <c r="K496" s="49" t="s">
        <v>44</v>
      </c>
      <c r="L496" s="49" t="s">
        <v>1059</v>
      </c>
      <c r="M496" s="50" t="s">
        <v>1060</v>
      </c>
      <c r="N496" s="51" t="s">
        <v>47</v>
      </c>
      <c r="O496" s="49" t="s">
        <v>48</v>
      </c>
      <c r="P496" s="49" t="s">
        <v>49</v>
      </c>
      <c r="Q496" s="52" t="s">
        <v>1061</v>
      </c>
      <c r="R496" s="49" t="s">
        <v>51</v>
      </c>
      <c r="S496" s="49" t="s">
        <v>52</v>
      </c>
      <c r="T496" s="93">
        <v>45193</v>
      </c>
      <c r="U496" s="93">
        <v>45193</v>
      </c>
      <c r="V496" s="93">
        <v>45193</v>
      </c>
      <c r="W496" s="40" t="s">
        <v>49</v>
      </c>
      <c r="X496" s="41" t="s">
        <v>53</v>
      </c>
      <c r="Y496" s="41" t="s">
        <v>54</v>
      </c>
      <c r="AG496" s="46">
        <f t="shared" si="16"/>
        <v>18</v>
      </c>
      <c r="AH496" s="45" t="b">
        <f t="shared" si="17"/>
        <v>1</v>
      </c>
    </row>
    <row r="497" spans="1:34" ht="25.5" customHeight="1">
      <c r="A497" s="29">
        <v>495</v>
      </c>
      <c r="B497" s="48">
        <v>45176</v>
      </c>
      <c r="C497" s="49" t="s">
        <v>211</v>
      </c>
      <c r="D497" s="49" t="s">
        <v>41</v>
      </c>
      <c r="F497" s="49" t="s">
        <v>42</v>
      </c>
      <c r="G497" s="49" t="s">
        <v>43</v>
      </c>
      <c r="H497" s="49" t="s">
        <v>96</v>
      </c>
      <c r="I497" s="49" t="s">
        <v>73</v>
      </c>
      <c r="J497" s="49" t="s">
        <v>285</v>
      </c>
      <c r="K497" s="49" t="s">
        <v>44</v>
      </c>
      <c r="L497" s="49" t="s">
        <v>1062</v>
      </c>
      <c r="M497" s="50" t="s">
        <v>1063</v>
      </c>
      <c r="N497" s="51" t="s">
        <v>91</v>
      </c>
      <c r="O497" s="49" t="s">
        <v>48</v>
      </c>
      <c r="P497" s="49" t="s">
        <v>49</v>
      </c>
      <c r="Q497" s="52" t="s">
        <v>1064</v>
      </c>
      <c r="R497" s="49" t="s">
        <v>51</v>
      </c>
      <c r="S497" s="49" t="s">
        <v>52</v>
      </c>
      <c r="T497" s="93">
        <v>45193</v>
      </c>
      <c r="U497" s="93">
        <v>45193</v>
      </c>
      <c r="V497" s="93">
        <v>45193</v>
      </c>
      <c r="W497" s="40" t="s">
        <v>49</v>
      </c>
      <c r="X497" s="41" t="s">
        <v>53</v>
      </c>
      <c r="Y497" s="41" t="s">
        <v>54</v>
      </c>
      <c r="AG497" s="46">
        <f t="shared" si="16"/>
        <v>17</v>
      </c>
      <c r="AH497" s="45" t="b">
        <f t="shared" si="17"/>
        <v>1</v>
      </c>
    </row>
    <row r="498" spans="1:34" ht="25.5" customHeight="1">
      <c r="A498" s="29">
        <v>496</v>
      </c>
      <c r="B498" s="48">
        <v>45177</v>
      </c>
      <c r="C498" s="49" t="s">
        <v>1001</v>
      </c>
      <c r="D498" s="49" t="s">
        <v>95</v>
      </c>
      <c r="E498" s="49">
        <v>14</v>
      </c>
      <c r="G498" s="49" t="s">
        <v>71</v>
      </c>
      <c r="H498" s="49" t="s">
        <v>96</v>
      </c>
      <c r="I498" s="49" t="s">
        <v>73</v>
      </c>
      <c r="J498" s="49" t="s">
        <v>285</v>
      </c>
      <c r="K498" s="49" t="s">
        <v>44</v>
      </c>
      <c r="L498" s="49" t="s">
        <v>1065</v>
      </c>
      <c r="M498" s="50" t="s">
        <v>1066</v>
      </c>
      <c r="N498" s="51" t="s">
        <v>76</v>
      </c>
      <c r="O498" s="49" t="s">
        <v>100</v>
      </c>
      <c r="P498" s="49" t="s">
        <v>77</v>
      </c>
      <c r="Q498" s="52" t="s">
        <v>1067</v>
      </c>
      <c r="R498" s="49" t="s">
        <v>51</v>
      </c>
      <c r="S498" s="49" t="s">
        <v>78</v>
      </c>
      <c r="U498" s="47">
        <v>45212</v>
      </c>
      <c r="V498" s="47">
        <v>45212</v>
      </c>
      <c r="W498" s="55" t="s">
        <v>79</v>
      </c>
      <c r="X498" s="53" t="s">
        <v>80</v>
      </c>
      <c r="Y498" s="53"/>
      <c r="AG498" s="46">
        <f t="shared" si="16"/>
        <v>35</v>
      </c>
      <c r="AH498" s="45" t="b">
        <f t="shared" si="17"/>
        <v>1</v>
      </c>
    </row>
    <row r="499" spans="1:34" ht="25.5" customHeight="1">
      <c r="A499" s="29">
        <v>497</v>
      </c>
      <c r="B499" s="48">
        <v>45177</v>
      </c>
      <c r="C499" s="49" t="s">
        <v>211</v>
      </c>
      <c r="D499" s="49" t="s">
        <v>95</v>
      </c>
      <c r="E499" s="49">
        <v>11</v>
      </c>
      <c r="G499" s="49" t="s">
        <v>71</v>
      </c>
      <c r="H499" s="49" t="s">
        <v>96</v>
      </c>
      <c r="I499" s="49" t="s">
        <v>73</v>
      </c>
      <c r="J499" s="49" t="s">
        <v>213</v>
      </c>
      <c r="K499" s="49" t="s">
        <v>44</v>
      </c>
      <c r="L499" s="49" t="s">
        <v>1068</v>
      </c>
      <c r="M499" s="50" t="s">
        <v>1069</v>
      </c>
      <c r="N499" s="51" t="s">
        <v>76</v>
      </c>
      <c r="O499" s="49" t="s">
        <v>221</v>
      </c>
      <c r="P499" s="49" t="s">
        <v>77</v>
      </c>
      <c r="Q499" s="52" t="s">
        <v>1070</v>
      </c>
      <c r="R499" s="49" t="s">
        <v>51</v>
      </c>
      <c r="S499" s="49" t="s">
        <v>78</v>
      </c>
      <c r="U499" s="47">
        <v>45210</v>
      </c>
      <c r="V499" s="47">
        <v>45210</v>
      </c>
      <c r="W499" s="55" t="s">
        <v>79</v>
      </c>
      <c r="X499" s="53" t="s">
        <v>80</v>
      </c>
      <c r="Y499" s="53"/>
      <c r="AG499" s="46">
        <f t="shared" si="16"/>
        <v>33</v>
      </c>
      <c r="AH499" s="45" t="b">
        <f t="shared" si="17"/>
        <v>1</v>
      </c>
    </row>
    <row r="500" spans="1:34" ht="25.5" customHeight="1">
      <c r="A500" s="29">
        <v>498</v>
      </c>
      <c r="B500" s="48">
        <v>45177</v>
      </c>
      <c r="C500" s="49" t="s">
        <v>211</v>
      </c>
      <c r="D500" s="49" t="s">
        <v>41</v>
      </c>
      <c r="F500" s="49" t="s">
        <v>42</v>
      </c>
      <c r="G500" s="49" t="s">
        <v>43</v>
      </c>
      <c r="H500" s="49" t="s">
        <v>96</v>
      </c>
      <c r="I500" s="49" t="s">
        <v>73</v>
      </c>
      <c r="J500" s="49" t="s">
        <v>213</v>
      </c>
      <c r="K500" s="49" t="s">
        <v>44</v>
      </c>
      <c r="L500" s="49" t="s">
        <v>1068</v>
      </c>
      <c r="M500" s="50" t="s">
        <v>1069</v>
      </c>
      <c r="N500" s="51" t="s">
        <v>47</v>
      </c>
      <c r="O500" s="49" t="s">
        <v>48</v>
      </c>
      <c r="P500" s="49" t="s">
        <v>49</v>
      </c>
      <c r="Q500" s="52" t="s">
        <v>1071</v>
      </c>
      <c r="R500" s="49" t="s">
        <v>51</v>
      </c>
      <c r="S500" s="49" t="s">
        <v>52</v>
      </c>
      <c r="T500" s="93">
        <v>45193</v>
      </c>
      <c r="U500" s="93">
        <v>45193</v>
      </c>
      <c r="V500" s="93">
        <v>45193</v>
      </c>
      <c r="W500" s="40" t="s">
        <v>49</v>
      </c>
      <c r="X500" s="41" t="s">
        <v>53</v>
      </c>
      <c r="Y500" s="41" t="s">
        <v>54</v>
      </c>
      <c r="AG500" s="46">
        <f t="shared" si="16"/>
        <v>16</v>
      </c>
      <c r="AH500" s="45" t="b">
        <f t="shared" si="17"/>
        <v>1</v>
      </c>
    </row>
    <row r="501" spans="1:34" ht="25.5" customHeight="1">
      <c r="A501" s="29">
        <v>499</v>
      </c>
      <c r="B501" s="48">
        <v>45177</v>
      </c>
      <c r="C501" s="49" t="s">
        <v>211</v>
      </c>
      <c r="D501" s="49" t="s">
        <v>41</v>
      </c>
      <c r="F501" s="49">
        <v>38</v>
      </c>
      <c r="G501" s="49" t="s">
        <v>43</v>
      </c>
      <c r="H501" s="49" t="s">
        <v>96</v>
      </c>
      <c r="I501" s="49" t="s">
        <v>415</v>
      </c>
      <c r="J501" s="49" t="s">
        <v>285</v>
      </c>
      <c r="K501" s="49" t="s">
        <v>58</v>
      </c>
      <c r="L501" s="49" t="s">
        <v>1072</v>
      </c>
      <c r="M501" s="50" t="s">
        <v>1073</v>
      </c>
      <c r="N501" s="51" t="s">
        <v>69</v>
      </c>
      <c r="O501" s="49" t="s">
        <v>48</v>
      </c>
      <c r="P501" s="49" t="s">
        <v>49</v>
      </c>
      <c r="Q501" s="52" t="s">
        <v>1074</v>
      </c>
      <c r="R501" s="49" t="s">
        <v>51</v>
      </c>
      <c r="S501" s="49" t="s">
        <v>52</v>
      </c>
      <c r="T501" s="93">
        <v>45193</v>
      </c>
      <c r="U501" s="93">
        <v>45193</v>
      </c>
      <c r="V501" s="93">
        <v>45193</v>
      </c>
      <c r="W501" s="40" t="s">
        <v>49</v>
      </c>
      <c r="X501" s="41" t="s">
        <v>53</v>
      </c>
      <c r="Y501" s="41" t="s">
        <v>54</v>
      </c>
      <c r="AG501" s="46">
        <f t="shared" si="16"/>
        <v>16</v>
      </c>
      <c r="AH501" s="45" t="b">
        <f t="shared" si="17"/>
        <v>1</v>
      </c>
    </row>
    <row r="502" spans="1:34" ht="25.5" customHeight="1">
      <c r="A502" s="29">
        <v>500</v>
      </c>
      <c r="B502" s="48">
        <v>45177</v>
      </c>
      <c r="C502" s="49" t="s">
        <v>211</v>
      </c>
      <c r="D502" s="49" t="s">
        <v>41</v>
      </c>
      <c r="F502" s="49">
        <v>37</v>
      </c>
      <c r="G502" s="49" t="s">
        <v>43</v>
      </c>
      <c r="H502" s="49" t="s">
        <v>96</v>
      </c>
      <c r="I502" s="49" t="s">
        <v>415</v>
      </c>
      <c r="J502" s="49" t="s">
        <v>285</v>
      </c>
      <c r="K502" s="49" t="s">
        <v>58</v>
      </c>
      <c r="L502" s="49" t="s">
        <v>1072</v>
      </c>
      <c r="M502" s="50" t="s">
        <v>1073</v>
      </c>
      <c r="N502" s="51" t="s">
        <v>69</v>
      </c>
      <c r="O502" s="49" t="s">
        <v>48</v>
      </c>
      <c r="P502" s="49" t="s">
        <v>49</v>
      </c>
      <c r="Q502" s="52" t="s">
        <v>1075</v>
      </c>
      <c r="R502" s="49" t="s">
        <v>51</v>
      </c>
      <c r="S502" s="49" t="s">
        <v>52</v>
      </c>
      <c r="T502" s="93">
        <v>45193</v>
      </c>
      <c r="U502" s="93">
        <v>45193</v>
      </c>
      <c r="V502" s="93">
        <v>45193</v>
      </c>
      <c r="W502" s="40" t="s">
        <v>49</v>
      </c>
      <c r="X502" s="41" t="s">
        <v>53</v>
      </c>
      <c r="Y502" s="41" t="s">
        <v>54</v>
      </c>
      <c r="AG502" s="46">
        <f t="shared" si="16"/>
        <v>16</v>
      </c>
      <c r="AH502" s="45" t="b">
        <f t="shared" si="17"/>
        <v>1</v>
      </c>
    </row>
    <row r="503" spans="1:34" ht="25.5" customHeight="1">
      <c r="A503" s="29">
        <v>501</v>
      </c>
      <c r="B503" s="48">
        <v>45177</v>
      </c>
      <c r="C503" s="49" t="s">
        <v>211</v>
      </c>
      <c r="D503" s="49" t="s">
        <v>41</v>
      </c>
      <c r="F503" s="49">
        <v>19</v>
      </c>
      <c r="G503" s="49" t="s">
        <v>43</v>
      </c>
      <c r="H503" s="49" t="s">
        <v>110</v>
      </c>
      <c r="I503" s="49" t="s">
        <v>111</v>
      </c>
      <c r="J503" s="49" t="s">
        <v>213</v>
      </c>
      <c r="K503" s="49" t="s">
        <v>44</v>
      </c>
      <c r="L503" s="49" t="s">
        <v>1076</v>
      </c>
      <c r="M503" s="50" t="s">
        <v>1077</v>
      </c>
      <c r="N503" s="51" t="s">
        <v>47</v>
      </c>
      <c r="O503" s="49" t="s">
        <v>48</v>
      </c>
      <c r="P503" s="49" t="s">
        <v>49</v>
      </c>
      <c r="Q503" s="52" t="s">
        <v>1078</v>
      </c>
      <c r="R503" s="49" t="s">
        <v>51</v>
      </c>
      <c r="S503" s="49" t="s">
        <v>52</v>
      </c>
      <c r="T503" s="93">
        <v>45195</v>
      </c>
      <c r="U503" s="93">
        <v>45195</v>
      </c>
      <c r="V503" s="93">
        <v>45195</v>
      </c>
      <c r="W503" s="40" t="s">
        <v>49</v>
      </c>
      <c r="X503" s="41" t="s">
        <v>53</v>
      </c>
      <c r="Y503" s="41" t="s">
        <v>54</v>
      </c>
      <c r="AG503" s="46">
        <f t="shared" si="16"/>
        <v>18</v>
      </c>
      <c r="AH503" s="45" t="b">
        <f t="shared" si="17"/>
        <v>1</v>
      </c>
    </row>
    <row r="504" spans="1:34" ht="25.5" customHeight="1">
      <c r="A504" s="29">
        <v>502</v>
      </c>
      <c r="B504" s="48">
        <v>45177</v>
      </c>
      <c r="C504" s="49" t="s">
        <v>211</v>
      </c>
      <c r="D504" s="49" t="s">
        <v>41</v>
      </c>
      <c r="F504" s="49" t="s">
        <v>42</v>
      </c>
      <c r="G504" s="49" t="s">
        <v>43</v>
      </c>
      <c r="H504" s="49" t="s">
        <v>110</v>
      </c>
      <c r="I504" s="49" t="s">
        <v>111</v>
      </c>
      <c r="J504" s="49" t="s">
        <v>213</v>
      </c>
      <c r="K504" s="49" t="s">
        <v>44</v>
      </c>
      <c r="L504" s="49" t="s">
        <v>1076</v>
      </c>
      <c r="M504" s="50" t="s">
        <v>1077</v>
      </c>
      <c r="N504" s="51" t="s">
        <v>47</v>
      </c>
      <c r="O504" s="49" t="s">
        <v>48</v>
      </c>
      <c r="P504" s="49" t="s">
        <v>49</v>
      </c>
      <c r="Q504" s="52" t="s">
        <v>1061</v>
      </c>
      <c r="R504" s="49" t="s">
        <v>51</v>
      </c>
      <c r="S504" s="49" t="s">
        <v>52</v>
      </c>
      <c r="T504" s="93">
        <v>45195</v>
      </c>
      <c r="U504" s="93">
        <v>45195</v>
      </c>
      <c r="V504" s="93">
        <v>45195</v>
      </c>
      <c r="W504" s="40" t="s">
        <v>49</v>
      </c>
      <c r="X504" s="41" t="s">
        <v>53</v>
      </c>
      <c r="Y504" s="41" t="s">
        <v>54</v>
      </c>
      <c r="AG504" s="46">
        <f t="shared" si="16"/>
        <v>18</v>
      </c>
      <c r="AH504" s="45" t="b">
        <f t="shared" si="17"/>
        <v>1</v>
      </c>
    </row>
    <row r="505" spans="1:34" ht="25.5" customHeight="1">
      <c r="A505" s="29">
        <v>503</v>
      </c>
      <c r="B505" s="48">
        <v>45180</v>
      </c>
      <c r="C505" s="49" t="s">
        <v>1001</v>
      </c>
      <c r="D505" s="49" t="s">
        <v>41</v>
      </c>
      <c r="F505" s="49" t="s">
        <v>42</v>
      </c>
      <c r="G505" s="49" t="s">
        <v>43</v>
      </c>
      <c r="H505" s="49" t="s">
        <v>96</v>
      </c>
      <c r="I505" s="49" t="s">
        <v>73</v>
      </c>
      <c r="J505" s="49" t="s">
        <v>285</v>
      </c>
      <c r="K505" s="49" t="s">
        <v>44</v>
      </c>
      <c r="L505" s="49" t="s">
        <v>1079</v>
      </c>
      <c r="M505" s="50" t="s">
        <v>1080</v>
      </c>
      <c r="N505" s="51" t="s">
        <v>47</v>
      </c>
      <c r="O505" s="49" t="s">
        <v>48</v>
      </c>
      <c r="P505" s="49" t="s">
        <v>49</v>
      </c>
      <c r="Q505" s="52" t="s">
        <v>1081</v>
      </c>
      <c r="R505" s="49" t="s">
        <v>51</v>
      </c>
      <c r="S505" s="49" t="s">
        <v>52</v>
      </c>
      <c r="T505" s="93">
        <v>45107</v>
      </c>
      <c r="U505" s="93">
        <v>45199</v>
      </c>
      <c r="V505" s="93">
        <v>45199</v>
      </c>
      <c r="W505" s="40" t="s">
        <v>49</v>
      </c>
      <c r="X505" s="41" t="s">
        <v>53</v>
      </c>
      <c r="Y505" s="41" t="s">
        <v>54</v>
      </c>
      <c r="AG505" s="46">
        <f t="shared" si="16"/>
        <v>19</v>
      </c>
      <c r="AH505" s="45" t="b">
        <f t="shared" si="17"/>
        <v>1</v>
      </c>
    </row>
    <row r="506" spans="1:34" ht="25.5" customHeight="1">
      <c r="A506" s="29">
        <v>504</v>
      </c>
      <c r="B506" s="48">
        <v>45180</v>
      </c>
      <c r="C506" s="49" t="s">
        <v>1001</v>
      </c>
      <c r="D506" s="49" t="s">
        <v>95</v>
      </c>
      <c r="E506" s="49">
        <v>5</v>
      </c>
      <c r="G506" s="49" t="s">
        <v>71</v>
      </c>
      <c r="H506" s="49" t="s">
        <v>96</v>
      </c>
      <c r="I506" s="49" t="s">
        <v>73</v>
      </c>
      <c r="J506" s="49" t="s">
        <v>1082</v>
      </c>
      <c r="K506" s="49" t="s">
        <v>44</v>
      </c>
      <c r="L506" s="49" t="s">
        <v>1083</v>
      </c>
      <c r="M506" s="50" t="s">
        <v>1084</v>
      </c>
      <c r="N506" s="51" t="s">
        <v>76</v>
      </c>
      <c r="O506" s="49" t="s">
        <v>100</v>
      </c>
      <c r="P506" s="49" t="s">
        <v>77</v>
      </c>
      <c r="Q506" s="52" t="s">
        <v>1085</v>
      </c>
      <c r="R506" s="49" t="s">
        <v>51</v>
      </c>
      <c r="S506" s="49" t="s">
        <v>78</v>
      </c>
      <c r="U506" s="47">
        <v>45198</v>
      </c>
      <c r="V506" s="47">
        <v>45198</v>
      </c>
      <c r="W506" s="55" t="s">
        <v>49</v>
      </c>
      <c r="X506" s="53" t="s">
        <v>247</v>
      </c>
      <c r="Y506" s="53" t="s">
        <v>1031</v>
      </c>
      <c r="AG506" s="46">
        <f t="shared" si="16"/>
        <v>18</v>
      </c>
      <c r="AH506" s="45" t="b">
        <f t="shared" si="17"/>
        <v>1</v>
      </c>
    </row>
    <row r="507" spans="1:34" ht="25.5" customHeight="1">
      <c r="A507" s="29">
        <v>505</v>
      </c>
      <c r="B507" s="48">
        <v>45181</v>
      </c>
      <c r="C507" s="104" t="s">
        <v>1001</v>
      </c>
      <c r="D507" s="44" t="s">
        <v>41</v>
      </c>
      <c r="E507" s="44"/>
      <c r="F507" s="44" t="s">
        <v>42</v>
      </c>
      <c r="G507" s="45" t="s">
        <v>43</v>
      </c>
      <c r="H507" s="45" t="s">
        <v>96</v>
      </c>
      <c r="I507" s="45" t="s">
        <v>623</v>
      </c>
      <c r="J507" s="45" t="s">
        <v>1009</v>
      </c>
      <c r="K507" s="45" t="s">
        <v>44</v>
      </c>
      <c r="L507" s="98" t="s">
        <v>1086</v>
      </c>
      <c r="M507" s="50" t="str">
        <f>VLOOKUP(L507,'[1]DO NOT EDIT THIS SHEET'!$AJ$3:$AK$1651,2,TRUE)</f>
        <v>DESA PETALING NO. 6</v>
      </c>
      <c r="N507" s="99" t="s">
        <v>85</v>
      </c>
      <c r="O507" s="52" t="s">
        <v>48</v>
      </c>
      <c r="P507" s="52" t="s">
        <v>49</v>
      </c>
      <c r="Q507" s="100" t="s">
        <v>1081</v>
      </c>
      <c r="R507" s="49" t="s">
        <v>51</v>
      </c>
      <c r="S507" s="49" t="s">
        <v>52</v>
      </c>
      <c r="T507" s="93">
        <v>45107</v>
      </c>
      <c r="U507" s="93">
        <v>45199</v>
      </c>
      <c r="V507" s="93">
        <v>45199</v>
      </c>
      <c r="W507" s="40" t="s">
        <v>49</v>
      </c>
      <c r="X507" s="41" t="s">
        <v>53</v>
      </c>
      <c r="Y507" s="41" t="s">
        <v>54</v>
      </c>
      <c r="AG507" s="46">
        <f t="shared" si="16"/>
        <v>18</v>
      </c>
      <c r="AH507" s="45" t="b">
        <f t="shared" si="17"/>
        <v>1</v>
      </c>
    </row>
    <row r="508" spans="1:34" ht="25.5" customHeight="1">
      <c r="A508" s="29">
        <v>506</v>
      </c>
      <c r="B508" s="39">
        <v>45182</v>
      </c>
      <c r="C508" s="104" t="s">
        <v>211</v>
      </c>
      <c r="D508" s="44" t="s">
        <v>41</v>
      </c>
      <c r="E508" s="44"/>
      <c r="F508" s="44">
        <v>30</v>
      </c>
      <c r="G508" s="45" t="s">
        <v>43</v>
      </c>
      <c r="H508" s="45" t="s">
        <v>96</v>
      </c>
      <c r="I508" s="45" t="s">
        <v>111</v>
      </c>
      <c r="J508" s="45" t="s">
        <v>213</v>
      </c>
      <c r="K508" s="45" t="s">
        <v>44</v>
      </c>
      <c r="L508" s="98" t="s">
        <v>1087</v>
      </c>
      <c r="M508" s="50" t="str">
        <f>VLOOKUP(L508,'[2]DO NOT EDIT THIS SHEET'!$AJ$3:$AK$1651,2,TRUE)</f>
        <v>CHERAS BARU NO. 3</v>
      </c>
      <c r="N508" s="99" t="s">
        <v>63</v>
      </c>
      <c r="O508" s="52" t="s">
        <v>48</v>
      </c>
      <c r="P508" s="52" t="s">
        <v>138</v>
      </c>
      <c r="Q508" s="100" t="s">
        <v>1088</v>
      </c>
      <c r="R508" s="49" t="s">
        <v>51</v>
      </c>
      <c r="S508" s="49" t="s">
        <v>52</v>
      </c>
      <c r="T508" s="105">
        <v>45193</v>
      </c>
      <c r="U508" s="105">
        <v>45199</v>
      </c>
      <c r="V508" s="105">
        <v>45193</v>
      </c>
      <c r="W508" s="40" t="s">
        <v>49</v>
      </c>
      <c r="X508" s="41" t="s">
        <v>53</v>
      </c>
      <c r="Y508" s="41" t="s">
        <v>54</v>
      </c>
      <c r="AG508" s="46">
        <f t="shared" si="16"/>
        <v>11</v>
      </c>
      <c r="AH508" s="45" t="b">
        <f t="shared" si="17"/>
        <v>1</v>
      </c>
    </row>
    <row r="509" spans="1:34" ht="25.5" customHeight="1">
      <c r="A509" s="29">
        <v>507</v>
      </c>
      <c r="B509" s="48">
        <v>45184</v>
      </c>
      <c r="C509" s="49" t="s">
        <v>211</v>
      </c>
      <c r="D509" s="49" t="s">
        <v>41</v>
      </c>
      <c r="F509" s="49">
        <v>2</v>
      </c>
      <c r="G509" s="49" t="s">
        <v>71</v>
      </c>
      <c r="H509" s="49" t="s">
        <v>96</v>
      </c>
      <c r="I509" s="49" t="s">
        <v>73</v>
      </c>
      <c r="J509" s="49" t="s">
        <v>213</v>
      </c>
      <c r="K509" s="49" t="s">
        <v>44</v>
      </c>
      <c r="L509" s="49" t="s">
        <v>1089</v>
      </c>
      <c r="M509" s="50" t="s">
        <v>1090</v>
      </c>
      <c r="N509" s="51" t="s">
        <v>76</v>
      </c>
      <c r="O509" s="49" t="s">
        <v>48</v>
      </c>
      <c r="P509" s="49" t="s">
        <v>77</v>
      </c>
      <c r="Q509" s="52" t="s">
        <v>1091</v>
      </c>
      <c r="R509" s="49" t="s">
        <v>51</v>
      </c>
      <c r="S509" s="49" t="s">
        <v>78</v>
      </c>
      <c r="U509" s="47">
        <v>45199</v>
      </c>
      <c r="V509" s="47">
        <v>45210</v>
      </c>
      <c r="W509" s="55" t="s">
        <v>79</v>
      </c>
      <c r="X509" s="53" t="s">
        <v>80</v>
      </c>
      <c r="Y509" s="53"/>
      <c r="AG509" s="46">
        <f t="shared" si="16"/>
        <v>26</v>
      </c>
      <c r="AH509" s="45" t="b">
        <f t="shared" si="17"/>
        <v>1</v>
      </c>
    </row>
    <row r="510" spans="1:34" ht="25.5" customHeight="1">
      <c r="A510" s="29">
        <v>508</v>
      </c>
      <c r="B510" s="48">
        <v>45184</v>
      </c>
      <c r="C510" s="49" t="s">
        <v>211</v>
      </c>
      <c r="D510" s="49" t="s">
        <v>41</v>
      </c>
      <c r="F510" s="49">
        <v>2</v>
      </c>
      <c r="G510" s="49" t="s">
        <v>71</v>
      </c>
      <c r="H510" s="49" t="s">
        <v>96</v>
      </c>
      <c r="I510" s="49" t="s">
        <v>73</v>
      </c>
      <c r="J510" s="49" t="s">
        <v>213</v>
      </c>
      <c r="K510" s="49" t="s">
        <v>44</v>
      </c>
      <c r="L510" s="49" t="s">
        <v>1089</v>
      </c>
      <c r="M510" s="50" t="s">
        <v>1090</v>
      </c>
      <c r="N510" s="51" t="s">
        <v>76</v>
      </c>
      <c r="O510" s="49" t="s">
        <v>48</v>
      </c>
      <c r="P510" s="49" t="s">
        <v>77</v>
      </c>
      <c r="Q510" s="52" t="s">
        <v>1092</v>
      </c>
      <c r="R510" s="49" t="s">
        <v>51</v>
      </c>
      <c r="S510" s="49" t="s">
        <v>78</v>
      </c>
      <c r="U510" s="47">
        <v>45199</v>
      </c>
      <c r="V510" s="47">
        <v>45210</v>
      </c>
      <c r="W510" s="55" t="s">
        <v>79</v>
      </c>
      <c r="X510" s="53" t="s">
        <v>80</v>
      </c>
      <c r="Y510" s="53"/>
      <c r="AG510" s="46">
        <f t="shared" si="16"/>
        <v>26</v>
      </c>
      <c r="AH510" s="45" t="b">
        <f t="shared" si="17"/>
        <v>1</v>
      </c>
    </row>
    <row r="511" spans="1:34" ht="25.5" customHeight="1">
      <c r="A511" s="29">
        <v>509</v>
      </c>
      <c r="B511" s="48">
        <v>45184</v>
      </c>
      <c r="C511" s="49" t="s">
        <v>211</v>
      </c>
      <c r="D511" s="49" t="s">
        <v>41</v>
      </c>
      <c r="F511" s="49">
        <v>19</v>
      </c>
      <c r="G511" s="49" t="s">
        <v>43</v>
      </c>
      <c r="H511" s="49" t="s">
        <v>96</v>
      </c>
      <c r="I511" s="49" t="s">
        <v>73</v>
      </c>
      <c r="J511" s="49" t="s">
        <v>213</v>
      </c>
      <c r="K511" s="49" t="s">
        <v>44</v>
      </c>
      <c r="L511" s="49" t="s">
        <v>1089</v>
      </c>
      <c r="M511" s="50" t="s">
        <v>1090</v>
      </c>
      <c r="N511" s="51" t="s">
        <v>85</v>
      </c>
      <c r="O511" s="49" t="s">
        <v>48</v>
      </c>
      <c r="P511" s="49" t="s">
        <v>49</v>
      </c>
      <c r="Q511" s="52" t="s">
        <v>1093</v>
      </c>
      <c r="R511" s="49" t="s">
        <v>51</v>
      </c>
      <c r="S511" s="49" t="s">
        <v>52</v>
      </c>
      <c r="T511" s="93">
        <v>45107</v>
      </c>
      <c r="U511" s="93">
        <v>45199</v>
      </c>
      <c r="V511" s="93">
        <v>45199</v>
      </c>
      <c r="W511" s="40" t="s">
        <v>49</v>
      </c>
      <c r="X511" s="41" t="s">
        <v>53</v>
      </c>
      <c r="Y511" s="41" t="s">
        <v>54</v>
      </c>
      <c r="AG511" s="46">
        <f t="shared" si="16"/>
        <v>15</v>
      </c>
      <c r="AH511" s="45" t="b">
        <f t="shared" si="17"/>
        <v>1</v>
      </c>
    </row>
    <row r="512" spans="1:34" ht="25.5" customHeight="1">
      <c r="A512" s="29">
        <v>510</v>
      </c>
      <c r="B512" s="48">
        <v>45184</v>
      </c>
      <c r="C512" s="49" t="s">
        <v>211</v>
      </c>
      <c r="D512" s="49" t="s">
        <v>41</v>
      </c>
      <c r="F512" s="49" t="s">
        <v>42</v>
      </c>
      <c r="G512" s="49" t="s">
        <v>43</v>
      </c>
      <c r="H512" s="49" t="s">
        <v>96</v>
      </c>
      <c r="I512" s="49" t="s">
        <v>73</v>
      </c>
      <c r="J512" s="49" t="s">
        <v>213</v>
      </c>
      <c r="K512" s="49" t="s">
        <v>44</v>
      </c>
      <c r="L512" s="49" t="s">
        <v>1089</v>
      </c>
      <c r="M512" s="50" t="s">
        <v>1090</v>
      </c>
      <c r="N512" s="51" t="s">
        <v>85</v>
      </c>
      <c r="O512" s="49" t="s">
        <v>48</v>
      </c>
      <c r="P512" s="49" t="s">
        <v>49</v>
      </c>
      <c r="Q512" s="52" t="s">
        <v>1094</v>
      </c>
      <c r="R512" s="49" t="s">
        <v>51</v>
      </c>
      <c r="S512" s="49" t="s">
        <v>52</v>
      </c>
      <c r="T512" s="93">
        <v>45107</v>
      </c>
      <c r="U512" s="93">
        <v>45199</v>
      </c>
      <c r="V512" s="93">
        <v>45199</v>
      </c>
      <c r="W512" s="40" t="s">
        <v>49</v>
      </c>
      <c r="X512" s="41" t="s">
        <v>53</v>
      </c>
      <c r="Y512" s="41" t="s">
        <v>54</v>
      </c>
      <c r="AG512" s="46">
        <f t="shared" si="16"/>
        <v>15</v>
      </c>
      <c r="AH512" s="45" t="b">
        <f t="shared" si="17"/>
        <v>1</v>
      </c>
    </row>
    <row r="513" spans="1:34" ht="25.5" customHeight="1">
      <c r="A513" s="29">
        <v>511</v>
      </c>
      <c r="B513" s="48">
        <v>45184</v>
      </c>
      <c r="C513" s="49" t="s">
        <v>211</v>
      </c>
      <c r="D513" s="49" t="s">
        <v>41</v>
      </c>
      <c r="F513" s="49">
        <v>23</v>
      </c>
      <c r="G513" s="49" t="s">
        <v>43</v>
      </c>
      <c r="H513" s="49" t="s">
        <v>96</v>
      </c>
      <c r="I513" s="49" t="s">
        <v>73</v>
      </c>
      <c r="J513" s="49" t="s">
        <v>213</v>
      </c>
      <c r="K513" s="49" t="s">
        <v>44</v>
      </c>
      <c r="L513" s="49" t="s">
        <v>1089</v>
      </c>
      <c r="M513" s="50" t="s">
        <v>1090</v>
      </c>
      <c r="N513" s="51" t="s">
        <v>69</v>
      </c>
      <c r="O513" s="49" t="s">
        <v>48</v>
      </c>
      <c r="P513" s="49" t="s">
        <v>49</v>
      </c>
      <c r="Q513" s="52" t="s">
        <v>1074</v>
      </c>
      <c r="R513" s="49" t="s">
        <v>51</v>
      </c>
      <c r="S513" s="49" t="s">
        <v>52</v>
      </c>
      <c r="T513" s="93">
        <v>45107</v>
      </c>
      <c r="U513" s="93">
        <v>45199</v>
      </c>
      <c r="V513" s="93">
        <v>45199</v>
      </c>
      <c r="W513" s="40" t="s">
        <v>49</v>
      </c>
      <c r="X513" s="41" t="s">
        <v>53</v>
      </c>
      <c r="Y513" s="41" t="s">
        <v>54</v>
      </c>
      <c r="AG513" s="46">
        <f t="shared" si="16"/>
        <v>15</v>
      </c>
      <c r="AH513" s="45" t="b">
        <f t="shared" si="17"/>
        <v>1</v>
      </c>
    </row>
    <row r="514" spans="1:34" ht="25.5" customHeight="1">
      <c r="A514" s="29">
        <v>512</v>
      </c>
      <c r="B514" s="48">
        <v>45188</v>
      </c>
      <c r="C514" s="49" t="s">
        <v>211</v>
      </c>
      <c r="D514" s="49" t="s">
        <v>41</v>
      </c>
      <c r="F514" s="49">
        <v>31</v>
      </c>
      <c r="G514" s="49" t="s">
        <v>43</v>
      </c>
      <c r="H514" s="49" t="s">
        <v>96</v>
      </c>
      <c r="I514" s="49" t="s">
        <v>73</v>
      </c>
      <c r="J514" s="49" t="s">
        <v>213</v>
      </c>
      <c r="K514" s="49" t="s">
        <v>44</v>
      </c>
      <c r="L514" s="49" t="s">
        <v>1095</v>
      </c>
      <c r="M514" s="50" t="s">
        <v>1096</v>
      </c>
      <c r="N514" s="51" t="s">
        <v>85</v>
      </c>
      <c r="O514" s="49" t="s">
        <v>48</v>
      </c>
      <c r="P514" s="49" t="s">
        <v>49</v>
      </c>
      <c r="Q514" s="52" t="s">
        <v>1094</v>
      </c>
      <c r="R514" s="49" t="s">
        <v>51</v>
      </c>
      <c r="S514" s="49" t="s">
        <v>52</v>
      </c>
      <c r="T514" s="93">
        <v>45107</v>
      </c>
      <c r="U514" s="93">
        <v>45199</v>
      </c>
      <c r="V514" s="93">
        <v>45199</v>
      </c>
      <c r="W514" s="40" t="s">
        <v>49</v>
      </c>
      <c r="X514" s="41" t="s">
        <v>53</v>
      </c>
      <c r="Y514" s="41" t="s">
        <v>54</v>
      </c>
      <c r="AG514" s="46">
        <f t="shared" si="16"/>
        <v>11</v>
      </c>
      <c r="AH514" s="45" t="b">
        <f t="shared" si="17"/>
        <v>1</v>
      </c>
    </row>
    <row r="515" spans="1:34" ht="25.5" customHeight="1">
      <c r="A515" s="29">
        <v>513</v>
      </c>
      <c r="B515" s="48">
        <v>45188</v>
      </c>
      <c r="C515" s="49" t="s">
        <v>211</v>
      </c>
      <c r="D515" s="49" t="s">
        <v>41</v>
      </c>
      <c r="F515" s="49" t="s">
        <v>42</v>
      </c>
      <c r="G515" s="49" t="s">
        <v>43</v>
      </c>
      <c r="H515" s="49" t="s">
        <v>110</v>
      </c>
      <c r="I515" s="49" t="s">
        <v>395</v>
      </c>
      <c r="J515" s="49" t="s">
        <v>213</v>
      </c>
      <c r="K515" s="49" t="s">
        <v>44</v>
      </c>
      <c r="L515" s="49" t="s">
        <v>1097</v>
      </c>
      <c r="M515" s="50" t="s">
        <v>1098</v>
      </c>
      <c r="N515" s="51" t="s">
        <v>65</v>
      </c>
      <c r="O515" s="49" t="s">
        <v>48</v>
      </c>
      <c r="P515" s="49" t="s">
        <v>49</v>
      </c>
      <c r="Q515" s="52" t="s">
        <v>1099</v>
      </c>
      <c r="R515" s="49" t="s">
        <v>51</v>
      </c>
      <c r="S515" s="49" t="s">
        <v>52</v>
      </c>
      <c r="T515" s="93">
        <v>45107</v>
      </c>
      <c r="U515" s="93">
        <v>45199</v>
      </c>
      <c r="V515" s="93">
        <v>45199</v>
      </c>
      <c r="W515" s="40" t="s">
        <v>49</v>
      </c>
      <c r="X515" s="41" t="s">
        <v>53</v>
      </c>
      <c r="Y515" s="41" t="s">
        <v>54</v>
      </c>
      <c r="AG515" s="46">
        <f t="shared" si="16"/>
        <v>11</v>
      </c>
      <c r="AH515" s="45" t="b">
        <f t="shared" si="17"/>
        <v>1</v>
      </c>
    </row>
    <row r="516" spans="1:34" ht="25.5" customHeight="1">
      <c r="A516" s="29">
        <v>514</v>
      </c>
      <c r="B516" s="48">
        <v>45188</v>
      </c>
      <c r="C516" s="49" t="s">
        <v>1001</v>
      </c>
      <c r="D516" s="49" t="s">
        <v>41</v>
      </c>
      <c r="F516" s="49">
        <v>1</v>
      </c>
      <c r="G516" s="49" t="s">
        <v>71</v>
      </c>
      <c r="H516" s="49" t="s">
        <v>96</v>
      </c>
      <c r="I516" s="49" t="s">
        <v>73</v>
      </c>
      <c r="J516" s="49" t="s">
        <v>213</v>
      </c>
      <c r="K516" s="49" t="s">
        <v>44</v>
      </c>
      <c r="L516" s="49" t="s">
        <v>1100</v>
      </c>
      <c r="M516" s="106" t="s">
        <v>1101</v>
      </c>
      <c r="N516" s="51" t="s">
        <v>76</v>
      </c>
      <c r="O516" s="49" t="s">
        <v>48</v>
      </c>
      <c r="P516" s="49" t="s">
        <v>49</v>
      </c>
      <c r="Q516" s="52" t="s">
        <v>1102</v>
      </c>
      <c r="R516" s="49" t="s">
        <v>51</v>
      </c>
      <c r="S516" s="49" t="s">
        <v>78</v>
      </c>
      <c r="U516" s="39">
        <v>45199</v>
      </c>
      <c r="V516" s="39">
        <v>45220</v>
      </c>
      <c r="W516" s="40" t="s">
        <v>49</v>
      </c>
      <c r="X516" s="41" t="s">
        <v>247</v>
      </c>
      <c r="Y516" s="41" t="s">
        <v>1103</v>
      </c>
      <c r="AG516" s="46">
        <f t="shared" ref="AG516:AG546" si="18">V516-B516</f>
        <v>32</v>
      </c>
      <c r="AH516" s="45" t="b">
        <f t="shared" si="17"/>
        <v>1</v>
      </c>
    </row>
    <row r="517" spans="1:34" ht="25.5" customHeight="1">
      <c r="A517" s="29">
        <v>515</v>
      </c>
      <c r="B517" s="48">
        <v>45189</v>
      </c>
      <c r="C517" s="49" t="s">
        <v>211</v>
      </c>
      <c r="D517" s="49" t="s">
        <v>41</v>
      </c>
      <c r="F517" s="49" t="s">
        <v>42</v>
      </c>
      <c r="G517" s="49" t="s">
        <v>43</v>
      </c>
      <c r="H517" s="49" t="s">
        <v>96</v>
      </c>
      <c r="I517" s="49" t="s">
        <v>73</v>
      </c>
      <c r="J517" s="49" t="s">
        <v>213</v>
      </c>
      <c r="K517" s="49" t="s">
        <v>44</v>
      </c>
      <c r="L517" s="49" t="s">
        <v>1104</v>
      </c>
      <c r="M517" s="50" t="s">
        <v>1105</v>
      </c>
      <c r="N517" s="51" t="s">
        <v>47</v>
      </c>
      <c r="O517" s="49" t="s">
        <v>48</v>
      </c>
      <c r="P517" s="49" t="s">
        <v>49</v>
      </c>
      <c r="Q517" s="52" t="s">
        <v>1106</v>
      </c>
      <c r="R517" s="49" t="s">
        <v>51</v>
      </c>
      <c r="S517" s="49" t="s">
        <v>52</v>
      </c>
      <c r="T517" s="93">
        <v>45201</v>
      </c>
      <c r="U517" s="93">
        <v>45199</v>
      </c>
      <c r="V517" s="93">
        <v>45201</v>
      </c>
      <c r="W517" s="40" t="s">
        <v>49</v>
      </c>
      <c r="X517" s="41" t="s">
        <v>53</v>
      </c>
      <c r="Y517" s="41" t="s">
        <v>54</v>
      </c>
      <c r="AG517" s="46">
        <f t="shared" si="18"/>
        <v>12</v>
      </c>
      <c r="AH517" s="45" t="b">
        <f t="shared" si="17"/>
        <v>1</v>
      </c>
    </row>
    <row r="518" spans="1:34" ht="25.5" customHeight="1">
      <c r="A518" s="29">
        <v>516</v>
      </c>
      <c r="B518" s="48">
        <v>45189</v>
      </c>
      <c r="C518" s="49" t="s">
        <v>211</v>
      </c>
      <c r="D518" s="49" t="s">
        <v>41</v>
      </c>
      <c r="F518" s="49">
        <v>42</v>
      </c>
      <c r="G518" s="49" t="s">
        <v>43</v>
      </c>
      <c r="H518" s="49" t="s">
        <v>96</v>
      </c>
      <c r="I518" s="49" t="s">
        <v>73</v>
      </c>
      <c r="J518" s="49" t="s">
        <v>213</v>
      </c>
      <c r="K518" s="49" t="s">
        <v>44</v>
      </c>
      <c r="L518" s="49" t="s">
        <v>1104</v>
      </c>
      <c r="M518" s="50" t="s">
        <v>1105</v>
      </c>
      <c r="N518" s="51" t="s">
        <v>61</v>
      </c>
      <c r="O518" s="49" t="s">
        <v>48</v>
      </c>
      <c r="P518" s="49" t="s">
        <v>49</v>
      </c>
      <c r="Q518" s="52" t="s">
        <v>1107</v>
      </c>
      <c r="R518" s="49" t="s">
        <v>51</v>
      </c>
      <c r="S518" s="49" t="s">
        <v>52</v>
      </c>
      <c r="T518" s="93">
        <v>45201</v>
      </c>
      <c r="U518" s="93">
        <v>45199</v>
      </c>
      <c r="V518" s="93">
        <v>45201</v>
      </c>
      <c r="W518" s="40" t="s">
        <v>49</v>
      </c>
      <c r="X518" s="41" t="s">
        <v>53</v>
      </c>
      <c r="Y518" s="41" t="s">
        <v>54</v>
      </c>
      <c r="AG518" s="46">
        <f t="shared" si="18"/>
        <v>12</v>
      </c>
      <c r="AH518" s="45" t="b">
        <f t="shared" si="17"/>
        <v>1</v>
      </c>
    </row>
    <row r="519" spans="1:34" ht="25.5" customHeight="1">
      <c r="A519" s="29">
        <v>517</v>
      </c>
      <c r="B519" s="48">
        <v>45190</v>
      </c>
      <c r="C519" s="49" t="s">
        <v>211</v>
      </c>
      <c r="D519" s="49" t="s">
        <v>41</v>
      </c>
      <c r="F519" s="49">
        <v>17</v>
      </c>
      <c r="G519" s="49" t="s">
        <v>43</v>
      </c>
      <c r="H519" s="49" t="s">
        <v>96</v>
      </c>
      <c r="I519" s="49" t="s">
        <v>238</v>
      </c>
      <c r="J519" s="49" t="s">
        <v>213</v>
      </c>
      <c r="K519" s="49" t="s">
        <v>44</v>
      </c>
      <c r="L519" s="49" t="s">
        <v>1108</v>
      </c>
      <c r="M519" s="50" t="s">
        <v>1109</v>
      </c>
      <c r="N519" s="51" t="s">
        <v>63</v>
      </c>
      <c r="O519" s="49" t="s">
        <v>48</v>
      </c>
      <c r="P519" s="49" t="s">
        <v>49</v>
      </c>
      <c r="Q519" s="52" t="s">
        <v>1110</v>
      </c>
      <c r="R519" s="49" t="s">
        <v>51</v>
      </c>
      <c r="S519" s="49" t="s">
        <v>52</v>
      </c>
      <c r="T519" s="93">
        <v>45107</v>
      </c>
      <c r="U519" s="93">
        <v>45199</v>
      </c>
      <c r="V519" s="93">
        <v>45199</v>
      </c>
      <c r="W519" s="40" t="s">
        <v>49</v>
      </c>
      <c r="X519" s="41" t="s">
        <v>53</v>
      </c>
      <c r="Y519" s="41" t="s">
        <v>54</v>
      </c>
      <c r="AG519" s="46">
        <f t="shared" si="18"/>
        <v>9</v>
      </c>
      <c r="AH519" s="45" t="b">
        <f t="shared" si="17"/>
        <v>1</v>
      </c>
    </row>
    <row r="520" spans="1:34" ht="25.5" customHeight="1">
      <c r="A520" s="29">
        <v>518</v>
      </c>
      <c r="B520" s="48">
        <v>45190</v>
      </c>
      <c r="C520" s="49" t="s">
        <v>211</v>
      </c>
      <c r="D520" s="49" t="s">
        <v>41</v>
      </c>
      <c r="F520" s="49">
        <v>39</v>
      </c>
      <c r="G520" s="49" t="s">
        <v>43</v>
      </c>
      <c r="H520" s="49" t="s">
        <v>96</v>
      </c>
      <c r="I520" s="49" t="s">
        <v>238</v>
      </c>
      <c r="J520" s="49" t="s">
        <v>213</v>
      </c>
      <c r="K520" s="49" t="s">
        <v>44</v>
      </c>
      <c r="L520" s="49" t="s">
        <v>1111</v>
      </c>
      <c r="M520" s="50" t="s">
        <v>1112</v>
      </c>
      <c r="N520" s="51" t="s">
        <v>65</v>
      </c>
      <c r="O520" s="49" t="s">
        <v>48</v>
      </c>
      <c r="P520" s="49" t="s">
        <v>49</v>
      </c>
      <c r="Q520" s="52" t="s">
        <v>1099</v>
      </c>
      <c r="R520" s="49" t="s">
        <v>51</v>
      </c>
      <c r="S520" s="49" t="s">
        <v>52</v>
      </c>
      <c r="T520" s="93">
        <v>45107</v>
      </c>
      <c r="U520" s="93">
        <v>45199</v>
      </c>
      <c r="V520" s="93">
        <v>45199</v>
      </c>
      <c r="W520" s="40" t="s">
        <v>49</v>
      </c>
      <c r="X520" s="41" t="s">
        <v>53</v>
      </c>
      <c r="Y520" s="41" t="s">
        <v>54</v>
      </c>
      <c r="AG520" s="46">
        <f t="shared" si="18"/>
        <v>9</v>
      </c>
      <c r="AH520" s="45" t="b">
        <f t="shared" si="17"/>
        <v>1</v>
      </c>
    </row>
    <row r="521" spans="1:34" ht="25.5" customHeight="1">
      <c r="A521" s="29">
        <v>519</v>
      </c>
      <c r="B521" s="48">
        <v>45190</v>
      </c>
      <c r="C521" s="49" t="s">
        <v>211</v>
      </c>
      <c r="D521" s="49" t="s">
        <v>41</v>
      </c>
      <c r="F521" s="49">
        <v>42</v>
      </c>
      <c r="G521" s="49" t="s">
        <v>43</v>
      </c>
      <c r="H521" s="49" t="s">
        <v>96</v>
      </c>
      <c r="I521" s="49" t="s">
        <v>73</v>
      </c>
      <c r="J521" s="49" t="s">
        <v>1113</v>
      </c>
      <c r="K521" s="49" t="s">
        <v>44</v>
      </c>
      <c r="L521" s="49" t="s">
        <v>1114</v>
      </c>
      <c r="M521" s="50" t="s">
        <v>1115</v>
      </c>
      <c r="N521" s="51" t="s">
        <v>69</v>
      </c>
      <c r="O521" s="49" t="s">
        <v>48</v>
      </c>
      <c r="P521" s="49" t="s">
        <v>49</v>
      </c>
      <c r="Q521" s="52" t="s">
        <v>1074</v>
      </c>
      <c r="R521" s="49" t="s">
        <v>51</v>
      </c>
      <c r="S521" s="49" t="s">
        <v>52</v>
      </c>
      <c r="T521" s="93">
        <v>45107</v>
      </c>
      <c r="U521" s="93">
        <v>45199</v>
      </c>
      <c r="V521" s="93">
        <v>45199</v>
      </c>
      <c r="W521" s="40" t="s">
        <v>49</v>
      </c>
      <c r="X521" s="41" t="s">
        <v>53</v>
      </c>
      <c r="Y521" s="41" t="s">
        <v>54</v>
      </c>
      <c r="AG521" s="46">
        <f t="shared" si="18"/>
        <v>9</v>
      </c>
      <c r="AH521" s="45" t="b">
        <f t="shared" si="17"/>
        <v>1</v>
      </c>
    </row>
    <row r="522" spans="1:34" ht="25.5" customHeight="1">
      <c r="A522" s="29">
        <v>520</v>
      </c>
      <c r="B522" s="48">
        <v>45190</v>
      </c>
      <c r="C522" s="49" t="s">
        <v>211</v>
      </c>
      <c r="D522" s="49" t="s">
        <v>41</v>
      </c>
      <c r="F522" s="49">
        <v>30</v>
      </c>
      <c r="G522" s="49" t="s">
        <v>43</v>
      </c>
      <c r="H522" s="49" t="s">
        <v>96</v>
      </c>
      <c r="I522" s="49" t="s">
        <v>73</v>
      </c>
      <c r="J522" s="49" t="s">
        <v>1113</v>
      </c>
      <c r="K522" s="49" t="s">
        <v>44</v>
      </c>
      <c r="L522" s="49" t="s">
        <v>1114</v>
      </c>
      <c r="M522" s="50" t="s">
        <v>1115</v>
      </c>
      <c r="N522" s="51" t="s">
        <v>91</v>
      </c>
      <c r="O522" s="49" t="s">
        <v>48</v>
      </c>
      <c r="P522" s="49" t="s">
        <v>49</v>
      </c>
      <c r="Q522" s="52" t="s">
        <v>1064</v>
      </c>
      <c r="R522" s="49" t="s">
        <v>51</v>
      </c>
      <c r="S522" s="49" t="s">
        <v>52</v>
      </c>
      <c r="T522" s="93">
        <v>45107</v>
      </c>
      <c r="U522" s="93">
        <v>45199</v>
      </c>
      <c r="V522" s="93">
        <v>45199</v>
      </c>
      <c r="W522" s="40" t="s">
        <v>49</v>
      </c>
      <c r="X522" s="41" t="s">
        <v>53</v>
      </c>
      <c r="Y522" s="41" t="s">
        <v>54</v>
      </c>
      <c r="AG522" s="46">
        <f t="shared" si="18"/>
        <v>9</v>
      </c>
      <c r="AH522" s="45" t="b">
        <f t="shared" si="17"/>
        <v>1</v>
      </c>
    </row>
    <row r="523" spans="1:34" ht="25.5" customHeight="1">
      <c r="A523" s="29">
        <v>521</v>
      </c>
      <c r="B523" s="48">
        <v>45190</v>
      </c>
      <c r="C523" s="49" t="s">
        <v>211</v>
      </c>
      <c r="D523" s="49" t="s">
        <v>41</v>
      </c>
      <c r="F523" s="49">
        <v>38</v>
      </c>
      <c r="G523" s="49" t="s">
        <v>248</v>
      </c>
      <c r="H523" s="49" t="s">
        <v>96</v>
      </c>
      <c r="I523" s="49" t="s">
        <v>73</v>
      </c>
      <c r="J523" s="49" t="s">
        <v>1113</v>
      </c>
      <c r="K523" s="49" t="s">
        <v>44</v>
      </c>
      <c r="L523" s="49" t="s">
        <v>1116</v>
      </c>
      <c r="M523" s="50" t="s">
        <v>1117</v>
      </c>
      <c r="N523" s="51" t="s">
        <v>366</v>
      </c>
      <c r="O523" s="49" t="s">
        <v>48</v>
      </c>
      <c r="P523" s="49" t="s">
        <v>805</v>
      </c>
      <c r="Q523" s="52" t="s">
        <v>1118</v>
      </c>
      <c r="R523" s="49" t="s">
        <v>51</v>
      </c>
      <c r="S523" s="49" t="s">
        <v>78</v>
      </c>
      <c r="U523" s="47">
        <v>45219</v>
      </c>
      <c r="V523" s="47">
        <v>45219</v>
      </c>
      <c r="W523" s="40" t="s">
        <v>805</v>
      </c>
      <c r="X523" s="41" t="s">
        <v>80</v>
      </c>
      <c r="Y523" s="53" t="s">
        <v>1119</v>
      </c>
      <c r="AG523" s="46">
        <f t="shared" si="18"/>
        <v>29</v>
      </c>
      <c r="AH523" s="45" t="b">
        <f t="shared" si="17"/>
        <v>1</v>
      </c>
    </row>
    <row r="524" spans="1:34" ht="25.5" customHeight="1">
      <c r="A524" s="29">
        <v>522</v>
      </c>
      <c r="B524" s="48">
        <v>45191</v>
      </c>
      <c r="C524" s="49" t="s">
        <v>1001</v>
      </c>
      <c r="D524" s="49" t="s">
        <v>41</v>
      </c>
      <c r="F524" s="49" t="s">
        <v>42</v>
      </c>
      <c r="G524" s="49" t="s">
        <v>43</v>
      </c>
      <c r="H524" s="49" t="s">
        <v>96</v>
      </c>
      <c r="I524" s="49" t="s">
        <v>73</v>
      </c>
      <c r="J524" s="49" t="s">
        <v>213</v>
      </c>
      <c r="K524" s="49" t="s">
        <v>44</v>
      </c>
      <c r="L524" s="49" t="s">
        <v>1120</v>
      </c>
      <c r="M524" s="50" t="s">
        <v>1121</v>
      </c>
      <c r="N524" s="51" t="s">
        <v>63</v>
      </c>
      <c r="O524" s="49" t="s">
        <v>48</v>
      </c>
      <c r="P524" s="49" t="s">
        <v>49</v>
      </c>
      <c r="Q524" s="52" t="s">
        <v>1122</v>
      </c>
      <c r="R524" s="49" t="s">
        <v>51</v>
      </c>
      <c r="S524" s="49" t="s">
        <v>52</v>
      </c>
      <c r="T524" s="93">
        <v>45201</v>
      </c>
      <c r="U524" s="93">
        <v>45201</v>
      </c>
      <c r="V524" s="93">
        <v>45201</v>
      </c>
      <c r="W524" s="40" t="s">
        <v>49</v>
      </c>
      <c r="X524" s="41" t="s">
        <v>53</v>
      </c>
      <c r="Y524" s="41" t="s">
        <v>54</v>
      </c>
      <c r="AG524" s="46">
        <f t="shared" si="18"/>
        <v>10</v>
      </c>
      <c r="AH524" s="45" t="b">
        <f t="shared" si="17"/>
        <v>1</v>
      </c>
    </row>
    <row r="525" spans="1:34" ht="25.5" customHeight="1">
      <c r="A525" s="29">
        <v>523</v>
      </c>
      <c r="B525" s="48">
        <v>45191</v>
      </c>
      <c r="C525" s="49" t="s">
        <v>1001</v>
      </c>
      <c r="D525" s="49" t="s">
        <v>41</v>
      </c>
      <c r="F525" s="49" t="s">
        <v>1123</v>
      </c>
      <c r="G525" s="49" t="s">
        <v>43</v>
      </c>
      <c r="H525" s="49" t="s">
        <v>96</v>
      </c>
      <c r="I525" s="49" t="s">
        <v>73</v>
      </c>
      <c r="J525" s="49" t="s">
        <v>213</v>
      </c>
      <c r="K525" s="49" t="s">
        <v>44</v>
      </c>
      <c r="L525" s="49" t="s">
        <v>1120</v>
      </c>
      <c r="M525" s="50" t="s">
        <v>1121</v>
      </c>
      <c r="N525" s="51" t="s">
        <v>65</v>
      </c>
      <c r="O525" s="49" t="s">
        <v>48</v>
      </c>
      <c r="P525" s="49" t="s">
        <v>49</v>
      </c>
      <c r="Q525" s="52" t="s">
        <v>1124</v>
      </c>
      <c r="R525" s="49" t="s">
        <v>51</v>
      </c>
      <c r="S525" s="49" t="s">
        <v>52</v>
      </c>
      <c r="T525" s="93">
        <v>45201</v>
      </c>
      <c r="U525" s="93">
        <v>45201</v>
      </c>
      <c r="V525" s="93">
        <v>45201</v>
      </c>
      <c r="W525" s="40" t="s">
        <v>49</v>
      </c>
      <c r="X525" s="41" t="s">
        <v>53</v>
      </c>
      <c r="Y525" s="41" t="s">
        <v>54</v>
      </c>
      <c r="AG525" s="46">
        <f t="shared" si="18"/>
        <v>10</v>
      </c>
      <c r="AH525" s="45" t="b">
        <f t="shared" si="17"/>
        <v>1</v>
      </c>
    </row>
    <row r="526" spans="1:34" ht="25.5" customHeight="1">
      <c r="A526" s="29">
        <v>524</v>
      </c>
      <c r="B526" s="48">
        <v>45191</v>
      </c>
      <c r="C526" s="49" t="s">
        <v>1001</v>
      </c>
      <c r="D526" s="49" t="s">
        <v>41</v>
      </c>
      <c r="F526" s="49" t="s">
        <v>1125</v>
      </c>
      <c r="G526" s="49" t="s">
        <v>43</v>
      </c>
      <c r="H526" s="49" t="s">
        <v>96</v>
      </c>
      <c r="I526" s="49" t="s">
        <v>73</v>
      </c>
      <c r="J526" s="49" t="s">
        <v>213</v>
      </c>
      <c r="K526" s="49" t="s">
        <v>44</v>
      </c>
      <c r="L526" s="49" t="s">
        <v>1120</v>
      </c>
      <c r="M526" s="50" t="s">
        <v>1121</v>
      </c>
      <c r="N526" s="51" t="s">
        <v>86</v>
      </c>
      <c r="O526" s="49" t="s">
        <v>48</v>
      </c>
      <c r="P526" s="49" t="s">
        <v>49</v>
      </c>
      <c r="Q526" s="52" t="s">
        <v>1122</v>
      </c>
      <c r="R526" s="49" t="s">
        <v>51</v>
      </c>
      <c r="S526" s="49" t="s">
        <v>52</v>
      </c>
      <c r="T526" s="93">
        <v>45201</v>
      </c>
      <c r="U526" s="93">
        <v>45201</v>
      </c>
      <c r="V526" s="93">
        <v>45201</v>
      </c>
      <c r="W526" s="40" t="s">
        <v>49</v>
      </c>
      <c r="X526" s="41" t="s">
        <v>53</v>
      </c>
      <c r="Y526" s="41" t="s">
        <v>54</v>
      </c>
      <c r="AG526" s="46">
        <f t="shared" si="18"/>
        <v>10</v>
      </c>
      <c r="AH526" s="45" t="b">
        <f t="shared" si="17"/>
        <v>1</v>
      </c>
    </row>
    <row r="527" spans="1:34" ht="25.5" customHeight="1">
      <c r="A527" s="29">
        <v>525</v>
      </c>
      <c r="B527" s="48">
        <v>45191</v>
      </c>
      <c r="C527" s="49" t="s">
        <v>1001</v>
      </c>
      <c r="D527" s="49" t="s">
        <v>41</v>
      </c>
      <c r="F527" s="49" t="s">
        <v>1126</v>
      </c>
      <c r="G527" s="49" t="s">
        <v>43</v>
      </c>
      <c r="H527" s="49" t="s">
        <v>96</v>
      </c>
      <c r="I527" s="49" t="s">
        <v>73</v>
      </c>
      <c r="J527" s="49" t="s">
        <v>213</v>
      </c>
      <c r="K527" s="49" t="s">
        <v>44</v>
      </c>
      <c r="L527" s="49" t="s">
        <v>1120</v>
      </c>
      <c r="M527" s="50" t="s">
        <v>1121</v>
      </c>
      <c r="N527" s="51" t="s">
        <v>86</v>
      </c>
      <c r="O527" s="49" t="s">
        <v>48</v>
      </c>
      <c r="P527" s="49" t="s">
        <v>49</v>
      </c>
      <c r="Q527" s="52" t="s">
        <v>1124</v>
      </c>
      <c r="R527" s="49" t="s">
        <v>51</v>
      </c>
      <c r="S527" s="49" t="s">
        <v>52</v>
      </c>
      <c r="T527" s="93">
        <v>45201</v>
      </c>
      <c r="U527" s="93">
        <v>45201</v>
      </c>
      <c r="V527" s="93">
        <v>45201</v>
      </c>
      <c r="W527" s="40" t="s">
        <v>49</v>
      </c>
      <c r="X527" s="41" t="s">
        <v>53</v>
      </c>
      <c r="Y527" s="41" t="s">
        <v>54</v>
      </c>
      <c r="AG527" s="46">
        <f t="shared" si="18"/>
        <v>10</v>
      </c>
      <c r="AH527" s="45" t="b">
        <f t="shared" si="17"/>
        <v>1</v>
      </c>
    </row>
    <row r="528" spans="1:34" ht="25.5" customHeight="1">
      <c r="A528" s="29">
        <v>526</v>
      </c>
      <c r="B528" s="48">
        <v>45191</v>
      </c>
      <c r="C528" s="49" t="s">
        <v>1001</v>
      </c>
      <c r="D528" s="49" t="s">
        <v>95</v>
      </c>
      <c r="E528" s="49">
        <v>31</v>
      </c>
      <c r="G528" s="49" t="s">
        <v>71</v>
      </c>
      <c r="H528" s="49" t="s">
        <v>96</v>
      </c>
      <c r="I528" s="49" t="s">
        <v>73</v>
      </c>
      <c r="J528" s="49" t="s">
        <v>213</v>
      </c>
      <c r="K528" s="49" t="s">
        <v>44</v>
      </c>
      <c r="L528" s="49" t="s">
        <v>1127</v>
      </c>
      <c r="M528" s="50" t="s">
        <v>1128</v>
      </c>
      <c r="N528" s="51" t="s">
        <v>76</v>
      </c>
      <c r="O528" s="49" t="s">
        <v>221</v>
      </c>
      <c r="P528" s="49" t="s">
        <v>77</v>
      </c>
      <c r="Q528" s="52" t="s">
        <v>1129</v>
      </c>
      <c r="R528" s="49" t="s">
        <v>51</v>
      </c>
      <c r="S528" s="49" t="s">
        <v>78</v>
      </c>
      <c r="U528" s="39">
        <v>45195</v>
      </c>
      <c r="V528" s="39">
        <v>45195</v>
      </c>
      <c r="W528" s="40" t="s">
        <v>79</v>
      </c>
      <c r="X528" s="41" t="s">
        <v>80</v>
      </c>
      <c r="Y528" s="54"/>
      <c r="AG528" s="46">
        <f t="shared" si="18"/>
        <v>4</v>
      </c>
      <c r="AH528" s="45" t="b">
        <f t="shared" si="17"/>
        <v>1</v>
      </c>
    </row>
    <row r="529" spans="1:34" ht="25.5" customHeight="1">
      <c r="A529" s="29">
        <v>527</v>
      </c>
      <c r="B529" s="48">
        <v>45191</v>
      </c>
      <c r="C529" s="49" t="s">
        <v>1001</v>
      </c>
      <c r="D529" s="49" t="s">
        <v>41</v>
      </c>
      <c r="F529" s="49" t="s">
        <v>42</v>
      </c>
      <c r="G529" s="49" t="s">
        <v>43</v>
      </c>
      <c r="H529" s="49" t="s">
        <v>96</v>
      </c>
      <c r="I529" s="49" t="s">
        <v>73</v>
      </c>
      <c r="J529" s="49" t="s">
        <v>213</v>
      </c>
      <c r="K529" s="49" t="s">
        <v>44</v>
      </c>
      <c r="L529" s="49" t="s">
        <v>1127</v>
      </c>
      <c r="M529" s="50" t="s">
        <v>1128</v>
      </c>
      <c r="N529" s="51" t="s">
        <v>151</v>
      </c>
      <c r="O529" s="49" t="s">
        <v>48</v>
      </c>
      <c r="P529" s="49" t="s">
        <v>49</v>
      </c>
      <c r="Q529" s="52" t="s">
        <v>1122</v>
      </c>
      <c r="R529" s="49" t="s">
        <v>51</v>
      </c>
      <c r="S529" s="49" t="s">
        <v>52</v>
      </c>
      <c r="T529" s="93">
        <v>45201</v>
      </c>
      <c r="U529" s="93">
        <v>45201</v>
      </c>
      <c r="V529" s="93">
        <v>45201</v>
      </c>
      <c r="W529" s="40" t="s">
        <v>49</v>
      </c>
      <c r="X529" s="41" t="s">
        <v>53</v>
      </c>
      <c r="Y529" s="41" t="s">
        <v>54</v>
      </c>
      <c r="AG529" s="46">
        <f t="shared" si="18"/>
        <v>10</v>
      </c>
      <c r="AH529" s="45" t="b">
        <f t="shared" si="17"/>
        <v>1</v>
      </c>
    </row>
    <row r="530" spans="1:34" ht="25.5" customHeight="1">
      <c r="A530" s="29">
        <v>528</v>
      </c>
      <c r="B530" s="48">
        <v>45191</v>
      </c>
      <c r="C530" s="49" t="s">
        <v>1001</v>
      </c>
      <c r="D530" s="49" t="s">
        <v>41</v>
      </c>
      <c r="F530" s="49" t="s">
        <v>42</v>
      </c>
      <c r="G530" s="49" t="s">
        <v>43</v>
      </c>
      <c r="H530" s="49" t="s">
        <v>96</v>
      </c>
      <c r="I530" s="49" t="s">
        <v>73</v>
      </c>
      <c r="J530" s="49" t="s">
        <v>213</v>
      </c>
      <c r="K530" s="49" t="s">
        <v>44</v>
      </c>
      <c r="L530" s="49" t="s">
        <v>1127</v>
      </c>
      <c r="M530" s="50" t="s">
        <v>1128</v>
      </c>
      <c r="N530" s="51" t="s">
        <v>151</v>
      </c>
      <c r="O530" s="49" t="s">
        <v>48</v>
      </c>
      <c r="P530" s="49" t="s">
        <v>49</v>
      </c>
      <c r="Q530" s="52" t="s">
        <v>1130</v>
      </c>
      <c r="R530" s="49" t="s">
        <v>51</v>
      </c>
      <c r="S530" s="49" t="s">
        <v>52</v>
      </c>
      <c r="T530" s="93">
        <v>45201</v>
      </c>
      <c r="U530" s="93">
        <v>45201</v>
      </c>
      <c r="V530" s="93">
        <v>45201</v>
      </c>
      <c r="W530" s="40" t="s">
        <v>49</v>
      </c>
      <c r="X530" s="41" t="s">
        <v>53</v>
      </c>
      <c r="Y530" s="41" t="s">
        <v>54</v>
      </c>
      <c r="AG530" s="46">
        <f t="shared" si="18"/>
        <v>10</v>
      </c>
      <c r="AH530" s="45" t="b">
        <f t="shared" si="17"/>
        <v>1</v>
      </c>
    </row>
    <row r="531" spans="1:34" ht="25.5" customHeight="1">
      <c r="A531" s="29">
        <v>529</v>
      </c>
      <c r="B531" s="48">
        <v>45194</v>
      </c>
      <c r="C531" s="49" t="s">
        <v>211</v>
      </c>
      <c r="D531" s="49" t="s">
        <v>41</v>
      </c>
      <c r="F531" s="49">
        <v>10</v>
      </c>
      <c r="G531" s="49" t="s">
        <v>248</v>
      </c>
      <c r="H531" s="49" t="s">
        <v>96</v>
      </c>
      <c r="I531" s="49" t="s">
        <v>111</v>
      </c>
      <c r="J531" s="49" t="s">
        <v>213</v>
      </c>
      <c r="K531" s="49" t="s">
        <v>44</v>
      </c>
      <c r="L531" s="49" t="s">
        <v>1131</v>
      </c>
      <c r="M531" s="106" t="s">
        <v>1132</v>
      </c>
      <c r="N531" s="51" t="s">
        <v>251</v>
      </c>
      <c r="O531" s="49" t="s">
        <v>48</v>
      </c>
      <c r="P531" s="49" t="s">
        <v>805</v>
      </c>
      <c r="Q531" s="52" t="s">
        <v>1133</v>
      </c>
      <c r="R531" s="49" t="s">
        <v>51</v>
      </c>
      <c r="S531" s="49" t="s">
        <v>78</v>
      </c>
      <c r="U531" s="39">
        <v>45216</v>
      </c>
      <c r="V531" s="39">
        <v>45216</v>
      </c>
      <c r="W531" s="40" t="s">
        <v>140</v>
      </c>
      <c r="X531" s="41" t="s">
        <v>247</v>
      </c>
      <c r="Y531" s="41" t="s">
        <v>1134</v>
      </c>
      <c r="AG531" s="46">
        <f t="shared" si="18"/>
        <v>22</v>
      </c>
      <c r="AH531" s="45" t="b">
        <f t="shared" si="17"/>
        <v>1</v>
      </c>
    </row>
    <row r="532" spans="1:34" ht="25.5" customHeight="1">
      <c r="A532" s="29">
        <v>530</v>
      </c>
      <c r="B532" s="48">
        <v>45194</v>
      </c>
      <c r="C532" s="49" t="s">
        <v>211</v>
      </c>
      <c r="D532" s="49" t="s">
        <v>95</v>
      </c>
      <c r="E532" s="49">
        <v>8</v>
      </c>
      <c r="G532" s="49" t="s">
        <v>71</v>
      </c>
      <c r="H532" s="49" t="s">
        <v>110</v>
      </c>
      <c r="I532" s="49" t="s">
        <v>111</v>
      </c>
      <c r="J532" s="49" t="s">
        <v>285</v>
      </c>
      <c r="K532" s="49" t="s">
        <v>44</v>
      </c>
      <c r="L532" s="49" t="s">
        <v>1135</v>
      </c>
      <c r="M532" s="50" t="s">
        <v>1136</v>
      </c>
      <c r="N532" s="51" t="s">
        <v>114</v>
      </c>
      <c r="O532" s="49" t="s">
        <v>100</v>
      </c>
      <c r="P532" s="49" t="s">
        <v>77</v>
      </c>
      <c r="Q532" s="52" t="s">
        <v>1137</v>
      </c>
      <c r="R532" s="49" t="s">
        <v>51</v>
      </c>
      <c r="S532" s="49" t="s">
        <v>78</v>
      </c>
      <c r="U532" s="39">
        <v>45238</v>
      </c>
      <c r="V532" s="39">
        <v>45238</v>
      </c>
      <c r="W532" s="40" t="s">
        <v>117</v>
      </c>
      <c r="X532" s="41" t="s">
        <v>53</v>
      </c>
      <c r="AG532" s="46">
        <f t="shared" si="18"/>
        <v>44</v>
      </c>
      <c r="AH532" s="45" t="b">
        <f t="shared" si="17"/>
        <v>1</v>
      </c>
    </row>
    <row r="533" spans="1:34" ht="25.5" customHeight="1">
      <c r="A533" s="29">
        <v>531</v>
      </c>
      <c r="B533" s="48">
        <v>45194</v>
      </c>
      <c r="C533" s="49" t="s">
        <v>211</v>
      </c>
      <c r="D533" s="49" t="s">
        <v>41</v>
      </c>
      <c r="F533" s="49" t="s">
        <v>42</v>
      </c>
      <c r="G533" s="49" t="s">
        <v>43</v>
      </c>
      <c r="H533" s="49" t="s">
        <v>110</v>
      </c>
      <c r="I533" s="49" t="s">
        <v>111</v>
      </c>
      <c r="J533" s="49" t="s">
        <v>285</v>
      </c>
      <c r="K533" s="49" t="s">
        <v>44</v>
      </c>
      <c r="L533" s="49" t="s">
        <v>1135</v>
      </c>
      <c r="M533" s="50" t="s">
        <v>1136</v>
      </c>
      <c r="N533" s="51" t="s">
        <v>47</v>
      </c>
      <c r="O533" s="49" t="s">
        <v>48</v>
      </c>
      <c r="P533" s="49" t="s">
        <v>49</v>
      </c>
      <c r="Q533" s="52" t="s">
        <v>1061</v>
      </c>
      <c r="R533" s="49" t="s">
        <v>51</v>
      </c>
      <c r="S533" s="49" t="s">
        <v>52</v>
      </c>
      <c r="T533" s="93">
        <v>45201</v>
      </c>
      <c r="U533" s="93">
        <v>45201</v>
      </c>
      <c r="V533" s="93">
        <v>45201</v>
      </c>
      <c r="W533" s="40" t="s">
        <v>49</v>
      </c>
      <c r="X533" s="41" t="s">
        <v>53</v>
      </c>
      <c r="Y533" s="41" t="s">
        <v>54</v>
      </c>
      <c r="AG533" s="46">
        <f t="shared" si="18"/>
        <v>7</v>
      </c>
      <c r="AH533" s="45" t="b">
        <f t="shared" si="17"/>
        <v>1</v>
      </c>
    </row>
    <row r="534" spans="1:34" ht="25.5" customHeight="1">
      <c r="A534" s="29">
        <v>532</v>
      </c>
      <c r="B534" s="48">
        <v>45194</v>
      </c>
      <c r="C534" s="49" t="s">
        <v>211</v>
      </c>
      <c r="D534" s="49" t="s">
        <v>41</v>
      </c>
      <c r="F534" s="49" t="s">
        <v>42</v>
      </c>
      <c r="G534" s="49" t="s">
        <v>43</v>
      </c>
      <c r="H534" s="49" t="s">
        <v>96</v>
      </c>
      <c r="I534" s="49" t="s">
        <v>111</v>
      </c>
      <c r="J534" s="49" t="s">
        <v>213</v>
      </c>
      <c r="K534" s="49" t="s">
        <v>44</v>
      </c>
      <c r="L534" s="49" t="s">
        <v>1138</v>
      </c>
      <c r="M534" s="50" t="s">
        <v>1139</v>
      </c>
      <c r="N534" s="51" t="s">
        <v>86</v>
      </c>
      <c r="O534" s="49" t="s">
        <v>48</v>
      </c>
      <c r="P534" s="49" t="s">
        <v>49</v>
      </c>
      <c r="Q534" s="52" t="s">
        <v>1078</v>
      </c>
      <c r="R534" s="49" t="s">
        <v>51</v>
      </c>
      <c r="S534" s="49" t="s">
        <v>52</v>
      </c>
      <c r="T534" s="93">
        <v>45201</v>
      </c>
      <c r="U534" s="93">
        <v>45201</v>
      </c>
      <c r="V534" s="93">
        <v>45201</v>
      </c>
      <c r="W534" s="40" t="s">
        <v>49</v>
      </c>
      <c r="X534" s="41" t="s">
        <v>53</v>
      </c>
      <c r="Y534" s="41" t="s">
        <v>54</v>
      </c>
      <c r="AG534" s="46">
        <f t="shared" si="18"/>
        <v>7</v>
      </c>
      <c r="AH534" s="45" t="b">
        <f t="shared" si="17"/>
        <v>1</v>
      </c>
    </row>
    <row r="535" spans="1:34" ht="25.5" customHeight="1">
      <c r="A535" s="29">
        <v>533</v>
      </c>
      <c r="B535" s="48">
        <v>45194</v>
      </c>
      <c r="C535" s="49" t="s">
        <v>1001</v>
      </c>
      <c r="D535" s="49" t="s">
        <v>41</v>
      </c>
      <c r="F535" s="49" t="s">
        <v>42</v>
      </c>
      <c r="G535" s="49" t="s">
        <v>43</v>
      </c>
      <c r="H535" s="49" t="s">
        <v>96</v>
      </c>
      <c r="I535" s="49" t="s">
        <v>623</v>
      </c>
      <c r="J535" s="49" t="s">
        <v>213</v>
      </c>
      <c r="K535" s="49" t="s">
        <v>44</v>
      </c>
      <c r="L535" s="49" t="s">
        <v>1140</v>
      </c>
      <c r="M535" s="50" t="s">
        <v>1141</v>
      </c>
      <c r="N535" s="51" t="s">
        <v>69</v>
      </c>
      <c r="O535" s="49" t="s">
        <v>48</v>
      </c>
      <c r="P535" s="49" t="s">
        <v>49</v>
      </c>
      <c r="Q535" s="52" t="s">
        <v>1124</v>
      </c>
      <c r="R535" s="49" t="s">
        <v>51</v>
      </c>
      <c r="S535" s="49" t="s">
        <v>52</v>
      </c>
      <c r="T535" s="93">
        <v>45201</v>
      </c>
      <c r="U535" s="93">
        <v>45201</v>
      </c>
      <c r="V535" s="93">
        <v>45201</v>
      </c>
      <c r="W535" s="40" t="s">
        <v>49</v>
      </c>
      <c r="X535" s="41" t="s">
        <v>53</v>
      </c>
      <c r="Y535" s="41" t="s">
        <v>54</v>
      </c>
      <c r="AG535" s="46">
        <f t="shared" si="18"/>
        <v>7</v>
      </c>
      <c r="AH535" s="45" t="b">
        <f t="shared" si="17"/>
        <v>1</v>
      </c>
    </row>
    <row r="536" spans="1:34" ht="25.5" customHeight="1">
      <c r="A536" s="29">
        <v>534</v>
      </c>
      <c r="B536" s="48">
        <v>45196</v>
      </c>
      <c r="C536" s="49" t="s">
        <v>1001</v>
      </c>
      <c r="D536" s="49" t="s">
        <v>41</v>
      </c>
      <c r="F536" s="49" t="s">
        <v>42</v>
      </c>
      <c r="G536" s="49" t="s">
        <v>43</v>
      </c>
      <c r="H536" s="49" t="s">
        <v>96</v>
      </c>
      <c r="I536" s="49" t="s">
        <v>415</v>
      </c>
      <c r="J536" s="49" t="s">
        <v>213</v>
      </c>
      <c r="K536" s="49" t="s">
        <v>44</v>
      </c>
      <c r="L536" s="49" t="s">
        <v>1142</v>
      </c>
      <c r="M536" s="50" t="s">
        <v>1143</v>
      </c>
      <c r="N536" s="51" t="s">
        <v>61</v>
      </c>
      <c r="O536" s="49" t="s">
        <v>48</v>
      </c>
      <c r="P536" s="49" t="s">
        <v>49</v>
      </c>
      <c r="Q536" s="52" t="s">
        <v>1144</v>
      </c>
      <c r="R536" s="49" t="s">
        <v>51</v>
      </c>
      <c r="S536" s="49" t="s">
        <v>52</v>
      </c>
      <c r="T536" s="39" t="s">
        <v>1145</v>
      </c>
      <c r="U536" s="39" t="s">
        <v>1145</v>
      </c>
      <c r="V536" s="39">
        <v>45227</v>
      </c>
      <c r="W536" s="40" t="s">
        <v>49</v>
      </c>
      <c r="X536" s="41" t="s">
        <v>53</v>
      </c>
      <c r="Y536" s="41" t="s">
        <v>1146</v>
      </c>
      <c r="AG536" s="46">
        <f t="shared" si="18"/>
        <v>31</v>
      </c>
      <c r="AH536" s="45" t="b">
        <f t="shared" si="17"/>
        <v>1</v>
      </c>
    </row>
    <row r="537" spans="1:34" ht="25.5" customHeight="1">
      <c r="A537" s="29">
        <v>535</v>
      </c>
      <c r="B537" s="48">
        <v>45198</v>
      </c>
      <c r="C537" s="49" t="s">
        <v>211</v>
      </c>
      <c r="D537" s="49" t="s">
        <v>41</v>
      </c>
      <c r="F537" s="49">
        <v>50</v>
      </c>
      <c r="G537" s="49" t="s">
        <v>43</v>
      </c>
      <c r="H537" s="49" t="s">
        <v>96</v>
      </c>
      <c r="I537" s="49" t="s">
        <v>73</v>
      </c>
      <c r="J537" s="49" t="s">
        <v>213</v>
      </c>
      <c r="K537" s="49" t="s">
        <v>44</v>
      </c>
      <c r="L537" s="49" t="s">
        <v>1147</v>
      </c>
      <c r="M537" s="50" t="s">
        <v>1148</v>
      </c>
      <c r="N537" s="51" t="s">
        <v>85</v>
      </c>
      <c r="O537" s="49" t="s">
        <v>48</v>
      </c>
      <c r="P537" s="49" t="s">
        <v>49</v>
      </c>
      <c r="Q537" s="52" t="s">
        <v>1094</v>
      </c>
      <c r="R537" s="49" t="s">
        <v>51</v>
      </c>
      <c r="S537" s="49" t="s">
        <v>52</v>
      </c>
      <c r="T537" s="39" t="s">
        <v>1145</v>
      </c>
      <c r="U537" s="39" t="s">
        <v>1145</v>
      </c>
      <c r="V537" s="39">
        <v>45227</v>
      </c>
      <c r="W537" s="40" t="s">
        <v>49</v>
      </c>
      <c r="X537" s="41" t="s">
        <v>53</v>
      </c>
      <c r="Y537" s="41" t="s">
        <v>1146</v>
      </c>
      <c r="AG537" s="46">
        <f t="shared" si="18"/>
        <v>29</v>
      </c>
      <c r="AH537" s="45" t="b">
        <f t="shared" ref="AH537:AH582" si="19">ISNUMBER(V537)</f>
        <v>1</v>
      </c>
    </row>
    <row r="538" spans="1:34" ht="25.5" customHeight="1">
      <c r="A538" s="29">
        <v>536</v>
      </c>
      <c r="B538" s="48">
        <v>45198</v>
      </c>
      <c r="C538" s="49" t="s">
        <v>211</v>
      </c>
      <c r="D538" s="49" t="s">
        <v>41</v>
      </c>
      <c r="F538" s="49">
        <v>1</v>
      </c>
      <c r="G538" s="49" t="s">
        <v>71</v>
      </c>
      <c r="H538" s="49" t="s">
        <v>96</v>
      </c>
      <c r="I538" s="49" t="s">
        <v>73</v>
      </c>
      <c r="J538" s="49" t="s">
        <v>213</v>
      </c>
      <c r="K538" s="49" t="s">
        <v>44</v>
      </c>
      <c r="L538" s="49" t="s">
        <v>1149</v>
      </c>
      <c r="M538" s="50" t="s">
        <v>1150</v>
      </c>
      <c r="N538" s="51" t="s">
        <v>114</v>
      </c>
      <c r="O538" s="49" t="s">
        <v>48</v>
      </c>
      <c r="P538" s="49" t="s">
        <v>77</v>
      </c>
      <c r="Q538" s="52" t="s">
        <v>1151</v>
      </c>
      <c r="R538" s="49" t="s">
        <v>51</v>
      </c>
      <c r="S538" s="49" t="s">
        <v>78</v>
      </c>
      <c r="U538" s="47">
        <v>45246</v>
      </c>
      <c r="V538" s="47">
        <v>45246</v>
      </c>
      <c r="W538" s="55" t="s">
        <v>79</v>
      </c>
      <c r="X538" s="53" t="s">
        <v>405</v>
      </c>
      <c r="Y538" s="53" t="s">
        <v>662</v>
      </c>
      <c r="AG538" s="46">
        <f t="shared" si="18"/>
        <v>48</v>
      </c>
      <c r="AH538" s="45" t="b">
        <f t="shared" si="19"/>
        <v>1</v>
      </c>
    </row>
    <row r="539" spans="1:34" ht="25.5" customHeight="1">
      <c r="A539" s="29">
        <v>537</v>
      </c>
      <c r="B539" s="48">
        <v>45204</v>
      </c>
      <c r="C539" s="49" t="s">
        <v>211</v>
      </c>
      <c r="D539" s="49" t="s">
        <v>41</v>
      </c>
      <c r="F539" s="49">
        <v>50</v>
      </c>
      <c r="G539" s="49" t="s">
        <v>43</v>
      </c>
      <c r="H539" s="49" t="s">
        <v>110</v>
      </c>
      <c r="I539" s="49" t="s">
        <v>111</v>
      </c>
      <c r="J539" s="49" t="s">
        <v>213</v>
      </c>
      <c r="K539" s="49" t="s">
        <v>44</v>
      </c>
      <c r="L539" s="49" t="s">
        <v>1152</v>
      </c>
      <c r="M539" s="50" t="s">
        <v>1153</v>
      </c>
      <c r="N539" s="51" t="s">
        <v>91</v>
      </c>
      <c r="O539" s="49" t="s">
        <v>48</v>
      </c>
      <c r="P539" s="49" t="s">
        <v>49</v>
      </c>
      <c r="Q539" s="52" t="s">
        <v>1064</v>
      </c>
      <c r="R539" s="49" t="s">
        <v>51</v>
      </c>
      <c r="S539" s="49" t="s">
        <v>52</v>
      </c>
      <c r="T539" s="39" t="s">
        <v>1145</v>
      </c>
      <c r="U539" s="39" t="s">
        <v>1145</v>
      </c>
      <c r="V539" s="39">
        <v>45227</v>
      </c>
      <c r="W539" s="40" t="s">
        <v>49</v>
      </c>
      <c r="X539" s="41" t="s">
        <v>53</v>
      </c>
      <c r="Y539" s="41" t="s">
        <v>1146</v>
      </c>
      <c r="AG539" s="46">
        <f t="shared" si="18"/>
        <v>23</v>
      </c>
      <c r="AH539" s="45" t="b">
        <f t="shared" si="19"/>
        <v>1</v>
      </c>
    </row>
    <row r="540" spans="1:34" ht="25.5" customHeight="1">
      <c r="A540" s="29">
        <v>538</v>
      </c>
      <c r="B540" s="48">
        <v>45208</v>
      </c>
      <c r="C540" s="49" t="s">
        <v>211</v>
      </c>
      <c r="D540" s="49" t="s">
        <v>95</v>
      </c>
      <c r="E540" s="49">
        <v>6</v>
      </c>
      <c r="G540" s="49" t="s">
        <v>71</v>
      </c>
      <c r="H540" s="49" t="s">
        <v>110</v>
      </c>
      <c r="I540" s="49" t="s">
        <v>238</v>
      </c>
      <c r="L540" s="49" t="s">
        <v>1154</v>
      </c>
      <c r="M540" s="50" t="s">
        <v>1155</v>
      </c>
      <c r="N540" s="51" t="s">
        <v>114</v>
      </c>
      <c r="O540" s="49" t="s">
        <v>100</v>
      </c>
      <c r="P540" s="49" t="s">
        <v>313</v>
      </c>
      <c r="Q540" s="52" t="s">
        <v>1156</v>
      </c>
      <c r="R540" s="49" t="s">
        <v>51</v>
      </c>
      <c r="S540" s="49" t="s">
        <v>78</v>
      </c>
      <c r="U540" s="47">
        <v>45245</v>
      </c>
      <c r="V540" s="47">
        <v>45245</v>
      </c>
      <c r="W540" s="40" t="s">
        <v>262</v>
      </c>
      <c r="X540" s="41" t="s">
        <v>382</v>
      </c>
      <c r="AG540" s="46">
        <f t="shared" si="18"/>
        <v>37</v>
      </c>
      <c r="AH540" s="45" t="b">
        <f t="shared" si="19"/>
        <v>1</v>
      </c>
    </row>
    <row r="541" spans="1:34" ht="25.5" customHeight="1">
      <c r="A541" s="29">
        <v>539</v>
      </c>
      <c r="B541" s="48">
        <v>45209</v>
      </c>
      <c r="C541" s="49" t="s">
        <v>211</v>
      </c>
      <c r="D541" s="49" t="s">
        <v>41</v>
      </c>
      <c r="F541" s="49">
        <v>45</v>
      </c>
      <c r="G541" s="49" t="s">
        <v>43</v>
      </c>
      <c r="H541" s="49" t="s">
        <v>96</v>
      </c>
      <c r="I541" s="49" t="s">
        <v>238</v>
      </c>
      <c r="J541" s="49" t="s">
        <v>213</v>
      </c>
      <c r="K541" s="49" t="s">
        <v>44</v>
      </c>
      <c r="L541" s="49" t="s">
        <v>1157</v>
      </c>
      <c r="M541" s="50" t="s">
        <v>1158</v>
      </c>
      <c r="N541" s="51" t="s">
        <v>69</v>
      </c>
      <c r="O541" s="49" t="s">
        <v>48</v>
      </c>
      <c r="P541" s="49" t="s">
        <v>49</v>
      </c>
      <c r="Q541" s="52" t="s">
        <v>1075</v>
      </c>
      <c r="R541" s="49" t="s">
        <v>51</v>
      </c>
      <c r="S541" s="49" t="s">
        <v>52</v>
      </c>
      <c r="T541" s="39" t="s">
        <v>1145</v>
      </c>
      <c r="U541" s="39" t="s">
        <v>1145</v>
      </c>
      <c r="V541" s="39">
        <v>45227</v>
      </c>
      <c r="W541" s="40" t="s">
        <v>49</v>
      </c>
      <c r="X541" s="41" t="s">
        <v>53</v>
      </c>
      <c r="Y541" s="41" t="s">
        <v>1146</v>
      </c>
      <c r="AG541" s="46">
        <f t="shared" si="18"/>
        <v>18</v>
      </c>
      <c r="AH541" s="45" t="b">
        <f t="shared" si="19"/>
        <v>1</v>
      </c>
    </row>
    <row r="542" spans="1:34" ht="25.5" customHeight="1">
      <c r="A542" s="29">
        <v>540</v>
      </c>
      <c r="B542" s="48">
        <v>45209</v>
      </c>
      <c r="C542" s="49" t="s">
        <v>1001</v>
      </c>
      <c r="D542" s="49" t="s">
        <v>41</v>
      </c>
      <c r="F542" s="49" t="s">
        <v>42</v>
      </c>
      <c r="G542" s="49" t="s">
        <v>43</v>
      </c>
      <c r="H542" s="49" t="s">
        <v>110</v>
      </c>
      <c r="I542" s="49" t="s">
        <v>238</v>
      </c>
      <c r="J542" s="49" t="s">
        <v>213</v>
      </c>
      <c r="K542" s="49" t="s">
        <v>44</v>
      </c>
      <c r="L542" s="49" t="s">
        <v>1159</v>
      </c>
      <c r="M542" s="50" t="s">
        <v>1160</v>
      </c>
      <c r="N542" s="51" t="s">
        <v>61</v>
      </c>
      <c r="O542" s="49" t="s">
        <v>48</v>
      </c>
      <c r="P542" s="49" t="s">
        <v>49</v>
      </c>
      <c r="Q542" s="52" t="s">
        <v>1081</v>
      </c>
      <c r="R542" s="49" t="s">
        <v>51</v>
      </c>
      <c r="S542" s="49" t="s">
        <v>52</v>
      </c>
      <c r="T542" s="39" t="s">
        <v>1145</v>
      </c>
      <c r="U542" s="39" t="s">
        <v>1145</v>
      </c>
      <c r="V542" s="39">
        <v>45227</v>
      </c>
      <c r="W542" s="40" t="s">
        <v>49</v>
      </c>
      <c r="X542" s="41" t="s">
        <v>53</v>
      </c>
      <c r="Y542" s="41" t="s">
        <v>1146</v>
      </c>
      <c r="AG542" s="46">
        <f t="shared" si="18"/>
        <v>18</v>
      </c>
      <c r="AH542" s="45" t="b">
        <f t="shared" si="19"/>
        <v>1</v>
      </c>
    </row>
    <row r="543" spans="1:34" ht="25.5" customHeight="1">
      <c r="A543" s="29">
        <v>541</v>
      </c>
      <c r="B543" s="48">
        <v>45215</v>
      </c>
      <c r="C543" s="49" t="s">
        <v>1001</v>
      </c>
      <c r="D543" s="49" t="s">
        <v>41</v>
      </c>
      <c r="F543" s="49" t="s">
        <v>42</v>
      </c>
      <c r="G543" s="49" t="s">
        <v>43</v>
      </c>
      <c r="H543" s="49" t="s">
        <v>110</v>
      </c>
      <c r="I543" s="49" t="s">
        <v>111</v>
      </c>
      <c r="J543" s="49" t="s">
        <v>213</v>
      </c>
      <c r="K543" s="49" t="s">
        <v>44</v>
      </c>
      <c r="L543" s="49" t="s">
        <v>1161</v>
      </c>
      <c r="M543" s="50" t="s">
        <v>1162</v>
      </c>
      <c r="N543" s="51" t="s">
        <v>85</v>
      </c>
      <c r="O543" s="49" t="s">
        <v>48</v>
      </c>
      <c r="P543" s="49" t="s">
        <v>49</v>
      </c>
      <c r="Q543" s="52" t="s">
        <v>1144</v>
      </c>
      <c r="R543" s="49" t="s">
        <v>51</v>
      </c>
      <c r="S543" s="49" t="s">
        <v>52</v>
      </c>
      <c r="T543" s="39" t="s">
        <v>1145</v>
      </c>
      <c r="U543" s="39" t="s">
        <v>1145</v>
      </c>
      <c r="V543" s="39">
        <v>45227</v>
      </c>
      <c r="W543" s="40" t="s">
        <v>49</v>
      </c>
      <c r="X543" s="41" t="s">
        <v>53</v>
      </c>
      <c r="Y543" s="41" t="s">
        <v>1146</v>
      </c>
      <c r="AG543" s="46">
        <f t="shared" si="18"/>
        <v>12</v>
      </c>
      <c r="AH543" s="45" t="b">
        <f t="shared" si="19"/>
        <v>1</v>
      </c>
    </row>
    <row r="544" spans="1:34" ht="25.5" customHeight="1">
      <c r="A544" s="29">
        <v>542</v>
      </c>
      <c r="B544" s="48">
        <v>45223</v>
      </c>
      <c r="C544" s="49" t="s">
        <v>211</v>
      </c>
      <c r="D544" s="49" t="s">
        <v>41</v>
      </c>
      <c r="F544" s="49" t="s">
        <v>42</v>
      </c>
      <c r="G544" s="49" t="s">
        <v>43</v>
      </c>
      <c r="H544" s="49" t="s">
        <v>110</v>
      </c>
      <c r="I544" s="49" t="s">
        <v>238</v>
      </c>
      <c r="J544" s="49" t="s">
        <v>213</v>
      </c>
      <c r="L544" s="49" t="s">
        <v>1163</v>
      </c>
      <c r="M544" s="50" t="s">
        <v>1164</v>
      </c>
      <c r="N544" s="51" t="s">
        <v>86</v>
      </c>
      <c r="O544" s="49" t="s">
        <v>48</v>
      </c>
      <c r="P544" s="49" t="s">
        <v>49</v>
      </c>
      <c r="Q544" s="52" t="s">
        <v>1165</v>
      </c>
      <c r="R544" s="49" t="s">
        <v>51</v>
      </c>
      <c r="S544" s="49" t="s">
        <v>52</v>
      </c>
      <c r="T544" s="39" t="s">
        <v>1145</v>
      </c>
      <c r="U544" s="39" t="s">
        <v>1145</v>
      </c>
      <c r="V544" s="39">
        <v>45227</v>
      </c>
      <c r="W544" s="40" t="s">
        <v>49</v>
      </c>
      <c r="X544" s="41" t="s">
        <v>53</v>
      </c>
      <c r="Y544" s="41" t="s">
        <v>1146</v>
      </c>
      <c r="AG544" s="46">
        <f t="shared" si="18"/>
        <v>4</v>
      </c>
      <c r="AH544" s="45" t="b">
        <f t="shared" si="19"/>
        <v>1</v>
      </c>
    </row>
    <row r="545" spans="1:34" ht="25.5" customHeight="1">
      <c r="A545" s="29">
        <v>543</v>
      </c>
      <c r="B545" s="48">
        <v>45223</v>
      </c>
      <c r="C545" s="49" t="s">
        <v>211</v>
      </c>
      <c r="D545" s="49" t="s">
        <v>41</v>
      </c>
      <c r="F545" s="49" t="s">
        <v>42</v>
      </c>
      <c r="G545" s="49" t="s">
        <v>43</v>
      </c>
      <c r="H545" s="49" t="s">
        <v>110</v>
      </c>
      <c r="I545" s="49" t="s">
        <v>238</v>
      </c>
      <c r="J545" s="49" t="s">
        <v>213</v>
      </c>
      <c r="L545" s="49" t="s">
        <v>1163</v>
      </c>
      <c r="M545" s="50" t="s">
        <v>1164</v>
      </c>
      <c r="N545" s="51" t="s">
        <v>91</v>
      </c>
      <c r="O545" s="49" t="s">
        <v>48</v>
      </c>
      <c r="P545" s="49" t="s">
        <v>49</v>
      </c>
      <c r="Q545" s="52" t="s">
        <v>1166</v>
      </c>
      <c r="R545" s="49" t="s">
        <v>51</v>
      </c>
      <c r="S545" s="49" t="s">
        <v>52</v>
      </c>
      <c r="T545" s="39" t="s">
        <v>1145</v>
      </c>
      <c r="U545" s="39" t="s">
        <v>1145</v>
      </c>
      <c r="V545" s="39">
        <v>45227</v>
      </c>
      <c r="W545" s="40" t="s">
        <v>49</v>
      </c>
      <c r="X545" s="41" t="s">
        <v>53</v>
      </c>
      <c r="Y545" s="41" t="s">
        <v>1146</v>
      </c>
      <c r="AG545" s="46">
        <f t="shared" si="18"/>
        <v>4</v>
      </c>
      <c r="AH545" s="45" t="b">
        <f t="shared" si="19"/>
        <v>1</v>
      </c>
    </row>
    <row r="546" spans="1:34" ht="25.5" customHeight="1">
      <c r="A546" s="29">
        <v>544</v>
      </c>
      <c r="B546" s="48">
        <v>45225</v>
      </c>
      <c r="C546" s="49" t="s">
        <v>211</v>
      </c>
      <c r="D546" s="49" t="s">
        <v>41</v>
      </c>
      <c r="F546" s="49">
        <v>42</v>
      </c>
      <c r="G546" s="49" t="s">
        <v>43</v>
      </c>
      <c r="H546" s="49" t="s">
        <v>96</v>
      </c>
      <c r="I546" s="49" t="s">
        <v>111</v>
      </c>
      <c r="J546" s="49" t="s">
        <v>213</v>
      </c>
      <c r="K546" s="49" t="s">
        <v>44</v>
      </c>
      <c r="L546" s="49" t="s">
        <v>1167</v>
      </c>
      <c r="M546" s="50" t="s">
        <v>1168</v>
      </c>
      <c r="N546" s="51" t="s">
        <v>61</v>
      </c>
      <c r="O546" s="49" t="s">
        <v>48</v>
      </c>
      <c r="P546" s="49" t="s">
        <v>49</v>
      </c>
      <c r="Q546" s="52" t="s">
        <v>1169</v>
      </c>
      <c r="R546" s="49" t="s">
        <v>51</v>
      </c>
      <c r="S546" s="49" t="s">
        <v>52</v>
      </c>
      <c r="T546" s="39" t="s">
        <v>1145</v>
      </c>
      <c r="U546" s="39" t="s">
        <v>1145</v>
      </c>
      <c r="V546" s="39">
        <v>45227</v>
      </c>
      <c r="W546" s="40" t="s">
        <v>49</v>
      </c>
      <c r="X546" s="41" t="s">
        <v>53</v>
      </c>
      <c r="Y546" s="41" t="s">
        <v>1146</v>
      </c>
      <c r="AG546" s="46">
        <f t="shared" si="18"/>
        <v>2</v>
      </c>
      <c r="AH546" s="45" t="b">
        <f t="shared" si="19"/>
        <v>1</v>
      </c>
    </row>
    <row r="547" spans="1:34" ht="25.5" customHeight="1">
      <c r="W547" s="55"/>
      <c r="X547" s="53"/>
      <c r="Y547" s="53"/>
      <c r="AH547" s="45" t="b">
        <f t="shared" si="19"/>
        <v>0</v>
      </c>
    </row>
    <row r="548" spans="1:34" ht="25.5" customHeight="1">
      <c r="Y548" s="53"/>
      <c r="AH548" s="45" t="b">
        <f t="shared" si="19"/>
        <v>0</v>
      </c>
    </row>
    <row r="549" spans="1:34" ht="25.5" customHeight="1">
      <c r="Y549" s="53"/>
      <c r="AH549" s="45" t="b">
        <f t="shared" si="19"/>
        <v>0</v>
      </c>
    </row>
    <row r="550" spans="1:34" ht="25.5" customHeight="1">
      <c r="Y550" s="53"/>
      <c r="AH550" s="45" t="b">
        <f t="shared" si="19"/>
        <v>0</v>
      </c>
    </row>
    <row r="551" spans="1:34" ht="25.5" customHeight="1">
      <c r="AH551" s="45" t="b">
        <f t="shared" si="19"/>
        <v>0</v>
      </c>
    </row>
    <row r="552" spans="1:34" ht="25.5" customHeight="1">
      <c r="AH552" s="45" t="b">
        <f t="shared" si="19"/>
        <v>0</v>
      </c>
    </row>
    <row r="553" spans="1:34" ht="25.5" customHeight="1">
      <c r="AH553" s="45" t="b">
        <f t="shared" si="19"/>
        <v>0</v>
      </c>
    </row>
    <row r="554" spans="1:34" ht="25.5" customHeight="1">
      <c r="AH554" s="45" t="b">
        <f t="shared" si="19"/>
        <v>0</v>
      </c>
    </row>
    <row r="555" spans="1:34" ht="25.5" customHeight="1">
      <c r="AH555" s="45" t="b">
        <f t="shared" si="19"/>
        <v>0</v>
      </c>
    </row>
    <row r="556" spans="1:34" ht="25.5" customHeight="1">
      <c r="AH556" s="45" t="b">
        <f t="shared" si="19"/>
        <v>0</v>
      </c>
    </row>
    <row r="557" spans="1:34" ht="25.5" customHeight="1">
      <c r="U557" s="39"/>
      <c r="V557" s="39"/>
      <c r="AH557" s="45" t="b">
        <f t="shared" si="19"/>
        <v>0</v>
      </c>
    </row>
    <row r="558" spans="1:34" ht="25.5" customHeight="1">
      <c r="U558" s="39"/>
      <c r="V558" s="39"/>
      <c r="AH558" s="45" t="b">
        <f t="shared" si="19"/>
        <v>0</v>
      </c>
    </row>
    <row r="559" spans="1:34" ht="25.5" customHeight="1">
      <c r="AH559" s="45" t="b">
        <f t="shared" si="19"/>
        <v>0</v>
      </c>
    </row>
    <row r="560" spans="1:34" ht="25.5" customHeight="1">
      <c r="U560" s="39"/>
      <c r="V560" s="39"/>
      <c r="AH560" s="45" t="b">
        <f t="shared" si="19"/>
        <v>0</v>
      </c>
    </row>
    <row r="561" spans="21:34" ht="25.5" customHeight="1">
      <c r="U561" s="39"/>
      <c r="V561" s="39"/>
      <c r="AH561" s="45" t="b">
        <f t="shared" si="19"/>
        <v>0</v>
      </c>
    </row>
    <row r="562" spans="21:34" ht="25.5" customHeight="1">
      <c r="U562" s="39"/>
      <c r="V562" s="39"/>
      <c r="AH562" s="45" t="b">
        <f t="shared" si="19"/>
        <v>0</v>
      </c>
    </row>
    <row r="563" spans="21:34" ht="25.5" customHeight="1">
      <c r="U563" s="39"/>
      <c r="V563" s="39"/>
      <c r="AH563" s="45" t="b">
        <f t="shared" si="19"/>
        <v>0</v>
      </c>
    </row>
    <row r="564" spans="21:34" ht="25.5" customHeight="1">
      <c r="AH564" s="45" t="b">
        <f t="shared" si="19"/>
        <v>0</v>
      </c>
    </row>
    <row r="565" spans="21:34" ht="25.5" customHeight="1">
      <c r="AH565" s="45" t="b">
        <f t="shared" si="19"/>
        <v>0</v>
      </c>
    </row>
    <row r="566" spans="21:34" ht="25.5" customHeight="1">
      <c r="AH566" s="45" t="b">
        <f t="shared" si="19"/>
        <v>0</v>
      </c>
    </row>
    <row r="567" spans="21:34" ht="25.5" customHeight="1">
      <c r="AH567" s="45" t="b">
        <f t="shared" si="19"/>
        <v>0</v>
      </c>
    </row>
    <row r="568" spans="21:34" ht="25.5" customHeight="1">
      <c r="W568" s="49"/>
      <c r="AH568" s="45" t="b">
        <f t="shared" si="19"/>
        <v>0</v>
      </c>
    </row>
    <row r="569" spans="21:34" ht="25.5" customHeight="1">
      <c r="AH569" s="45" t="b">
        <f t="shared" si="19"/>
        <v>0</v>
      </c>
    </row>
    <row r="570" spans="21:34" ht="25.5" customHeight="1">
      <c r="U570" s="39"/>
      <c r="V570" s="39"/>
      <c r="AH570" s="45" t="b">
        <f t="shared" si="19"/>
        <v>0</v>
      </c>
    </row>
    <row r="571" spans="21:34" ht="25.5" customHeight="1">
      <c r="U571" s="39"/>
      <c r="V571" s="39"/>
      <c r="AH571" s="45" t="b">
        <f t="shared" si="19"/>
        <v>0</v>
      </c>
    </row>
    <row r="572" spans="21:34" ht="25.5" customHeight="1">
      <c r="U572" s="39"/>
      <c r="V572" s="39"/>
      <c r="AH572" s="45" t="b">
        <f t="shared" si="19"/>
        <v>0</v>
      </c>
    </row>
    <row r="573" spans="21:34" ht="25.5" customHeight="1">
      <c r="AH573" s="45" t="b">
        <f t="shared" si="19"/>
        <v>0</v>
      </c>
    </row>
    <row r="574" spans="21:34" ht="25.5" customHeight="1">
      <c r="AH574" s="45" t="b">
        <f t="shared" si="19"/>
        <v>0</v>
      </c>
    </row>
    <row r="575" spans="21:34" ht="25.5" customHeight="1">
      <c r="AH575" s="45" t="b">
        <f t="shared" si="19"/>
        <v>0</v>
      </c>
    </row>
    <row r="576" spans="21:34" ht="25.5" customHeight="1">
      <c r="U576" s="39"/>
      <c r="V576" s="39"/>
      <c r="AH576" s="45" t="b">
        <f t="shared" si="19"/>
        <v>0</v>
      </c>
    </row>
    <row r="577" spans="21:34" ht="25.5" customHeight="1">
      <c r="U577" s="39"/>
      <c r="V577" s="39"/>
      <c r="AH577" s="45" t="b">
        <f t="shared" si="19"/>
        <v>0</v>
      </c>
    </row>
    <row r="578" spans="21:34" ht="25.5" customHeight="1">
      <c r="U578" s="39"/>
      <c r="V578" s="39"/>
      <c r="AH578" s="45" t="b">
        <f t="shared" si="19"/>
        <v>0</v>
      </c>
    </row>
    <row r="579" spans="21:34" ht="25.5" customHeight="1">
      <c r="U579" s="39"/>
      <c r="V579" s="39"/>
      <c r="AH579" s="45" t="b">
        <f t="shared" si="19"/>
        <v>0</v>
      </c>
    </row>
    <row r="580" spans="21:34" ht="25.5" customHeight="1">
      <c r="U580" s="39"/>
      <c r="V580" s="39"/>
      <c r="AH580" s="45" t="b">
        <f t="shared" si="19"/>
        <v>0</v>
      </c>
    </row>
    <row r="581" spans="21:34" ht="25.5" customHeight="1">
      <c r="U581" s="39"/>
      <c r="V581" s="39"/>
      <c r="AH581" s="45" t="b">
        <f t="shared" si="19"/>
        <v>0</v>
      </c>
    </row>
    <row r="582" spans="21:34" ht="25.5" customHeight="1">
      <c r="U582" s="39"/>
      <c r="V582" s="39"/>
      <c r="AH582" s="45" t="b">
        <f t="shared" si="19"/>
        <v>0</v>
      </c>
    </row>
    <row r="583" spans="21:34" ht="25.5" customHeight="1">
      <c r="U583" s="39"/>
      <c r="V583" s="39"/>
    </row>
    <row r="584" spans="21:34" ht="25.5" customHeight="1">
      <c r="U584" s="39"/>
      <c r="V584" s="39"/>
    </row>
    <row r="585" spans="21:34" ht="25.5" customHeight="1">
      <c r="U585" s="39"/>
      <c r="V585" s="39"/>
    </row>
    <row r="586" spans="21:34" ht="25.5" customHeight="1">
      <c r="U586" s="39"/>
      <c r="V586" s="39"/>
    </row>
    <row r="590" spans="21:34" ht="25.5" customHeight="1">
      <c r="U590" s="39"/>
      <c r="V590" s="39"/>
    </row>
    <row r="591" spans="21:34" ht="25.5" customHeight="1">
      <c r="U591" s="39"/>
      <c r="V591" s="39"/>
    </row>
    <row r="592" spans="21:34" ht="25.5" customHeight="1">
      <c r="U592" s="39"/>
      <c r="V592" s="39"/>
    </row>
    <row r="593" spans="21:22" ht="25.5" customHeight="1">
      <c r="U593" s="39"/>
      <c r="V593" s="39"/>
    </row>
    <row r="594" spans="21:22" ht="25.5" customHeight="1">
      <c r="U594" s="39"/>
      <c r="V594" s="39"/>
    </row>
    <row r="599" spans="21:22" ht="25.5" customHeight="1">
      <c r="U599" s="39"/>
      <c r="V599" s="39"/>
    </row>
    <row r="600" spans="21:22" ht="25.5" customHeight="1">
      <c r="U600" s="39"/>
      <c r="V600" s="39"/>
    </row>
    <row r="601" spans="21:22" ht="25.5" customHeight="1">
      <c r="U601" s="39"/>
      <c r="V601" s="39"/>
    </row>
    <row r="602" spans="21:22" ht="25.5" customHeight="1">
      <c r="U602" s="39"/>
      <c r="V602" s="39"/>
    </row>
    <row r="603" spans="21:22" ht="25.5" customHeight="1">
      <c r="U603" s="39"/>
      <c r="V603" s="39"/>
    </row>
    <row r="605" spans="21:22" ht="25.5" customHeight="1">
      <c r="U605" s="39"/>
      <c r="V605" s="39"/>
    </row>
    <row r="611" spans="21:23" ht="25.5" customHeight="1">
      <c r="U611" s="39"/>
      <c r="V611" s="39"/>
    </row>
    <row r="612" spans="21:23" ht="25.5" customHeight="1">
      <c r="W612" s="49"/>
    </row>
    <row r="613" spans="21:23" ht="25.5" customHeight="1">
      <c r="U613" s="39"/>
      <c r="V613" s="39"/>
    </row>
    <row r="615" spans="21:23" ht="25.5" customHeight="1">
      <c r="U615" s="39"/>
      <c r="V615" s="39"/>
    </row>
    <row r="616" spans="21:23" ht="25.5" customHeight="1">
      <c r="U616" s="39"/>
      <c r="V616" s="39"/>
    </row>
    <row r="617" spans="21:23" ht="25.5" customHeight="1">
      <c r="U617" s="39"/>
      <c r="V617" s="39"/>
    </row>
    <row r="618" spans="21:23" ht="25.5" customHeight="1">
      <c r="U618" s="39"/>
      <c r="V618" s="39"/>
    </row>
    <row r="619" spans="21:23" ht="25.5" customHeight="1">
      <c r="U619" s="39"/>
      <c r="V619" s="39"/>
    </row>
    <row r="620" spans="21:23" ht="25.5" customHeight="1">
      <c r="U620" s="39"/>
      <c r="V620" s="39"/>
    </row>
    <row r="621" spans="21:23" ht="25.5" customHeight="1">
      <c r="U621" s="39"/>
      <c r="V621" s="39"/>
    </row>
    <row r="622" spans="21:23" ht="25.5" customHeight="1">
      <c r="U622" s="39"/>
      <c r="V622" s="39"/>
    </row>
    <row r="626" spans="21:25" ht="25.5" customHeight="1">
      <c r="U626" s="39"/>
      <c r="V626" s="39"/>
    </row>
    <row r="627" spans="21:25" ht="25.5" customHeight="1">
      <c r="U627" s="39"/>
      <c r="V627" s="39"/>
    </row>
    <row r="628" spans="21:25" ht="25.5" customHeight="1">
      <c r="U628" s="39"/>
      <c r="V628" s="39"/>
    </row>
    <row r="629" spans="21:25" ht="25.5" customHeight="1">
      <c r="U629" s="39"/>
      <c r="V629" s="39"/>
    </row>
    <row r="630" spans="21:25" ht="25.5" customHeight="1">
      <c r="U630" s="39"/>
      <c r="V630" s="39"/>
    </row>
    <row r="631" spans="21:25" ht="25.5" customHeight="1">
      <c r="U631" s="39"/>
      <c r="V631" s="39"/>
    </row>
    <row r="632" spans="21:25" ht="25.5" customHeight="1">
      <c r="U632" s="39"/>
      <c r="V632" s="39"/>
      <c r="W632" s="55"/>
      <c r="X632" s="53"/>
      <c r="Y632" s="53"/>
    </row>
    <row r="633" spans="21:25" ht="25.5" customHeight="1">
      <c r="U633" s="39"/>
      <c r="V633" s="39"/>
    </row>
    <row r="634" spans="21:25" ht="25.5" customHeight="1">
      <c r="U634" s="39"/>
      <c r="V634" s="39"/>
    </row>
    <row r="635" spans="21:25" ht="25.5" customHeight="1">
      <c r="U635" s="39"/>
      <c r="V635" s="39"/>
    </row>
    <row r="636" spans="21:25" ht="25.5" customHeight="1">
      <c r="U636" s="39"/>
      <c r="V636" s="39"/>
    </row>
    <row r="637" spans="21:25" ht="25.5" customHeight="1">
      <c r="U637" s="39"/>
      <c r="V637" s="39"/>
    </row>
    <row r="638" spans="21:25" ht="25.5" customHeight="1">
      <c r="U638" s="39"/>
      <c r="V638" s="39"/>
    </row>
    <row r="639" spans="21:25" ht="25.5" customHeight="1">
      <c r="U639" s="39"/>
      <c r="V639" s="39"/>
    </row>
    <row r="640" spans="21:25" ht="25.5" customHeight="1">
      <c r="U640" s="39"/>
      <c r="V640" s="39"/>
    </row>
    <row r="641" spans="21:22" ht="25.5" customHeight="1">
      <c r="U641" s="39"/>
      <c r="V641" s="39"/>
    </row>
    <row r="642" spans="21:22" ht="25.5" customHeight="1">
      <c r="U642" s="39"/>
      <c r="V642" s="39"/>
    </row>
    <row r="643" spans="21:22" ht="25.5" customHeight="1">
      <c r="U643" s="39"/>
      <c r="V643" s="39"/>
    </row>
    <row r="644" spans="21:22" ht="25.5" customHeight="1">
      <c r="U644" s="39"/>
      <c r="V644" s="39"/>
    </row>
    <row r="645" spans="21:22" ht="25.5" customHeight="1">
      <c r="U645" s="39"/>
      <c r="V645" s="39"/>
    </row>
    <row r="646" spans="21:22" ht="25.5" customHeight="1">
      <c r="U646" s="39"/>
      <c r="V646" s="39"/>
    </row>
    <row r="647" spans="21:22" ht="25.5" customHeight="1">
      <c r="U647" s="39"/>
      <c r="V647" s="39"/>
    </row>
    <row r="648" spans="21:22" ht="25.5" customHeight="1">
      <c r="U648" s="39"/>
      <c r="V648" s="39"/>
    </row>
    <row r="649" spans="21:22" ht="25.5" customHeight="1">
      <c r="U649" s="39"/>
      <c r="V649" s="39"/>
    </row>
    <row r="650" spans="21:22" ht="25.5" customHeight="1">
      <c r="U650" s="39"/>
      <c r="V650" s="39"/>
    </row>
    <row r="651" spans="21:22" ht="25.5" customHeight="1">
      <c r="U651" s="39"/>
      <c r="V651" s="39"/>
    </row>
    <row r="652" spans="21:22" ht="25.5" customHeight="1">
      <c r="U652" s="39"/>
      <c r="V652" s="39"/>
    </row>
    <row r="653" spans="21:22" ht="25.5" customHeight="1">
      <c r="U653" s="39"/>
      <c r="V653" s="39"/>
    </row>
    <row r="654" spans="21:22" ht="25.5" customHeight="1">
      <c r="U654" s="39"/>
      <c r="V654" s="39"/>
    </row>
    <row r="655" spans="21:22" ht="25.5" customHeight="1">
      <c r="U655" s="39"/>
      <c r="V655" s="39"/>
    </row>
    <row r="656" spans="21:22" ht="25.5" customHeight="1">
      <c r="U656" s="39"/>
      <c r="V656" s="39"/>
    </row>
    <row r="657" spans="21:22" ht="25.5" customHeight="1">
      <c r="U657" s="39"/>
      <c r="V657" s="39"/>
    </row>
    <row r="659" spans="21:22" ht="25.5" customHeight="1">
      <c r="U659" s="39"/>
      <c r="V659" s="39"/>
    </row>
    <row r="660" spans="21:22" ht="25.5" customHeight="1">
      <c r="U660" s="39"/>
      <c r="V660" s="39"/>
    </row>
    <row r="662" spans="21:22" ht="25.5" customHeight="1">
      <c r="U662" s="39"/>
      <c r="V662" s="39"/>
    </row>
    <row r="663" spans="21:22" ht="25.5" customHeight="1">
      <c r="U663" s="39"/>
      <c r="V663" s="39"/>
    </row>
    <row r="664" spans="21:22" ht="25.5" customHeight="1">
      <c r="U664" s="39"/>
      <c r="V664" s="39"/>
    </row>
    <row r="665" spans="21:22" ht="25.5" customHeight="1">
      <c r="U665" s="39"/>
      <c r="V665" s="39"/>
    </row>
    <row r="666" spans="21:22" ht="25.5" customHeight="1">
      <c r="U666" s="39"/>
      <c r="V666" s="39"/>
    </row>
    <row r="667" spans="21:22" ht="25.5" customHeight="1">
      <c r="U667" s="39"/>
      <c r="V667" s="39"/>
    </row>
    <row r="668" spans="21:22" ht="25.5" customHeight="1">
      <c r="U668" s="39"/>
      <c r="V668" s="39"/>
    </row>
    <row r="669" spans="21:22" ht="25.5" customHeight="1">
      <c r="U669" s="39"/>
      <c r="V669" s="39"/>
    </row>
    <row r="676" spans="21:24" ht="25.5" customHeight="1">
      <c r="U676" s="39"/>
      <c r="V676" s="39"/>
    </row>
    <row r="677" spans="21:24" ht="25.5" customHeight="1">
      <c r="U677" s="39"/>
      <c r="V677" s="39"/>
    </row>
    <row r="678" spans="21:24" ht="25.5" customHeight="1">
      <c r="U678" s="39"/>
      <c r="V678" s="39"/>
    </row>
    <row r="679" spans="21:24" ht="25.5" customHeight="1">
      <c r="U679" s="39"/>
      <c r="V679" s="39"/>
    </row>
    <row r="680" spans="21:24" ht="25.5" customHeight="1">
      <c r="U680" s="39"/>
      <c r="V680" s="39"/>
    </row>
    <row r="681" spans="21:24" ht="25.5" customHeight="1">
      <c r="U681" s="39"/>
      <c r="V681" s="39"/>
    </row>
    <row r="682" spans="21:24" ht="25.5" customHeight="1">
      <c r="U682" s="39"/>
      <c r="V682" s="39"/>
    </row>
    <row r="683" spans="21:24" ht="25.5" customHeight="1">
      <c r="U683" s="39"/>
      <c r="V683" s="39"/>
      <c r="X683" s="53"/>
    </row>
    <row r="688" spans="21:24" ht="25.5" customHeight="1">
      <c r="U688" s="39"/>
      <c r="V688" s="39"/>
    </row>
    <row r="689" spans="21:22" ht="25.5" customHeight="1">
      <c r="U689" s="39"/>
      <c r="V689" s="39"/>
    </row>
    <row r="690" spans="21:22" ht="25.5" customHeight="1">
      <c r="U690" s="39"/>
      <c r="V690" s="39"/>
    </row>
    <row r="691" spans="21:22" ht="25.5" customHeight="1">
      <c r="U691" s="39"/>
      <c r="V691" s="39"/>
    </row>
    <row r="692" spans="21:22" ht="25.5" customHeight="1">
      <c r="U692" s="39"/>
      <c r="V692" s="39"/>
    </row>
    <row r="693" spans="21:22" ht="25.5" customHeight="1">
      <c r="U693" s="39"/>
      <c r="V693" s="39"/>
    </row>
    <row r="697" spans="21:22" ht="25.5" customHeight="1">
      <c r="U697" s="39"/>
      <c r="V697" s="39"/>
    </row>
    <row r="698" spans="21:22" ht="25.5" customHeight="1">
      <c r="U698" s="39"/>
      <c r="V698" s="39"/>
    </row>
    <row r="699" spans="21:22" ht="25.5" customHeight="1">
      <c r="U699" s="39"/>
      <c r="V699" s="39"/>
    </row>
    <row r="716" spans="21:22" ht="25.5" customHeight="1">
      <c r="U716" s="39"/>
      <c r="V716" s="39"/>
    </row>
    <row r="718" spans="21:22" ht="25.5" customHeight="1">
      <c r="U718" s="39"/>
      <c r="V718" s="39"/>
    </row>
    <row r="720" spans="21:22" ht="25.5" customHeight="1">
      <c r="U720" s="39"/>
      <c r="V720" s="39"/>
    </row>
    <row r="723" spans="1:33" s="90" customFormat="1" ht="25.5" customHeight="1">
      <c r="A723" s="29"/>
      <c r="B723" s="107"/>
      <c r="C723" s="108"/>
      <c r="D723" s="108"/>
      <c r="E723" s="108"/>
      <c r="F723" s="108"/>
      <c r="G723" s="108"/>
      <c r="H723" s="108"/>
      <c r="I723" s="108"/>
      <c r="J723" s="108"/>
      <c r="K723" s="108"/>
      <c r="L723" s="108"/>
      <c r="M723" s="106"/>
      <c r="N723" s="109"/>
      <c r="O723" s="108"/>
      <c r="P723" s="108"/>
      <c r="Q723" s="108"/>
      <c r="R723" s="108"/>
      <c r="S723" s="108"/>
      <c r="T723" s="85"/>
      <c r="U723" s="86"/>
      <c r="V723" s="86"/>
      <c r="W723" s="87"/>
      <c r="X723" s="88"/>
      <c r="Y723" s="88"/>
      <c r="Z723" s="87"/>
      <c r="AA723" s="89"/>
      <c r="AB723" s="89"/>
      <c r="AF723" s="110"/>
      <c r="AG723" s="110"/>
    </row>
    <row r="735" spans="1:33" ht="25.5" customHeight="1">
      <c r="U735" s="39"/>
      <c r="V735" s="39"/>
    </row>
    <row r="736" spans="1:33" ht="25.5" customHeight="1">
      <c r="W736" s="55"/>
      <c r="X736" s="53"/>
    </row>
    <row r="737" spans="21:24" ht="25.5" customHeight="1">
      <c r="W737" s="55"/>
      <c r="X737" s="53"/>
    </row>
    <row r="739" spans="21:24" ht="25.5" customHeight="1">
      <c r="W739" s="55"/>
      <c r="X739" s="53"/>
    </row>
    <row r="740" spans="21:24" ht="25.5" customHeight="1">
      <c r="W740" s="55"/>
      <c r="X740" s="53"/>
    </row>
    <row r="741" spans="21:24" ht="25.5" customHeight="1">
      <c r="U741" s="39"/>
      <c r="V741" s="39"/>
    </row>
    <row r="742" spans="21:24" ht="25.5" customHeight="1">
      <c r="U742" s="39"/>
      <c r="V742" s="39"/>
    </row>
    <row r="743" spans="21:24" ht="25.5" customHeight="1">
      <c r="U743" s="39"/>
      <c r="V743" s="39"/>
    </row>
    <row r="745" spans="21:24" ht="25.5" customHeight="1">
      <c r="U745" s="39"/>
      <c r="V745" s="39"/>
    </row>
    <row r="747" spans="21:24" ht="25.5" customHeight="1">
      <c r="U747" s="39"/>
      <c r="V747" s="39"/>
    </row>
    <row r="748" spans="21:24" ht="25.5" customHeight="1">
      <c r="U748" s="39"/>
      <c r="V748" s="39"/>
    </row>
    <row r="752" spans="21:24" ht="25.5" customHeight="1">
      <c r="U752" s="39"/>
      <c r="V752" s="39"/>
    </row>
    <row r="753" spans="21:22" ht="25.5" customHeight="1">
      <c r="U753" s="39"/>
      <c r="V753" s="39"/>
    </row>
    <row r="756" spans="21:22" ht="25.5" customHeight="1">
      <c r="U756" s="39"/>
      <c r="V756" s="39"/>
    </row>
    <row r="758" spans="21:22" ht="25.5" customHeight="1">
      <c r="U758" s="39"/>
      <c r="V758" s="39"/>
    </row>
    <row r="759" spans="21:22" ht="25.5" customHeight="1">
      <c r="U759" s="39"/>
      <c r="V759" s="39"/>
    </row>
    <row r="760" spans="21:22" ht="25.5" customHeight="1">
      <c r="U760" s="39"/>
      <c r="V760" s="39"/>
    </row>
    <row r="762" spans="21:22" ht="25.5" customHeight="1">
      <c r="U762" s="39"/>
      <c r="V762" s="39"/>
    </row>
    <row r="766" spans="21:22" ht="25.5" customHeight="1">
      <c r="U766" s="39"/>
      <c r="V766" s="39"/>
    </row>
    <row r="767" spans="21:22" ht="25.5" customHeight="1">
      <c r="U767" s="39"/>
      <c r="V767" s="39"/>
    </row>
    <row r="770" spans="12:24" ht="25.5" customHeight="1">
      <c r="U770" s="39"/>
      <c r="V770" s="39"/>
    </row>
    <row r="772" spans="12:24" ht="25.5" customHeight="1">
      <c r="U772" s="39"/>
      <c r="V772" s="39"/>
    </row>
    <row r="773" spans="12:24" ht="25.5" customHeight="1">
      <c r="U773" s="39"/>
      <c r="V773" s="39"/>
    </row>
    <row r="777" spans="12:24" ht="25.5" customHeight="1">
      <c r="L777" s="52"/>
    </row>
    <row r="779" spans="12:24" ht="25.5" customHeight="1">
      <c r="U779" s="39"/>
      <c r="V779" s="39"/>
    </row>
    <row r="781" spans="12:24" ht="25.5" customHeight="1">
      <c r="U781" s="39"/>
      <c r="V781" s="39"/>
      <c r="W781" s="55"/>
      <c r="X781" s="53"/>
    </row>
    <row r="782" spans="12:24" ht="25.5" customHeight="1">
      <c r="U782" s="39"/>
      <c r="V782" s="39"/>
      <c r="W782" s="55"/>
      <c r="X782" s="53"/>
    </row>
    <row r="783" spans="12:24" ht="25.5" customHeight="1">
      <c r="U783" s="39"/>
      <c r="V783" s="39"/>
    </row>
    <row r="785" spans="21:25" ht="25.5" customHeight="1">
      <c r="U785" s="39"/>
      <c r="V785" s="39"/>
    </row>
    <row r="788" spans="21:25" ht="25.5" customHeight="1">
      <c r="U788" s="39"/>
      <c r="V788" s="39"/>
    </row>
    <row r="791" spans="21:25" ht="25.5" customHeight="1">
      <c r="U791" s="39"/>
      <c r="V791" s="39"/>
    </row>
    <row r="792" spans="21:25" ht="25.5" customHeight="1">
      <c r="U792" s="39"/>
      <c r="V792" s="39"/>
    </row>
    <row r="794" spans="21:25" ht="25.5" customHeight="1">
      <c r="U794" s="39"/>
      <c r="V794" s="39"/>
    </row>
    <row r="796" spans="21:25" ht="25.5" customHeight="1">
      <c r="U796" s="39"/>
      <c r="V796" s="39"/>
    </row>
    <row r="797" spans="21:25" ht="25.5" customHeight="1">
      <c r="U797" s="39"/>
      <c r="V797" s="39"/>
    </row>
    <row r="799" spans="21:25" ht="25.5" customHeight="1">
      <c r="U799" s="39"/>
      <c r="V799" s="39"/>
      <c r="W799" s="55"/>
      <c r="X799" s="53"/>
      <c r="Y799" s="53"/>
    </row>
    <row r="801" spans="21:22" ht="25.5" customHeight="1">
      <c r="U801" s="39"/>
      <c r="V801" s="39"/>
    </row>
    <row r="802" spans="21:22" ht="25.5" customHeight="1">
      <c r="U802" s="39"/>
      <c r="V802" s="39"/>
    </row>
    <row r="803" spans="21:22" ht="25.5" customHeight="1">
      <c r="U803" s="39"/>
      <c r="V803" s="39"/>
    </row>
    <row r="814" spans="21:22" ht="25.5" customHeight="1">
      <c r="U814" s="39"/>
      <c r="V814" s="39"/>
    </row>
    <row r="815" spans="21:22" ht="25.5" customHeight="1">
      <c r="U815" s="39"/>
      <c r="V815" s="39"/>
    </row>
    <row r="816" spans="21:22" ht="25.5" customHeight="1">
      <c r="U816" s="39"/>
      <c r="V816" s="39"/>
    </row>
    <row r="818" spans="21:22" ht="25.5" customHeight="1">
      <c r="U818" s="39"/>
      <c r="V818" s="39"/>
    </row>
    <row r="819" spans="21:22" ht="25.5" customHeight="1">
      <c r="U819" s="39"/>
      <c r="V819" s="39"/>
    </row>
    <row r="820" spans="21:22" ht="25.5" customHeight="1">
      <c r="U820" s="39"/>
      <c r="V820" s="39"/>
    </row>
    <row r="821" spans="21:22" ht="25.5" customHeight="1">
      <c r="U821" s="39"/>
      <c r="V821" s="39"/>
    </row>
    <row r="823" spans="21:22" ht="25.5" customHeight="1">
      <c r="U823" s="39"/>
      <c r="V823" s="39"/>
    </row>
    <row r="824" spans="21:22" ht="25.5" customHeight="1">
      <c r="U824" s="39"/>
      <c r="V824" s="39"/>
    </row>
    <row r="827" spans="21:22" ht="25.5" customHeight="1">
      <c r="U827" s="39"/>
      <c r="V827" s="39"/>
    </row>
    <row r="828" spans="21:22" ht="25.5" customHeight="1">
      <c r="U828" s="39"/>
      <c r="V828" s="39"/>
    </row>
    <row r="830" spans="21:22" ht="25.5" customHeight="1">
      <c r="U830" s="39"/>
      <c r="V830" s="39"/>
    </row>
    <row r="831" spans="21:22" ht="25.5" customHeight="1">
      <c r="U831" s="39"/>
      <c r="V831" s="39"/>
    </row>
    <row r="832" spans="21:22" ht="25.5" customHeight="1">
      <c r="U832" s="39"/>
      <c r="V832" s="39"/>
    </row>
    <row r="836" spans="21:22" ht="25.5" customHeight="1">
      <c r="U836" s="39"/>
      <c r="V836" s="39"/>
    </row>
    <row r="838" spans="21:22" ht="25.5" customHeight="1">
      <c r="U838" s="39"/>
      <c r="V838" s="39"/>
    </row>
    <row r="839" spans="21:22" ht="25.5" customHeight="1">
      <c r="U839" s="39"/>
      <c r="V839" s="39"/>
    </row>
    <row r="842" spans="21:22" ht="25.5" customHeight="1">
      <c r="U842" s="39"/>
      <c r="V842" s="39"/>
    </row>
    <row r="843" spans="21:22" ht="25.5" customHeight="1">
      <c r="U843" s="39"/>
      <c r="V843" s="39"/>
    </row>
    <row r="844" spans="21:22" ht="25.5" customHeight="1">
      <c r="U844" s="39"/>
      <c r="V844" s="39"/>
    </row>
    <row r="845" spans="21:22" ht="25.5" customHeight="1">
      <c r="U845" s="39"/>
      <c r="V845" s="39"/>
    </row>
    <row r="846" spans="21:22" ht="25.5" customHeight="1">
      <c r="U846" s="39"/>
      <c r="V846" s="39"/>
    </row>
    <row r="847" spans="21:22" ht="25.5" customHeight="1">
      <c r="U847" s="39"/>
      <c r="V847" s="39"/>
    </row>
    <row r="848" spans="21:22" ht="25.5" customHeight="1">
      <c r="U848" s="39"/>
      <c r="V848" s="39"/>
    </row>
    <row r="849" spans="21:22" ht="25.5" customHeight="1">
      <c r="U849" s="39"/>
      <c r="V849" s="39"/>
    </row>
    <row r="850" spans="21:22" ht="25.5" customHeight="1">
      <c r="U850" s="39"/>
      <c r="V850" s="39"/>
    </row>
    <row r="852" spans="21:22" ht="25.5" customHeight="1">
      <c r="U852" s="39"/>
      <c r="V852" s="39"/>
    </row>
  </sheetData>
  <protectedRanges>
    <protectedRange sqref="Q261 Q265" name="Range3_10_10_3"/>
    <protectedRange sqref="Q262:Q264" name="Range3_10_10_13"/>
    <protectedRange sqref="Q507" name="Range3_10_10"/>
    <protectedRange sqref="Q508" name="Range3_10_10_3_1"/>
  </protectedRanges>
  <mergeCells count="6">
    <mergeCell ref="B1:R1"/>
    <mergeCell ref="S1:U1"/>
    <mergeCell ref="V1:Y1"/>
    <mergeCell ref="Z1:AB1"/>
    <mergeCell ref="AC1:AD1"/>
    <mergeCell ref="AF1:AG1"/>
  </mergeCells>
  <conditionalFormatting sqref="C150:S150 AD89:AE94 C94:V94 V168:Y168 Z101:AE101 C97:T97 C145:V145 Z156:AE163 C146:K146 C155:S155 AD13:AE16 B4:S4 C13:S14 O146:T146 Y146:AE146 AD97:AE100 AD119:AE121 Z114:AE118 AD102:AE113 Z122:AE145 Z148:AE154 AD164:AE171 AD147:AE147 AD155:AE155 B12:B13 B15:B16 B18:B19 B21:B22 B24:B25 B27:B28 B30:B31 B33:B34 B36:B37 B39:B40 B42:B43 B45:B46 B48:B49 B51:B52 B54:B55 B57:B58 B60:B61 B63:B64 B66:B67 B69:B70 B72:B73 B75:B76 B78:B79 B81:B82 B84:B85 B87:B88 B90:B91 B93:B94 B96:B97 B99:B100 B102:B103 B105:B106 B108:B109 B111:B112 B114:B115 B117:B118 B120:B121 B123:B124 B126:B127 B129:B130 B132:B133 B135:B136 B138:B139 B141:B142 B144:B145 B147:B148 B150:B151 B156:B157 B159:B160 B162:B163 B165:B166 B168:B169 B171:B172 B174:B175 B177:B178 B180:B181 B183:B184 B186:B187 B189:B190 B192:B193 B195:B196 B198:B199 B201:B202 B204:B205 B207:B208 B210:B211 B213:B214 B216:B217 B219:B220 B222:B223 B225:B226 B228:B229 B231:B232 B234:B235 B237:B238 B243:B244 B246:B247 B253:B254 B256:B257 B259:B260 B262:B263 B265:B266 B268:B269 B271:B272 B274:B275 B277:B278 B280:B281 B283:B284 B286:B287 B289:B290 B292:B293 B295:B296 B298:B299 B301:B302 B304:B305 B307:B308 B310:B311 B313:B314 B316:B317 B319:B320 B322:B323 B325:B326 B328:B329 B331:B332 B334:B335 B337:B338 B340:B341 B343:B344 B346:B347 B349:B350 B352:B353 B355:B356 B358:B359 B361:B362 B364:B365 B367:B368 B370:B371 B373:B374 B376:B377 B379:B380 B382:B383 B385:B386 B388:B389 B391:B392 B394:B395 B397:B398 B400:B401 B403:B404 B406:B407 B409:B410 B412:B413 B415:B416 B418:B419 B421:B422 B424:B425 B427:B428 B430:B431 B433:B434 B436:B437 B439:B440 B442:B443 B445:B446 B448:B449 B451:B452 B454:B455 B457:B458 B460:B461 B463:B464 B466:B467 B469:B470 B472:B473 B475:B476 B482:B483 B485:B486 B492:B493 B495:B496 B498:B499 B501:B502 B504:B505 B510:B511 B513:B514 B518:B519 B521:B522 B526:B527 B529:B530 B532:B533 B550:B551 B553:B554 B556:B557 B559:B560 B562:B563 B565:B566 B568:B569 B571:B572 B574:B575 B577:B578 B580:B581 B583:B584 B586:B587 B589:B590 B592:B593 B595:B596 B598:B599 B601:B602 B604:B605 B607:B608 B610:B611 B613:B614 B616:B617 B619:B620 B622:B623 B625:B626 B628:B629 B631:B632 B634:B635 B637:B638 B640:B641 B643:B644 B646:B647 B649:B650 B652:B653 B655:B656 B658:B659 B661:B662 B664:B665 B667:B668 B670:B671 B673:B674 B676:B677 B679:B680 B682:B683 B685:B686 B688:B689 B691:B692 B694:B695 B697:B698 B700:B701 B703:B704 B706:B707 B709:B710 B712:B713 B715:B716 B718:B719 B721:B722 B724:B725 B727:B728 B730:B731 B733:B734 B736:B737 B739:B740 C9:S9 C11:S11 B10:X10 B7:S8 B5:V6 T7:V7 C142:T144 C147:T149 C151:T151 C152:S152 B153:S154 C156:T166 C167:S167 C168:T171 B240:B241 Z224:AE244 Z205:AE210 X240 T240 B209:S209 AD4:AE11 Z14:AC26 A1:B1 B545:B548 B540:B543 B538 B535:B536 C529:S535 Z529:AE535 B524 B516:AE516 B488:B490 C490:S492 B478:B480 C475:S483 Z475:AE483 T479:Y479 B249:B251 C241:S255 A3:A856 C536:AE552">
    <cfRule type="expression" dxfId="3556" priority="3533" stopIfTrue="1">
      <formula>OR((AND(ISBLANK($A1)=FALSE,ISNUMBER($A1),ISBLANK($U1)=FALSE,ISBLANK($V1)=FALSE,ISBLANK($X1)=FALSE,NOT($AC1="case closed"))),(AND(ISBLANK($A1)=FALSE,ISNUMBER($A1),ISBLANK($U1)=FALSE,ISBLANK($V1)=FALSE,ISBLANK($X1)=FALSE,ISBLANK($Z1)=FALSE,NOT($AC1="case closed"))))</formula>
    </cfRule>
    <cfRule type="expression" dxfId="3555" priority="3534" stopIfTrue="1">
      <formula>AND(ISBLANK($A1)=FALSE,ISNUMBER($A1),ISBLANK($U1)=FALSE,OR(ISBLANK($V1),ISBLANK($X1),ISBLANK($Z1)))</formula>
    </cfRule>
    <cfRule type="expression" dxfId="3554" priority="3535" stopIfTrue="1">
      <formula>AND(ISBLANK($A1)=FALSE,$A1&gt;0,ISBLANK($U1)=TRUE)</formula>
    </cfRule>
  </conditionalFormatting>
  <conditionalFormatting sqref="AF97:AF141 AF3:AF4 AF8:AF16">
    <cfRule type="cellIs" dxfId="3553" priority="3526" operator="greaterThan">
      <formula>10</formula>
    </cfRule>
    <cfRule type="cellIs" dxfId="3552" priority="3527" operator="greaterThan">
      <formula>7</formula>
    </cfRule>
  </conditionalFormatting>
  <conditionalFormatting sqref="AG3:AG546">
    <cfRule type="cellIs" dxfId="3551" priority="3525" stopIfTrue="1" operator="greaterThan">
      <formula>30</formula>
    </cfRule>
    <cfRule type="expression" dxfId="3550" priority="3528">
      <formula>AND(ISBLANK($A3)=FALSE,$A3&gt;0)</formula>
    </cfRule>
  </conditionalFormatting>
  <conditionalFormatting sqref="C150:S150 C155:S155 AD94:AE95 C146:K146 C145:V145 V168:Y168 Z101:AE101 Z156:AE163 B4:S4 O146:T146 Y146:AE146 AD97:AE100 AD119:AE121 Z114:AE118 AD102:AE113 Z122:AE145 Z148:AE154 AD164:AE171 AD147:AE147 AD155:AE155 B12:B13 B15:B16 B18:B19 B21:B22 B24:B25 B27:B28 B30:B31 B33:B34 B36:B37 B39:B40 B42:B43 B45:B46 B48:B49 B51:B52 B54:B55 B57:B58 B60:B61 B63:B64 B66:B67 B69:B70 B72:B73 B75:B76 B78:B79 B81:B82 B84:B85 B87:B88 B90:B91 B93:B94 B96:B97 B99:B100 B102:B103 B105:B106 B108:B109 B111:B112 B114:B115 B117:B118 B120:B121 B123:B124 B126:B127 B129:B130 B132:B133 B135:B136 B138:B139 B141:B142 B144:B145 B147:B148 B150:B151 B156:B157 B159:B160 B162:B163 B165:B166 B168:B169 B171:B172 B174:B175 B177:B178 B180:B181 B183:B184 B186:B187 B189:B190 B192:B193 B195:B196 B198:B199 B201:B202 B204:B205 B207:B208 B210:B211 B213:B214 B216:B217 B219:B220 B222:B223 B225:B226 B228:B229 B231:B232 B234:B235 B237:B238 B240:B241 B243:B244 B246:B247 B253:B254 B256:B257 B259:B260 B262:B263 B265:B266 B268:B269 B271:B272 B274:B275 B277:B278 B280:B281 B283:B284 B286:B287 B289:B290 B292:B293 B295:B296 B298:B299 B301:B302 B304:B305 B307:B308 B310:B311 B313:B314 B316:B317 B319:B320 B322:B323 B325:B326 B328:B329 B331:B332 B334:B335 B337:B338 B340:B341 B343:B344 B346:B347 B349:B350 B352:B353 B355:B356 B358:B359 B361:B362 B364:B365 B367:B368 B370:B371 B373:B374 B376:B377 B379:B380 B382:B383 B385:B386 B388:B389 B391:B392 B394:B395 B397:B398 B400:B401 B403:B404 B406:B407 B409:B410 B412:B413 B415:B416 B418:B419 B421:B422 B424:B425 B427:B428 B430:B431 B433:B434 B436:B437 B439:B440 B442:B443 B445:B446 B448:B449 B451:B452 B454:B455 B457:B458 B460:B461 B463:B464 B466:B467 B469:B470 B472:B473 B475:B476 B482:B483 B485:B486 B492:B493 B495:B496 B498:B499 B501:B502 B504:B505 B510:B511 B513:B514 B518:B519 B521:B522 B526:B527 B529:B530 B532:B533 B550:B551 B553:B554 B556:B557 B559:B560 B562:B563 B565:B566 B568:B569 B571:B572 B574:B575 B577:B578 B580:B581 B583:B584 B586:B587 B589:B590 B592:B593 B595:B596 B598:B599 B601:B602 B604:B605 B607:B608 B610:B611 B613:B614 B616:B617 B619:B620 B622:B623 B625:B626 B628:B629 B631:B632 B634:B635 B637:B638 B640:B641 B643:B644 B646:B647 B649:B650 B652:B653 B655:B656 B658:B659 B661:B662 B664:B665 B667:B668 B670:B671 B673:B674 B676:B677 B679:B680 B682:B683 B685:B686 B688:B689 B691:B692 B694:B695 B697:B698 B700:B701 B703:B704 B706:B707 B709:B710 B712:B713 B715:B716 B718:B719 B721:B722 B724:B725 B727:B728 B730:B731 B733:B734 B736:B737 B739:B740 C9:S9 C11:S14 B10:X10 B7:S8 B5:V6 T7:V7 C142:T144 C147:T149 C151:T151 C152:S152 B153:S154 C156:T166 C167:S167 C168:T171 AD4:AE16 Z14:AC26 AF1:AF2 B545:B548 B540:B543 B538 B535:B536 C529:S535 Z529:AE535 B524 B516:AE516 B488:B490 C490:S492 B478:B480 C475:S483 Z475:AE483 T479:Y479 B249:B251 AF547:AG62629 C242:S255 A3:A856 C536:AE552 AF142:AF546">
    <cfRule type="expression" dxfId="3549" priority="3532">
      <formula>AND(ISBLANK($A1)=FALSE,$A1&gt;0)</formula>
    </cfRule>
  </conditionalFormatting>
  <conditionalFormatting sqref="A1:B1 S1:V1 Z1:AC1 A857:AE62629 A2:S2 AD3:AE3 U2:AE2 U317:W317 C223:S240 AD172:AE175 AD211:AE211 AD213:AE214 AD179:AE179 AD245:AE245 AD250:AE250 AD223:AE223 C214:S220 C330:W330 C186:S186 C183:M185 O183:S185 C188:S188 C187:M187 O187:S187 C190:S208 C189:M189 O189:S189 C210:S212 C209:M209 O209:S209 C213:M213 O213:S213 C221:M222 O221:S222 C241:M241 O241:S241 C291:M291 O291:S291 C331:S334 Z473:AE473 C172:S181 Z180:AE181 Z183:AC183 Z212:AE212 Z215:AE222 Z224:AE244 C266:S277 Z186:AE198 AD182:AE185 Z201:AE203 AD199:AE200 Z205:AE210 AD204:AE204 C256:N256 Q256:S256 C528:AE528 C553:T553 V553:AE553 C604:T604 V604:AE604 C680:S680 Z680:AE680 C586:AE603 C584:S585 Z584:AE585 C665:S668 Z665:AE668 C554:AE583 C488:T488 V487:AE488 C681:AE682 C683:V683 X683 Z683:AE683 C684:AE740 B741:AE856 C605:AE664 C292:S329 C669:AE679 Z176:AE178 C182:V182 T183:V184 Z246:AE249 C278:T278 V278:AE278 C279:S290 Z279:AE334 Z251:AE277 Z336:AE391 C335:V335 X335:AE335 W392:AE392 W393:X393 Y393:Y397 C486:R487 T487 C485:S485 C484:R484 C473:R474 V474 V484 C509:AE510 Y474:AE474 Y484:AE484 C336:S467 Z486:AE486 C489:S489 Z489:AE492 C498:AE499 C495:S497 Z393:AE467 Z507:AE508 C500:S505 Z500:AE505 U485:AE485 C468:AE472 C506:AE506 X493:AE493 Z494:AE497 C493:V494 X494:Y494 C511:S515 Z511:AE515 C523:AE523 C517:S522 Z517:AE522 C524:S527 Z524:AE527">
    <cfRule type="expression" dxfId="3548" priority="3536">
      <formula>AND(ISBLANK($A1)=FALSE,$A1&gt;0)</formula>
    </cfRule>
  </conditionalFormatting>
  <conditionalFormatting sqref="S1:V1 Z1:AC1 A857:AE62629 A2:S2 AD3:AE3 U2:AE2 U317:W317 C223:S240 AD172:AE175 AD211:AE211 AD213:AE214 AD179:AE179 AD245:AE245 AD250:AE250 AD223:AE223 C214:S220 C330:W330 C186:S186 C183:M185 O183:S185 C188:S188 C187:M187 O187:S187 C190:S208 C189:M189 O189:S189 C210:S212 C213:M213 O213:S213 C221:M222 O221:S222 C291:M291 O291:S291 C331:S334 Z473:AE473 C172:S181 Z180:AE181 Z183:AC183 Z212:AE212 Z215:AE222 C266:S277 Z186:AE198 AD182:AE185 Z201:AE203 AD199:AE200 AD204:AE204 C256:N256 Q256:S256 C528:AE528 C553:T553 V553:AE553 C604:T604 V604:AE604 C680:S680 Z680:AE680 C586:AE603 C584:S585 Z584:AE585 C665:S668 Z665:AE668 C554:AE583 C488:T488 V487:AE488 C681:AE682 C683:V683 X683 Z683:AE683 C684:AE740 B741:AE856 C605:AE664 C292:S329 C669:AE679 Z176:AE178 C182:V182 T183:V184 Z246:AE249 C278:T278 V278:AE278 C279:S290 Z279:AE334 Z251:AE277 Z336:AE391 C335:V335 X335:AE335 W392:AE392 W393:X393 Y393:Y397 C486:R487 T487 C485:S485 C484:R484 C473:R474 V474 V484 C509:AE510 Y474:AE474 Y484:AE484 C336:S467 Z486:AE486 C489:S489 Z489:AE492 C498:AE499 C495:S497 Z393:AE467 Z507:AE508 C500:S505 Z500:AE505 U485:AE485 C468:AE472 C506:AE506 X493:AE493 Z494:AE497 C493:V494 X494:Y494 C511:S515 Z511:AE515 C523:AE523 C517:S522 Z517:AE522 C524:S527 Z524:AE527">
    <cfRule type="expression" dxfId="3547" priority="3537" stopIfTrue="1">
      <formula>OR((AND(ISBLANK($A1)=FALSE,ISNUMBER($A1),ISBLANK($U1)=FALSE,ISBLANK($V1)=FALSE,ISBLANK($X1)=FALSE,NOT($AC1="case closed"))),(AND(ISBLANK($A1)=FALSE,ISNUMBER($A1),ISBLANK($U1)=FALSE,ISBLANK($V1)=FALSE,ISBLANK($X1)=FALSE,ISBLANK($Z1)=FALSE,NOT($AC1="case closed"))))</formula>
    </cfRule>
    <cfRule type="expression" dxfId="3546" priority="3538" stopIfTrue="1">
      <formula>AND(ISBLANK($A1)=FALSE,ISNUMBER($A1),ISBLANK($U1)=FALSE,OR(ISBLANK($V1),ISBLANK($X1),ISBLANK($Z1)))</formula>
    </cfRule>
    <cfRule type="expression" dxfId="3545" priority="3539" stopIfTrue="1">
      <formula>AND(ISBLANK($A1)=FALSE,$A1&gt;0,ISBLANK($U1)=TRUE)</formula>
    </cfRule>
  </conditionalFormatting>
  <conditionalFormatting sqref="AG2">
    <cfRule type="expression" dxfId="3544" priority="3529">
      <formula>AND(ISBLANK($A2)=FALSE,$A2&gt;0)</formula>
    </cfRule>
  </conditionalFormatting>
  <conditionalFormatting sqref="B9 B11 B14 B17 B20 B23 B26 B29 B32 B35 B38 B41 B44 B47 B50 B53 B56 B59 B62 B65 B68 B71 B74 B77 B80 B83 B86 B89 B92 B95 B98 B101 B104 B107 B110 B113 B116 B119 B122 B125 B128 B131 B134 B137 B140 B143 B146 B149 B152 B155 B158 B161 B164 B167 B170 B173 B176 B179 B182 B185 B188 B191 B194 B197 B200 B203 B206 B209 B212 B215 B218 B221 B224 B227 B230 B233 B236 B239 B242 B245 B248 B252 B255 B258 B261 B264 B267 B270 B273 B276 B279 B282 B285 B288 B291 B294 B297 B300 B303 B306 B309 B312 B315 B318 B321 B324 B327 B330 B333 B336 B339 B342 B345 B348 B351 B354 B357 B360 B363 B366 B369 B372 B375 B378 B381 B384 B387 B390 B393 B396 B399 B402 B405 B408 B411 B414 B417 B420 B423 B426 B429 B432 B435 B438 B441 B444 B447 B450 B453 B456 B459 B462 B465 B468 B471 B474 B477 B481 B484 B487 B491 B494 B497 B500 B503 B506 B509 B512 B515 B517 B520 B523 B525 B528 B531 B534 B537 B539 B544 B549 B552 B555 B558 B561 B564 B567 B570 B573 B576 B579 B582 B585 B588 B591 B594 B597 B600 B603 B606 B609 B612 B615 B618 B621 B624 B627 B630 B633 B636 B639 B642 B645 B648 B651 B654 B657 B660 B663 B666 B669 B672 B675 B678 B681 B684 B687 B690 B693 B696 B699 B702 B705 B708 B711 B714 B717 B720 B723 B726 B729 B732 B735 B738 B3:V3">
    <cfRule type="expression" dxfId="3543" priority="3521">
      <formula>AND(ISBLANK($A3)=FALSE,$A3&gt;0)</formula>
    </cfRule>
  </conditionalFormatting>
  <conditionalFormatting sqref="B9 B11 B14 B17 B20 B23 B26 B29 B32 B35 B38 B41 B44 B47 B50 B53 B56 B59 B62 B65 B68 B71 B74 B77 B80 B83 B86 B89 B92 B95 B98 B101 B104 B107 B110 B113 B116 B119 B122 B125 B128 B131 B134 B137 B140 B143 B146 B149 B152 B155 B158 B161 B164 B167 B170 B173 B176 B179 B182 B185 B188 B191 B194 B197 B200 B203 B206 B212 B215 B218 B221 B224 B227 B230 B233 B236 B239 B242 B245 B248 B252 B255 B258 B261 B264 B267 B270 B273 B276 B279 B282 B285 B288 B291 B294 B297 B300 B303 B306 B309 B312 B315 B318 B321 B324 B327 B330 B333 B336 B339 B342 B345 B348 B351 B354 B357 B360 B363 B366 B369 B372 B375 B378 B381 B384 B387 B390 B393 B396 B399 B402 B405 B408 B411 B414 B417 B420 B423 B426 B429 B432 B435 B438 B441 B444 B447 B450 B453 B456 B459 B462 B465 B468 B471 B474 B477 B481 B484 B487 B491 B494 B497 B500 B503 B506 B509 B512 B515 B517 B520 B523 B525 B528 B531 B534 B537 B539 B544 B549 B552 B555 B558 B561 B564 B567 B570 B573 B576 B579 B582 B585 B588 B591 B594 B597 B600 B603 B606 B609 B612 B615 B618 B621 B624 B627 B630 B633 B636 B639 B642 B645 B648 B651 B654 B657 B660 B663 B666 B669 B672 B675 B678 B681 B684 B687 B690 B693 B696 B699 B702 B705 B708 B711 B714 B717 B720 B723 B726 B729 B732 B735 B738 B3:V3">
    <cfRule type="expression" dxfId="3542" priority="3522" stopIfTrue="1">
      <formula>OR((AND(ISBLANK($A3)=FALSE,ISNUMBER($A3),ISBLANK($U3)=FALSE,ISBLANK($V3)=FALSE,ISBLANK($X3)=FALSE,NOT($AC3="case closed"))),(AND(ISBLANK($A3)=FALSE,ISNUMBER($A3),ISBLANK($U3)=FALSE,ISBLANK($V3)=FALSE,ISBLANK($X3)=FALSE,ISBLANK($Z3)=FALSE,NOT($AC3="case closed"))))</formula>
    </cfRule>
    <cfRule type="expression" dxfId="3541" priority="3523" stopIfTrue="1">
      <formula>AND(ISBLANK($A3)=FALSE,ISNUMBER($A3),ISBLANK($U3)=FALSE,OR(ISBLANK($V3),ISBLANK($X3),ISBLANK($Z3)))</formula>
    </cfRule>
    <cfRule type="expression" dxfId="3540" priority="3524" stopIfTrue="1">
      <formula>AND(ISBLANK($A3)=FALSE,$A3&gt;0,ISBLANK($U3)=TRUE)</formula>
    </cfRule>
  </conditionalFormatting>
  <conditionalFormatting sqref="AF26:AF95">
    <cfRule type="cellIs" dxfId="3539" priority="3530" operator="greaterThan">
      <formula>10</formula>
    </cfRule>
    <cfRule type="cellIs" dxfId="3538" priority="3531" operator="greaterThan">
      <formula>7</formula>
    </cfRule>
  </conditionalFormatting>
  <conditionalFormatting sqref="Z74 AB74 AD72:AE85 AD89:AE93 AC32:AE32 AD33:AE38 Z39:AE39 Z59:AE59 AD60:AE60 AD26:AE31 AC27:AC31 Z27:Z32 Z43:AE43 AD40:AE42 Z48:AE49 AD44:AE47 AD50:AE58 Z62:AC67 Z69:AC72">
    <cfRule type="expression" dxfId="3537" priority="3517">
      <formula>AND(ISBLANK($A26)=FALSE,$A26&gt;0)</formula>
    </cfRule>
  </conditionalFormatting>
  <conditionalFormatting sqref="Z74 AB74 AD72:AE85 AC32:AE32 AD33:AE38 Z39:AE39 Z59:AE59 AD60:AE60 AD26:AE31 AC27:AC31 Z27:Z32 Z43:AE43 AD40:AE42 Z48:AE49 AD44:AE47 AD50:AE58 Z62:AC67 Z69:AC72">
    <cfRule type="expression" dxfId="3536" priority="3518" stopIfTrue="1">
      <formula>OR((AND(ISBLANK($A26)=FALSE,ISNUMBER($A26),ISBLANK($U26)=FALSE,ISBLANK($V26)=FALSE,ISBLANK($X26)=FALSE,NOT($AC26="case closed"))),(AND(ISBLANK($A26)=FALSE,ISNUMBER($A26),ISBLANK($U26)=FALSE,ISBLANK($V26)=FALSE,ISBLANK($X26)=FALSE,ISBLANK($Z26)=FALSE,NOT($AC26="case closed"))))</formula>
    </cfRule>
    <cfRule type="expression" dxfId="3535" priority="3519" stopIfTrue="1">
      <formula>AND(ISBLANK($A26)=FALSE,ISNUMBER($A26),ISBLANK($U26)=FALSE,OR(ISBLANK($V26),ISBLANK($X26),ISBLANK($Z26)))</formula>
    </cfRule>
    <cfRule type="expression" dxfId="3534" priority="3520" stopIfTrue="1">
      <formula>AND(ISBLANK($A26)=FALSE,$A26&gt;0,ISBLANK($U26)=TRUE)</formula>
    </cfRule>
  </conditionalFormatting>
  <conditionalFormatting sqref="X78 C38:S38 C42:T42 C37:R37 C94:U94 C15:S16 C46:K46 M46:T46 W55:X55 C39:R40 C43:R45 T43:Y43 C95:T95 C117:Y117 C30:T30 Y30 Y44:Y45 C47:T48 C26:S29 C31:S35 C41:S41 C49:X49 T44:T45 C97:T101 C102:V103 X102:Y102 C119:T120 C118:V118 C121:V121 C89:T92 C105:T116 U92:V92 C72:T76 C36:V36 C50:T60 C122:T141 U76 C78:T85 Y76:Y77 C77:U77 U91:X91 C93:X93 C104:X104">
    <cfRule type="expression" dxfId="3533" priority="3513">
      <formula>AND(ISBLANK($A15)=FALSE,$A15&gt;0)</formula>
    </cfRule>
  </conditionalFormatting>
  <conditionalFormatting sqref="X78 C38:S38 C42:T42 C37:R37 C15:S16 C46:K46 M46:T46 W55:X55 C39:R40 C43:R45 T43:Y43 C117:Y117 C30:T30 Y30 Y44:Y45 C47:T48 C26:S29 C31:S35 C41:S41 C49:X49 T44:T45 C98:T101 C102:V103 X102:Y102 C119:T120 C118:V118 C121:V121 C89:T92 C105:T116 U92:V92 C72:T76 C36:V36 C50:T60 C122:T141 U76 C78:T85 Y76:Y77 C77:U77 U91:X91 C93:X93 C104:X104">
    <cfRule type="expression" dxfId="3532" priority="3514" stopIfTrue="1">
      <formula>OR((AND(ISBLANK($A15)=FALSE,ISNUMBER($A15),ISBLANK($U15)=FALSE,ISBLANK($V15)=FALSE,ISBLANK($X15)=FALSE,NOT($AC15="case closed"))),(AND(ISBLANK($A15)=FALSE,ISNUMBER($A15),ISBLANK($U15)=FALSE,ISBLANK($V15)=FALSE,ISBLANK($X15)=FALSE,ISBLANK($Z15)=FALSE,NOT($AC15="case closed"))))</formula>
    </cfRule>
    <cfRule type="expression" dxfId="3531" priority="3515" stopIfTrue="1">
      <formula>AND(ISBLANK($A15)=FALSE,ISNUMBER($A15),ISBLANK($U15)=FALSE,OR(ISBLANK($V15),ISBLANK($X15),ISBLANK($Z15)))</formula>
    </cfRule>
    <cfRule type="expression" dxfId="3530" priority="3516" stopIfTrue="1">
      <formula>AND(ISBLANK($A15)=FALSE,$A15&gt;0,ISBLANK($U15)=TRUE)</formula>
    </cfRule>
  </conditionalFormatting>
  <conditionalFormatting sqref="T62:T63 T67:T68 Y19 C24:T24 C19:R19 T19 C17:S18 C20:S23 C25:S25">
    <cfRule type="expression" dxfId="3529" priority="3503">
      <formula>AND(ISBLANK($A17)=FALSE,$A17&gt;0)</formula>
    </cfRule>
  </conditionalFormatting>
  <conditionalFormatting sqref="C62:S63 C64:T64 C67:S71 X61 C61:R61 C66:T66 C65:R65 T65:V65">
    <cfRule type="expression" dxfId="3528" priority="3495">
      <formula>AND(ISBLANK($A61)=FALSE,$A61&gt;0)</formula>
    </cfRule>
  </conditionalFormatting>
  <conditionalFormatting sqref="AF17:AF25">
    <cfRule type="cellIs" dxfId="3527" priority="3511" operator="greaterThan">
      <formula>10</formula>
    </cfRule>
    <cfRule type="cellIs" dxfId="3526" priority="3512" operator="greaterThan">
      <formula>7</formula>
    </cfRule>
  </conditionalFormatting>
  <conditionalFormatting sqref="AD17:AE25 AA27:AB32">
    <cfRule type="expression" dxfId="3525" priority="3507">
      <formula>AND(ISBLANK($A17)=FALSE,$A17&gt;0)</formula>
    </cfRule>
  </conditionalFormatting>
  <conditionalFormatting sqref="AD17:AE25 AA27:AB32">
    <cfRule type="expression" dxfId="3524" priority="3508" stopIfTrue="1">
      <formula>OR((AND(ISBLANK($A17)=FALSE,ISNUMBER($A17),ISBLANK($U17)=FALSE,ISBLANK($V17)=FALSE,ISBLANK($X17)=FALSE,NOT($AC17="case closed"))),(AND(ISBLANK($A17)=FALSE,ISNUMBER($A17),ISBLANK($U17)=FALSE,ISBLANK($V17)=FALSE,ISBLANK($X17)=FALSE,ISBLANK($Z17)=FALSE,NOT($AC17="case closed"))))</formula>
    </cfRule>
    <cfRule type="expression" dxfId="3523" priority="3509" stopIfTrue="1">
      <formula>AND(ISBLANK($A17)=FALSE,ISNUMBER($A17),ISBLANK($U17)=FALSE,OR(ISBLANK($V17),ISBLANK($X17),ISBLANK($Z17)))</formula>
    </cfRule>
    <cfRule type="expression" dxfId="3522" priority="3510" stopIfTrue="1">
      <formula>AND(ISBLANK($A17)=FALSE,$A17&gt;0,ISBLANK($U17)=TRUE)</formula>
    </cfRule>
  </conditionalFormatting>
  <conditionalFormatting sqref="T62:T63 T67:T68 Y19 C24:T24 C19:R19 T19 C17:S18 C20:S23 C25:S25">
    <cfRule type="expression" dxfId="3521" priority="3504" stopIfTrue="1">
      <formula>OR((AND(ISBLANK($A17)=FALSE,ISNUMBER($A17),ISBLANK($U17)=FALSE,ISBLANK($V17)=FALSE,ISBLANK($X17)=FALSE,NOT($AC17="case closed"))),(AND(ISBLANK($A17)=FALSE,ISNUMBER($A17),ISBLANK($U17)=FALSE,ISBLANK($V17)=FALSE,ISBLANK($X17)=FALSE,ISBLANK($Z17)=FALSE,NOT($AC17="case closed"))))</formula>
    </cfRule>
    <cfRule type="expression" dxfId="3520" priority="3505" stopIfTrue="1">
      <formula>AND(ISBLANK($A17)=FALSE,ISNUMBER($A17),ISBLANK($U17)=FALSE,OR(ISBLANK($V17),ISBLANK($X17),ISBLANK($Z17)))</formula>
    </cfRule>
    <cfRule type="expression" dxfId="3519" priority="3506" stopIfTrue="1">
      <formula>AND(ISBLANK($A17)=FALSE,$A17&gt;0,ISBLANK($U17)=TRUE)</formula>
    </cfRule>
  </conditionalFormatting>
  <conditionalFormatting sqref="AA74 AD61:AE71 AC74 AB73:AC73 AB213:AC213 AB87:AC87 AB90:AC99">
    <cfRule type="expression" dxfId="3518" priority="3499">
      <formula>AND(ISBLANK($A61)=FALSE,$A61&gt;0)</formula>
    </cfRule>
  </conditionalFormatting>
  <conditionalFormatting sqref="AA74 AD61:AE71 AC74 AB73:AC73 AB213:AC213 AB87:AC87 AB90:AC99">
    <cfRule type="expression" dxfId="3517" priority="3500" stopIfTrue="1">
      <formula>OR((AND(ISBLANK($A61)=FALSE,ISNUMBER($A61),ISBLANK($U61)=FALSE,ISBLANK($V61)=FALSE,ISBLANK($X61)=FALSE,NOT($AC61="case closed"))),(AND(ISBLANK($A61)=FALSE,ISNUMBER($A61),ISBLANK($U61)=FALSE,ISBLANK($V61)=FALSE,ISBLANK($X61)=FALSE,ISBLANK($Z61)=FALSE,NOT($AC61="case closed"))))</formula>
    </cfRule>
    <cfRule type="expression" dxfId="3516" priority="3501" stopIfTrue="1">
      <formula>AND(ISBLANK($A61)=FALSE,ISNUMBER($A61),ISBLANK($U61)=FALSE,OR(ISBLANK($V61),ISBLANK($X61),ISBLANK($Z61)))</formula>
    </cfRule>
    <cfRule type="expression" dxfId="3515" priority="3502" stopIfTrue="1">
      <formula>AND(ISBLANK($A61)=FALSE,$A61&gt;0,ISBLANK($U61)=TRUE)</formula>
    </cfRule>
  </conditionalFormatting>
  <conditionalFormatting sqref="C62:S63 C64:T64 C67:S71 X61 C61:R61 C66:T66 C65:R65 T65:V65">
    <cfRule type="expression" dxfId="3514" priority="3496" stopIfTrue="1">
      <formula>OR((AND(ISBLANK($A61)=FALSE,ISNUMBER($A61),ISBLANK($U61)=FALSE,ISBLANK($V61)=FALSE,ISBLANK($X61)=FALSE,NOT($AC61="case closed"))),(AND(ISBLANK($A61)=FALSE,ISNUMBER($A61),ISBLANK($U61)=FALSE,ISBLANK($V61)=FALSE,ISBLANK($X61)=FALSE,ISBLANK($Z61)=FALSE,NOT($AC61="case closed"))))</formula>
    </cfRule>
    <cfRule type="expression" dxfId="3513" priority="3497" stopIfTrue="1">
      <formula>AND(ISBLANK($A61)=FALSE,ISNUMBER($A61),ISBLANK($U61)=FALSE,OR(ISBLANK($V61),ISBLANK($X61),ISBLANK($Z61)))</formula>
    </cfRule>
    <cfRule type="expression" dxfId="3512" priority="3498" stopIfTrue="1">
      <formula>AND(ISBLANK($A61)=FALSE,$A61&gt;0,ISBLANK($U61)=TRUE)</formula>
    </cfRule>
  </conditionalFormatting>
  <conditionalFormatting sqref="AD86:AE88">
    <cfRule type="expression" dxfId="3511" priority="3491">
      <formula>AND(ISBLANK($A86)=FALSE,$A86&gt;0)</formula>
    </cfRule>
  </conditionalFormatting>
  <conditionalFormatting sqref="AD86:AE88">
    <cfRule type="expression" dxfId="3510" priority="3492" stopIfTrue="1">
      <formula>OR((AND(ISBLANK($A86)=FALSE,ISNUMBER($A86),ISBLANK($U86)=FALSE,ISBLANK($V86)=FALSE,ISBLANK($X86)=FALSE,NOT($AC86="case closed"))),(AND(ISBLANK($A86)=FALSE,ISNUMBER($A86),ISBLANK($U86)=FALSE,ISBLANK($V86)=FALSE,ISBLANK($X86)=FALSE,ISBLANK($Z86)=FALSE,NOT($AC86="case closed"))))</formula>
    </cfRule>
    <cfRule type="expression" dxfId="3509" priority="3493" stopIfTrue="1">
      <formula>AND(ISBLANK($A86)=FALSE,ISNUMBER($A86),ISBLANK($U86)=FALSE,OR(ISBLANK($V86),ISBLANK($X86),ISBLANK($Z86)))</formula>
    </cfRule>
    <cfRule type="expression" dxfId="3508" priority="3494" stopIfTrue="1">
      <formula>AND(ISBLANK($A86)=FALSE,$A86&gt;0,ISBLANK($U86)=TRUE)</formula>
    </cfRule>
  </conditionalFormatting>
  <conditionalFormatting sqref="C86:T88">
    <cfRule type="expression" dxfId="3507" priority="3487">
      <formula>AND(ISBLANK($A86)=FALSE,$A86&gt;0)</formula>
    </cfRule>
  </conditionalFormatting>
  <conditionalFormatting sqref="C86:T88">
    <cfRule type="expression" dxfId="3506" priority="3488" stopIfTrue="1">
      <formula>OR((AND(ISBLANK($A86)=FALSE,ISNUMBER($A86),ISBLANK($U86)=FALSE,ISBLANK($V86)=FALSE,ISBLANK($X86)=FALSE,NOT($AC86="case closed"))),(AND(ISBLANK($A86)=FALSE,ISNUMBER($A86),ISBLANK($U86)=FALSE,ISBLANK($V86)=FALSE,ISBLANK($X86)=FALSE,ISBLANK($Z86)=FALSE,NOT($AC86="case closed"))))</formula>
    </cfRule>
    <cfRule type="expression" dxfId="3505" priority="3489" stopIfTrue="1">
      <formula>AND(ISBLANK($A86)=FALSE,ISNUMBER($A86),ISBLANK($U86)=FALSE,OR(ISBLANK($V86),ISBLANK($X86),ISBLANK($Z86)))</formula>
    </cfRule>
    <cfRule type="expression" dxfId="3504" priority="3490" stopIfTrue="1">
      <formula>AND(ISBLANK($A86)=FALSE,$A86&gt;0,ISBLANK($U86)=TRUE)</formula>
    </cfRule>
  </conditionalFormatting>
  <conditionalFormatting sqref="V86:X86">
    <cfRule type="expression" dxfId="3503" priority="3483">
      <formula>AND(ISBLANK($A86)=FALSE,$A86&gt;0)</formula>
    </cfRule>
  </conditionalFormatting>
  <conditionalFormatting sqref="V86:X86">
    <cfRule type="expression" dxfId="3502" priority="3484" stopIfTrue="1">
      <formula>OR((AND(ISBLANK($A86)=FALSE,ISNUMBER($A86),ISBLANK($U86)=FALSE,ISBLANK($V86)=FALSE,ISBLANK($X86)=FALSE,NOT($AC86="case closed"))),(AND(ISBLANK($A86)=FALSE,ISNUMBER($A86),ISBLANK($U86)=FALSE,ISBLANK($V86)=FALSE,ISBLANK($X86)=FALSE,ISBLANK($Z86)=FALSE,NOT($AC86="case closed"))))</formula>
    </cfRule>
    <cfRule type="expression" dxfId="3501" priority="3485" stopIfTrue="1">
      <formula>AND(ISBLANK($A86)=FALSE,ISNUMBER($A86),ISBLANK($U86)=FALSE,OR(ISBLANK($V86),ISBLANK($X86),ISBLANK($Z86)))</formula>
    </cfRule>
    <cfRule type="expression" dxfId="3500" priority="3486" stopIfTrue="1">
      <formula>AND(ISBLANK($A86)=FALSE,$A86&gt;0,ISBLANK($U86)=TRUE)</formula>
    </cfRule>
  </conditionalFormatting>
  <conditionalFormatting sqref="W61">
    <cfRule type="expression" dxfId="3499" priority="3479">
      <formula>AND(ISBLANK($A61)=FALSE,$A61&gt;0)</formula>
    </cfRule>
  </conditionalFormatting>
  <conditionalFormatting sqref="W61">
    <cfRule type="expression" dxfId="3498" priority="3480" stopIfTrue="1">
      <formula>OR((AND(ISBLANK($A61)=FALSE,ISNUMBER($A61),ISBLANK($U61)=FALSE,ISBLANK($V61)=FALSE,ISBLANK($X61)=FALSE,NOT($AC61="case closed"))),(AND(ISBLANK($A61)=FALSE,ISNUMBER($A61),ISBLANK($U61)=FALSE,ISBLANK($V61)=FALSE,ISBLANK($X61)=FALSE,ISBLANK($Z61)=FALSE,NOT($AC61="case closed"))))</formula>
    </cfRule>
    <cfRule type="expression" dxfId="3497" priority="3481" stopIfTrue="1">
      <formula>AND(ISBLANK($A61)=FALSE,ISNUMBER($A61),ISBLANK($U61)=FALSE,OR(ISBLANK($V61),ISBLANK($X61),ISBLANK($Z61)))</formula>
    </cfRule>
    <cfRule type="expression" dxfId="3496" priority="3482" stopIfTrue="1">
      <formula>AND(ISBLANK($A61)=FALSE,$A61&gt;0,ISBLANK($U61)=TRUE)</formula>
    </cfRule>
  </conditionalFormatting>
  <conditionalFormatting sqref="U78">
    <cfRule type="expression" dxfId="3495" priority="3475">
      <formula>AND(ISBLANK($A78)=FALSE,$A78&gt;0)</formula>
    </cfRule>
  </conditionalFormatting>
  <conditionalFormatting sqref="U78">
    <cfRule type="expression" dxfId="3494" priority="3476" stopIfTrue="1">
      <formula>OR((AND(ISBLANK($A78)=FALSE,ISNUMBER($A78),ISBLANK($U78)=FALSE,ISBLANK($V78)=FALSE,ISBLANK($X78)=FALSE,NOT($AC78="case closed"))),(AND(ISBLANK($A78)=FALSE,ISNUMBER($A78),ISBLANK($U78)=FALSE,ISBLANK($V78)=FALSE,ISBLANK($X78)=FALSE,ISBLANK($Z78)=FALSE,NOT($AC78="case closed"))))</formula>
    </cfRule>
    <cfRule type="expression" dxfId="3493" priority="3477" stopIfTrue="1">
      <formula>AND(ISBLANK($A78)=FALSE,ISNUMBER($A78),ISBLANK($U78)=FALSE,OR(ISBLANK($V78),ISBLANK($X78),ISBLANK($Z78)))</formula>
    </cfRule>
    <cfRule type="expression" dxfId="3492" priority="3478" stopIfTrue="1">
      <formula>AND(ISBLANK($A78)=FALSE,$A78&gt;0,ISBLANK($U78)=TRUE)</formula>
    </cfRule>
  </conditionalFormatting>
  <conditionalFormatting sqref="W78">
    <cfRule type="expression" dxfId="3491" priority="3471">
      <formula>AND(ISBLANK($A78)=FALSE,$A78&gt;0)</formula>
    </cfRule>
  </conditionalFormatting>
  <conditionalFormatting sqref="W78">
    <cfRule type="expression" dxfId="3490" priority="3472" stopIfTrue="1">
      <formula>OR((AND(ISBLANK($A78)=FALSE,ISNUMBER($A78),ISBLANK($U78)=FALSE,ISBLANK($V78)=FALSE,ISBLANK($X78)=FALSE,NOT($AC78="case closed"))),(AND(ISBLANK($A78)=FALSE,ISNUMBER($A78),ISBLANK($U78)=FALSE,ISBLANK($V78)=FALSE,ISBLANK($X78)=FALSE,ISBLANK($Z78)=FALSE,NOT($AC78="case closed"))))</formula>
    </cfRule>
    <cfRule type="expression" dxfId="3489" priority="3473" stopIfTrue="1">
      <formula>AND(ISBLANK($A78)=FALSE,ISNUMBER($A78),ISBLANK($U78)=FALSE,OR(ISBLANK($V78),ISBLANK($X78),ISBLANK($Z78)))</formula>
    </cfRule>
    <cfRule type="expression" dxfId="3488" priority="3474" stopIfTrue="1">
      <formula>AND(ISBLANK($A78)=FALSE,$A78&gt;0,ISBLANK($U78)=TRUE)</formula>
    </cfRule>
  </conditionalFormatting>
  <conditionalFormatting sqref="Y24">
    <cfRule type="expression" dxfId="3487" priority="3467">
      <formula>AND(ISBLANK($A24)=FALSE,$A24&gt;0)</formula>
    </cfRule>
  </conditionalFormatting>
  <conditionalFormatting sqref="Y24">
    <cfRule type="expression" dxfId="3486" priority="3468" stopIfTrue="1">
      <formula>OR((AND(ISBLANK($A24)=FALSE,ISNUMBER($A24),ISBLANK($U24)=FALSE,ISBLANK($V24)=FALSE,ISBLANK($X24)=FALSE,NOT($AC24="case closed"))),(AND(ISBLANK($A24)=FALSE,ISNUMBER($A24),ISBLANK($U24)=FALSE,ISBLANK($V24)=FALSE,ISBLANK($X24)=FALSE,ISBLANK($Z24)=FALSE,NOT($AC24="case closed"))))</formula>
    </cfRule>
    <cfRule type="expression" dxfId="3485" priority="3469" stopIfTrue="1">
      <formula>AND(ISBLANK($A24)=FALSE,ISNUMBER($A24),ISBLANK($U24)=FALSE,OR(ISBLANK($V24),ISBLANK($X24),ISBLANK($Z24)))</formula>
    </cfRule>
    <cfRule type="expression" dxfId="3484" priority="3470" stopIfTrue="1">
      <formula>AND(ISBLANK($A24)=FALSE,$A24&gt;0,ISBLANK($U24)=TRUE)</formula>
    </cfRule>
  </conditionalFormatting>
  <conditionalFormatting sqref="Y42">
    <cfRule type="expression" dxfId="3483" priority="3463">
      <formula>AND(ISBLANK($A42)=FALSE,$A42&gt;0)</formula>
    </cfRule>
  </conditionalFormatting>
  <conditionalFormatting sqref="Y42">
    <cfRule type="expression" dxfId="3482" priority="3464" stopIfTrue="1">
      <formula>OR((AND(ISBLANK($A42)=FALSE,ISNUMBER($A42),ISBLANK($U42)=FALSE,ISBLANK($V42)=FALSE,ISBLANK($X42)=FALSE,NOT($AC42="case closed"))),(AND(ISBLANK($A42)=FALSE,ISNUMBER($A42),ISBLANK($U42)=FALSE,ISBLANK($V42)=FALSE,ISBLANK($X42)=FALSE,ISBLANK($Z42)=FALSE,NOT($AC42="case closed"))))</formula>
    </cfRule>
    <cfRule type="expression" dxfId="3481" priority="3465" stopIfTrue="1">
      <formula>AND(ISBLANK($A42)=FALSE,ISNUMBER($A42),ISBLANK($U42)=FALSE,OR(ISBLANK($V42),ISBLANK($X42),ISBLANK($Z42)))</formula>
    </cfRule>
    <cfRule type="expression" dxfId="3480" priority="3466" stopIfTrue="1">
      <formula>AND(ISBLANK($A42)=FALSE,$A42&gt;0,ISBLANK($U42)=TRUE)</formula>
    </cfRule>
  </conditionalFormatting>
  <conditionalFormatting sqref="V78">
    <cfRule type="expression" dxfId="3479" priority="3459">
      <formula>AND(ISBLANK($A78)=FALSE,$A78&gt;0)</formula>
    </cfRule>
  </conditionalFormatting>
  <conditionalFormatting sqref="V78">
    <cfRule type="expression" dxfId="3478" priority="3460" stopIfTrue="1">
      <formula>OR((AND(ISBLANK($A78)=FALSE,ISNUMBER($A78),ISBLANK($U78)=FALSE,ISBLANK($V78)=FALSE,ISBLANK($X78)=FALSE,NOT($AC78="case closed"))),(AND(ISBLANK($A78)=FALSE,ISNUMBER($A78),ISBLANK($U78)=FALSE,ISBLANK($V78)=FALSE,ISBLANK($X78)=FALSE,ISBLANK($Z78)=FALSE,NOT($AC78="case closed"))))</formula>
    </cfRule>
    <cfRule type="expression" dxfId="3477" priority="3461" stopIfTrue="1">
      <formula>AND(ISBLANK($A78)=FALSE,ISNUMBER($A78),ISBLANK($U78)=FALSE,OR(ISBLANK($V78),ISBLANK($X78),ISBLANK($Z78)))</formula>
    </cfRule>
    <cfRule type="expression" dxfId="3476" priority="3462" stopIfTrue="1">
      <formula>AND(ISBLANK($A78)=FALSE,$A78&gt;0,ISBLANK($U78)=TRUE)</formula>
    </cfRule>
  </conditionalFormatting>
  <conditionalFormatting sqref="Y78">
    <cfRule type="expression" dxfId="3475" priority="3455">
      <formula>AND(ISBLANK($A78)=FALSE,$A78&gt;0)</formula>
    </cfRule>
  </conditionalFormatting>
  <conditionalFormatting sqref="Y78">
    <cfRule type="expression" dxfId="3474" priority="3456" stopIfTrue="1">
      <formula>OR((AND(ISBLANK($A78)=FALSE,ISNUMBER($A78),ISBLANK($U78)=FALSE,ISBLANK($V78)=FALSE,ISBLANK($X78)=FALSE,NOT($AC78="case closed"))),(AND(ISBLANK($A78)=FALSE,ISNUMBER($A78),ISBLANK($U78)=FALSE,ISBLANK($V78)=FALSE,ISBLANK($X78)=FALSE,ISBLANK($Z78)=FALSE,NOT($AC78="case closed"))))</formula>
    </cfRule>
    <cfRule type="expression" dxfId="3473" priority="3457" stopIfTrue="1">
      <formula>AND(ISBLANK($A78)=FALSE,ISNUMBER($A78),ISBLANK($U78)=FALSE,OR(ISBLANK($V78),ISBLANK($X78),ISBLANK($Z78)))</formula>
    </cfRule>
    <cfRule type="expression" dxfId="3472" priority="3458" stopIfTrue="1">
      <formula>AND(ISBLANK($A78)=FALSE,$A78&gt;0,ISBLANK($U78)=TRUE)</formula>
    </cfRule>
  </conditionalFormatting>
  <conditionalFormatting sqref="Y75">
    <cfRule type="expression" dxfId="3471" priority="3451">
      <formula>AND(ISBLANK($A75)=FALSE,$A75&gt;0)</formula>
    </cfRule>
  </conditionalFormatting>
  <conditionalFormatting sqref="Y75">
    <cfRule type="expression" dxfId="3470" priority="3452" stopIfTrue="1">
      <formula>OR((AND(ISBLANK($A75)=FALSE,ISNUMBER($A75),ISBLANK($U75)=FALSE,ISBLANK($V75)=FALSE,ISBLANK($X75)=FALSE,NOT($AC75="case closed"))),(AND(ISBLANK($A75)=FALSE,ISNUMBER($A75),ISBLANK($U75)=FALSE,ISBLANK($V75)=FALSE,ISBLANK($X75)=FALSE,ISBLANK($Z75)=FALSE,NOT($AC75="case closed"))))</formula>
    </cfRule>
    <cfRule type="expression" dxfId="3469" priority="3453" stopIfTrue="1">
      <formula>AND(ISBLANK($A75)=FALSE,ISNUMBER($A75),ISBLANK($U75)=FALSE,OR(ISBLANK($V75),ISBLANK($X75),ISBLANK($Z75)))</formula>
    </cfRule>
    <cfRule type="expression" dxfId="3468" priority="3454" stopIfTrue="1">
      <formula>AND(ISBLANK($A75)=FALSE,$A75&gt;0,ISBLANK($U75)=TRUE)</formula>
    </cfRule>
  </conditionalFormatting>
  <conditionalFormatting sqref="U86">
    <cfRule type="expression" dxfId="3467" priority="3447">
      <formula>AND(ISBLANK($A86)=FALSE,$A86&gt;0)</formula>
    </cfRule>
  </conditionalFormatting>
  <conditionalFormatting sqref="U86">
    <cfRule type="expression" dxfId="3466" priority="3448" stopIfTrue="1">
      <formula>OR((AND(ISBLANK($A86)=FALSE,ISNUMBER($A86),ISBLANK($U86)=FALSE,ISBLANK($V86)=FALSE,ISBLANK($X86)=FALSE,NOT($AC86="case closed"))),(AND(ISBLANK($A86)=FALSE,ISNUMBER($A86),ISBLANK($U86)=FALSE,ISBLANK($V86)=FALSE,ISBLANK($X86)=FALSE,ISBLANK($Z86)=FALSE,NOT($AC86="case closed"))))</formula>
    </cfRule>
    <cfRule type="expression" dxfId="3465" priority="3449" stopIfTrue="1">
      <formula>AND(ISBLANK($A86)=FALSE,ISNUMBER($A86),ISBLANK($U86)=FALSE,OR(ISBLANK($V86),ISBLANK($X86),ISBLANK($Z86)))</formula>
    </cfRule>
    <cfRule type="expression" dxfId="3464" priority="3450" stopIfTrue="1">
      <formula>AND(ISBLANK($A86)=FALSE,$A86&gt;0,ISBLANK($U86)=TRUE)</formula>
    </cfRule>
  </conditionalFormatting>
  <conditionalFormatting sqref="V94">
    <cfRule type="expression" dxfId="3463" priority="3446">
      <formula>AND(ISBLANK($A94)=FALSE,$A94&gt;0)</formula>
    </cfRule>
  </conditionalFormatting>
  <conditionalFormatting sqref="Y121">
    <cfRule type="expression" dxfId="3462" priority="3442">
      <formula>AND(ISBLANK($A121)=FALSE,$A121&gt;0)</formula>
    </cfRule>
  </conditionalFormatting>
  <conditionalFormatting sqref="Y121">
    <cfRule type="expression" dxfId="3461" priority="3443" stopIfTrue="1">
      <formula>OR((AND(ISBLANK($A121)=FALSE,ISNUMBER($A121),ISBLANK($U121)=FALSE,ISBLANK($V121)=FALSE,ISBLANK($X121)=FALSE,NOT($AC121="case closed"))),(AND(ISBLANK($A121)=FALSE,ISNUMBER($A121),ISBLANK($U121)=FALSE,ISBLANK($V121)=FALSE,ISBLANK($X121)=FALSE,ISBLANK($Z121)=FALSE,NOT($AC121="case closed"))))</formula>
    </cfRule>
    <cfRule type="expression" dxfId="3460" priority="3444" stopIfTrue="1">
      <formula>AND(ISBLANK($A121)=FALSE,ISNUMBER($A121),ISBLANK($U121)=FALSE,OR(ISBLANK($V121),ISBLANK($X121),ISBLANK($Z121)))</formula>
    </cfRule>
    <cfRule type="expression" dxfId="3459" priority="3445" stopIfTrue="1">
      <formula>AND(ISBLANK($A121)=FALSE,$A121&gt;0,ISBLANK($U121)=TRUE)</formula>
    </cfRule>
  </conditionalFormatting>
  <conditionalFormatting sqref="Y67">
    <cfRule type="expression" dxfId="3458" priority="3438">
      <formula>AND(ISBLANK($A67)=FALSE,$A67&gt;0)</formula>
    </cfRule>
  </conditionalFormatting>
  <conditionalFormatting sqref="Y67">
    <cfRule type="expression" dxfId="3457" priority="3439" stopIfTrue="1">
      <formula>OR((AND(ISBLANK($A67)=FALSE,ISNUMBER($A67),ISBLANK($U67)=FALSE,ISBLANK($V67)=FALSE,ISBLANK($X67)=FALSE,NOT($AC67="case closed"))),(AND(ISBLANK($A67)=FALSE,ISNUMBER($A67),ISBLANK($U67)=FALSE,ISBLANK($V67)=FALSE,ISBLANK($X67)=FALSE,ISBLANK($Z67)=FALSE,NOT($AC67="case closed"))))</formula>
    </cfRule>
    <cfRule type="expression" dxfId="3456" priority="3440" stopIfTrue="1">
      <formula>AND(ISBLANK($A67)=FALSE,ISNUMBER($A67),ISBLANK($U67)=FALSE,OR(ISBLANK($V67),ISBLANK($X67),ISBLANK($Z67)))</formula>
    </cfRule>
    <cfRule type="expression" dxfId="3455" priority="3441" stopIfTrue="1">
      <formula>AND(ISBLANK($A67)=FALSE,$A67&gt;0,ISBLANK($U67)=TRUE)</formula>
    </cfRule>
  </conditionalFormatting>
  <conditionalFormatting sqref="V68">
    <cfRule type="expression" dxfId="3454" priority="3434">
      <formula>AND(ISBLANK($A68)=FALSE,$A68&gt;0)</formula>
    </cfRule>
  </conditionalFormatting>
  <conditionalFormatting sqref="V68">
    <cfRule type="expression" dxfId="3453" priority="3435" stopIfTrue="1">
      <formula>OR((AND(ISBLANK($A68)=FALSE,ISNUMBER($A68),ISBLANK($U68)=FALSE,ISBLANK($V68)=FALSE,ISBLANK($X68)=FALSE,NOT($AC68="case closed"))),(AND(ISBLANK($A68)=FALSE,ISNUMBER($A68),ISBLANK($U68)=FALSE,ISBLANK($V68)=FALSE,ISBLANK($X68)=FALSE,ISBLANK($Z68)=FALSE,NOT($AC68="case closed"))))</formula>
    </cfRule>
    <cfRule type="expression" dxfId="3452" priority="3436" stopIfTrue="1">
      <formula>AND(ISBLANK($A68)=FALSE,ISNUMBER($A68),ISBLANK($U68)=FALSE,OR(ISBLANK($V68),ISBLANK($X68),ISBLANK($Z68)))</formula>
    </cfRule>
    <cfRule type="expression" dxfId="3451" priority="3437" stopIfTrue="1">
      <formula>AND(ISBLANK($A68)=FALSE,$A68&gt;0,ISBLANK($U68)=TRUE)</formula>
    </cfRule>
  </conditionalFormatting>
  <conditionalFormatting sqref="W68">
    <cfRule type="expression" dxfId="3450" priority="3430">
      <formula>AND(ISBLANK($A68)=FALSE,$A68&gt;0)</formula>
    </cfRule>
  </conditionalFormatting>
  <conditionalFormatting sqref="W68">
    <cfRule type="expression" dxfId="3449" priority="3431" stopIfTrue="1">
      <formula>OR((AND(ISBLANK($A68)=FALSE,ISNUMBER($A68),ISBLANK($U68)=FALSE,ISBLANK($V68)=FALSE,ISBLANK($X68)=FALSE,NOT($AC68="case closed"))),(AND(ISBLANK($A68)=FALSE,ISNUMBER($A68),ISBLANK($U68)=FALSE,ISBLANK($V68)=FALSE,ISBLANK($X68)=FALSE,ISBLANK($Z68)=FALSE,NOT($AC68="case closed"))))</formula>
    </cfRule>
    <cfRule type="expression" dxfId="3448" priority="3432" stopIfTrue="1">
      <formula>AND(ISBLANK($A68)=FALSE,ISNUMBER($A68),ISBLANK($U68)=FALSE,OR(ISBLANK($V68),ISBLANK($X68),ISBLANK($Z68)))</formula>
    </cfRule>
    <cfRule type="expression" dxfId="3447" priority="3433" stopIfTrue="1">
      <formula>AND(ISBLANK($A68)=FALSE,$A68&gt;0,ISBLANK($U68)=TRUE)</formula>
    </cfRule>
  </conditionalFormatting>
  <conditionalFormatting sqref="X68">
    <cfRule type="expression" dxfId="3446" priority="3426">
      <formula>AND(ISBLANK($A68)=FALSE,$A68&gt;0)</formula>
    </cfRule>
  </conditionalFormatting>
  <conditionalFormatting sqref="X68">
    <cfRule type="expression" dxfId="3445" priority="3427" stopIfTrue="1">
      <formula>OR((AND(ISBLANK($A68)=FALSE,ISNUMBER($A68),ISBLANK($U68)=FALSE,ISBLANK($V68)=FALSE,ISBLANK($X68)=FALSE,NOT($AC68="case closed"))),(AND(ISBLANK($A68)=FALSE,ISNUMBER($A68),ISBLANK($U68)=FALSE,ISBLANK($V68)=FALSE,ISBLANK($X68)=FALSE,ISBLANK($Z68)=FALSE,NOT($AC68="case closed"))))</formula>
    </cfRule>
    <cfRule type="expression" dxfId="3444" priority="3428" stopIfTrue="1">
      <formula>AND(ISBLANK($A68)=FALSE,ISNUMBER($A68),ISBLANK($U68)=FALSE,OR(ISBLANK($V68),ISBLANK($X68),ISBLANK($Z68)))</formula>
    </cfRule>
    <cfRule type="expression" dxfId="3443" priority="3429" stopIfTrue="1">
      <formula>AND(ISBLANK($A68)=FALSE,$A68&gt;0,ISBLANK($U68)=TRUE)</formula>
    </cfRule>
  </conditionalFormatting>
  <conditionalFormatting sqref="Y68">
    <cfRule type="expression" dxfId="3442" priority="3422">
      <formula>AND(ISBLANK($A68)=FALSE,$A68&gt;0)</formula>
    </cfRule>
  </conditionalFormatting>
  <conditionalFormatting sqref="Y68">
    <cfRule type="expression" dxfId="3441" priority="3423" stopIfTrue="1">
      <formula>OR((AND(ISBLANK($A68)=FALSE,ISNUMBER($A68),ISBLANK($U68)=FALSE,ISBLANK($V68)=FALSE,ISBLANK($X68)=FALSE,NOT($AC68="case closed"))),(AND(ISBLANK($A68)=FALSE,ISNUMBER($A68),ISBLANK($U68)=FALSE,ISBLANK($V68)=FALSE,ISBLANK($X68)=FALSE,ISBLANK($Z68)=FALSE,NOT($AC68="case closed"))))</formula>
    </cfRule>
    <cfRule type="expression" dxfId="3440" priority="3424" stopIfTrue="1">
      <formula>AND(ISBLANK($A68)=FALSE,ISNUMBER($A68),ISBLANK($U68)=FALSE,OR(ISBLANK($V68),ISBLANK($X68),ISBLANK($Z68)))</formula>
    </cfRule>
    <cfRule type="expression" dxfId="3439" priority="3425" stopIfTrue="1">
      <formula>AND(ISBLANK($A68)=FALSE,$A68&gt;0,ISBLANK($U68)=TRUE)</formula>
    </cfRule>
  </conditionalFormatting>
  <conditionalFormatting sqref="Z73:AA73 Z213:AA213 Z87:AA87 Z90:AA99">
    <cfRule type="expression" dxfId="3438" priority="3418">
      <formula>AND(ISBLANK($A73)=FALSE,$A73&gt;0)</formula>
    </cfRule>
  </conditionalFormatting>
  <conditionalFormatting sqref="Z73:AA73 Z213:AA213 Z87:AA87 Z90:AA99">
    <cfRule type="expression" dxfId="3437" priority="3419" stopIfTrue="1">
      <formula>OR((AND(ISBLANK($A73)=FALSE,ISNUMBER($A73),ISBLANK($U73)=FALSE,ISBLANK($V73)=FALSE,ISBLANK($X73)=FALSE,NOT($AC73="case closed"))),(AND(ISBLANK($A73)=FALSE,ISNUMBER($A73),ISBLANK($U73)=FALSE,ISBLANK($V73)=FALSE,ISBLANK($X73)=FALSE,ISBLANK($Z73)=FALSE,NOT($AC73="case closed"))))</formula>
    </cfRule>
    <cfRule type="expression" dxfId="3436" priority="3420" stopIfTrue="1">
      <formula>AND(ISBLANK($A73)=FALSE,ISNUMBER($A73),ISBLANK($U73)=FALSE,OR(ISBLANK($V73),ISBLANK($X73),ISBLANK($Z73)))</formula>
    </cfRule>
    <cfRule type="expression" dxfId="3435" priority="3421" stopIfTrue="1">
      <formula>AND(ISBLANK($A73)=FALSE,$A73&gt;0,ISBLANK($U73)=TRUE)</formula>
    </cfRule>
  </conditionalFormatting>
  <conditionalFormatting sqref="V126">
    <cfRule type="expression" dxfId="3434" priority="3414">
      <formula>AND(ISBLANK($A126)=FALSE,$A126&gt;0)</formula>
    </cfRule>
  </conditionalFormatting>
  <conditionalFormatting sqref="V126">
    <cfRule type="expression" dxfId="3433" priority="3415" stopIfTrue="1">
      <formula>OR((AND(ISBLANK($A126)=FALSE,ISNUMBER($A126),ISBLANK($U126)=FALSE,ISBLANK($V126)=FALSE,ISBLANK($X126)=FALSE,NOT($AC126="case closed"))),(AND(ISBLANK($A126)=FALSE,ISNUMBER($A126),ISBLANK($U126)=FALSE,ISBLANK($V126)=FALSE,ISBLANK($X126)=FALSE,ISBLANK($Z126)=FALSE,NOT($AC126="case closed"))))</formula>
    </cfRule>
    <cfRule type="expression" dxfId="3432" priority="3416" stopIfTrue="1">
      <formula>AND(ISBLANK($A126)=FALSE,ISNUMBER($A126),ISBLANK($U126)=FALSE,OR(ISBLANK($V126),ISBLANK($X126),ISBLANK($Z126)))</formula>
    </cfRule>
    <cfRule type="expression" dxfId="3431" priority="3417" stopIfTrue="1">
      <formula>AND(ISBLANK($A126)=FALSE,$A126&gt;0,ISBLANK($U126)=TRUE)</formula>
    </cfRule>
  </conditionalFormatting>
  <conditionalFormatting sqref="W133:X133">
    <cfRule type="expression" dxfId="3430" priority="3410">
      <formula>AND(ISBLANK($A133)=FALSE,$A133&gt;0)</formula>
    </cfRule>
  </conditionalFormatting>
  <conditionalFormatting sqref="W133:X133">
    <cfRule type="expression" dxfId="3429" priority="3411" stopIfTrue="1">
      <formula>OR((AND(ISBLANK($A133)=FALSE,ISNUMBER($A133),ISBLANK($U133)=FALSE,ISBLANK($V133)=FALSE,ISBLANK($X133)=FALSE,NOT($AC133="case closed"))),(AND(ISBLANK($A133)=FALSE,ISNUMBER($A133),ISBLANK($U133)=FALSE,ISBLANK($V133)=FALSE,ISBLANK($X133)=FALSE,ISBLANK($Z133)=FALSE,NOT($AC133="case closed"))))</formula>
    </cfRule>
    <cfRule type="expression" dxfId="3428" priority="3412" stopIfTrue="1">
      <formula>AND(ISBLANK($A133)=FALSE,ISNUMBER($A133),ISBLANK($U133)=FALSE,OR(ISBLANK($V133),ISBLANK($X133),ISBLANK($Z133)))</formula>
    </cfRule>
    <cfRule type="expression" dxfId="3427" priority="3413" stopIfTrue="1">
      <formula>AND(ISBLANK($A133)=FALSE,$A133&gt;0,ISBLANK($U133)=TRUE)</formula>
    </cfRule>
  </conditionalFormatting>
  <conditionalFormatting sqref="V187">
    <cfRule type="expression" dxfId="3426" priority="3406">
      <formula>AND(ISBLANK($A187)=FALSE,$A187&gt;0)</formula>
    </cfRule>
  </conditionalFormatting>
  <conditionalFormatting sqref="V187">
    <cfRule type="expression" dxfId="3425" priority="3407" stopIfTrue="1">
      <formula>OR((AND(ISBLANK($A187)=FALSE,ISNUMBER($A187),ISBLANK($U187)=FALSE,ISBLANK($V187)=FALSE,ISBLANK($X187)=FALSE,NOT($AC187="case closed"))),(AND(ISBLANK($A187)=FALSE,ISNUMBER($A187),ISBLANK($U187)=FALSE,ISBLANK($V187)=FALSE,ISBLANK($X187)=FALSE,ISBLANK($Z187)=FALSE,NOT($AC187="case closed"))))</formula>
    </cfRule>
    <cfRule type="expression" dxfId="3424" priority="3408" stopIfTrue="1">
      <formula>AND(ISBLANK($A187)=FALSE,ISNUMBER($A187),ISBLANK($U187)=FALSE,OR(ISBLANK($V187),ISBLANK($X187),ISBLANK($Z187)))</formula>
    </cfRule>
    <cfRule type="expression" dxfId="3423" priority="3409" stopIfTrue="1">
      <formula>AND(ISBLANK($A187)=FALSE,$A187&gt;0,ISBLANK($U187)=TRUE)</formula>
    </cfRule>
  </conditionalFormatting>
  <conditionalFormatting sqref="T187">
    <cfRule type="expression" dxfId="3422" priority="3403" stopIfTrue="1">
      <formula>OR((AND(ISBLANK($A187)=FALSE,ISNUMBER($A187),ISBLANK($U187)=FALSE,ISBLANK($V187)=FALSE,ISBLANK($X187)=FALSE,NOT($AC187="case closed"))),(AND(ISBLANK($A187)=FALSE,ISNUMBER($A187),ISBLANK($U187)=FALSE,ISBLANK($V187)=FALSE,ISBLANK($X187)=FALSE,ISBLANK($Z187)=FALSE,NOT($AC187="case closed"))))</formula>
    </cfRule>
    <cfRule type="expression" dxfId="3421" priority="3404" stopIfTrue="1">
      <formula>AND(ISBLANK($A187)=FALSE,ISNUMBER($A187),ISBLANK($U187)=FALSE,OR(ISBLANK($V187),ISBLANK($X187),ISBLANK($Z187)))</formula>
    </cfRule>
    <cfRule type="expression" dxfId="3420" priority="3405" stopIfTrue="1">
      <formula>AND(ISBLANK($A187)=FALSE,$A187&gt;0,ISBLANK($U187)=TRUE)</formula>
    </cfRule>
  </conditionalFormatting>
  <conditionalFormatting sqref="T187">
    <cfRule type="expression" dxfId="3419" priority="3402">
      <formula>AND(ISBLANK($A187)=FALSE,$A187&gt;0)</formula>
    </cfRule>
  </conditionalFormatting>
  <conditionalFormatting sqref="U195:V195">
    <cfRule type="expression" dxfId="3418" priority="3398">
      <formula>AND(ISBLANK($A195)=FALSE,$A195&gt;0)</formula>
    </cfRule>
  </conditionalFormatting>
  <conditionalFormatting sqref="U195:V195">
    <cfRule type="expression" dxfId="3417" priority="3399" stopIfTrue="1">
      <formula>OR((AND(ISBLANK($A195)=FALSE,ISNUMBER($A195),ISBLANK($U195)=FALSE,ISBLANK($V195)=FALSE,ISBLANK($X195)=FALSE,NOT($AC195="case closed"))),(AND(ISBLANK($A195)=FALSE,ISNUMBER($A195),ISBLANK($U195)=FALSE,ISBLANK($V195)=FALSE,ISBLANK($X195)=FALSE,ISBLANK($Z195)=FALSE,NOT($AC195="case closed"))))</formula>
    </cfRule>
    <cfRule type="expression" dxfId="3416" priority="3400" stopIfTrue="1">
      <formula>AND(ISBLANK($A195)=FALSE,ISNUMBER($A195),ISBLANK($U195)=FALSE,OR(ISBLANK($V195),ISBLANK($X195),ISBLANK($Z195)))</formula>
    </cfRule>
    <cfRule type="expression" dxfId="3415" priority="3401" stopIfTrue="1">
      <formula>AND(ISBLANK($A195)=FALSE,$A195&gt;0,ISBLANK($U195)=TRUE)</formula>
    </cfRule>
  </conditionalFormatting>
  <conditionalFormatting sqref="T195:T196">
    <cfRule type="expression" dxfId="3414" priority="3395" stopIfTrue="1">
      <formula>OR((AND(ISBLANK($A195)=FALSE,ISNUMBER($A195),ISBLANK($U195)=FALSE,ISBLANK($V195)=FALSE,ISBLANK($X195)=FALSE,NOT($AC195="case closed"))),(AND(ISBLANK($A195)=FALSE,ISNUMBER($A195),ISBLANK($U195)=FALSE,ISBLANK($V195)=FALSE,ISBLANK($X195)=FALSE,ISBLANK($Z195)=FALSE,NOT($AC195="case closed"))))</formula>
    </cfRule>
    <cfRule type="expression" dxfId="3413" priority="3396" stopIfTrue="1">
      <formula>AND(ISBLANK($A195)=FALSE,ISNUMBER($A195),ISBLANK($U195)=FALSE,OR(ISBLANK($V195),ISBLANK($X195),ISBLANK($Z195)))</formula>
    </cfRule>
    <cfRule type="expression" dxfId="3412" priority="3397" stopIfTrue="1">
      <formula>AND(ISBLANK($A195)=FALSE,$A195&gt;0,ISBLANK($U195)=TRUE)</formula>
    </cfRule>
  </conditionalFormatting>
  <conditionalFormatting sqref="T195:T196">
    <cfRule type="expression" dxfId="3411" priority="3394">
      <formula>AND(ISBLANK($A195)=FALSE,$A195&gt;0)</formula>
    </cfRule>
  </conditionalFormatting>
  <conditionalFormatting sqref="T232:T233">
    <cfRule type="expression" dxfId="3410" priority="3391" stopIfTrue="1">
      <formula>OR((AND(ISBLANK($A232)=FALSE,ISNUMBER($A232),ISBLANK($U232)=FALSE,ISBLANK($V232)=FALSE,ISBLANK($X232)=FALSE,NOT($AC232="case closed"))),(AND(ISBLANK($A232)=FALSE,ISNUMBER($A232),ISBLANK($U232)=FALSE,ISBLANK($V232)=FALSE,ISBLANK($X232)=FALSE,ISBLANK($Z232)=FALSE,NOT($AC232="case closed"))))</formula>
    </cfRule>
    <cfRule type="expression" dxfId="3409" priority="3392" stopIfTrue="1">
      <formula>AND(ISBLANK($A232)=FALSE,ISNUMBER($A232),ISBLANK($U232)=FALSE,OR(ISBLANK($V232),ISBLANK($X232),ISBLANK($Z232)))</formula>
    </cfRule>
    <cfRule type="expression" dxfId="3408" priority="3393" stopIfTrue="1">
      <formula>AND(ISBLANK($A232)=FALSE,$A232&gt;0,ISBLANK($U232)=TRUE)</formula>
    </cfRule>
  </conditionalFormatting>
  <conditionalFormatting sqref="T232:T233">
    <cfRule type="expression" dxfId="3407" priority="3390">
      <formula>AND(ISBLANK($A232)=FALSE,$A232&gt;0)</formula>
    </cfRule>
  </conditionalFormatting>
  <conditionalFormatting sqref="U240:W240">
    <cfRule type="expression" dxfId="3406" priority="3386">
      <formula>AND(ISBLANK($A240)=FALSE,$A240&gt;0)</formula>
    </cfRule>
  </conditionalFormatting>
  <conditionalFormatting sqref="U240:W240">
    <cfRule type="expression" dxfId="3405" priority="3387" stopIfTrue="1">
      <formula>OR((AND(ISBLANK($A240)=FALSE,ISNUMBER($A240),ISBLANK($U240)=FALSE,ISBLANK($V240)=FALSE,ISBLANK($X240)=FALSE,NOT($AC240="case closed"))),(AND(ISBLANK($A240)=FALSE,ISNUMBER($A240),ISBLANK($U240)=FALSE,ISBLANK($V240)=FALSE,ISBLANK($X240)=FALSE,ISBLANK($Z240)=FALSE,NOT($AC240="case closed"))))</formula>
    </cfRule>
    <cfRule type="expression" dxfId="3404" priority="3388" stopIfTrue="1">
      <formula>AND(ISBLANK($A240)=FALSE,ISNUMBER($A240),ISBLANK($U240)=FALSE,OR(ISBLANK($V240),ISBLANK($X240),ISBLANK($Z240)))</formula>
    </cfRule>
    <cfRule type="expression" dxfId="3403" priority="3389" stopIfTrue="1">
      <formula>AND(ISBLANK($A240)=FALSE,$A240&gt;0,ISBLANK($U240)=TRUE)</formula>
    </cfRule>
  </conditionalFormatting>
  <conditionalFormatting sqref="X240">
    <cfRule type="expression" dxfId="3402" priority="3385">
      <formula>AND(ISBLANK($A240)=FALSE,$A240&gt;0)</formula>
    </cfRule>
  </conditionalFormatting>
  <conditionalFormatting sqref="T240">
    <cfRule type="expression" dxfId="3401" priority="3384">
      <formula>AND(ISBLANK($A240)=FALSE,$A240&gt;0)</formula>
    </cfRule>
  </conditionalFormatting>
  <conditionalFormatting sqref="AD95:AE95 C95:T95">
    <cfRule type="expression" dxfId="3400" priority="3540" stopIfTrue="1">
      <formula>OR((AND(ISBLANK($A95)=FALSE,ISNUMBER($A95),ISBLANK($U95)=FALSE,ISBLANK($V95)=FALSE,ISBLANK($X95)=FALSE,NOT($AC96="case closed"))),(AND(ISBLANK($A95)=FALSE,ISNUMBER($A95),ISBLANK($U95)=FALSE,ISBLANK($V95)=FALSE,ISBLANK($X95)=FALSE,ISBLANK($Z95)=FALSE,NOT($AC96="case closed"))))</formula>
    </cfRule>
    <cfRule type="expression" dxfId="3399" priority="3541" stopIfTrue="1">
      <formula>AND(ISBLANK($A95)=FALSE,ISNUMBER($A95),ISBLANK($U95)=FALSE,OR(ISBLANK($V95),ISBLANK($X95),ISBLANK($Z95)))</formula>
    </cfRule>
    <cfRule type="expression" dxfId="3398" priority="3542" stopIfTrue="1">
      <formula>AND(ISBLANK($A95)=FALSE,$A95&gt;0,ISBLANK($U95)=TRUE)</formula>
    </cfRule>
  </conditionalFormatting>
  <conditionalFormatting sqref="L46">
    <cfRule type="expression" dxfId="3397" priority="3380">
      <formula>AND(ISBLANK($A46)=FALSE,$A46&gt;0)</formula>
    </cfRule>
  </conditionalFormatting>
  <conditionalFormatting sqref="L46">
    <cfRule type="expression" dxfId="3396" priority="3381" stopIfTrue="1">
      <formula>OR((AND(ISBLANK($A46)=FALSE,ISNUMBER($A46),ISBLANK($U46)=FALSE,ISBLANK($V46)=FALSE,ISBLANK($X46)=FALSE,NOT($AC46="case closed"))),(AND(ISBLANK($A46)=FALSE,ISNUMBER($A46),ISBLANK($U46)=FALSE,ISBLANK($V46)=FALSE,ISBLANK($X46)=FALSE,ISBLANK($Z46)=FALSE,NOT($AC46="case closed"))))</formula>
    </cfRule>
    <cfRule type="expression" dxfId="3395" priority="3382" stopIfTrue="1">
      <formula>AND(ISBLANK($A46)=FALSE,ISNUMBER($A46),ISBLANK($U46)=FALSE,OR(ISBLANK($V46),ISBLANK($X46),ISBLANK($Z46)))</formula>
    </cfRule>
    <cfRule type="expression" dxfId="3394" priority="3383" stopIfTrue="1">
      <formula>AND(ISBLANK($A46)=FALSE,$A46&gt;0,ISBLANK($U46)=TRUE)</formula>
    </cfRule>
  </conditionalFormatting>
  <conditionalFormatting sqref="T317">
    <cfRule type="expression" dxfId="3393" priority="3377" stopIfTrue="1">
      <formula>OR((AND(ISBLANK($A317)=FALSE,ISNUMBER($A317),ISBLANK($U317)=FALSE,ISBLANK($V317)=FALSE,ISBLANK($X317)=FALSE,NOT($AC317="case closed"))),(AND(ISBLANK($A317)=FALSE,ISNUMBER($A317),ISBLANK($U317)=FALSE,ISBLANK($V317)=FALSE,ISBLANK($X317)=FALSE,ISBLANK($Z317)=FALSE,NOT($AC317="case closed"))))</formula>
    </cfRule>
    <cfRule type="expression" dxfId="3392" priority="3378" stopIfTrue="1">
      <formula>AND(ISBLANK($A317)=FALSE,ISNUMBER($A317),ISBLANK($U317)=FALSE,OR(ISBLANK($V317),ISBLANK($X317),ISBLANK($Z317)))</formula>
    </cfRule>
    <cfRule type="expression" dxfId="3391" priority="3379" stopIfTrue="1">
      <formula>AND(ISBLANK($A317)=FALSE,$A317&gt;0,ISBLANK($U317)=TRUE)</formula>
    </cfRule>
  </conditionalFormatting>
  <conditionalFormatting sqref="T317">
    <cfRule type="expression" dxfId="3390" priority="3376">
      <formula>AND(ISBLANK($A317)=FALSE,$A317&gt;0)</formula>
    </cfRule>
  </conditionalFormatting>
  <conditionalFormatting sqref="X317">
    <cfRule type="expression" dxfId="3389" priority="3372">
      <formula>AND(ISBLANK($A317)=FALSE,$A317&gt;0)</formula>
    </cfRule>
  </conditionalFormatting>
  <conditionalFormatting sqref="X317">
    <cfRule type="expression" dxfId="3388" priority="3373" stopIfTrue="1">
      <formula>OR((AND(ISBLANK($A317)=FALSE,ISNUMBER($A317),ISBLANK($U317)=FALSE,ISBLANK($V317)=FALSE,ISBLANK($X317)=FALSE,NOT($AC317="case closed"))),(AND(ISBLANK($A317)=FALSE,ISNUMBER($A317),ISBLANK($U317)=FALSE,ISBLANK($V317)=FALSE,ISBLANK($X317)=FALSE,ISBLANK($Z317)=FALSE,NOT($AC317="case closed"))))</formula>
    </cfRule>
    <cfRule type="expression" dxfId="3387" priority="3374" stopIfTrue="1">
      <formula>AND(ISBLANK($A317)=FALSE,ISNUMBER($A317),ISBLANK($U317)=FALSE,OR(ISBLANK($V317),ISBLANK($X317),ISBLANK($Z317)))</formula>
    </cfRule>
    <cfRule type="expression" dxfId="3386" priority="3375" stopIfTrue="1">
      <formula>AND(ISBLANK($A317)=FALSE,$A317&gt;0,ISBLANK($U317)=TRUE)</formula>
    </cfRule>
  </conditionalFormatting>
  <conditionalFormatting sqref="Y317">
    <cfRule type="expression" dxfId="3385" priority="3368">
      <formula>AND(ISBLANK($A317)=FALSE,$A317&gt;0)</formula>
    </cfRule>
  </conditionalFormatting>
  <conditionalFormatting sqref="Y317">
    <cfRule type="expression" dxfId="3384" priority="3369" stopIfTrue="1">
      <formula>OR((AND(ISBLANK($A317)=FALSE,ISNUMBER($A317),ISBLANK($U317)=FALSE,ISBLANK($V317)=FALSE,ISBLANK($X317)=FALSE,NOT($AC317="case closed"))),(AND(ISBLANK($A317)=FALSE,ISNUMBER($A317),ISBLANK($U317)=FALSE,ISBLANK($V317)=FALSE,ISBLANK($X317)=FALSE,ISBLANK($Z317)=FALSE,NOT($AC317="case closed"))))</formula>
    </cfRule>
    <cfRule type="expression" dxfId="3383" priority="3370" stopIfTrue="1">
      <formula>AND(ISBLANK($A317)=FALSE,ISNUMBER($A317),ISBLANK($U317)=FALSE,OR(ISBLANK($V317),ISBLANK($X317),ISBLANK($Z317)))</formula>
    </cfRule>
    <cfRule type="expression" dxfId="3382" priority="3371" stopIfTrue="1">
      <formula>AND(ISBLANK($A317)=FALSE,$A317&gt;0,ISBLANK($U317)=TRUE)</formula>
    </cfRule>
  </conditionalFormatting>
  <conditionalFormatting sqref="X330">
    <cfRule type="expression" dxfId="3381" priority="3364">
      <formula>AND(ISBLANK($A330)=FALSE,$A330&gt;0)</formula>
    </cfRule>
  </conditionalFormatting>
  <conditionalFormatting sqref="X330">
    <cfRule type="expression" dxfId="3380" priority="3365" stopIfTrue="1">
      <formula>OR((AND(ISBLANK($A330)=FALSE,ISNUMBER($A330),ISBLANK($U330)=FALSE,ISBLANK($V330)=FALSE,ISBLANK($X330)=FALSE,NOT($AC330="case closed"))),(AND(ISBLANK($A330)=FALSE,ISNUMBER($A330),ISBLANK($U330)=FALSE,ISBLANK($V330)=FALSE,ISBLANK($X330)=FALSE,ISBLANK($Z330)=FALSE,NOT($AC330="case closed"))))</formula>
    </cfRule>
    <cfRule type="expression" dxfId="3379" priority="3366" stopIfTrue="1">
      <formula>AND(ISBLANK($A330)=FALSE,ISNUMBER($A330),ISBLANK($U330)=FALSE,OR(ISBLANK($V330),ISBLANK($X330),ISBLANK($Z330)))</formula>
    </cfRule>
    <cfRule type="expression" dxfId="3378" priority="3367" stopIfTrue="1">
      <formula>AND(ISBLANK($A330)=FALSE,$A330&gt;0,ISBLANK($U330)=TRUE)</formula>
    </cfRule>
  </conditionalFormatting>
  <conditionalFormatting sqref="Y330">
    <cfRule type="expression" dxfId="3377" priority="3360">
      <formula>AND(ISBLANK($A330)=FALSE,$A330&gt;0)</formula>
    </cfRule>
  </conditionalFormatting>
  <conditionalFormatting sqref="Y330">
    <cfRule type="expression" dxfId="3376" priority="3361" stopIfTrue="1">
      <formula>OR((AND(ISBLANK($A330)=FALSE,ISNUMBER($A330),ISBLANK($U330)=FALSE,ISBLANK($V330)=FALSE,ISBLANK($X330)=FALSE,NOT($AC330="case closed"))),(AND(ISBLANK($A330)=FALSE,ISNUMBER($A330),ISBLANK($U330)=FALSE,ISBLANK($V330)=FALSE,ISBLANK($X330)=FALSE,ISBLANK($Z330)=FALSE,NOT($AC330="case closed"))))</formula>
    </cfRule>
    <cfRule type="expression" dxfId="3375" priority="3362" stopIfTrue="1">
      <formula>AND(ISBLANK($A330)=FALSE,ISNUMBER($A330),ISBLANK($U330)=FALSE,OR(ISBLANK($V330),ISBLANK($X330),ISBLANK($Z330)))</formula>
    </cfRule>
    <cfRule type="expression" dxfId="3374" priority="3363" stopIfTrue="1">
      <formula>AND(ISBLANK($A330)=FALSE,$A330&gt;0,ISBLANK($U330)=TRUE)</formula>
    </cfRule>
  </conditionalFormatting>
  <conditionalFormatting sqref="T339:W339 T340:V340">
    <cfRule type="expression" dxfId="3373" priority="3356">
      <formula>AND(ISBLANK($A339)=FALSE,$A339&gt;0)</formula>
    </cfRule>
  </conditionalFormatting>
  <conditionalFormatting sqref="T339:W339 T340:V340">
    <cfRule type="expression" dxfId="3372" priority="3357" stopIfTrue="1">
      <formula>OR((AND(ISBLANK($A339)=FALSE,ISNUMBER($A339),ISBLANK($U339)=FALSE,ISBLANK($V339)=FALSE,ISBLANK($X339)=FALSE,NOT($AC339="case closed"))),(AND(ISBLANK($A339)=FALSE,ISNUMBER($A339),ISBLANK($U339)=FALSE,ISBLANK($V339)=FALSE,ISBLANK($X339)=FALSE,ISBLANK($Z339)=FALSE,NOT($AC339="case closed"))))</formula>
    </cfRule>
    <cfRule type="expression" dxfId="3371" priority="3358" stopIfTrue="1">
      <formula>AND(ISBLANK($A339)=FALSE,ISNUMBER($A339),ISBLANK($U339)=FALSE,OR(ISBLANK($V339),ISBLANK($X339),ISBLANK($Z339)))</formula>
    </cfRule>
    <cfRule type="expression" dxfId="3370" priority="3359" stopIfTrue="1">
      <formula>AND(ISBLANK($A339)=FALSE,$A339&gt;0,ISBLANK($U339)=TRUE)</formula>
    </cfRule>
  </conditionalFormatting>
  <conditionalFormatting sqref="X339">
    <cfRule type="expression" dxfId="3369" priority="3352">
      <formula>AND(ISBLANK($A339)=FALSE,$A339&gt;0)</formula>
    </cfRule>
  </conditionalFormatting>
  <conditionalFormatting sqref="X339">
    <cfRule type="expression" dxfId="3368" priority="3353" stopIfTrue="1">
      <formula>OR((AND(ISBLANK($A339)=FALSE,ISNUMBER($A339),ISBLANK($U339)=FALSE,ISBLANK($V339)=FALSE,ISBLANK($X339)=FALSE,NOT($AC339="case closed"))),(AND(ISBLANK($A339)=FALSE,ISNUMBER($A339),ISBLANK($U339)=FALSE,ISBLANK($V339)=FALSE,ISBLANK($X339)=FALSE,ISBLANK($Z339)=FALSE,NOT($AC339="case closed"))))</formula>
    </cfRule>
    <cfRule type="expression" dxfId="3367" priority="3354" stopIfTrue="1">
      <formula>AND(ISBLANK($A339)=FALSE,ISNUMBER($A339),ISBLANK($U339)=FALSE,OR(ISBLANK($V339),ISBLANK($X339),ISBLANK($Z339)))</formula>
    </cfRule>
    <cfRule type="expression" dxfId="3366" priority="3355" stopIfTrue="1">
      <formula>AND(ISBLANK($A339)=FALSE,$A339&gt;0,ISBLANK($U339)=TRUE)</formula>
    </cfRule>
  </conditionalFormatting>
  <conditionalFormatting sqref="Y339:Y340">
    <cfRule type="expression" dxfId="3365" priority="3348">
      <formula>AND(ISBLANK($A339)=FALSE,$A339&gt;0)</formula>
    </cfRule>
  </conditionalFormatting>
  <conditionalFormatting sqref="Y339:Y340">
    <cfRule type="expression" dxfId="3364" priority="3349" stopIfTrue="1">
      <formula>OR((AND(ISBLANK($A339)=FALSE,ISNUMBER($A339),ISBLANK($U339)=FALSE,ISBLANK($V339)=FALSE,ISBLANK($X339)=FALSE,NOT($AC339="case closed"))),(AND(ISBLANK($A339)=FALSE,ISNUMBER($A339),ISBLANK($U339)=FALSE,ISBLANK($V339)=FALSE,ISBLANK($X339)=FALSE,ISBLANK($Z339)=FALSE,NOT($AC339="case closed"))))</formula>
    </cfRule>
    <cfRule type="expression" dxfId="3363" priority="3350" stopIfTrue="1">
      <formula>AND(ISBLANK($A339)=FALSE,ISNUMBER($A339),ISBLANK($U339)=FALSE,OR(ISBLANK($V339),ISBLANK($X339),ISBLANK($Z339)))</formula>
    </cfRule>
    <cfRule type="expression" dxfId="3362" priority="3351" stopIfTrue="1">
      <formula>AND(ISBLANK($A339)=FALSE,$A339&gt;0,ISBLANK($U339)=TRUE)</formula>
    </cfRule>
  </conditionalFormatting>
  <conditionalFormatting sqref="T383:W383 W394:W395">
    <cfRule type="expression" dxfId="3361" priority="3344">
      <formula>AND(ISBLANK($A383)=FALSE,$A383&gt;0)</formula>
    </cfRule>
  </conditionalFormatting>
  <conditionalFormatting sqref="T383:W383 W394:W395">
    <cfRule type="expression" dxfId="3360" priority="3345" stopIfTrue="1">
      <formula>OR((AND(ISBLANK($A383)=FALSE,ISNUMBER($A383),ISBLANK($U383)=FALSE,ISBLANK($V383)=FALSE,ISBLANK($X383)=FALSE,NOT($AC383="case closed"))),(AND(ISBLANK($A383)=FALSE,ISNUMBER($A383),ISBLANK($U383)=FALSE,ISBLANK($V383)=FALSE,ISBLANK($X383)=FALSE,ISBLANK($Z383)=FALSE,NOT($AC383="case closed"))))</formula>
    </cfRule>
    <cfRule type="expression" dxfId="3359" priority="3346" stopIfTrue="1">
      <formula>AND(ISBLANK($A383)=FALSE,ISNUMBER($A383),ISBLANK($U383)=FALSE,OR(ISBLANK($V383),ISBLANK($X383),ISBLANK($Z383)))</formula>
    </cfRule>
    <cfRule type="expression" dxfId="3358" priority="3347" stopIfTrue="1">
      <formula>AND(ISBLANK($A383)=FALSE,$A383&gt;0,ISBLANK($U383)=TRUE)</formula>
    </cfRule>
  </conditionalFormatting>
  <conditionalFormatting sqref="X394:X395 X383">
    <cfRule type="expression" dxfId="3357" priority="3340">
      <formula>AND(ISBLANK($A383)=FALSE,$A383&gt;0)</formula>
    </cfRule>
  </conditionalFormatting>
  <conditionalFormatting sqref="X394:X395 X383">
    <cfRule type="expression" dxfId="3356" priority="3341" stopIfTrue="1">
      <formula>OR((AND(ISBLANK($A383)=FALSE,ISNUMBER($A383),ISBLANK($U383)=FALSE,ISBLANK($V383)=FALSE,ISBLANK($X383)=FALSE,NOT($AC383="case closed"))),(AND(ISBLANK($A383)=FALSE,ISNUMBER($A383),ISBLANK($U383)=FALSE,ISBLANK($V383)=FALSE,ISBLANK($X383)=FALSE,ISBLANK($Z383)=FALSE,NOT($AC383="case closed"))))</formula>
    </cfRule>
    <cfRule type="expression" dxfId="3355" priority="3342" stopIfTrue="1">
      <formula>AND(ISBLANK($A383)=FALSE,ISNUMBER($A383),ISBLANK($U383)=FALSE,OR(ISBLANK($V383),ISBLANK($X383),ISBLANK($Z383)))</formula>
    </cfRule>
    <cfRule type="expression" dxfId="3354" priority="3343" stopIfTrue="1">
      <formula>AND(ISBLANK($A383)=FALSE,$A383&gt;0,ISBLANK($U383)=TRUE)</formula>
    </cfRule>
  </conditionalFormatting>
  <conditionalFormatting sqref="Y383">
    <cfRule type="expression" dxfId="3353" priority="3336">
      <formula>AND(ISBLANK($A383)=FALSE,$A383&gt;0)</formula>
    </cfRule>
  </conditionalFormatting>
  <conditionalFormatting sqref="Y383">
    <cfRule type="expression" dxfId="3352" priority="3337" stopIfTrue="1">
      <formula>OR((AND(ISBLANK($A383)=FALSE,ISNUMBER($A383),ISBLANK($U383)=FALSE,ISBLANK($V383)=FALSE,ISBLANK($X383)=FALSE,NOT($AC383="case closed"))),(AND(ISBLANK($A383)=FALSE,ISNUMBER($A383),ISBLANK($U383)=FALSE,ISBLANK($V383)=FALSE,ISBLANK($X383)=FALSE,ISBLANK($Z383)=FALSE,NOT($AC383="case closed"))))</formula>
    </cfRule>
    <cfRule type="expression" dxfId="3351" priority="3338" stopIfTrue="1">
      <formula>AND(ISBLANK($A383)=FALSE,ISNUMBER($A383),ISBLANK($U383)=FALSE,OR(ISBLANK($V383),ISBLANK($X383),ISBLANK($Z383)))</formula>
    </cfRule>
    <cfRule type="expression" dxfId="3350" priority="3339" stopIfTrue="1">
      <formula>AND(ISBLANK($A383)=FALSE,$A383&gt;0,ISBLANK($U383)=TRUE)</formula>
    </cfRule>
  </conditionalFormatting>
  <conditionalFormatting sqref="S37">
    <cfRule type="expression" dxfId="3349" priority="3332">
      <formula>AND(ISBLANK($A37)=FALSE,$A37&gt;0)</formula>
    </cfRule>
  </conditionalFormatting>
  <conditionalFormatting sqref="S37">
    <cfRule type="expression" dxfId="3348" priority="3333" stopIfTrue="1">
      <formula>OR((AND(ISBLANK($A37)=FALSE,ISNUMBER($A37),ISBLANK($U37)=FALSE,ISBLANK($V37)=FALSE,ISBLANK($X37)=FALSE,NOT($AC37="case closed"))),(AND(ISBLANK($A37)=FALSE,ISNUMBER($A37),ISBLANK($U37)=FALSE,ISBLANK($V37)=FALSE,ISBLANK($X37)=FALSE,ISBLANK($Z37)=FALSE,NOT($AC37="case closed"))))</formula>
    </cfRule>
    <cfRule type="expression" dxfId="3347" priority="3334" stopIfTrue="1">
      <formula>AND(ISBLANK($A37)=FALSE,ISNUMBER($A37),ISBLANK($U37)=FALSE,OR(ISBLANK($V37),ISBLANK($X37),ISBLANK($Z37)))</formula>
    </cfRule>
    <cfRule type="expression" dxfId="3346" priority="3335" stopIfTrue="1">
      <formula>AND(ISBLANK($A37)=FALSE,$A37&gt;0,ISBLANK($U37)=TRUE)</formula>
    </cfRule>
  </conditionalFormatting>
  <conditionalFormatting sqref="S39">
    <cfRule type="expression" dxfId="3345" priority="3328">
      <formula>AND(ISBLANK($A39)=FALSE,$A39&gt;0)</formula>
    </cfRule>
  </conditionalFormatting>
  <conditionalFormatting sqref="S39">
    <cfRule type="expression" dxfId="3344" priority="3329" stopIfTrue="1">
      <formula>OR((AND(ISBLANK($A39)=FALSE,ISNUMBER($A39),ISBLANK($U39)=FALSE,ISBLANK($V39)=FALSE,ISBLANK($X39)=FALSE,NOT($AC39="case closed"))),(AND(ISBLANK($A39)=FALSE,ISNUMBER($A39),ISBLANK($U39)=FALSE,ISBLANK($V39)=FALSE,ISBLANK($X39)=FALSE,ISBLANK($Z39)=FALSE,NOT($AC39="case closed"))))</formula>
    </cfRule>
    <cfRule type="expression" dxfId="3343" priority="3330" stopIfTrue="1">
      <formula>AND(ISBLANK($A39)=FALSE,ISNUMBER($A39),ISBLANK($U39)=FALSE,OR(ISBLANK($V39),ISBLANK($X39),ISBLANK($Z39)))</formula>
    </cfRule>
    <cfRule type="expression" dxfId="3342" priority="3331" stopIfTrue="1">
      <formula>AND(ISBLANK($A39)=FALSE,$A39&gt;0,ISBLANK($U39)=TRUE)</formula>
    </cfRule>
  </conditionalFormatting>
  <conditionalFormatting sqref="S40">
    <cfRule type="expression" dxfId="3341" priority="3324">
      <formula>AND(ISBLANK($A40)=FALSE,$A40&gt;0)</formula>
    </cfRule>
  </conditionalFormatting>
  <conditionalFormatting sqref="S40">
    <cfRule type="expression" dxfId="3340" priority="3325" stopIfTrue="1">
      <formula>OR((AND(ISBLANK($A40)=FALSE,ISNUMBER($A40),ISBLANK($U40)=FALSE,ISBLANK($V40)=FALSE,ISBLANK($X40)=FALSE,NOT($AC40="case closed"))),(AND(ISBLANK($A40)=FALSE,ISNUMBER($A40),ISBLANK($U40)=FALSE,ISBLANK($V40)=FALSE,ISBLANK($X40)=FALSE,ISBLANK($Z40)=FALSE,NOT($AC40="case closed"))))</formula>
    </cfRule>
    <cfRule type="expression" dxfId="3339" priority="3326" stopIfTrue="1">
      <formula>AND(ISBLANK($A40)=FALSE,ISNUMBER($A40),ISBLANK($U40)=FALSE,OR(ISBLANK($V40),ISBLANK($X40),ISBLANK($Z40)))</formula>
    </cfRule>
    <cfRule type="expression" dxfId="3338" priority="3327" stopIfTrue="1">
      <formula>AND(ISBLANK($A40)=FALSE,$A40&gt;0,ISBLANK($U40)=TRUE)</formula>
    </cfRule>
  </conditionalFormatting>
  <conditionalFormatting sqref="S43">
    <cfRule type="expression" dxfId="3337" priority="3320">
      <formula>AND(ISBLANK($A43)=FALSE,$A43&gt;0)</formula>
    </cfRule>
  </conditionalFormatting>
  <conditionalFormatting sqref="S43">
    <cfRule type="expression" dxfId="3336" priority="3321" stopIfTrue="1">
      <formula>OR((AND(ISBLANK($A43)=FALSE,ISNUMBER($A43),ISBLANK($U43)=FALSE,ISBLANK($V43)=FALSE,ISBLANK($X43)=FALSE,NOT($AC43="case closed"))),(AND(ISBLANK($A43)=FALSE,ISNUMBER($A43),ISBLANK($U43)=FALSE,ISBLANK($V43)=FALSE,ISBLANK($X43)=FALSE,ISBLANK($Z43)=FALSE,NOT($AC43="case closed"))))</formula>
    </cfRule>
    <cfRule type="expression" dxfId="3335" priority="3322" stopIfTrue="1">
      <formula>AND(ISBLANK($A43)=FALSE,ISNUMBER($A43),ISBLANK($U43)=FALSE,OR(ISBLANK($V43),ISBLANK($X43),ISBLANK($Z43)))</formula>
    </cfRule>
    <cfRule type="expression" dxfId="3334" priority="3323" stopIfTrue="1">
      <formula>AND(ISBLANK($A43)=FALSE,$A43&gt;0,ISBLANK($U43)=TRUE)</formula>
    </cfRule>
  </conditionalFormatting>
  <conditionalFormatting sqref="S44">
    <cfRule type="expression" dxfId="3333" priority="3316">
      <formula>AND(ISBLANK($A44)=FALSE,$A44&gt;0)</formula>
    </cfRule>
  </conditionalFormatting>
  <conditionalFormatting sqref="S44">
    <cfRule type="expression" dxfId="3332" priority="3317" stopIfTrue="1">
      <formula>OR((AND(ISBLANK($A44)=FALSE,ISNUMBER($A44),ISBLANK($U44)=FALSE,ISBLANK($V44)=FALSE,ISBLANK($X44)=FALSE,NOT($AC44="case closed"))),(AND(ISBLANK($A44)=FALSE,ISNUMBER($A44),ISBLANK($U44)=FALSE,ISBLANK($V44)=FALSE,ISBLANK($X44)=FALSE,ISBLANK($Z44)=FALSE,NOT($AC44="case closed"))))</formula>
    </cfRule>
    <cfRule type="expression" dxfId="3331" priority="3318" stopIfTrue="1">
      <formula>AND(ISBLANK($A44)=FALSE,ISNUMBER($A44),ISBLANK($U44)=FALSE,OR(ISBLANK($V44),ISBLANK($X44),ISBLANK($Z44)))</formula>
    </cfRule>
    <cfRule type="expression" dxfId="3330" priority="3319" stopIfTrue="1">
      <formula>AND(ISBLANK($A44)=FALSE,$A44&gt;0,ISBLANK($U44)=TRUE)</formula>
    </cfRule>
  </conditionalFormatting>
  <conditionalFormatting sqref="S45">
    <cfRule type="expression" dxfId="3329" priority="3312">
      <formula>AND(ISBLANK($A45)=FALSE,$A45&gt;0)</formula>
    </cfRule>
  </conditionalFormatting>
  <conditionalFormatting sqref="S45">
    <cfRule type="expression" dxfId="3328" priority="3313" stopIfTrue="1">
      <formula>OR((AND(ISBLANK($A45)=FALSE,ISNUMBER($A45),ISBLANK($U45)=FALSE,ISBLANK($V45)=FALSE,ISBLANK($X45)=FALSE,NOT($AC45="case closed"))),(AND(ISBLANK($A45)=FALSE,ISNUMBER($A45),ISBLANK($U45)=FALSE,ISBLANK($V45)=FALSE,ISBLANK($X45)=FALSE,ISBLANK($Z45)=FALSE,NOT($AC45="case closed"))))</formula>
    </cfRule>
    <cfRule type="expression" dxfId="3327" priority="3314" stopIfTrue="1">
      <formula>AND(ISBLANK($A45)=FALSE,ISNUMBER($A45),ISBLANK($U45)=FALSE,OR(ISBLANK($V45),ISBLANK($X45),ISBLANK($Z45)))</formula>
    </cfRule>
    <cfRule type="expression" dxfId="3326" priority="3315" stopIfTrue="1">
      <formula>AND(ISBLANK($A45)=FALSE,$A45&gt;0,ISBLANK($U45)=TRUE)</formula>
    </cfRule>
  </conditionalFormatting>
  <conditionalFormatting sqref="S61">
    <cfRule type="expression" dxfId="3325" priority="3308">
      <formula>AND(ISBLANK($A61)=FALSE,$A61&gt;0)</formula>
    </cfRule>
  </conditionalFormatting>
  <conditionalFormatting sqref="S61">
    <cfRule type="expression" dxfId="3324" priority="3309" stopIfTrue="1">
      <formula>OR((AND(ISBLANK($A61)=FALSE,ISNUMBER($A61),ISBLANK($U61)=FALSE,ISBLANK($V61)=FALSE,ISBLANK($X61)=FALSE,NOT($AC61="case closed"))),(AND(ISBLANK($A61)=FALSE,ISNUMBER($A61),ISBLANK($U61)=FALSE,ISBLANK($V61)=FALSE,ISBLANK($X61)=FALSE,ISBLANK($Z61)=FALSE,NOT($AC61="case closed"))))</formula>
    </cfRule>
    <cfRule type="expression" dxfId="3323" priority="3310" stopIfTrue="1">
      <formula>AND(ISBLANK($A61)=FALSE,ISNUMBER($A61),ISBLANK($U61)=FALSE,OR(ISBLANK($V61),ISBLANK($X61),ISBLANK($Z61)))</formula>
    </cfRule>
    <cfRule type="expression" dxfId="3322" priority="3311" stopIfTrue="1">
      <formula>AND(ISBLANK($A61)=FALSE,$A61&gt;0,ISBLANK($U61)=TRUE)</formula>
    </cfRule>
  </conditionalFormatting>
  <conditionalFormatting sqref="S65">
    <cfRule type="expression" dxfId="3321" priority="3304">
      <formula>AND(ISBLANK($A65)=FALSE,$A65&gt;0)</formula>
    </cfRule>
  </conditionalFormatting>
  <conditionalFormatting sqref="S65">
    <cfRule type="expression" dxfId="3320" priority="3305" stopIfTrue="1">
      <formula>OR((AND(ISBLANK($A65)=FALSE,ISNUMBER($A65),ISBLANK($U65)=FALSE,ISBLANK($V65)=FALSE,ISBLANK($X65)=FALSE,NOT($AC65="case closed"))),(AND(ISBLANK($A65)=FALSE,ISNUMBER($A65),ISBLANK($U65)=FALSE,ISBLANK($V65)=FALSE,ISBLANK($X65)=FALSE,ISBLANK($Z65)=FALSE,NOT($AC65="case closed"))))</formula>
    </cfRule>
    <cfRule type="expression" dxfId="3319" priority="3306" stopIfTrue="1">
      <formula>AND(ISBLANK($A65)=FALSE,ISNUMBER($A65),ISBLANK($U65)=FALSE,OR(ISBLANK($V65),ISBLANK($X65),ISBLANK($Z65)))</formula>
    </cfRule>
    <cfRule type="expression" dxfId="3318" priority="3307" stopIfTrue="1">
      <formula>AND(ISBLANK($A65)=FALSE,$A65&gt;0,ISBLANK($U65)=TRUE)</formula>
    </cfRule>
  </conditionalFormatting>
  <conditionalFormatting sqref="Y36">
    <cfRule type="expression" dxfId="3317" priority="3300">
      <formula>AND(ISBLANK($A36)=FALSE,$A36&gt;0)</formula>
    </cfRule>
  </conditionalFormatting>
  <conditionalFormatting sqref="Y36">
    <cfRule type="expression" dxfId="3316" priority="3301" stopIfTrue="1">
      <formula>OR((AND(ISBLANK($A36)=FALSE,ISNUMBER($A36),ISBLANK($U36)=FALSE,ISBLANK($V36)=FALSE,ISBLANK($X36)=FALSE,NOT($AC36="case closed"))),(AND(ISBLANK($A36)=FALSE,ISNUMBER($A36),ISBLANK($U36)=FALSE,ISBLANK($V36)=FALSE,ISBLANK($X36)=FALSE,ISBLANK($Z36)=FALSE,NOT($AC36="case closed"))))</formula>
    </cfRule>
    <cfRule type="expression" dxfId="3315" priority="3302" stopIfTrue="1">
      <formula>AND(ISBLANK($A36)=FALSE,ISNUMBER($A36),ISBLANK($U36)=FALSE,OR(ISBLANK($V36),ISBLANK($X36),ISBLANK($Z36)))</formula>
    </cfRule>
    <cfRule type="expression" dxfId="3314" priority="3303" stopIfTrue="1">
      <formula>AND(ISBLANK($A36)=FALSE,$A36&gt;0,ISBLANK($U36)=TRUE)</formula>
    </cfRule>
  </conditionalFormatting>
  <conditionalFormatting sqref="W62:X62 W48:X48">
    <cfRule type="expression" dxfId="3313" priority="3296">
      <formula>AND(ISBLANK($A48)=FALSE,$A48&gt;0)</formula>
    </cfRule>
  </conditionalFormatting>
  <conditionalFormatting sqref="W62:X62 W48:X48">
    <cfRule type="expression" dxfId="3312" priority="3297" stopIfTrue="1">
      <formula>OR((AND(ISBLANK($A48)=FALSE,ISNUMBER($A48),ISBLANK($U48)=FALSE,ISBLANK($V48)=FALSE,ISBLANK($X48)=FALSE,NOT($AC48="case closed"))),(AND(ISBLANK($A48)=FALSE,ISNUMBER($A48),ISBLANK($U48)=FALSE,ISBLANK($V48)=FALSE,ISBLANK($X48)=FALSE,ISBLANK($Z48)=FALSE,NOT($AC48="case closed"))))</formula>
    </cfRule>
    <cfRule type="expression" dxfId="3311" priority="3298" stopIfTrue="1">
      <formula>AND(ISBLANK($A48)=FALSE,ISNUMBER($A48),ISBLANK($U48)=FALSE,OR(ISBLANK($V48),ISBLANK($X48),ISBLANK($Z48)))</formula>
    </cfRule>
    <cfRule type="expression" dxfId="3310" priority="3299" stopIfTrue="1">
      <formula>AND(ISBLANK($A48)=FALSE,$A48&gt;0,ISBLANK($U48)=TRUE)</formula>
    </cfRule>
  </conditionalFormatting>
  <conditionalFormatting sqref="Y66 Y62:Y63 Y56">
    <cfRule type="expression" dxfId="3309" priority="3292">
      <formula>AND(ISBLANK($A56)=FALSE,$A56&gt;0)</formula>
    </cfRule>
  </conditionalFormatting>
  <conditionalFormatting sqref="Y66 Y62:Y63 Y56">
    <cfRule type="expression" dxfId="3308" priority="3293" stopIfTrue="1">
      <formula>OR((AND(ISBLANK($A56)=FALSE,ISNUMBER($A56),ISBLANK($U56)=FALSE,ISBLANK($V56)=FALSE,ISBLANK($X56)=FALSE,NOT($AC56="case closed"))),(AND(ISBLANK($A56)=FALSE,ISNUMBER($A56),ISBLANK($U56)=FALSE,ISBLANK($V56)=FALSE,ISBLANK($X56)=FALSE,ISBLANK($Z56)=FALSE,NOT($AC56="case closed"))))</formula>
    </cfRule>
    <cfRule type="expression" dxfId="3307" priority="3294" stopIfTrue="1">
      <formula>AND(ISBLANK($A56)=FALSE,ISNUMBER($A56),ISBLANK($U56)=FALSE,OR(ISBLANK($V56),ISBLANK($X56),ISBLANK($Z56)))</formula>
    </cfRule>
    <cfRule type="expression" dxfId="3306" priority="3295" stopIfTrue="1">
      <formula>AND(ISBLANK($A56)=FALSE,$A56&gt;0,ISBLANK($U56)=TRUE)</formula>
    </cfRule>
  </conditionalFormatting>
  <conditionalFormatting sqref="Y3:Y18">
    <cfRule type="expression" dxfId="3305" priority="3288">
      <formula>AND(ISBLANK($A3)=FALSE,$A3&gt;0)</formula>
    </cfRule>
  </conditionalFormatting>
  <conditionalFormatting sqref="Y3:Y18">
    <cfRule type="expression" dxfId="3304" priority="3289" stopIfTrue="1">
      <formula>OR((AND(ISBLANK($A3)=FALSE,ISNUMBER($A3),ISBLANK($U3)=FALSE,ISBLANK($V3)=FALSE,ISBLANK($X3)=FALSE,NOT($AC3="case closed"))),(AND(ISBLANK($A3)=FALSE,ISNUMBER($A3),ISBLANK($U3)=FALSE,ISBLANK($V3)=FALSE,ISBLANK($X3)=FALSE,ISBLANK($Z3)=FALSE,NOT($AC3="case closed"))))</formula>
    </cfRule>
    <cfRule type="expression" dxfId="3303" priority="3290" stopIfTrue="1">
      <formula>AND(ISBLANK($A3)=FALSE,ISNUMBER($A3),ISBLANK($U3)=FALSE,OR(ISBLANK($V3),ISBLANK($X3),ISBLANK($Z3)))</formula>
    </cfRule>
    <cfRule type="expression" dxfId="3302" priority="3291" stopIfTrue="1">
      <formula>AND(ISBLANK($A3)=FALSE,$A3&gt;0,ISBLANK($U3)=TRUE)</formula>
    </cfRule>
  </conditionalFormatting>
  <conditionalFormatting sqref="AD96:AE96">
    <cfRule type="expression" dxfId="3301" priority="3285" stopIfTrue="1">
      <formula>OR((AND(ISBLANK($A96)=FALSE,ISNUMBER($A96),ISBLANK($U96)=FALSE,ISBLANK($V96)=FALSE,ISBLANK($X96)=FALSE,NOT($AC96="case closed"))),(AND(ISBLANK($A96)=FALSE,ISNUMBER($A96),ISBLANK($U96)=FALSE,ISBLANK($V96)=FALSE,ISBLANK($X96)=FALSE,ISBLANK($Z96)=FALSE,NOT($AC96="case closed"))))</formula>
    </cfRule>
    <cfRule type="expression" dxfId="3300" priority="3286" stopIfTrue="1">
      <formula>AND(ISBLANK($A96)=FALSE,ISNUMBER($A96),ISBLANK($U96)=FALSE,OR(ISBLANK($V96),ISBLANK($X96),ISBLANK($Z96)))</formula>
    </cfRule>
    <cfRule type="expression" dxfId="3299" priority="3287" stopIfTrue="1">
      <formula>AND(ISBLANK($A96)=FALSE,$A96&gt;0,ISBLANK($U96)=TRUE)</formula>
    </cfRule>
  </conditionalFormatting>
  <conditionalFormatting sqref="AD96:AE96">
    <cfRule type="expression" dxfId="3298" priority="3284">
      <formula>AND(ISBLANK($A96)=FALSE,$A96&gt;0)</formula>
    </cfRule>
  </conditionalFormatting>
  <conditionalFormatting sqref="AF96">
    <cfRule type="cellIs" dxfId="3297" priority="3282" operator="greaterThan">
      <formula>10</formula>
    </cfRule>
    <cfRule type="cellIs" dxfId="3296" priority="3283" operator="greaterThan">
      <formula>7</formula>
    </cfRule>
  </conditionalFormatting>
  <conditionalFormatting sqref="C96:Y96">
    <cfRule type="expression" dxfId="3295" priority="3278">
      <formula>AND(ISBLANK($A96)=FALSE,$A96&gt;0)</formula>
    </cfRule>
  </conditionalFormatting>
  <conditionalFormatting sqref="C96:Y96">
    <cfRule type="expression" dxfId="3294" priority="3279" stopIfTrue="1">
      <formula>OR((AND(ISBLANK($A96)=FALSE,ISNUMBER($A96),ISBLANK($U96)=FALSE,ISBLANK($V96)=FALSE,ISBLANK($X96)=FALSE,NOT($AC96="case closed"))),(AND(ISBLANK($A96)=FALSE,ISNUMBER($A96),ISBLANK($U96)=FALSE,ISBLANK($V96)=FALSE,ISBLANK($X96)=FALSE,ISBLANK($Z96)=FALSE,NOT($AC96="case closed"))))</formula>
    </cfRule>
    <cfRule type="expression" dxfId="3293" priority="3280" stopIfTrue="1">
      <formula>AND(ISBLANK($A96)=FALSE,ISNUMBER($A96),ISBLANK($U96)=FALSE,OR(ISBLANK($V96),ISBLANK($X96),ISBLANK($Z96)))</formula>
    </cfRule>
    <cfRule type="expression" dxfId="3292" priority="3281" stopIfTrue="1">
      <formula>AND(ISBLANK($A96)=FALSE,$A96&gt;0,ISBLANK($U96)=TRUE)</formula>
    </cfRule>
  </conditionalFormatting>
  <conditionalFormatting sqref="Y86">
    <cfRule type="expression" dxfId="3291" priority="3274">
      <formula>AND(ISBLANK($A86)=FALSE,$A86&gt;0)</formula>
    </cfRule>
  </conditionalFormatting>
  <conditionalFormatting sqref="Y86">
    <cfRule type="expression" dxfId="3290" priority="3275" stopIfTrue="1">
      <formula>OR((AND(ISBLANK($A86)=FALSE,ISNUMBER($A86),ISBLANK($U86)=FALSE,ISBLANK($V86)=FALSE,ISBLANK($X86)=FALSE,NOT($AC86="case closed"))),(AND(ISBLANK($A86)=FALSE,ISNUMBER($A86),ISBLANK($U86)=FALSE,ISBLANK($V86)=FALSE,ISBLANK($X86)=FALSE,ISBLANK($Z86)=FALSE,NOT($AC86="case closed"))))</formula>
    </cfRule>
    <cfRule type="expression" dxfId="3289" priority="3276" stopIfTrue="1">
      <formula>AND(ISBLANK($A86)=FALSE,ISNUMBER($A86),ISBLANK($U86)=FALSE,OR(ISBLANK($V86),ISBLANK($X86),ISBLANK($Z86)))</formula>
    </cfRule>
    <cfRule type="expression" dxfId="3288" priority="3277" stopIfTrue="1">
      <formula>AND(ISBLANK($A86)=FALSE,$A86&gt;0,ISBLANK($U86)=TRUE)</formula>
    </cfRule>
  </conditionalFormatting>
  <conditionalFormatting sqref="W69:X69">
    <cfRule type="expression" dxfId="3287" priority="3270">
      <formula>AND(ISBLANK($A69)=FALSE,$A69&gt;0)</formula>
    </cfRule>
  </conditionalFormatting>
  <conditionalFormatting sqref="W69:X69">
    <cfRule type="expression" dxfId="3286" priority="3271" stopIfTrue="1">
      <formula>OR((AND(ISBLANK($A69)=FALSE,ISNUMBER($A69),ISBLANK($U69)=FALSE,ISBLANK($V69)=FALSE,ISBLANK($X69)=FALSE,NOT($AC69="case closed"))),(AND(ISBLANK($A69)=FALSE,ISNUMBER($A69),ISBLANK($U69)=FALSE,ISBLANK($V69)=FALSE,ISBLANK($X69)=FALSE,ISBLANK($Z69)=FALSE,NOT($AC69="case closed"))))</formula>
    </cfRule>
    <cfRule type="expression" dxfId="3285" priority="3272" stopIfTrue="1">
      <formula>AND(ISBLANK($A69)=FALSE,ISNUMBER($A69),ISBLANK($U69)=FALSE,OR(ISBLANK($V69),ISBLANK($X69),ISBLANK($Z69)))</formula>
    </cfRule>
    <cfRule type="expression" dxfId="3284" priority="3273" stopIfTrue="1">
      <formula>AND(ISBLANK($A69)=FALSE,$A69&gt;0,ISBLANK($U69)=TRUE)</formula>
    </cfRule>
  </conditionalFormatting>
  <conditionalFormatting sqref="W72:X72">
    <cfRule type="expression" dxfId="3283" priority="3266">
      <formula>AND(ISBLANK($A72)=FALSE,$A72&gt;0)</formula>
    </cfRule>
  </conditionalFormatting>
  <conditionalFormatting sqref="W72:X72">
    <cfRule type="expression" dxfId="3282" priority="3267" stopIfTrue="1">
      <formula>OR((AND(ISBLANK($A72)=FALSE,ISNUMBER($A72),ISBLANK($U72)=FALSE,ISBLANK($V72)=FALSE,ISBLANK($X72)=FALSE,NOT($AC72="case closed"))),(AND(ISBLANK($A72)=FALSE,ISNUMBER($A72),ISBLANK($U72)=FALSE,ISBLANK($V72)=FALSE,ISBLANK($X72)=FALSE,ISBLANK($Z72)=FALSE,NOT($AC72="case closed"))))</formula>
    </cfRule>
    <cfRule type="expression" dxfId="3281" priority="3268" stopIfTrue="1">
      <formula>AND(ISBLANK($A72)=FALSE,ISNUMBER($A72),ISBLANK($U72)=FALSE,OR(ISBLANK($V72),ISBLANK($X72),ISBLANK($Z72)))</formula>
    </cfRule>
    <cfRule type="expression" dxfId="3280" priority="3269" stopIfTrue="1">
      <formula>AND(ISBLANK($A72)=FALSE,$A72&gt;0,ISBLANK($U72)=TRUE)</formula>
    </cfRule>
  </conditionalFormatting>
  <conditionalFormatting sqref="U88:V88">
    <cfRule type="expression" dxfId="3279" priority="3262">
      <formula>AND(ISBLANK($A88)=FALSE,$A88&gt;0)</formula>
    </cfRule>
  </conditionalFormatting>
  <conditionalFormatting sqref="U88:V88">
    <cfRule type="expression" dxfId="3278" priority="3263" stopIfTrue="1">
      <formula>OR((AND(ISBLANK($A88)=FALSE,ISNUMBER($A88),ISBLANK($U88)=FALSE,ISBLANK($V88)=FALSE,ISBLANK($X88)=FALSE,NOT($AC88="case closed"))),(AND(ISBLANK($A88)=FALSE,ISNUMBER($A88),ISBLANK($U88)=FALSE,ISBLANK($V88)=FALSE,ISBLANK($X88)=FALSE,ISBLANK($Z88)=FALSE,NOT($AC88="case closed"))))</formula>
    </cfRule>
    <cfRule type="expression" dxfId="3277" priority="3264" stopIfTrue="1">
      <formula>AND(ISBLANK($A88)=FALSE,ISNUMBER($A88),ISBLANK($U88)=FALSE,OR(ISBLANK($V88),ISBLANK($X88),ISBLANK($Z88)))</formula>
    </cfRule>
    <cfRule type="expression" dxfId="3276" priority="3265" stopIfTrue="1">
      <formula>AND(ISBLANK($A88)=FALSE,$A88&gt;0,ISBLANK($U88)=TRUE)</formula>
    </cfRule>
  </conditionalFormatting>
  <conditionalFormatting sqref="W88:X88">
    <cfRule type="expression" dxfId="3275" priority="3258">
      <formula>AND(ISBLANK($A88)=FALSE,$A88&gt;0)</formula>
    </cfRule>
  </conditionalFormatting>
  <conditionalFormatting sqref="W88:X88">
    <cfRule type="expression" dxfId="3274" priority="3259" stopIfTrue="1">
      <formula>OR((AND(ISBLANK($A88)=FALSE,ISNUMBER($A88),ISBLANK($U88)=FALSE,ISBLANK($V88)=FALSE,ISBLANK($X88)=FALSE,NOT($AC88="case closed"))),(AND(ISBLANK($A88)=FALSE,ISNUMBER($A88),ISBLANK($U88)=FALSE,ISBLANK($V88)=FALSE,ISBLANK($X88)=FALSE,ISBLANK($Z88)=FALSE,NOT($AC88="case closed"))))</formula>
    </cfRule>
    <cfRule type="expression" dxfId="3273" priority="3260" stopIfTrue="1">
      <formula>AND(ISBLANK($A88)=FALSE,ISNUMBER($A88),ISBLANK($U88)=FALSE,OR(ISBLANK($V88),ISBLANK($X88),ISBLANK($Z88)))</formula>
    </cfRule>
    <cfRule type="expression" dxfId="3272" priority="3261" stopIfTrue="1">
      <formula>AND(ISBLANK($A88)=FALSE,$A88&gt;0,ISBLANK($U88)=TRUE)</formula>
    </cfRule>
  </conditionalFormatting>
  <conditionalFormatting sqref="Y87:Y89 Y85">
    <cfRule type="expression" dxfId="3271" priority="3254">
      <formula>AND(ISBLANK($A85)=FALSE,$A85&gt;0)</formula>
    </cfRule>
  </conditionalFormatting>
  <conditionalFormatting sqref="Y87:Y89 Y85">
    <cfRule type="expression" dxfId="3270" priority="3255" stopIfTrue="1">
      <formula>OR((AND(ISBLANK($A85)=FALSE,ISNUMBER($A85),ISBLANK($U85)=FALSE,ISBLANK($V85)=FALSE,ISBLANK($X85)=FALSE,NOT($AC85="case closed"))),(AND(ISBLANK($A85)=FALSE,ISNUMBER($A85),ISBLANK($U85)=FALSE,ISBLANK($V85)=FALSE,ISBLANK($X85)=FALSE,ISBLANK($Z85)=FALSE,NOT($AC85="case closed"))))</formula>
    </cfRule>
    <cfRule type="expression" dxfId="3269" priority="3256" stopIfTrue="1">
      <formula>AND(ISBLANK($A85)=FALSE,ISNUMBER($A85),ISBLANK($U85)=FALSE,OR(ISBLANK($V85),ISBLANK($X85),ISBLANK($Z85)))</formula>
    </cfRule>
    <cfRule type="expression" dxfId="3268" priority="3257" stopIfTrue="1">
      <formula>AND(ISBLANK($A85)=FALSE,$A85&gt;0,ISBLANK($U85)=TRUE)</formula>
    </cfRule>
  </conditionalFormatting>
  <conditionalFormatting sqref="V94">
    <cfRule type="expression" dxfId="3267" priority="3253">
      <formula>AND(ISBLANK($A94)=FALSE,$A94&gt;0)</formula>
    </cfRule>
  </conditionalFormatting>
  <conditionalFormatting sqref="Y94">
    <cfRule type="expression" dxfId="3266" priority="3249">
      <formula>AND(ISBLANK($A94)=FALSE,$A94&gt;0)</formula>
    </cfRule>
  </conditionalFormatting>
  <conditionalFormatting sqref="Y94">
    <cfRule type="expression" dxfId="3265" priority="3250" stopIfTrue="1">
      <formula>OR((AND(ISBLANK($A94)=FALSE,ISNUMBER($A94),ISBLANK($U94)=FALSE,ISBLANK($V94)=FALSE,ISBLANK($X94)=FALSE,NOT($AC94="case closed"))),(AND(ISBLANK($A94)=FALSE,ISNUMBER($A94),ISBLANK($U94)=FALSE,ISBLANK($V94)=FALSE,ISBLANK($X94)=FALSE,ISBLANK($Z94)=FALSE,NOT($AC94="case closed"))))</formula>
    </cfRule>
    <cfRule type="expression" dxfId="3264" priority="3251" stopIfTrue="1">
      <formula>AND(ISBLANK($A94)=FALSE,ISNUMBER($A94),ISBLANK($U94)=FALSE,OR(ISBLANK($V94),ISBLANK($X94),ISBLANK($Z94)))</formula>
    </cfRule>
    <cfRule type="expression" dxfId="3263" priority="3252" stopIfTrue="1">
      <formula>AND(ISBLANK($A94)=FALSE,$A94&gt;0,ISBLANK($U94)=TRUE)</formula>
    </cfRule>
  </conditionalFormatting>
  <conditionalFormatting sqref="Y97:Y98 Y95">
    <cfRule type="expression" dxfId="3262" priority="3245">
      <formula>AND(ISBLANK($A95)=FALSE,$A95&gt;0)</formula>
    </cfRule>
  </conditionalFormatting>
  <conditionalFormatting sqref="Y97:Y98 Y95">
    <cfRule type="expression" dxfId="3261" priority="3246" stopIfTrue="1">
      <formula>OR((AND(ISBLANK($A95)=FALSE,ISNUMBER($A95),ISBLANK($U95)=FALSE,ISBLANK($V95)=FALSE,ISBLANK($X95)=FALSE,NOT($AC95="case closed"))),(AND(ISBLANK($A95)=FALSE,ISNUMBER($A95),ISBLANK($U95)=FALSE,ISBLANK($V95)=FALSE,ISBLANK($X95)=FALSE,ISBLANK($Z95)=FALSE,NOT($AC95="case closed"))))</formula>
    </cfRule>
    <cfRule type="expression" dxfId="3260" priority="3247" stopIfTrue="1">
      <formula>AND(ISBLANK($A95)=FALSE,ISNUMBER($A95),ISBLANK($U95)=FALSE,OR(ISBLANK($V95),ISBLANK($X95),ISBLANK($Z95)))</formula>
    </cfRule>
    <cfRule type="expression" dxfId="3259" priority="3248" stopIfTrue="1">
      <formula>AND(ISBLANK($A95)=FALSE,$A95&gt;0,ISBLANK($U95)=TRUE)</formula>
    </cfRule>
  </conditionalFormatting>
  <conditionalFormatting sqref="Y100">
    <cfRule type="expression" dxfId="3258" priority="3241">
      <formula>AND(ISBLANK($A100)=FALSE,$A100&gt;0)</formula>
    </cfRule>
  </conditionalFormatting>
  <conditionalFormatting sqref="Y100">
    <cfRule type="expression" dxfId="3257" priority="3242" stopIfTrue="1">
      <formula>OR((AND(ISBLANK($A100)=FALSE,ISNUMBER($A100),ISBLANK($U100)=FALSE,ISBLANK($V100)=FALSE,ISBLANK($X100)=FALSE,NOT($AC100="case closed"))),(AND(ISBLANK($A100)=FALSE,ISNUMBER($A100),ISBLANK($U100)=FALSE,ISBLANK($V100)=FALSE,ISBLANK($X100)=FALSE,ISBLANK($Z100)=FALSE,NOT($AC100="case closed"))))</formula>
    </cfRule>
    <cfRule type="expression" dxfId="3256" priority="3243" stopIfTrue="1">
      <formula>AND(ISBLANK($A100)=FALSE,ISNUMBER($A100),ISBLANK($U100)=FALSE,OR(ISBLANK($V100),ISBLANK($X100),ISBLANK($Z100)))</formula>
    </cfRule>
    <cfRule type="expression" dxfId="3255" priority="3244" stopIfTrue="1">
      <formula>AND(ISBLANK($A100)=FALSE,$A100&gt;0,ISBLANK($U100)=TRUE)</formula>
    </cfRule>
  </conditionalFormatting>
  <conditionalFormatting sqref="W101:X101">
    <cfRule type="expression" dxfId="3254" priority="3237">
      <formula>AND(ISBLANK($A101)=FALSE,$A101&gt;0)</formula>
    </cfRule>
  </conditionalFormatting>
  <conditionalFormatting sqref="W101:X101">
    <cfRule type="expression" dxfId="3253" priority="3238" stopIfTrue="1">
      <formula>OR((AND(ISBLANK($A101)=FALSE,ISNUMBER($A101),ISBLANK($U101)=FALSE,ISBLANK($V101)=FALSE,ISBLANK($X101)=FALSE,NOT($AC101="case closed"))),(AND(ISBLANK($A101)=FALSE,ISNUMBER($A101),ISBLANK($U101)=FALSE,ISBLANK($V101)=FALSE,ISBLANK($X101)=FALSE,ISBLANK($Z101)=FALSE,NOT($AC101="case closed"))))</formula>
    </cfRule>
    <cfRule type="expression" dxfId="3252" priority="3239" stopIfTrue="1">
      <formula>AND(ISBLANK($A101)=FALSE,ISNUMBER($A101),ISBLANK($U101)=FALSE,OR(ISBLANK($V101),ISBLANK($X101),ISBLANK($Z101)))</formula>
    </cfRule>
    <cfRule type="expression" dxfId="3251" priority="3240" stopIfTrue="1">
      <formula>AND(ISBLANK($A101)=FALSE,$A101&gt;0,ISBLANK($U101)=TRUE)</formula>
    </cfRule>
  </conditionalFormatting>
  <conditionalFormatting sqref="Y101">
    <cfRule type="expression" dxfId="3250" priority="3233">
      <formula>AND(ISBLANK($A101)=FALSE,$A101&gt;0)</formula>
    </cfRule>
  </conditionalFormatting>
  <conditionalFormatting sqref="Y101">
    <cfRule type="expression" dxfId="3249" priority="3234" stopIfTrue="1">
      <formula>OR((AND(ISBLANK($A101)=FALSE,ISNUMBER($A101),ISBLANK($U101)=FALSE,ISBLANK($V101)=FALSE,ISBLANK($X101)=FALSE,NOT($AC101="case closed"))),(AND(ISBLANK($A101)=FALSE,ISNUMBER($A101),ISBLANK($U101)=FALSE,ISBLANK($V101)=FALSE,ISBLANK($X101)=FALSE,ISBLANK($Z101)=FALSE,NOT($AC101="case closed"))))</formula>
    </cfRule>
    <cfRule type="expression" dxfId="3248" priority="3235" stopIfTrue="1">
      <formula>AND(ISBLANK($A101)=FALSE,ISNUMBER($A101),ISBLANK($U101)=FALSE,OR(ISBLANK($V101),ISBLANK($X101),ISBLANK($Z101)))</formula>
    </cfRule>
    <cfRule type="expression" dxfId="3247" priority="3236" stopIfTrue="1">
      <formula>AND(ISBLANK($A101)=FALSE,$A101&gt;0,ISBLANK($U101)=TRUE)</formula>
    </cfRule>
  </conditionalFormatting>
  <conditionalFormatting sqref="Y99">
    <cfRule type="expression" dxfId="3246" priority="3229">
      <formula>AND(ISBLANK($A99)=FALSE,$A99&gt;0)</formula>
    </cfRule>
  </conditionalFormatting>
  <conditionalFormatting sqref="Y99">
    <cfRule type="expression" dxfId="3245" priority="3230" stopIfTrue="1">
      <formula>OR((AND(ISBLANK($A99)=FALSE,ISNUMBER($A99),ISBLANK($U99)=FALSE,ISBLANK($V99)=FALSE,ISBLANK($X99)=FALSE,NOT($AC99="case closed"))),(AND(ISBLANK($A99)=FALSE,ISNUMBER($A99),ISBLANK($U99)=FALSE,ISBLANK($V99)=FALSE,ISBLANK($X99)=FALSE,ISBLANK($Z99)=FALSE,NOT($AC99="case closed"))))</formula>
    </cfRule>
    <cfRule type="expression" dxfId="3244" priority="3231" stopIfTrue="1">
      <formula>AND(ISBLANK($A99)=FALSE,ISNUMBER($A99),ISBLANK($U99)=FALSE,OR(ISBLANK($V99),ISBLANK($X99),ISBLANK($Z99)))</formula>
    </cfRule>
    <cfRule type="expression" dxfId="3243" priority="3232" stopIfTrue="1">
      <formula>AND(ISBLANK($A99)=FALSE,$A99&gt;0,ISBLANK($U99)=TRUE)</formula>
    </cfRule>
  </conditionalFormatting>
  <conditionalFormatting sqref="X103">
    <cfRule type="expression" dxfId="3242" priority="3225">
      <formula>AND(ISBLANK($A103)=FALSE,$A103&gt;0)</formula>
    </cfRule>
  </conditionalFormatting>
  <conditionalFormatting sqref="X103">
    <cfRule type="expression" dxfId="3241" priority="3226" stopIfTrue="1">
      <formula>OR((AND(ISBLANK($A103)=FALSE,ISNUMBER($A103),ISBLANK($U103)=FALSE,ISBLANK($V103)=FALSE,ISBLANK($X103)=FALSE,NOT($AC103="case closed"))),(AND(ISBLANK($A103)=FALSE,ISNUMBER($A103),ISBLANK($U103)=FALSE,ISBLANK($V103)=FALSE,ISBLANK($X103)=FALSE,ISBLANK($Z103)=FALSE,NOT($AC103="case closed"))))</formula>
    </cfRule>
    <cfRule type="expression" dxfId="3240" priority="3227" stopIfTrue="1">
      <formula>AND(ISBLANK($A103)=FALSE,ISNUMBER($A103),ISBLANK($U103)=FALSE,OR(ISBLANK($V103),ISBLANK($X103),ISBLANK($Z103)))</formula>
    </cfRule>
    <cfRule type="expression" dxfId="3239" priority="3228" stopIfTrue="1">
      <formula>AND(ISBLANK($A103)=FALSE,$A103&gt;0,ISBLANK($U103)=TRUE)</formula>
    </cfRule>
  </conditionalFormatting>
  <conditionalFormatting sqref="Y103">
    <cfRule type="expression" dxfId="3238" priority="3221">
      <formula>AND(ISBLANK($A103)=FALSE,$A103&gt;0)</formula>
    </cfRule>
  </conditionalFormatting>
  <conditionalFormatting sqref="Y103">
    <cfRule type="expression" dxfId="3237" priority="3222" stopIfTrue="1">
      <formula>OR((AND(ISBLANK($A103)=FALSE,ISNUMBER($A103),ISBLANK($U103)=FALSE,ISBLANK($V103)=FALSE,ISBLANK($X103)=FALSE,NOT($AC103="case closed"))),(AND(ISBLANK($A103)=FALSE,ISNUMBER($A103),ISBLANK($U103)=FALSE,ISBLANK($V103)=FALSE,ISBLANK($X103)=FALSE,ISBLANK($Z103)=FALSE,NOT($AC103="case closed"))))</formula>
    </cfRule>
    <cfRule type="expression" dxfId="3236" priority="3223" stopIfTrue="1">
      <formula>AND(ISBLANK($A103)=FALSE,ISNUMBER($A103),ISBLANK($U103)=FALSE,OR(ISBLANK($V103),ISBLANK($X103),ISBLANK($Z103)))</formula>
    </cfRule>
    <cfRule type="expression" dxfId="3235" priority="3224" stopIfTrue="1">
      <formula>AND(ISBLANK($A103)=FALSE,$A103&gt;0,ISBLANK($U103)=TRUE)</formula>
    </cfRule>
  </conditionalFormatting>
  <conditionalFormatting sqref="Y105">
    <cfRule type="expression" dxfId="3234" priority="3217">
      <formula>AND(ISBLANK($A105)=FALSE,$A105&gt;0)</formula>
    </cfRule>
  </conditionalFormatting>
  <conditionalFormatting sqref="Y105">
    <cfRule type="expression" dxfId="3233" priority="3218" stopIfTrue="1">
      <formula>OR((AND(ISBLANK($A105)=FALSE,ISNUMBER($A105),ISBLANK($U105)=FALSE,ISBLANK($V105)=FALSE,ISBLANK($X105)=FALSE,NOT($AC105="case closed"))),(AND(ISBLANK($A105)=FALSE,ISNUMBER($A105),ISBLANK($U105)=FALSE,ISBLANK($V105)=FALSE,ISBLANK($X105)=FALSE,ISBLANK($Z105)=FALSE,NOT($AC105="case closed"))))</formula>
    </cfRule>
    <cfRule type="expression" dxfId="3232" priority="3219" stopIfTrue="1">
      <formula>AND(ISBLANK($A105)=FALSE,ISNUMBER($A105),ISBLANK($U105)=FALSE,OR(ISBLANK($V105),ISBLANK($X105),ISBLANK($Z105)))</formula>
    </cfRule>
    <cfRule type="expression" dxfId="3231" priority="3220" stopIfTrue="1">
      <formula>AND(ISBLANK($A105)=FALSE,$A105&gt;0,ISBLANK($U105)=TRUE)</formula>
    </cfRule>
  </conditionalFormatting>
  <conditionalFormatting sqref="Y108">
    <cfRule type="expression" dxfId="3230" priority="3213">
      <formula>AND(ISBLANK($A108)=FALSE,$A108&gt;0)</formula>
    </cfRule>
  </conditionalFormatting>
  <conditionalFormatting sqref="Y108">
    <cfRule type="expression" dxfId="3229" priority="3214" stopIfTrue="1">
      <formula>OR((AND(ISBLANK($A108)=FALSE,ISNUMBER($A108),ISBLANK($U108)=FALSE,ISBLANK($V108)=FALSE,ISBLANK($X108)=FALSE,NOT($AC108="case closed"))),(AND(ISBLANK($A108)=FALSE,ISNUMBER($A108),ISBLANK($U108)=FALSE,ISBLANK($V108)=FALSE,ISBLANK($X108)=FALSE,ISBLANK($Z108)=FALSE,NOT($AC108="case closed"))))</formula>
    </cfRule>
    <cfRule type="expression" dxfId="3228" priority="3215" stopIfTrue="1">
      <formula>AND(ISBLANK($A108)=FALSE,ISNUMBER($A108),ISBLANK($U108)=FALSE,OR(ISBLANK($V108),ISBLANK($X108),ISBLANK($Z108)))</formula>
    </cfRule>
    <cfRule type="expression" dxfId="3227" priority="3216" stopIfTrue="1">
      <formula>AND(ISBLANK($A108)=FALSE,$A108&gt;0,ISBLANK($U108)=TRUE)</formula>
    </cfRule>
  </conditionalFormatting>
  <conditionalFormatting sqref="Y118">
    <cfRule type="expression" dxfId="3226" priority="3209">
      <formula>AND(ISBLANK($A118)=FALSE,$A118&gt;0)</formula>
    </cfRule>
  </conditionalFormatting>
  <conditionalFormatting sqref="Y118">
    <cfRule type="expression" dxfId="3225" priority="3210" stopIfTrue="1">
      <formula>OR((AND(ISBLANK($A118)=FALSE,ISNUMBER($A118),ISBLANK($U118)=FALSE,ISBLANK($V118)=FALSE,ISBLANK($X118)=FALSE,NOT($AC118="case closed"))),(AND(ISBLANK($A118)=FALSE,ISNUMBER($A118),ISBLANK($U118)=FALSE,ISBLANK($V118)=FALSE,ISBLANK($X118)=FALSE,ISBLANK($Z118)=FALSE,NOT($AC118="case closed"))))</formula>
    </cfRule>
    <cfRule type="expression" dxfId="3224" priority="3211" stopIfTrue="1">
      <formula>AND(ISBLANK($A118)=FALSE,ISNUMBER($A118),ISBLANK($U118)=FALSE,OR(ISBLANK($V118),ISBLANK($X118),ISBLANK($Z118)))</formula>
    </cfRule>
    <cfRule type="expression" dxfId="3223" priority="3212" stopIfTrue="1">
      <formula>AND(ISBLANK($A118)=FALSE,$A118&gt;0,ISBLANK($U118)=TRUE)</formula>
    </cfRule>
  </conditionalFormatting>
  <conditionalFormatting sqref="Y124">
    <cfRule type="expression" dxfId="3222" priority="3205">
      <formula>AND(ISBLANK($A124)=FALSE,$A124&gt;0)</formula>
    </cfRule>
  </conditionalFormatting>
  <conditionalFormatting sqref="Y124">
    <cfRule type="expression" dxfId="3221" priority="3206" stopIfTrue="1">
      <formula>OR((AND(ISBLANK($A124)=FALSE,ISNUMBER($A124),ISBLANK($U124)=FALSE,ISBLANK($V124)=FALSE,ISBLANK($X124)=FALSE,NOT($AC124="case closed"))),(AND(ISBLANK($A124)=FALSE,ISNUMBER($A124),ISBLANK($U124)=FALSE,ISBLANK($V124)=FALSE,ISBLANK($X124)=FALSE,ISBLANK($Z124)=FALSE,NOT($AC124="case closed"))))</formula>
    </cfRule>
    <cfRule type="expression" dxfId="3220" priority="3207" stopIfTrue="1">
      <formula>AND(ISBLANK($A124)=FALSE,ISNUMBER($A124),ISBLANK($U124)=FALSE,OR(ISBLANK($V124),ISBLANK($X124),ISBLANK($Z124)))</formula>
    </cfRule>
    <cfRule type="expression" dxfId="3219" priority="3208" stopIfTrue="1">
      <formula>AND(ISBLANK($A124)=FALSE,$A124&gt;0,ISBLANK($U124)=TRUE)</formula>
    </cfRule>
  </conditionalFormatting>
  <conditionalFormatting sqref="Y126">
    <cfRule type="expression" dxfId="3218" priority="3201">
      <formula>AND(ISBLANK($A126)=FALSE,$A126&gt;0)</formula>
    </cfRule>
  </conditionalFormatting>
  <conditionalFormatting sqref="Y126">
    <cfRule type="expression" dxfId="3217" priority="3202" stopIfTrue="1">
      <formula>OR((AND(ISBLANK($A126)=FALSE,ISNUMBER($A126),ISBLANK($U126)=FALSE,ISBLANK($V126)=FALSE,ISBLANK($X126)=FALSE,NOT($AC126="case closed"))),(AND(ISBLANK($A126)=FALSE,ISNUMBER($A126),ISBLANK($U126)=FALSE,ISBLANK($V126)=FALSE,ISBLANK($X126)=FALSE,ISBLANK($Z126)=FALSE,NOT($AC126="case closed"))))</formula>
    </cfRule>
    <cfRule type="expression" dxfId="3216" priority="3203" stopIfTrue="1">
      <formula>AND(ISBLANK($A126)=FALSE,ISNUMBER($A126),ISBLANK($U126)=FALSE,OR(ISBLANK($V126),ISBLANK($X126),ISBLANK($Z126)))</formula>
    </cfRule>
    <cfRule type="expression" dxfId="3215" priority="3204" stopIfTrue="1">
      <formula>AND(ISBLANK($A126)=FALSE,$A126&gt;0,ISBLANK($U126)=TRUE)</formula>
    </cfRule>
  </conditionalFormatting>
  <conditionalFormatting sqref="U127:U128">
    <cfRule type="expression" dxfId="3214" priority="3197">
      <formula>AND(ISBLANK($A127)=FALSE,$A127&gt;0)</formula>
    </cfRule>
  </conditionalFormatting>
  <conditionalFormatting sqref="U127:U128">
    <cfRule type="expression" dxfId="3213" priority="3198" stopIfTrue="1">
      <formula>OR((AND(ISBLANK($A127)=FALSE,ISNUMBER($A127),ISBLANK($U127)=FALSE,ISBLANK($V127)=FALSE,ISBLANK($X127)=FALSE,NOT($AC127="case closed"))),(AND(ISBLANK($A127)=FALSE,ISNUMBER($A127),ISBLANK($U127)=FALSE,ISBLANK($V127)=FALSE,ISBLANK($X127)=FALSE,ISBLANK($Z127)=FALSE,NOT($AC127="case closed"))))</formula>
    </cfRule>
    <cfRule type="expression" dxfId="3212" priority="3199" stopIfTrue="1">
      <formula>AND(ISBLANK($A127)=FALSE,ISNUMBER($A127),ISBLANK($U127)=FALSE,OR(ISBLANK($V127),ISBLANK($X127),ISBLANK($Z127)))</formula>
    </cfRule>
    <cfRule type="expression" dxfId="3211" priority="3200" stopIfTrue="1">
      <formula>AND(ISBLANK($A127)=FALSE,$A127&gt;0,ISBLANK($U127)=TRUE)</formula>
    </cfRule>
  </conditionalFormatting>
  <conditionalFormatting sqref="V127">
    <cfRule type="expression" dxfId="3210" priority="3193">
      <formula>AND(ISBLANK($A127)=FALSE,$A127&gt;0)</formula>
    </cfRule>
  </conditionalFormatting>
  <conditionalFormatting sqref="V127">
    <cfRule type="expression" dxfId="3209" priority="3194" stopIfTrue="1">
      <formula>OR((AND(ISBLANK($A127)=FALSE,ISNUMBER($A127),ISBLANK($U127)=FALSE,ISBLANK($V127)=FALSE,ISBLANK($X127)=FALSE,NOT($AC127="case closed"))),(AND(ISBLANK($A127)=FALSE,ISNUMBER($A127),ISBLANK($U127)=FALSE,ISBLANK($V127)=FALSE,ISBLANK($X127)=FALSE,ISBLANK($Z127)=FALSE,NOT($AC127="case closed"))))</formula>
    </cfRule>
    <cfRule type="expression" dxfId="3208" priority="3195" stopIfTrue="1">
      <formula>AND(ISBLANK($A127)=FALSE,ISNUMBER($A127),ISBLANK($U127)=FALSE,OR(ISBLANK($V127),ISBLANK($X127),ISBLANK($Z127)))</formula>
    </cfRule>
    <cfRule type="expression" dxfId="3207" priority="3196" stopIfTrue="1">
      <formula>AND(ISBLANK($A127)=FALSE,$A127&gt;0,ISBLANK($U127)=TRUE)</formula>
    </cfRule>
  </conditionalFormatting>
  <conditionalFormatting sqref="W127:X128">
    <cfRule type="expression" dxfId="3206" priority="3189">
      <formula>AND(ISBLANK($A127)=FALSE,$A127&gt;0)</formula>
    </cfRule>
  </conditionalFormatting>
  <conditionalFormatting sqref="W127:X128">
    <cfRule type="expression" dxfId="3205" priority="3190" stopIfTrue="1">
      <formula>OR((AND(ISBLANK($A127)=FALSE,ISNUMBER($A127),ISBLANK($U127)=FALSE,ISBLANK($V127)=FALSE,ISBLANK($X127)=FALSE,NOT($AC127="case closed"))),(AND(ISBLANK($A127)=FALSE,ISNUMBER($A127),ISBLANK($U127)=FALSE,ISBLANK($V127)=FALSE,ISBLANK($X127)=FALSE,ISBLANK($Z127)=FALSE,NOT($AC127="case closed"))))</formula>
    </cfRule>
    <cfRule type="expression" dxfId="3204" priority="3191" stopIfTrue="1">
      <formula>AND(ISBLANK($A127)=FALSE,ISNUMBER($A127),ISBLANK($U127)=FALSE,OR(ISBLANK($V127),ISBLANK($X127),ISBLANK($Z127)))</formula>
    </cfRule>
    <cfRule type="expression" dxfId="3203" priority="3192" stopIfTrue="1">
      <formula>AND(ISBLANK($A127)=FALSE,$A127&gt;0,ISBLANK($U127)=TRUE)</formula>
    </cfRule>
  </conditionalFormatting>
  <conditionalFormatting sqref="Y127:Y128">
    <cfRule type="expression" dxfId="3202" priority="3185">
      <formula>AND(ISBLANK($A127)=FALSE,$A127&gt;0)</formula>
    </cfRule>
  </conditionalFormatting>
  <conditionalFormatting sqref="Y127:Y128">
    <cfRule type="expression" dxfId="3201" priority="3186" stopIfTrue="1">
      <formula>OR((AND(ISBLANK($A127)=FALSE,ISNUMBER($A127),ISBLANK($U127)=FALSE,ISBLANK($V127)=FALSE,ISBLANK($X127)=FALSE,NOT($AC127="case closed"))),(AND(ISBLANK($A127)=FALSE,ISNUMBER($A127),ISBLANK($U127)=FALSE,ISBLANK($V127)=FALSE,ISBLANK($X127)=FALSE,ISBLANK($Z127)=FALSE,NOT($AC127="case closed"))))</formula>
    </cfRule>
    <cfRule type="expression" dxfId="3200" priority="3187" stopIfTrue="1">
      <formula>AND(ISBLANK($A127)=FALSE,ISNUMBER($A127),ISBLANK($U127)=FALSE,OR(ISBLANK($V127),ISBLANK($X127),ISBLANK($Z127)))</formula>
    </cfRule>
    <cfRule type="expression" dxfId="3199" priority="3188" stopIfTrue="1">
      <formula>AND(ISBLANK($A127)=FALSE,$A127&gt;0,ISBLANK($U127)=TRUE)</formula>
    </cfRule>
  </conditionalFormatting>
  <conditionalFormatting sqref="W132:X132">
    <cfRule type="expression" dxfId="3198" priority="3181">
      <formula>AND(ISBLANK($A132)=FALSE,$A132&gt;0)</formula>
    </cfRule>
  </conditionalFormatting>
  <conditionalFormatting sqref="W132:X132">
    <cfRule type="expression" dxfId="3197" priority="3182" stopIfTrue="1">
      <formula>OR((AND(ISBLANK($A132)=FALSE,ISNUMBER($A132),ISBLANK($U132)=FALSE,ISBLANK($V132)=FALSE,ISBLANK($X132)=FALSE,NOT($AC132="case closed"))),(AND(ISBLANK($A132)=FALSE,ISNUMBER($A132),ISBLANK($U132)=FALSE,ISBLANK($V132)=FALSE,ISBLANK($X132)=FALSE,ISBLANK($Z132)=FALSE,NOT($AC132="case closed"))))</formula>
    </cfRule>
    <cfRule type="expression" dxfId="3196" priority="3183" stopIfTrue="1">
      <formula>AND(ISBLANK($A132)=FALSE,ISNUMBER($A132),ISBLANK($U132)=FALSE,OR(ISBLANK($V132),ISBLANK($X132),ISBLANK($Z132)))</formula>
    </cfRule>
    <cfRule type="expression" dxfId="3195" priority="3184" stopIfTrue="1">
      <formula>AND(ISBLANK($A132)=FALSE,$A132&gt;0,ISBLANK($U132)=TRUE)</formula>
    </cfRule>
  </conditionalFormatting>
  <conditionalFormatting sqref="W134:X134">
    <cfRule type="expression" dxfId="3194" priority="3177">
      <formula>AND(ISBLANK($A134)=FALSE,$A134&gt;0)</formula>
    </cfRule>
  </conditionalFormatting>
  <conditionalFormatting sqref="W134:X134">
    <cfRule type="expression" dxfId="3193" priority="3178" stopIfTrue="1">
      <formula>OR((AND(ISBLANK($A134)=FALSE,ISNUMBER($A134),ISBLANK($U134)=FALSE,ISBLANK($V134)=FALSE,ISBLANK($X134)=FALSE,NOT($AC134="case closed"))),(AND(ISBLANK($A134)=FALSE,ISNUMBER($A134),ISBLANK($U134)=FALSE,ISBLANK($V134)=FALSE,ISBLANK($X134)=FALSE,ISBLANK($Z134)=FALSE,NOT($AC134="case closed"))))</formula>
    </cfRule>
    <cfRule type="expression" dxfId="3192" priority="3179" stopIfTrue="1">
      <formula>AND(ISBLANK($A134)=FALSE,ISNUMBER($A134),ISBLANK($U134)=FALSE,OR(ISBLANK($V134),ISBLANK($X134),ISBLANK($Z134)))</formula>
    </cfRule>
    <cfRule type="expression" dxfId="3191" priority="3180" stopIfTrue="1">
      <formula>AND(ISBLANK($A134)=FALSE,$A134&gt;0,ISBLANK($U134)=TRUE)</formula>
    </cfRule>
  </conditionalFormatting>
  <conditionalFormatting sqref="U90:V90">
    <cfRule type="expression" dxfId="3190" priority="3173">
      <formula>AND(ISBLANK($A90)=FALSE,$A90&gt;0)</formula>
    </cfRule>
  </conditionalFormatting>
  <conditionalFormatting sqref="U90:V90">
    <cfRule type="expression" dxfId="3189" priority="3174" stopIfTrue="1">
      <formula>OR((AND(ISBLANK($A90)=FALSE,ISNUMBER($A90),ISBLANK($U90)=FALSE,ISBLANK($V90)=FALSE,ISBLANK($X90)=FALSE,NOT($AC90="case closed"))),(AND(ISBLANK($A90)=FALSE,ISNUMBER($A90),ISBLANK($U90)=FALSE,ISBLANK($V90)=FALSE,ISBLANK($X90)=FALSE,ISBLANK($Z90)=FALSE,NOT($AC90="case closed"))))</formula>
    </cfRule>
    <cfRule type="expression" dxfId="3188" priority="3175" stopIfTrue="1">
      <formula>AND(ISBLANK($A90)=FALSE,ISNUMBER($A90),ISBLANK($U90)=FALSE,OR(ISBLANK($V90),ISBLANK($X90),ISBLANK($Z90)))</formula>
    </cfRule>
    <cfRule type="expression" dxfId="3187" priority="3176" stopIfTrue="1">
      <formula>AND(ISBLANK($A90)=FALSE,$A90&gt;0,ISBLANK($U90)=TRUE)</formula>
    </cfRule>
  </conditionalFormatting>
  <conditionalFormatting sqref="W90:X90">
    <cfRule type="expression" dxfId="3186" priority="3169">
      <formula>AND(ISBLANK($A90)=FALSE,$A90&gt;0)</formula>
    </cfRule>
  </conditionalFormatting>
  <conditionalFormatting sqref="W90:X90">
    <cfRule type="expression" dxfId="3185" priority="3170" stopIfTrue="1">
      <formula>OR((AND(ISBLANK($A90)=FALSE,ISNUMBER($A90),ISBLANK($U90)=FALSE,ISBLANK($V90)=FALSE,ISBLANK($X90)=FALSE,NOT($AC90="case closed"))),(AND(ISBLANK($A90)=FALSE,ISNUMBER($A90),ISBLANK($U90)=FALSE,ISBLANK($V90)=FALSE,ISBLANK($X90)=FALSE,ISBLANK($Z90)=FALSE,NOT($AC90="case closed"))))</formula>
    </cfRule>
    <cfRule type="expression" dxfId="3184" priority="3171" stopIfTrue="1">
      <formula>AND(ISBLANK($A90)=FALSE,ISNUMBER($A90),ISBLANK($U90)=FALSE,OR(ISBLANK($V90),ISBLANK($X90),ISBLANK($Z90)))</formula>
    </cfRule>
    <cfRule type="expression" dxfId="3183" priority="3172" stopIfTrue="1">
      <formula>AND(ISBLANK($A90)=FALSE,$A90&gt;0,ISBLANK($U90)=TRUE)</formula>
    </cfRule>
  </conditionalFormatting>
  <conditionalFormatting sqref="Y90">
    <cfRule type="expression" dxfId="3182" priority="3165">
      <formula>AND(ISBLANK($A90)=FALSE,$A90&gt;0)</formula>
    </cfRule>
  </conditionalFormatting>
  <conditionalFormatting sqref="Y90">
    <cfRule type="expression" dxfId="3181" priority="3166" stopIfTrue="1">
      <formula>OR((AND(ISBLANK($A90)=FALSE,ISNUMBER($A90),ISBLANK($U90)=FALSE,ISBLANK($V90)=FALSE,ISBLANK($X90)=FALSE,NOT($AC90="case closed"))),(AND(ISBLANK($A90)=FALSE,ISNUMBER($A90),ISBLANK($U90)=FALSE,ISBLANK($V90)=FALSE,ISBLANK($X90)=FALSE,ISBLANK($Z90)=FALSE,NOT($AC90="case closed"))))</formula>
    </cfRule>
    <cfRule type="expression" dxfId="3180" priority="3167" stopIfTrue="1">
      <formula>AND(ISBLANK($A90)=FALSE,ISNUMBER($A90),ISBLANK($U90)=FALSE,OR(ISBLANK($V90),ISBLANK($X90),ISBLANK($Z90)))</formula>
    </cfRule>
    <cfRule type="expression" dxfId="3179" priority="3168" stopIfTrue="1">
      <formula>AND(ISBLANK($A90)=FALSE,$A90&gt;0,ISBLANK($U90)=TRUE)</formula>
    </cfRule>
  </conditionalFormatting>
  <conditionalFormatting sqref="W145:X145">
    <cfRule type="expression" dxfId="3178" priority="3161">
      <formula>AND(ISBLANK($A145)=FALSE,$A145&gt;0)</formula>
    </cfRule>
  </conditionalFormatting>
  <conditionalFormatting sqref="W145:X145">
    <cfRule type="expression" dxfId="3177" priority="3162" stopIfTrue="1">
      <formula>OR((AND(ISBLANK($A145)=FALSE,ISNUMBER($A145),ISBLANK($U145)=FALSE,ISBLANK($V145)=FALSE,ISBLANK($X145)=FALSE,NOT($AC145="case closed"))),(AND(ISBLANK($A145)=FALSE,ISNUMBER($A145),ISBLANK($U145)=FALSE,ISBLANK($V145)=FALSE,ISBLANK($X145)=FALSE,ISBLANK($Z145)=FALSE,NOT($AC145="case closed"))))</formula>
    </cfRule>
    <cfRule type="expression" dxfId="3176" priority="3163" stopIfTrue="1">
      <formula>AND(ISBLANK($A145)=FALSE,ISNUMBER($A145),ISBLANK($U145)=FALSE,OR(ISBLANK($V145),ISBLANK($X145),ISBLANK($Z145)))</formula>
    </cfRule>
    <cfRule type="expression" dxfId="3175" priority="3164" stopIfTrue="1">
      <formula>AND(ISBLANK($A145)=FALSE,$A145&gt;0,ISBLANK($U145)=TRUE)</formula>
    </cfRule>
  </conditionalFormatting>
  <conditionalFormatting sqref="Y145">
    <cfRule type="expression" dxfId="3174" priority="3157">
      <formula>AND(ISBLANK($A145)=FALSE,$A145&gt;0)</formula>
    </cfRule>
  </conditionalFormatting>
  <conditionalFormatting sqref="Y145">
    <cfRule type="expression" dxfId="3173" priority="3158" stopIfTrue="1">
      <formula>OR((AND(ISBLANK($A145)=FALSE,ISNUMBER($A145),ISBLANK($U145)=FALSE,ISBLANK($V145)=FALSE,ISBLANK($X145)=FALSE,NOT($AC145="case closed"))),(AND(ISBLANK($A145)=FALSE,ISNUMBER($A145),ISBLANK($U145)=FALSE,ISBLANK($V145)=FALSE,ISBLANK($X145)=FALSE,ISBLANK($Z145)=FALSE,NOT($AC145="case closed"))))</formula>
    </cfRule>
    <cfRule type="expression" dxfId="3172" priority="3159" stopIfTrue="1">
      <formula>AND(ISBLANK($A145)=FALSE,ISNUMBER($A145),ISBLANK($U145)=FALSE,OR(ISBLANK($V145),ISBLANK($X145),ISBLANK($Z145)))</formula>
    </cfRule>
    <cfRule type="expression" dxfId="3171" priority="3160" stopIfTrue="1">
      <formula>AND(ISBLANK($A145)=FALSE,$A145&gt;0,ISBLANK($U145)=TRUE)</formula>
    </cfRule>
  </conditionalFormatting>
  <conditionalFormatting sqref="U168">
    <cfRule type="expression" dxfId="3170" priority="3154" stopIfTrue="1">
      <formula>OR((AND(ISBLANK($A168)=FALSE,ISNUMBER($A168),ISBLANK($U168)=FALSE,ISBLANK($V168)=FALSE,ISBLANK($X168)=FALSE,NOT($AC168="case closed"))),(AND(ISBLANK($A168)=FALSE,ISNUMBER($A168),ISBLANK($U168)=FALSE,ISBLANK($V168)=FALSE,ISBLANK($X168)=FALSE,ISBLANK($Z168)=FALSE,NOT($AC168="case closed"))))</formula>
    </cfRule>
    <cfRule type="expression" dxfId="3169" priority="3155" stopIfTrue="1">
      <formula>AND(ISBLANK($A168)=FALSE,ISNUMBER($A168),ISBLANK($U168)=FALSE,OR(ISBLANK($V168),ISBLANK($X168),ISBLANK($Z168)))</formula>
    </cfRule>
    <cfRule type="expression" dxfId="3168" priority="3156" stopIfTrue="1">
      <formula>AND(ISBLANK($A168)=FALSE,$A168&gt;0,ISBLANK($U168)=TRUE)</formula>
    </cfRule>
  </conditionalFormatting>
  <conditionalFormatting sqref="U168">
    <cfRule type="expression" dxfId="3167" priority="3153">
      <formula>AND(ISBLANK($A168)=FALSE,$A168&gt;0)</formula>
    </cfRule>
  </conditionalFormatting>
  <conditionalFormatting sqref="Y166">
    <cfRule type="expression" dxfId="3166" priority="3149">
      <formula>AND(ISBLANK($A166)=FALSE,$A166&gt;0)</formula>
    </cfRule>
  </conditionalFormatting>
  <conditionalFormatting sqref="Y166">
    <cfRule type="expression" dxfId="3165" priority="3150" stopIfTrue="1">
      <formula>OR((AND(ISBLANK($A166)=FALSE,ISNUMBER($A166),ISBLANK($U166)=FALSE,ISBLANK($V166)=FALSE,ISBLANK($X166)=FALSE,NOT($AC166="case closed"))),(AND(ISBLANK($A166)=FALSE,ISNUMBER($A166),ISBLANK($U166)=FALSE,ISBLANK($V166)=FALSE,ISBLANK($X166)=FALSE,ISBLANK($Z166)=FALSE,NOT($AC166="case closed"))))</formula>
    </cfRule>
    <cfRule type="expression" dxfId="3164" priority="3151" stopIfTrue="1">
      <formula>AND(ISBLANK($A166)=FALSE,ISNUMBER($A166),ISBLANK($U166)=FALSE,OR(ISBLANK($V166),ISBLANK($X166),ISBLANK($Z166)))</formula>
    </cfRule>
    <cfRule type="expression" dxfId="3163" priority="3152" stopIfTrue="1">
      <formula>AND(ISBLANK($A166)=FALSE,$A166&gt;0,ISBLANK($U166)=TRUE)</formula>
    </cfRule>
  </conditionalFormatting>
  <conditionalFormatting sqref="W187:X187">
    <cfRule type="expression" dxfId="3162" priority="3145">
      <formula>AND(ISBLANK($A187)=FALSE,$A187&gt;0)</formula>
    </cfRule>
  </conditionalFormatting>
  <conditionalFormatting sqref="W187:X187">
    <cfRule type="expression" dxfId="3161" priority="3146" stopIfTrue="1">
      <formula>OR((AND(ISBLANK($A187)=FALSE,ISNUMBER($A187),ISBLANK($U187)=FALSE,ISBLANK($V187)=FALSE,ISBLANK($X187)=FALSE,NOT($AC187="case closed"))),(AND(ISBLANK($A187)=FALSE,ISNUMBER($A187),ISBLANK($U187)=FALSE,ISBLANK($V187)=FALSE,ISBLANK($X187)=FALSE,ISBLANK($Z187)=FALSE,NOT($AC187="case closed"))))</formula>
    </cfRule>
    <cfRule type="expression" dxfId="3160" priority="3147" stopIfTrue="1">
      <formula>AND(ISBLANK($A187)=FALSE,ISNUMBER($A187),ISBLANK($U187)=FALSE,OR(ISBLANK($V187),ISBLANK($X187),ISBLANK($Z187)))</formula>
    </cfRule>
    <cfRule type="expression" dxfId="3159" priority="3148" stopIfTrue="1">
      <formula>AND(ISBLANK($A187)=FALSE,$A187&gt;0,ISBLANK($U187)=TRUE)</formula>
    </cfRule>
  </conditionalFormatting>
  <conditionalFormatting sqref="Y187">
    <cfRule type="expression" dxfId="3158" priority="3141">
      <formula>AND(ISBLANK($A187)=FALSE,$A187&gt;0)</formula>
    </cfRule>
  </conditionalFormatting>
  <conditionalFormatting sqref="Y187">
    <cfRule type="expression" dxfId="3157" priority="3142" stopIfTrue="1">
      <formula>OR((AND(ISBLANK($A187)=FALSE,ISNUMBER($A187),ISBLANK($U187)=FALSE,ISBLANK($V187)=FALSE,ISBLANK($X187)=FALSE,NOT($AC187="case closed"))),(AND(ISBLANK($A187)=FALSE,ISNUMBER($A187),ISBLANK($U187)=FALSE,ISBLANK($V187)=FALSE,ISBLANK($X187)=FALSE,ISBLANK($Z187)=FALSE,NOT($AC187="case closed"))))</formula>
    </cfRule>
    <cfRule type="expression" dxfId="3156" priority="3143" stopIfTrue="1">
      <formula>AND(ISBLANK($A187)=FALSE,ISNUMBER($A187),ISBLANK($U187)=FALSE,OR(ISBLANK($V187),ISBLANK($X187),ISBLANK($Z187)))</formula>
    </cfRule>
    <cfRule type="expression" dxfId="3155" priority="3144" stopIfTrue="1">
      <formula>AND(ISBLANK($A187)=FALSE,$A187&gt;0,ISBLANK($U187)=TRUE)</formula>
    </cfRule>
  </conditionalFormatting>
  <conditionalFormatting sqref="W195:X195">
    <cfRule type="expression" dxfId="3154" priority="3137">
      <formula>AND(ISBLANK($A195)=FALSE,$A195&gt;0)</formula>
    </cfRule>
  </conditionalFormatting>
  <conditionalFormatting sqref="W195:X195">
    <cfRule type="expression" dxfId="3153" priority="3138" stopIfTrue="1">
      <formula>OR((AND(ISBLANK($A195)=FALSE,ISNUMBER($A195),ISBLANK($U195)=FALSE,ISBLANK($V195)=FALSE,ISBLANK($X195)=FALSE,NOT($AC195="case closed"))),(AND(ISBLANK($A195)=FALSE,ISNUMBER($A195),ISBLANK($U195)=FALSE,ISBLANK($V195)=FALSE,ISBLANK($X195)=FALSE,ISBLANK($Z195)=FALSE,NOT($AC195="case closed"))))</formula>
    </cfRule>
    <cfRule type="expression" dxfId="3152" priority="3139" stopIfTrue="1">
      <formula>AND(ISBLANK($A195)=FALSE,ISNUMBER($A195),ISBLANK($U195)=FALSE,OR(ISBLANK($V195),ISBLANK($X195),ISBLANK($Z195)))</formula>
    </cfRule>
    <cfRule type="expression" dxfId="3151" priority="3140" stopIfTrue="1">
      <formula>AND(ISBLANK($A195)=FALSE,$A195&gt;0,ISBLANK($U195)=TRUE)</formula>
    </cfRule>
  </conditionalFormatting>
  <conditionalFormatting sqref="Y195">
    <cfRule type="expression" dxfId="3150" priority="3133">
      <formula>AND(ISBLANK($A195)=FALSE,$A195&gt;0)</formula>
    </cfRule>
  </conditionalFormatting>
  <conditionalFormatting sqref="Y195">
    <cfRule type="expression" dxfId="3149" priority="3134" stopIfTrue="1">
      <formula>OR((AND(ISBLANK($A195)=FALSE,ISNUMBER($A195),ISBLANK($U195)=FALSE,ISBLANK($V195)=FALSE,ISBLANK($X195)=FALSE,NOT($AC195="case closed"))),(AND(ISBLANK($A195)=FALSE,ISNUMBER($A195),ISBLANK($U195)=FALSE,ISBLANK($V195)=FALSE,ISBLANK($X195)=FALSE,ISBLANK($Z195)=FALSE,NOT($AC195="case closed"))))</formula>
    </cfRule>
    <cfRule type="expression" dxfId="3148" priority="3135" stopIfTrue="1">
      <formula>AND(ISBLANK($A195)=FALSE,ISNUMBER($A195),ISBLANK($U195)=FALSE,OR(ISBLANK($V195),ISBLANK($X195),ISBLANK($Z195)))</formula>
    </cfRule>
    <cfRule type="expression" dxfId="3147" priority="3136" stopIfTrue="1">
      <formula>AND(ISBLANK($A195)=FALSE,$A195&gt;0,ISBLANK($U195)=TRUE)</formula>
    </cfRule>
  </conditionalFormatting>
  <conditionalFormatting sqref="U196:V196">
    <cfRule type="expression" dxfId="3146" priority="3129">
      <formula>AND(ISBLANK($A196)=FALSE,$A196&gt;0)</formula>
    </cfRule>
  </conditionalFormatting>
  <conditionalFormatting sqref="U196:V196">
    <cfRule type="expression" dxfId="3145" priority="3130" stopIfTrue="1">
      <formula>OR((AND(ISBLANK($A196)=FALSE,ISNUMBER($A196),ISBLANK($U196)=FALSE,ISBLANK($V196)=FALSE,ISBLANK($X196)=FALSE,NOT($AC196="case closed"))),(AND(ISBLANK($A196)=FALSE,ISNUMBER($A196),ISBLANK($U196)=FALSE,ISBLANK($V196)=FALSE,ISBLANK($X196)=FALSE,ISBLANK($Z196)=FALSE,NOT($AC196="case closed"))))</formula>
    </cfRule>
    <cfRule type="expression" dxfId="3144" priority="3131" stopIfTrue="1">
      <formula>AND(ISBLANK($A196)=FALSE,ISNUMBER($A196),ISBLANK($U196)=FALSE,OR(ISBLANK($V196),ISBLANK($X196),ISBLANK($Z196)))</formula>
    </cfRule>
    <cfRule type="expression" dxfId="3143" priority="3132" stopIfTrue="1">
      <formula>AND(ISBLANK($A196)=FALSE,$A196&gt;0,ISBLANK($U196)=TRUE)</formula>
    </cfRule>
  </conditionalFormatting>
  <conditionalFormatting sqref="X196">
    <cfRule type="expression" dxfId="3142" priority="3125">
      <formula>AND(ISBLANK($A196)=FALSE,$A196&gt;0)</formula>
    </cfRule>
  </conditionalFormatting>
  <conditionalFormatting sqref="X196">
    <cfRule type="expression" dxfId="3141" priority="3126" stopIfTrue="1">
      <formula>OR((AND(ISBLANK($A196)=FALSE,ISNUMBER($A196),ISBLANK($U196)=FALSE,ISBLANK($V196)=FALSE,ISBLANK($X196)=FALSE,NOT($AC196="case closed"))),(AND(ISBLANK($A196)=FALSE,ISNUMBER($A196),ISBLANK($U196)=FALSE,ISBLANK($V196)=FALSE,ISBLANK($X196)=FALSE,ISBLANK($Z196)=FALSE,NOT($AC196="case closed"))))</formula>
    </cfRule>
    <cfRule type="expression" dxfId="3140" priority="3127" stopIfTrue="1">
      <formula>AND(ISBLANK($A196)=FALSE,ISNUMBER($A196),ISBLANK($U196)=FALSE,OR(ISBLANK($V196),ISBLANK($X196),ISBLANK($Z196)))</formula>
    </cfRule>
    <cfRule type="expression" dxfId="3139" priority="3128" stopIfTrue="1">
      <formula>AND(ISBLANK($A196)=FALSE,$A196&gt;0,ISBLANK($U196)=TRUE)</formula>
    </cfRule>
  </conditionalFormatting>
  <conditionalFormatting sqref="Y196">
    <cfRule type="expression" dxfId="3138" priority="3121">
      <formula>AND(ISBLANK($A196)=FALSE,$A196&gt;0)</formula>
    </cfRule>
  </conditionalFormatting>
  <conditionalFormatting sqref="Y196">
    <cfRule type="expression" dxfId="3137" priority="3122" stopIfTrue="1">
      <formula>OR((AND(ISBLANK($A196)=FALSE,ISNUMBER($A196),ISBLANK($U196)=FALSE,ISBLANK($V196)=FALSE,ISBLANK($X196)=FALSE,NOT($AC196="case closed"))),(AND(ISBLANK($A196)=FALSE,ISNUMBER($A196),ISBLANK($U196)=FALSE,ISBLANK($V196)=FALSE,ISBLANK($X196)=FALSE,ISBLANK($Z196)=FALSE,NOT($AC196="case closed"))))</formula>
    </cfRule>
    <cfRule type="expression" dxfId="3136" priority="3123" stopIfTrue="1">
      <formula>AND(ISBLANK($A196)=FALSE,ISNUMBER($A196),ISBLANK($U196)=FALSE,OR(ISBLANK($V196),ISBLANK($X196),ISBLANK($Z196)))</formula>
    </cfRule>
    <cfRule type="expression" dxfId="3135" priority="3124" stopIfTrue="1">
      <formula>AND(ISBLANK($A196)=FALSE,$A196&gt;0,ISBLANK($U196)=TRUE)</formula>
    </cfRule>
  </conditionalFormatting>
  <conditionalFormatting sqref="Y64">
    <cfRule type="expression" dxfId="3134" priority="3117">
      <formula>AND(ISBLANK($A64)=FALSE,$A64&gt;0)</formula>
    </cfRule>
  </conditionalFormatting>
  <conditionalFormatting sqref="Y64">
    <cfRule type="expression" dxfId="3133" priority="3118" stopIfTrue="1">
      <formula>OR((AND(ISBLANK($A64)=FALSE,ISNUMBER($A64),ISBLANK($U64)=FALSE,ISBLANK($V64)=FALSE,ISBLANK($X64)=FALSE,NOT($AC64="case closed"))),(AND(ISBLANK($A64)=FALSE,ISNUMBER($A64),ISBLANK($U64)=FALSE,ISBLANK($V64)=FALSE,ISBLANK($X64)=FALSE,ISBLANK($Z64)=FALSE,NOT($AC64="case closed"))))</formula>
    </cfRule>
    <cfRule type="expression" dxfId="3132" priority="3119" stopIfTrue="1">
      <formula>AND(ISBLANK($A64)=FALSE,ISNUMBER($A64),ISBLANK($U64)=FALSE,OR(ISBLANK($V64),ISBLANK($X64),ISBLANK($Z64)))</formula>
    </cfRule>
    <cfRule type="expression" dxfId="3131" priority="3120" stopIfTrue="1">
      <formula>AND(ISBLANK($A64)=FALSE,$A64&gt;0,ISBLANK($U64)=TRUE)</formula>
    </cfRule>
  </conditionalFormatting>
  <conditionalFormatting sqref="X60">
    <cfRule type="expression" dxfId="3130" priority="3113">
      <formula>AND(ISBLANK($A60)=FALSE,$A60&gt;0)</formula>
    </cfRule>
  </conditionalFormatting>
  <conditionalFormatting sqref="X60">
    <cfRule type="expression" dxfId="3129" priority="3114" stopIfTrue="1">
      <formula>OR((AND(ISBLANK($A60)=FALSE,ISNUMBER($A60),ISBLANK($U60)=FALSE,ISBLANK($V60)=FALSE,ISBLANK($X60)=FALSE,NOT($AC60="case closed"))),(AND(ISBLANK($A60)=FALSE,ISNUMBER($A60),ISBLANK($U60)=FALSE,ISBLANK($V60)=FALSE,ISBLANK($X60)=FALSE,ISBLANK($Z60)=FALSE,NOT($AC60="case closed"))))</formula>
    </cfRule>
    <cfRule type="expression" dxfId="3128" priority="3115" stopIfTrue="1">
      <formula>AND(ISBLANK($A60)=FALSE,ISNUMBER($A60),ISBLANK($U60)=FALSE,OR(ISBLANK($V60),ISBLANK($X60),ISBLANK($Z60)))</formula>
    </cfRule>
    <cfRule type="expression" dxfId="3127" priority="3116" stopIfTrue="1">
      <formula>AND(ISBLANK($A60)=FALSE,$A60&gt;0,ISBLANK($U60)=TRUE)</formula>
    </cfRule>
  </conditionalFormatting>
  <conditionalFormatting sqref="Y65 Y58">
    <cfRule type="expression" dxfId="3126" priority="3109">
      <formula>AND(ISBLANK($A58)=FALSE,$A58&gt;0)</formula>
    </cfRule>
  </conditionalFormatting>
  <conditionalFormatting sqref="Y65 Y58">
    <cfRule type="expression" dxfId="3125" priority="3110" stopIfTrue="1">
      <formula>OR((AND(ISBLANK($A58)=FALSE,ISNUMBER($A58),ISBLANK($U58)=FALSE,ISBLANK($V58)=FALSE,ISBLANK($X58)=FALSE,NOT($AC58="case closed"))),(AND(ISBLANK($A58)=FALSE,ISNUMBER($A58),ISBLANK($U58)=FALSE,ISBLANK($V58)=FALSE,ISBLANK($X58)=FALSE,ISBLANK($Z58)=FALSE,NOT($AC58="case closed"))))</formula>
    </cfRule>
    <cfRule type="expression" dxfId="3124" priority="3111" stopIfTrue="1">
      <formula>AND(ISBLANK($A58)=FALSE,ISNUMBER($A58),ISBLANK($U58)=FALSE,OR(ISBLANK($V58),ISBLANK($X58),ISBLANK($Z58)))</formula>
    </cfRule>
    <cfRule type="expression" dxfId="3123" priority="3112" stopIfTrue="1">
      <formula>AND(ISBLANK($A58)=FALSE,$A58&gt;0,ISBLANK($U58)=TRUE)</formula>
    </cfRule>
  </conditionalFormatting>
  <conditionalFormatting sqref="W60">
    <cfRule type="expression" dxfId="3122" priority="3105">
      <formula>AND(ISBLANK($A60)=FALSE,$A60&gt;0)</formula>
    </cfRule>
  </conditionalFormatting>
  <conditionalFormatting sqref="W60">
    <cfRule type="expression" dxfId="3121" priority="3106" stopIfTrue="1">
      <formula>OR((AND(ISBLANK($A60)=FALSE,ISNUMBER($A60),ISBLANK($U60)=FALSE,ISBLANK($V60)=FALSE,ISBLANK($X60)=FALSE,NOT($AC60="case closed"))),(AND(ISBLANK($A60)=FALSE,ISNUMBER($A60),ISBLANK($U60)=FALSE,ISBLANK($V60)=FALSE,ISBLANK($X60)=FALSE,ISBLANK($Z60)=FALSE,NOT($AC60="case closed"))))</formula>
    </cfRule>
    <cfRule type="expression" dxfId="3120" priority="3107" stopIfTrue="1">
      <formula>AND(ISBLANK($A60)=FALSE,ISNUMBER($A60),ISBLANK($U60)=FALSE,OR(ISBLANK($V60),ISBLANK($X60),ISBLANK($Z60)))</formula>
    </cfRule>
    <cfRule type="expression" dxfId="3119" priority="3108" stopIfTrue="1">
      <formula>AND(ISBLANK($A60)=FALSE,$A60&gt;0,ISBLANK($U60)=TRUE)</formula>
    </cfRule>
  </conditionalFormatting>
  <conditionalFormatting sqref="Y60">
    <cfRule type="expression" dxfId="3118" priority="3101">
      <formula>AND(ISBLANK($A60)=FALSE,$A60&gt;0)</formula>
    </cfRule>
  </conditionalFormatting>
  <conditionalFormatting sqref="Y60">
    <cfRule type="expression" dxfId="3117" priority="3102" stopIfTrue="1">
      <formula>OR((AND(ISBLANK($A60)=FALSE,ISNUMBER($A60),ISBLANK($U60)=FALSE,ISBLANK($V60)=FALSE,ISBLANK($X60)=FALSE,NOT($AC60="case closed"))),(AND(ISBLANK($A60)=FALSE,ISNUMBER($A60),ISBLANK($U60)=FALSE,ISBLANK($V60)=FALSE,ISBLANK($X60)=FALSE,ISBLANK($Z60)=FALSE,NOT($AC60="case closed"))))</formula>
    </cfRule>
    <cfRule type="expression" dxfId="3116" priority="3103" stopIfTrue="1">
      <formula>AND(ISBLANK($A60)=FALSE,ISNUMBER($A60),ISBLANK($U60)=FALSE,OR(ISBLANK($V60),ISBLANK($X60),ISBLANK($Z60)))</formula>
    </cfRule>
    <cfRule type="expression" dxfId="3115" priority="3104" stopIfTrue="1">
      <formula>AND(ISBLANK($A60)=FALSE,$A60&gt;0,ISBLANK($U60)=TRUE)</formula>
    </cfRule>
  </conditionalFormatting>
  <conditionalFormatting sqref="U232:V233">
    <cfRule type="expression" dxfId="3114" priority="3097">
      <formula>AND(ISBLANK($A232)=FALSE,$A232&gt;0)</formula>
    </cfRule>
  </conditionalFormatting>
  <conditionalFormatting sqref="U232:V233">
    <cfRule type="expression" dxfId="3113" priority="3098" stopIfTrue="1">
      <formula>OR((AND(ISBLANK($A232)=FALSE,ISNUMBER($A232),ISBLANK($U232)=FALSE,ISBLANK($V232)=FALSE,ISBLANK($X232)=FALSE,NOT($AC232="case closed"))),(AND(ISBLANK($A232)=FALSE,ISNUMBER($A232),ISBLANK($U232)=FALSE,ISBLANK($V232)=FALSE,ISBLANK($X232)=FALSE,ISBLANK($Z232)=FALSE,NOT($AC232="case closed"))))</formula>
    </cfRule>
    <cfRule type="expression" dxfId="3112" priority="3099" stopIfTrue="1">
      <formula>AND(ISBLANK($A232)=FALSE,ISNUMBER($A232),ISBLANK($U232)=FALSE,OR(ISBLANK($V232),ISBLANK($X232),ISBLANK($Z232)))</formula>
    </cfRule>
    <cfRule type="expression" dxfId="3111" priority="3100" stopIfTrue="1">
      <formula>AND(ISBLANK($A232)=FALSE,$A232&gt;0,ISBLANK($U232)=TRUE)</formula>
    </cfRule>
  </conditionalFormatting>
  <conditionalFormatting sqref="W232:X233">
    <cfRule type="expression" dxfId="3110" priority="3093">
      <formula>AND(ISBLANK($A232)=FALSE,$A232&gt;0)</formula>
    </cfRule>
  </conditionalFormatting>
  <conditionalFormatting sqref="W232:X233">
    <cfRule type="expression" dxfId="3109" priority="3094" stopIfTrue="1">
      <formula>OR((AND(ISBLANK($A232)=FALSE,ISNUMBER($A232),ISBLANK($U232)=FALSE,ISBLANK($V232)=FALSE,ISBLANK($X232)=FALSE,NOT($AC232="case closed"))),(AND(ISBLANK($A232)=FALSE,ISNUMBER($A232),ISBLANK($U232)=FALSE,ISBLANK($V232)=FALSE,ISBLANK($X232)=FALSE,ISBLANK($Z232)=FALSE,NOT($AC232="case closed"))))</formula>
    </cfRule>
    <cfRule type="expression" dxfId="3108" priority="3095" stopIfTrue="1">
      <formula>AND(ISBLANK($A232)=FALSE,ISNUMBER($A232),ISBLANK($U232)=FALSE,OR(ISBLANK($V232),ISBLANK($X232),ISBLANK($Z232)))</formula>
    </cfRule>
    <cfRule type="expression" dxfId="3107" priority="3096" stopIfTrue="1">
      <formula>AND(ISBLANK($A232)=FALSE,$A232&gt;0,ISBLANK($U232)=TRUE)</formula>
    </cfRule>
  </conditionalFormatting>
  <conditionalFormatting sqref="Y232:Y233">
    <cfRule type="expression" dxfId="3106" priority="3089">
      <formula>AND(ISBLANK($A232)=FALSE,$A232&gt;0)</formula>
    </cfRule>
  </conditionalFormatting>
  <conditionalFormatting sqref="Y232:Y233">
    <cfRule type="expression" dxfId="3105" priority="3090" stopIfTrue="1">
      <formula>OR((AND(ISBLANK($A232)=FALSE,ISNUMBER($A232),ISBLANK($U232)=FALSE,ISBLANK($V232)=FALSE,ISBLANK($X232)=FALSE,NOT($AC232="case closed"))),(AND(ISBLANK($A232)=FALSE,ISNUMBER($A232),ISBLANK($U232)=FALSE,ISBLANK($V232)=FALSE,ISBLANK($X232)=FALSE,ISBLANK($Z232)=FALSE,NOT($AC232="case closed"))))</formula>
    </cfRule>
    <cfRule type="expression" dxfId="3104" priority="3091" stopIfTrue="1">
      <formula>AND(ISBLANK($A232)=FALSE,ISNUMBER($A232),ISBLANK($U232)=FALSE,OR(ISBLANK($V232),ISBLANK($X232),ISBLANK($Z232)))</formula>
    </cfRule>
    <cfRule type="expression" dxfId="3103" priority="3092" stopIfTrue="1">
      <formula>AND(ISBLANK($A232)=FALSE,$A232&gt;0,ISBLANK($U232)=TRUE)</formula>
    </cfRule>
  </conditionalFormatting>
  <conditionalFormatting sqref="W107">
    <cfRule type="expression" dxfId="3102" priority="3085">
      <formula>AND(ISBLANK($A107)=FALSE,$A107&gt;0)</formula>
    </cfRule>
  </conditionalFormatting>
  <conditionalFormatting sqref="W107">
    <cfRule type="expression" dxfId="3101" priority="3086" stopIfTrue="1">
      <formula>OR((AND(ISBLANK($A107)=FALSE,ISNUMBER($A107),ISBLANK($U107)=FALSE,ISBLANK($V107)=FALSE,ISBLANK($X107)=FALSE,NOT($AC107="case closed"))),(AND(ISBLANK($A107)=FALSE,ISNUMBER($A107),ISBLANK($U107)=FALSE,ISBLANK($V107)=FALSE,ISBLANK($X107)=FALSE,ISBLANK($Z107)=FALSE,NOT($AC107="case closed"))))</formula>
    </cfRule>
    <cfRule type="expression" dxfId="3100" priority="3087" stopIfTrue="1">
      <formula>AND(ISBLANK($A107)=FALSE,ISNUMBER($A107),ISBLANK($U107)=FALSE,OR(ISBLANK($V107),ISBLANK($X107),ISBLANK($Z107)))</formula>
    </cfRule>
    <cfRule type="expression" dxfId="3099" priority="3088" stopIfTrue="1">
      <formula>AND(ISBLANK($A107)=FALSE,$A107&gt;0,ISBLANK($U107)=TRUE)</formula>
    </cfRule>
  </conditionalFormatting>
  <conditionalFormatting sqref="X182:X186">
    <cfRule type="expression" dxfId="3098" priority="3081">
      <formula>AND(ISBLANK($A182)=FALSE,$A182&gt;0)</formula>
    </cfRule>
  </conditionalFormatting>
  <conditionalFormatting sqref="X182:X186">
    <cfRule type="expression" dxfId="3097" priority="3082" stopIfTrue="1">
      <formula>OR((AND(ISBLANK($A182)=FALSE,ISNUMBER($A182),ISBLANK($U182)=FALSE,ISBLANK($V182)=FALSE,ISBLANK($X182)=FALSE,NOT($AC182="case closed"))),(AND(ISBLANK($A182)=FALSE,ISNUMBER($A182),ISBLANK($U182)=FALSE,ISBLANK($V182)=FALSE,ISBLANK($X182)=FALSE,ISBLANK($Z182)=FALSE,NOT($AC182="case closed"))))</formula>
    </cfRule>
    <cfRule type="expression" dxfId="3096" priority="3083" stopIfTrue="1">
      <formula>AND(ISBLANK($A182)=FALSE,ISNUMBER($A182),ISBLANK($U182)=FALSE,OR(ISBLANK($V182),ISBLANK($X182),ISBLANK($Z182)))</formula>
    </cfRule>
    <cfRule type="expression" dxfId="3095" priority="3084" stopIfTrue="1">
      <formula>AND(ISBLANK($A182)=FALSE,$A182&gt;0,ISBLANK($U182)=TRUE)</formula>
    </cfRule>
  </conditionalFormatting>
  <conditionalFormatting sqref="Y182:Y186">
    <cfRule type="expression" dxfId="3094" priority="3077">
      <formula>AND(ISBLANK($A182)=FALSE,$A182&gt;0)</formula>
    </cfRule>
  </conditionalFormatting>
  <conditionalFormatting sqref="Y182:Y186">
    <cfRule type="expression" dxfId="3093" priority="3078" stopIfTrue="1">
      <formula>OR((AND(ISBLANK($A182)=FALSE,ISNUMBER($A182),ISBLANK($U182)=FALSE,ISBLANK($V182)=FALSE,ISBLANK($X182)=FALSE,NOT($AC182="case closed"))),(AND(ISBLANK($A182)=FALSE,ISNUMBER($A182),ISBLANK($U182)=FALSE,ISBLANK($V182)=FALSE,ISBLANK($X182)=FALSE,ISBLANK($Z182)=FALSE,NOT($AC182="case closed"))))</formula>
    </cfRule>
    <cfRule type="expression" dxfId="3092" priority="3079" stopIfTrue="1">
      <formula>AND(ISBLANK($A182)=FALSE,ISNUMBER($A182),ISBLANK($U182)=FALSE,OR(ISBLANK($V182),ISBLANK($X182),ISBLANK($Z182)))</formula>
    </cfRule>
    <cfRule type="expression" dxfId="3091" priority="3080" stopIfTrue="1">
      <formula>AND(ISBLANK($A182)=FALSE,$A182&gt;0,ISBLANK($U182)=TRUE)</formula>
    </cfRule>
  </conditionalFormatting>
  <conditionalFormatting sqref="W182:W186">
    <cfRule type="expression" dxfId="3090" priority="3073">
      <formula>AND(ISBLANK($A182)=FALSE,$A182&gt;0)</formula>
    </cfRule>
  </conditionalFormatting>
  <conditionalFormatting sqref="W182:W186">
    <cfRule type="expression" dxfId="3089" priority="3074" stopIfTrue="1">
      <formula>OR((AND(ISBLANK($A182)=FALSE,ISNUMBER($A182),ISBLANK($U182)=FALSE,ISBLANK($V182)=FALSE,ISBLANK($X182)=FALSE,NOT($AC182="case closed"))),(AND(ISBLANK($A182)=FALSE,ISNUMBER($A182),ISBLANK($U182)=FALSE,ISBLANK($V182)=FALSE,ISBLANK($X182)=FALSE,ISBLANK($Z182)=FALSE,NOT($AC182="case closed"))))</formula>
    </cfRule>
    <cfRule type="expression" dxfId="3088" priority="3075" stopIfTrue="1">
      <formula>AND(ISBLANK($A182)=FALSE,ISNUMBER($A182),ISBLANK($U182)=FALSE,OR(ISBLANK($V182),ISBLANK($X182),ISBLANK($Z182)))</formula>
    </cfRule>
    <cfRule type="expression" dxfId="3087" priority="3076" stopIfTrue="1">
      <formula>AND(ISBLANK($A182)=FALSE,$A182&gt;0,ISBLANK($U182)=TRUE)</formula>
    </cfRule>
  </conditionalFormatting>
  <conditionalFormatting sqref="U122:V122">
    <cfRule type="expression" dxfId="3086" priority="3069">
      <formula>AND(ISBLANK($A122)=FALSE,$A122&gt;0)</formula>
    </cfRule>
  </conditionalFormatting>
  <conditionalFormatting sqref="U122:V122">
    <cfRule type="expression" dxfId="3085" priority="3070" stopIfTrue="1">
      <formula>OR((AND(ISBLANK($A122)=FALSE,ISNUMBER($A122),ISBLANK($U122)=FALSE,ISBLANK($V122)=FALSE,ISBLANK($X122)=FALSE,NOT($AC122="case closed"))),(AND(ISBLANK($A122)=FALSE,ISNUMBER($A122),ISBLANK($U122)=FALSE,ISBLANK($V122)=FALSE,ISBLANK($X122)=FALSE,ISBLANK($Z122)=FALSE,NOT($AC122="case closed"))))</formula>
    </cfRule>
    <cfRule type="expression" dxfId="3084" priority="3071" stopIfTrue="1">
      <formula>AND(ISBLANK($A122)=FALSE,ISNUMBER($A122),ISBLANK($U122)=FALSE,OR(ISBLANK($V122),ISBLANK($X122),ISBLANK($Z122)))</formula>
    </cfRule>
    <cfRule type="expression" dxfId="3083" priority="3072" stopIfTrue="1">
      <formula>AND(ISBLANK($A122)=FALSE,$A122&gt;0,ISBLANK($U122)=TRUE)</formula>
    </cfRule>
  </conditionalFormatting>
  <conditionalFormatting sqref="Y122">
    <cfRule type="expression" dxfId="3082" priority="3065">
      <formula>AND(ISBLANK($A122)=FALSE,$A122&gt;0)</formula>
    </cfRule>
  </conditionalFormatting>
  <conditionalFormatting sqref="Y122">
    <cfRule type="expression" dxfId="3081" priority="3066" stopIfTrue="1">
      <formula>OR((AND(ISBLANK($A122)=FALSE,ISNUMBER($A122),ISBLANK($U122)=FALSE,ISBLANK($V122)=FALSE,ISBLANK($X122)=FALSE,NOT($AC122="case closed"))),(AND(ISBLANK($A122)=FALSE,ISNUMBER($A122),ISBLANK($U122)=FALSE,ISBLANK($V122)=FALSE,ISBLANK($X122)=FALSE,ISBLANK($Z122)=FALSE,NOT($AC122="case closed"))))</formula>
    </cfRule>
    <cfRule type="expression" dxfId="3080" priority="3067" stopIfTrue="1">
      <formula>AND(ISBLANK($A122)=FALSE,ISNUMBER($A122),ISBLANK($U122)=FALSE,OR(ISBLANK($V122),ISBLANK($X122),ISBLANK($Z122)))</formula>
    </cfRule>
    <cfRule type="expression" dxfId="3079" priority="3068" stopIfTrue="1">
      <formula>AND(ISBLANK($A122)=FALSE,$A122&gt;0,ISBLANK($U122)=TRUE)</formula>
    </cfRule>
  </conditionalFormatting>
  <conditionalFormatting sqref="U116:V116">
    <cfRule type="expression" dxfId="3078" priority="3061">
      <formula>AND(ISBLANK($A116)=FALSE,$A116&gt;0)</formula>
    </cfRule>
  </conditionalFormatting>
  <conditionalFormatting sqref="U116:V116">
    <cfRule type="expression" dxfId="3077" priority="3062" stopIfTrue="1">
      <formula>OR((AND(ISBLANK($A116)=FALSE,ISNUMBER($A116),ISBLANK($U116)=FALSE,ISBLANK($V116)=FALSE,ISBLANK($X116)=FALSE,NOT($AC116="case closed"))),(AND(ISBLANK($A116)=FALSE,ISNUMBER($A116),ISBLANK($U116)=FALSE,ISBLANK($V116)=FALSE,ISBLANK($X116)=FALSE,ISBLANK($Z116)=FALSE,NOT($AC116="case closed"))))</formula>
    </cfRule>
    <cfRule type="expression" dxfId="3076" priority="3063" stopIfTrue="1">
      <formula>AND(ISBLANK($A116)=FALSE,ISNUMBER($A116),ISBLANK($U116)=FALSE,OR(ISBLANK($V116),ISBLANK($X116),ISBLANK($Z116)))</formula>
    </cfRule>
    <cfRule type="expression" dxfId="3075" priority="3064" stopIfTrue="1">
      <formula>AND(ISBLANK($A116)=FALSE,$A116&gt;0,ISBLANK($U116)=TRUE)</formula>
    </cfRule>
  </conditionalFormatting>
  <conditionalFormatting sqref="X116">
    <cfRule type="expression" dxfId="3074" priority="3057">
      <formula>AND(ISBLANK($A116)=FALSE,$A116&gt;0)</formula>
    </cfRule>
  </conditionalFormatting>
  <conditionalFormatting sqref="X116">
    <cfRule type="expression" dxfId="3073" priority="3058" stopIfTrue="1">
      <formula>OR((AND(ISBLANK($A116)=FALSE,ISNUMBER($A116),ISBLANK($U116)=FALSE,ISBLANK($V116)=FALSE,ISBLANK($X116)=FALSE,NOT($AC116="case closed"))),(AND(ISBLANK($A116)=FALSE,ISNUMBER($A116),ISBLANK($U116)=FALSE,ISBLANK($V116)=FALSE,ISBLANK($X116)=FALSE,ISBLANK($Z116)=FALSE,NOT($AC116="case closed"))))</formula>
    </cfRule>
    <cfRule type="expression" dxfId="3072" priority="3059" stopIfTrue="1">
      <formula>AND(ISBLANK($A116)=FALSE,ISNUMBER($A116),ISBLANK($U116)=FALSE,OR(ISBLANK($V116),ISBLANK($X116),ISBLANK($Z116)))</formula>
    </cfRule>
    <cfRule type="expression" dxfId="3071" priority="3060" stopIfTrue="1">
      <formula>AND(ISBLANK($A116)=FALSE,$A116&gt;0,ISBLANK($U116)=TRUE)</formula>
    </cfRule>
  </conditionalFormatting>
  <conditionalFormatting sqref="Y116">
    <cfRule type="expression" dxfId="3070" priority="3053">
      <formula>AND(ISBLANK($A116)=FALSE,$A116&gt;0)</formula>
    </cfRule>
  </conditionalFormatting>
  <conditionalFormatting sqref="Y116">
    <cfRule type="expression" dxfId="3069" priority="3054" stopIfTrue="1">
      <formula>OR((AND(ISBLANK($A116)=FALSE,ISNUMBER($A116),ISBLANK($U116)=FALSE,ISBLANK($V116)=FALSE,ISBLANK($X116)=FALSE,NOT($AC116="case closed"))),(AND(ISBLANK($A116)=FALSE,ISNUMBER($A116),ISBLANK($U116)=FALSE,ISBLANK($V116)=FALSE,ISBLANK($X116)=FALSE,ISBLANK($Z116)=FALSE,NOT($AC116="case closed"))))</formula>
    </cfRule>
    <cfRule type="expression" dxfId="3068" priority="3055" stopIfTrue="1">
      <formula>AND(ISBLANK($A116)=FALSE,ISNUMBER($A116),ISBLANK($U116)=FALSE,OR(ISBLANK($V116),ISBLANK($X116),ISBLANK($Z116)))</formula>
    </cfRule>
    <cfRule type="expression" dxfId="3067" priority="3056" stopIfTrue="1">
      <formula>AND(ISBLANK($A116)=FALSE,$A116&gt;0,ISBLANK($U116)=TRUE)</formula>
    </cfRule>
  </conditionalFormatting>
  <conditionalFormatting sqref="W116">
    <cfRule type="expression" dxfId="3066" priority="3049">
      <formula>AND(ISBLANK($A116)=FALSE,$A116&gt;0)</formula>
    </cfRule>
  </conditionalFormatting>
  <conditionalFormatting sqref="W116">
    <cfRule type="expression" dxfId="3065" priority="3050" stopIfTrue="1">
      <formula>OR((AND(ISBLANK($A116)=FALSE,ISNUMBER($A116),ISBLANK($U116)=FALSE,ISBLANK($V116)=FALSE,ISBLANK($X116)=FALSE,NOT($AC116="case closed"))),(AND(ISBLANK($A116)=FALSE,ISNUMBER($A116),ISBLANK($U116)=FALSE,ISBLANK($V116)=FALSE,ISBLANK($X116)=FALSE,ISBLANK($Z116)=FALSE,NOT($AC116="case closed"))))</formula>
    </cfRule>
    <cfRule type="expression" dxfId="3064" priority="3051" stopIfTrue="1">
      <formula>AND(ISBLANK($A116)=FALSE,ISNUMBER($A116),ISBLANK($U116)=FALSE,OR(ISBLANK($V116),ISBLANK($X116),ISBLANK($Z116)))</formula>
    </cfRule>
    <cfRule type="expression" dxfId="3063" priority="3052" stopIfTrue="1">
      <formula>AND(ISBLANK($A116)=FALSE,$A116&gt;0,ISBLANK($U116)=TRUE)</formula>
    </cfRule>
  </conditionalFormatting>
  <conditionalFormatting sqref="Z35:AC38 Z40:AC42 Z44:AC47 Z50:AC57">
    <cfRule type="expression" dxfId="3062" priority="3045">
      <formula>AND(ISBLANK($A35)=FALSE,$A35&gt;0)</formula>
    </cfRule>
  </conditionalFormatting>
  <conditionalFormatting sqref="Z35:AC38 Z40:AC42 Z44:AC47 Z50:AC57">
    <cfRule type="expression" dxfId="3061" priority="3046" stopIfTrue="1">
      <formula>OR((AND(ISBLANK($A35)=FALSE,ISNUMBER($A35),ISBLANK($U35)=FALSE,ISBLANK($V35)=FALSE,ISBLANK($X35)=FALSE,NOT($AC35="case closed"))),(AND(ISBLANK($A35)=FALSE,ISNUMBER($A35),ISBLANK($U35)=FALSE,ISBLANK($V35)=FALSE,ISBLANK($X35)=FALSE,ISBLANK($Z35)=FALSE,NOT($AC35="case closed"))))</formula>
    </cfRule>
    <cfRule type="expression" dxfId="3060" priority="3047" stopIfTrue="1">
      <formula>AND(ISBLANK($A35)=FALSE,ISNUMBER($A35),ISBLANK($U35)=FALSE,OR(ISBLANK($V35),ISBLANK($X35),ISBLANK($Z35)))</formula>
    </cfRule>
    <cfRule type="expression" dxfId="3059" priority="3048" stopIfTrue="1">
      <formula>AND(ISBLANK($A35)=FALSE,$A35&gt;0,ISBLANK($U35)=TRUE)</formula>
    </cfRule>
  </conditionalFormatting>
  <conditionalFormatting sqref="Z34:AC34">
    <cfRule type="expression" dxfId="3058" priority="3041">
      <formula>AND(ISBLANK($A34)=FALSE,$A34&gt;0)</formula>
    </cfRule>
  </conditionalFormatting>
  <conditionalFormatting sqref="Z34:AC34">
    <cfRule type="expression" dxfId="3057" priority="3042" stopIfTrue="1">
      <formula>OR((AND(ISBLANK($A34)=FALSE,ISNUMBER($A34),ISBLANK($U34)=FALSE,ISBLANK($V34)=FALSE,ISBLANK($X34)=FALSE,NOT($AC34="case closed"))),(AND(ISBLANK($A34)=FALSE,ISNUMBER($A34),ISBLANK($U34)=FALSE,ISBLANK($V34)=FALSE,ISBLANK($X34)=FALSE,ISBLANK($Z34)=FALSE,NOT($AC34="case closed"))))</formula>
    </cfRule>
    <cfRule type="expression" dxfId="3056" priority="3043" stopIfTrue="1">
      <formula>AND(ISBLANK($A34)=FALSE,ISNUMBER($A34),ISBLANK($U34)=FALSE,OR(ISBLANK($V34),ISBLANK($X34),ISBLANK($Z34)))</formula>
    </cfRule>
    <cfRule type="expression" dxfId="3055" priority="3044" stopIfTrue="1">
      <formula>AND(ISBLANK($A34)=FALSE,$A34&gt;0,ISBLANK($U34)=TRUE)</formula>
    </cfRule>
  </conditionalFormatting>
  <conditionalFormatting sqref="Z33:AC33">
    <cfRule type="expression" dxfId="3054" priority="3037">
      <formula>AND(ISBLANK($A33)=FALSE,$A33&gt;0)</formula>
    </cfRule>
  </conditionalFormatting>
  <conditionalFormatting sqref="Z33:AC33">
    <cfRule type="expression" dxfId="3053" priority="3038" stopIfTrue="1">
      <formula>OR((AND(ISBLANK($A33)=FALSE,ISNUMBER($A33),ISBLANK($U33)=FALSE,ISBLANK($V33)=FALSE,ISBLANK($X33)=FALSE,NOT($AC33="case closed"))),(AND(ISBLANK($A33)=FALSE,ISNUMBER($A33),ISBLANK($U33)=FALSE,ISBLANK($V33)=FALSE,ISBLANK($X33)=FALSE,ISBLANK($Z33)=FALSE,NOT($AC33="case closed"))))</formula>
    </cfRule>
    <cfRule type="expression" dxfId="3052" priority="3039" stopIfTrue="1">
      <formula>AND(ISBLANK($A33)=FALSE,ISNUMBER($A33),ISBLANK($U33)=FALSE,OR(ISBLANK($V33),ISBLANK($X33),ISBLANK($Z33)))</formula>
    </cfRule>
    <cfRule type="expression" dxfId="3051" priority="3040" stopIfTrue="1">
      <formula>AND(ISBLANK($A33)=FALSE,$A33&gt;0,ISBLANK($U33)=TRUE)</formula>
    </cfRule>
  </conditionalFormatting>
  <conditionalFormatting sqref="W125">
    <cfRule type="expression" dxfId="3050" priority="3033">
      <formula>AND(ISBLANK($A125)=FALSE,$A125&gt;0)</formula>
    </cfRule>
  </conditionalFormatting>
  <conditionalFormatting sqref="W125">
    <cfRule type="expression" dxfId="3049" priority="3034" stopIfTrue="1">
      <formula>OR((AND(ISBLANK($A125)=FALSE,ISNUMBER($A125),ISBLANK($U125)=FALSE,ISBLANK($V125)=FALSE,ISBLANK($X125)=FALSE,NOT($AC125="case closed"))),(AND(ISBLANK($A125)=FALSE,ISNUMBER($A125),ISBLANK($U125)=FALSE,ISBLANK($V125)=FALSE,ISBLANK($X125)=FALSE,ISBLANK($Z125)=FALSE,NOT($AC125="case closed"))))</formula>
    </cfRule>
    <cfRule type="expression" dxfId="3048" priority="3035" stopIfTrue="1">
      <formula>AND(ISBLANK($A125)=FALSE,ISNUMBER($A125),ISBLANK($U125)=FALSE,OR(ISBLANK($V125),ISBLANK($X125),ISBLANK($Z125)))</formula>
    </cfRule>
    <cfRule type="expression" dxfId="3047" priority="3036" stopIfTrue="1">
      <formula>AND(ISBLANK($A125)=FALSE,$A125&gt;0,ISBLANK($U125)=TRUE)</formula>
    </cfRule>
  </conditionalFormatting>
  <conditionalFormatting sqref="U125:V125">
    <cfRule type="expression" dxfId="3046" priority="3029">
      <formula>AND(ISBLANK($A125)=FALSE,$A125&gt;0)</formula>
    </cfRule>
  </conditionalFormatting>
  <conditionalFormatting sqref="U125:V125">
    <cfRule type="expression" dxfId="3045" priority="3030" stopIfTrue="1">
      <formula>OR((AND(ISBLANK($A125)=FALSE,ISNUMBER($A125),ISBLANK($U125)=FALSE,ISBLANK($V125)=FALSE,ISBLANK($X125)=FALSE,NOT($AC125="case closed"))),(AND(ISBLANK($A125)=FALSE,ISNUMBER($A125),ISBLANK($U125)=FALSE,ISBLANK($V125)=FALSE,ISBLANK($X125)=FALSE,ISBLANK($Z125)=FALSE,NOT($AC125="case closed"))))</formula>
    </cfRule>
    <cfRule type="expression" dxfId="3044" priority="3031" stopIfTrue="1">
      <formula>AND(ISBLANK($A125)=FALSE,ISNUMBER($A125),ISBLANK($U125)=FALSE,OR(ISBLANK($V125),ISBLANK($X125),ISBLANK($Z125)))</formula>
    </cfRule>
    <cfRule type="expression" dxfId="3043" priority="3032" stopIfTrue="1">
      <formula>AND(ISBLANK($A125)=FALSE,$A125&gt;0,ISBLANK($U125)=TRUE)</formula>
    </cfRule>
  </conditionalFormatting>
  <conditionalFormatting sqref="X125">
    <cfRule type="expression" dxfId="3042" priority="3025">
      <formula>AND(ISBLANK($A125)=FALSE,$A125&gt;0)</formula>
    </cfRule>
  </conditionalFormatting>
  <conditionalFormatting sqref="X125">
    <cfRule type="expression" dxfId="3041" priority="3026" stopIfTrue="1">
      <formula>OR((AND(ISBLANK($A125)=FALSE,ISNUMBER($A125),ISBLANK($U125)=FALSE,ISBLANK($V125)=FALSE,ISBLANK($X125)=FALSE,NOT($AC125="case closed"))),(AND(ISBLANK($A125)=FALSE,ISNUMBER($A125),ISBLANK($U125)=FALSE,ISBLANK($V125)=FALSE,ISBLANK($X125)=FALSE,ISBLANK($Z125)=FALSE,NOT($AC125="case closed"))))</formula>
    </cfRule>
    <cfRule type="expression" dxfId="3040" priority="3027" stopIfTrue="1">
      <formula>AND(ISBLANK($A125)=FALSE,ISNUMBER($A125),ISBLANK($U125)=FALSE,OR(ISBLANK($V125),ISBLANK($X125),ISBLANK($Z125)))</formula>
    </cfRule>
    <cfRule type="expression" dxfId="3039" priority="3028" stopIfTrue="1">
      <formula>AND(ISBLANK($A125)=FALSE,$A125&gt;0,ISBLANK($U125)=TRUE)</formula>
    </cfRule>
  </conditionalFormatting>
  <conditionalFormatting sqref="Y125">
    <cfRule type="expression" dxfId="3038" priority="3021">
      <formula>AND(ISBLANK($A125)=FALSE,$A125&gt;0)</formula>
    </cfRule>
  </conditionalFormatting>
  <conditionalFormatting sqref="Y125">
    <cfRule type="expression" dxfId="3037" priority="3022" stopIfTrue="1">
      <formula>OR((AND(ISBLANK($A125)=FALSE,ISNUMBER($A125),ISBLANK($U125)=FALSE,ISBLANK($V125)=FALSE,ISBLANK($X125)=FALSE,NOT($AC125="case closed"))),(AND(ISBLANK($A125)=FALSE,ISNUMBER($A125),ISBLANK($U125)=FALSE,ISBLANK($V125)=FALSE,ISBLANK($X125)=FALSE,ISBLANK($Z125)=FALSE,NOT($AC125="case closed"))))</formula>
    </cfRule>
    <cfRule type="expression" dxfId="3036" priority="3023" stopIfTrue="1">
      <formula>AND(ISBLANK($A125)=FALSE,ISNUMBER($A125),ISBLANK($U125)=FALSE,OR(ISBLANK($V125),ISBLANK($X125),ISBLANK($Z125)))</formula>
    </cfRule>
    <cfRule type="expression" dxfId="3035" priority="3024" stopIfTrue="1">
      <formula>AND(ISBLANK($A125)=FALSE,$A125&gt;0,ISBLANK($U125)=TRUE)</formula>
    </cfRule>
  </conditionalFormatting>
  <conditionalFormatting sqref="W3:X3">
    <cfRule type="expression" dxfId="3034" priority="3017">
      <formula>AND(ISBLANK($A3)=FALSE,$A3&gt;0)</formula>
    </cfRule>
  </conditionalFormatting>
  <conditionalFormatting sqref="W3:X3">
    <cfRule type="expression" dxfId="3033" priority="3018" stopIfTrue="1">
      <formula>OR((AND(ISBLANK($A3)=FALSE,ISNUMBER($A3),ISBLANK($U3)=FALSE,ISBLANK($V3)=FALSE,ISBLANK($X3)=FALSE,NOT($AC3="case closed"))),(AND(ISBLANK($A3)=FALSE,ISNUMBER($A3),ISBLANK($U3)=FALSE,ISBLANK($V3)=FALSE,ISBLANK($X3)=FALSE,ISBLANK($Z3)=FALSE,NOT($AC3="case closed"))))</formula>
    </cfRule>
    <cfRule type="expression" dxfId="3032" priority="3019" stopIfTrue="1">
      <formula>AND(ISBLANK($A3)=FALSE,ISNUMBER($A3),ISBLANK($U3)=FALSE,OR(ISBLANK($V3),ISBLANK($X3),ISBLANK($Z3)))</formula>
    </cfRule>
    <cfRule type="expression" dxfId="3031" priority="3020" stopIfTrue="1">
      <formula>AND(ISBLANK($A3)=FALSE,$A3&gt;0,ISBLANK($U3)=TRUE)</formula>
    </cfRule>
  </conditionalFormatting>
  <conditionalFormatting sqref="U19">
    <cfRule type="expression" dxfId="3030" priority="3013">
      <formula>AND(ISBLANK($A19)=FALSE,$A19&gt;0)</formula>
    </cfRule>
  </conditionalFormatting>
  <conditionalFormatting sqref="U19">
    <cfRule type="expression" dxfId="3029" priority="3014" stopIfTrue="1">
      <formula>OR((AND(ISBLANK($A19)=FALSE,ISNUMBER($A19),ISBLANK($U19)=FALSE,ISBLANK($V19)=FALSE,ISBLANK($X19)=FALSE,NOT($AC19="case closed"))),(AND(ISBLANK($A19)=FALSE,ISNUMBER($A19),ISBLANK($U19)=FALSE,ISBLANK($V19)=FALSE,ISBLANK($X19)=FALSE,ISBLANK($Z19)=FALSE,NOT($AC19="case closed"))))</formula>
    </cfRule>
    <cfRule type="expression" dxfId="3028" priority="3015" stopIfTrue="1">
      <formula>AND(ISBLANK($A19)=FALSE,ISNUMBER($A19),ISBLANK($U19)=FALSE,OR(ISBLANK($V19),ISBLANK($X19),ISBLANK($Z19)))</formula>
    </cfRule>
    <cfRule type="expression" dxfId="3027" priority="3016" stopIfTrue="1">
      <formula>AND(ISBLANK($A19)=FALSE,$A19&gt;0,ISBLANK($U19)=TRUE)</formula>
    </cfRule>
  </conditionalFormatting>
  <conditionalFormatting sqref="W19:X19">
    <cfRule type="expression" dxfId="3026" priority="3009">
      <formula>AND(ISBLANK($A19)=FALSE,$A19&gt;0)</formula>
    </cfRule>
  </conditionalFormatting>
  <conditionalFormatting sqref="W19:X19">
    <cfRule type="expression" dxfId="3025" priority="3010" stopIfTrue="1">
      <formula>OR((AND(ISBLANK($A19)=FALSE,ISNUMBER($A19),ISBLANK($U19)=FALSE,ISBLANK($V19)=FALSE,ISBLANK($X19)=FALSE,NOT($AC19="case closed"))),(AND(ISBLANK($A19)=FALSE,ISNUMBER($A19),ISBLANK($U19)=FALSE,ISBLANK($V19)=FALSE,ISBLANK($X19)=FALSE,ISBLANK($Z19)=FALSE,NOT($AC19="case closed"))))</formula>
    </cfRule>
    <cfRule type="expression" dxfId="3024" priority="3011" stopIfTrue="1">
      <formula>AND(ISBLANK($A19)=FALSE,ISNUMBER($A19),ISBLANK($U19)=FALSE,OR(ISBLANK($V19),ISBLANK($X19),ISBLANK($Z19)))</formula>
    </cfRule>
    <cfRule type="expression" dxfId="3023" priority="3012" stopIfTrue="1">
      <formula>AND(ISBLANK($A19)=FALSE,$A19&gt;0,ISBLANK($U19)=TRUE)</formula>
    </cfRule>
  </conditionalFormatting>
  <conditionalFormatting sqref="V19">
    <cfRule type="expression" dxfId="3022" priority="3005">
      <formula>AND(ISBLANK($A19)=FALSE,$A19&gt;0)</formula>
    </cfRule>
  </conditionalFormatting>
  <conditionalFormatting sqref="V19">
    <cfRule type="expression" dxfId="3021" priority="3006" stopIfTrue="1">
      <formula>OR((AND(ISBLANK($A19)=FALSE,ISNUMBER($A19),ISBLANK($U19)=FALSE,ISBLANK($V19)=FALSE,ISBLANK($X19)=FALSE,NOT($AC19="case closed"))),(AND(ISBLANK($A19)=FALSE,ISNUMBER($A19),ISBLANK($U19)=FALSE,ISBLANK($V19)=FALSE,ISBLANK($X19)=FALSE,ISBLANK($Z19)=FALSE,NOT($AC19="case closed"))))</formula>
    </cfRule>
    <cfRule type="expression" dxfId="3020" priority="3007" stopIfTrue="1">
      <formula>AND(ISBLANK($A19)=FALSE,ISNUMBER($A19),ISBLANK($U19)=FALSE,OR(ISBLANK($V19),ISBLANK($X19),ISBLANK($Z19)))</formula>
    </cfRule>
    <cfRule type="expression" dxfId="3019" priority="3008" stopIfTrue="1">
      <formula>AND(ISBLANK($A19)=FALSE,$A19&gt;0,ISBLANK($U19)=TRUE)</formula>
    </cfRule>
  </conditionalFormatting>
  <conditionalFormatting sqref="U24 U30">
    <cfRule type="expression" dxfId="3018" priority="3001">
      <formula>AND(ISBLANK($A24)=FALSE,$A24&gt;0)</formula>
    </cfRule>
  </conditionalFormatting>
  <conditionalFormatting sqref="U24 U30">
    <cfRule type="expression" dxfId="3017" priority="3002" stopIfTrue="1">
      <formula>OR((AND(ISBLANK($A24)=FALSE,ISNUMBER($A24),ISBLANK($U24)=FALSE,ISBLANK($V24)=FALSE,ISBLANK($X24)=FALSE,NOT($AC24="case closed"))),(AND(ISBLANK($A24)=FALSE,ISNUMBER($A24),ISBLANK($U24)=FALSE,ISBLANK($V24)=FALSE,ISBLANK($X24)=FALSE,ISBLANK($Z24)=FALSE,NOT($AC24="case closed"))))</formula>
    </cfRule>
    <cfRule type="expression" dxfId="3016" priority="3003" stopIfTrue="1">
      <formula>AND(ISBLANK($A24)=FALSE,ISNUMBER($A24),ISBLANK($U24)=FALSE,OR(ISBLANK($V24),ISBLANK($X24),ISBLANK($Z24)))</formula>
    </cfRule>
    <cfRule type="expression" dxfId="3015" priority="3004" stopIfTrue="1">
      <formula>AND(ISBLANK($A24)=FALSE,$A24&gt;0,ISBLANK($U24)=TRUE)</formula>
    </cfRule>
  </conditionalFormatting>
  <conditionalFormatting sqref="W24:X24 W30:X30">
    <cfRule type="expression" dxfId="3014" priority="2997">
      <formula>AND(ISBLANK($A24)=FALSE,$A24&gt;0)</formula>
    </cfRule>
  </conditionalFormatting>
  <conditionalFormatting sqref="W24:X24 W30:X30">
    <cfRule type="expression" dxfId="3013" priority="2998" stopIfTrue="1">
      <formula>OR((AND(ISBLANK($A24)=FALSE,ISNUMBER($A24),ISBLANK($U24)=FALSE,ISBLANK($V24)=FALSE,ISBLANK($X24)=FALSE,NOT($AC24="case closed"))),(AND(ISBLANK($A24)=FALSE,ISNUMBER($A24),ISBLANK($U24)=FALSE,ISBLANK($V24)=FALSE,ISBLANK($X24)=FALSE,ISBLANK($Z24)=FALSE,NOT($AC24="case closed"))))</formula>
    </cfRule>
    <cfRule type="expression" dxfId="3012" priority="2999" stopIfTrue="1">
      <formula>AND(ISBLANK($A24)=FALSE,ISNUMBER($A24),ISBLANK($U24)=FALSE,OR(ISBLANK($V24),ISBLANK($X24),ISBLANK($Z24)))</formula>
    </cfRule>
    <cfRule type="expression" dxfId="3011" priority="3000" stopIfTrue="1">
      <formula>AND(ISBLANK($A24)=FALSE,$A24&gt;0,ISBLANK($U24)=TRUE)</formula>
    </cfRule>
  </conditionalFormatting>
  <conditionalFormatting sqref="V24 V30">
    <cfRule type="expression" dxfId="3010" priority="2993">
      <formula>AND(ISBLANK($A24)=FALSE,$A24&gt;0)</formula>
    </cfRule>
  </conditionalFormatting>
  <conditionalFormatting sqref="V24 V30">
    <cfRule type="expression" dxfId="3009" priority="2994" stopIfTrue="1">
      <formula>OR((AND(ISBLANK($A24)=FALSE,ISNUMBER($A24),ISBLANK($U24)=FALSE,ISBLANK($V24)=FALSE,ISBLANK($X24)=FALSE,NOT($AC24="case closed"))),(AND(ISBLANK($A24)=FALSE,ISNUMBER($A24),ISBLANK($U24)=FALSE,ISBLANK($V24)=FALSE,ISBLANK($X24)=FALSE,ISBLANK($Z24)=FALSE,NOT($AC24="case closed"))))</formula>
    </cfRule>
    <cfRule type="expression" dxfId="3008" priority="2995" stopIfTrue="1">
      <formula>AND(ISBLANK($A24)=FALSE,ISNUMBER($A24),ISBLANK($U24)=FALSE,OR(ISBLANK($V24),ISBLANK($X24),ISBLANK($Z24)))</formula>
    </cfRule>
    <cfRule type="expression" dxfId="3007" priority="2996" stopIfTrue="1">
      <formula>AND(ISBLANK($A24)=FALSE,$A24&gt;0,ISBLANK($U24)=TRUE)</formula>
    </cfRule>
  </conditionalFormatting>
  <conditionalFormatting sqref="U44:U45">
    <cfRule type="expression" dxfId="3006" priority="2989">
      <formula>AND(ISBLANK($A44)=FALSE,$A44&gt;0)</formula>
    </cfRule>
  </conditionalFormatting>
  <conditionalFormatting sqref="U44:U45">
    <cfRule type="expression" dxfId="3005" priority="2990" stopIfTrue="1">
      <formula>OR((AND(ISBLANK($A44)=FALSE,ISNUMBER($A44),ISBLANK($U44)=FALSE,ISBLANK($V44)=FALSE,ISBLANK($X44)=FALSE,NOT($AC44="case closed"))),(AND(ISBLANK($A44)=FALSE,ISNUMBER($A44),ISBLANK($U44)=FALSE,ISBLANK($V44)=FALSE,ISBLANK($X44)=FALSE,ISBLANK($Z44)=FALSE,NOT($AC44="case closed"))))</formula>
    </cfRule>
    <cfRule type="expression" dxfId="3004" priority="2991" stopIfTrue="1">
      <formula>AND(ISBLANK($A44)=FALSE,ISNUMBER($A44),ISBLANK($U44)=FALSE,OR(ISBLANK($V44),ISBLANK($X44),ISBLANK($Z44)))</formula>
    </cfRule>
    <cfRule type="expression" dxfId="3003" priority="2992" stopIfTrue="1">
      <formula>AND(ISBLANK($A44)=FALSE,$A44&gt;0,ISBLANK($U44)=TRUE)</formula>
    </cfRule>
  </conditionalFormatting>
  <conditionalFormatting sqref="W44:X47 W42:X42 W36:X36 W50:X54">
    <cfRule type="expression" dxfId="3002" priority="2985">
      <formula>AND(ISBLANK($A36)=FALSE,$A36&gt;0)</formula>
    </cfRule>
  </conditionalFormatting>
  <conditionalFormatting sqref="W44:X47 W42:X42 W36:X36 W50:X54">
    <cfRule type="expression" dxfId="3001" priority="2986" stopIfTrue="1">
      <formula>OR((AND(ISBLANK($A36)=FALSE,ISNUMBER($A36),ISBLANK($U36)=FALSE,ISBLANK($V36)=FALSE,ISBLANK($X36)=FALSE,NOT($AC36="case closed"))),(AND(ISBLANK($A36)=FALSE,ISNUMBER($A36),ISBLANK($U36)=FALSE,ISBLANK($V36)=FALSE,ISBLANK($X36)=FALSE,ISBLANK($Z36)=FALSE,NOT($AC36="case closed"))))</formula>
    </cfRule>
    <cfRule type="expression" dxfId="3000" priority="2987" stopIfTrue="1">
      <formula>AND(ISBLANK($A36)=FALSE,ISNUMBER($A36),ISBLANK($U36)=FALSE,OR(ISBLANK($V36),ISBLANK($X36),ISBLANK($Z36)))</formula>
    </cfRule>
    <cfRule type="expression" dxfId="2999" priority="2988" stopIfTrue="1">
      <formula>AND(ISBLANK($A36)=FALSE,$A36&gt;0,ISBLANK($U36)=TRUE)</formula>
    </cfRule>
  </conditionalFormatting>
  <conditionalFormatting sqref="V44:V45">
    <cfRule type="expression" dxfId="2998" priority="2981">
      <formula>AND(ISBLANK($A44)=FALSE,$A44&gt;0)</formula>
    </cfRule>
  </conditionalFormatting>
  <conditionalFormatting sqref="V44:V45">
    <cfRule type="expression" dxfId="2997" priority="2982" stopIfTrue="1">
      <formula>OR((AND(ISBLANK($A44)=FALSE,ISNUMBER($A44),ISBLANK($U44)=FALSE,ISBLANK($V44)=FALSE,ISBLANK($X44)=FALSE,NOT($AC44="case closed"))),(AND(ISBLANK($A44)=FALSE,ISNUMBER($A44),ISBLANK($U44)=FALSE,ISBLANK($V44)=FALSE,ISBLANK($X44)=FALSE,ISBLANK($Z44)=FALSE,NOT($AC44="case closed"))))</formula>
    </cfRule>
    <cfRule type="expression" dxfId="2996" priority="2983" stopIfTrue="1">
      <formula>AND(ISBLANK($A44)=FALSE,ISNUMBER($A44),ISBLANK($U44)=FALSE,OR(ISBLANK($V44),ISBLANK($X44),ISBLANK($Z44)))</formula>
    </cfRule>
    <cfRule type="expression" dxfId="2995" priority="2984" stopIfTrue="1">
      <formula>AND(ISBLANK($A44)=FALSE,$A44&gt;0,ISBLANK($U44)=TRUE)</formula>
    </cfRule>
  </conditionalFormatting>
  <conditionalFormatting sqref="U56">
    <cfRule type="expression" dxfId="2994" priority="2977">
      <formula>AND(ISBLANK($A56)=FALSE,$A56&gt;0)</formula>
    </cfRule>
  </conditionalFormatting>
  <conditionalFormatting sqref="U56">
    <cfRule type="expression" dxfId="2993" priority="2978" stopIfTrue="1">
      <formula>OR((AND(ISBLANK($A56)=FALSE,ISNUMBER($A56),ISBLANK($U56)=FALSE,ISBLANK($V56)=FALSE,ISBLANK($X56)=FALSE,NOT($AC56="case closed"))),(AND(ISBLANK($A56)=FALSE,ISNUMBER($A56),ISBLANK($U56)=FALSE,ISBLANK($V56)=FALSE,ISBLANK($X56)=FALSE,ISBLANK($Z56)=FALSE,NOT($AC56="case closed"))))</formula>
    </cfRule>
    <cfRule type="expression" dxfId="2992" priority="2979" stopIfTrue="1">
      <formula>AND(ISBLANK($A56)=FALSE,ISNUMBER($A56),ISBLANK($U56)=FALSE,OR(ISBLANK($V56),ISBLANK($X56),ISBLANK($Z56)))</formula>
    </cfRule>
    <cfRule type="expression" dxfId="2991" priority="2980" stopIfTrue="1">
      <formula>AND(ISBLANK($A56)=FALSE,$A56&gt;0,ISBLANK($U56)=TRUE)</formula>
    </cfRule>
  </conditionalFormatting>
  <conditionalFormatting sqref="W56:X56">
    <cfRule type="expression" dxfId="2990" priority="2973">
      <formula>AND(ISBLANK($A56)=FALSE,$A56&gt;0)</formula>
    </cfRule>
  </conditionalFormatting>
  <conditionalFormatting sqref="W56:X56">
    <cfRule type="expression" dxfId="2989" priority="2974" stopIfTrue="1">
      <formula>OR((AND(ISBLANK($A56)=FALSE,ISNUMBER($A56),ISBLANK($U56)=FALSE,ISBLANK($V56)=FALSE,ISBLANK($X56)=FALSE,NOT($AC56="case closed"))),(AND(ISBLANK($A56)=FALSE,ISNUMBER($A56),ISBLANK($U56)=FALSE,ISBLANK($V56)=FALSE,ISBLANK($X56)=FALSE,ISBLANK($Z56)=FALSE,NOT($AC56="case closed"))))</formula>
    </cfRule>
    <cfRule type="expression" dxfId="2988" priority="2975" stopIfTrue="1">
      <formula>AND(ISBLANK($A56)=FALSE,ISNUMBER($A56),ISBLANK($U56)=FALSE,OR(ISBLANK($V56),ISBLANK($X56),ISBLANK($Z56)))</formula>
    </cfRule>
    <cfRule type="expression" dxfId="2987" priority="2976" stopIfTrue="1">
      <formula>AND(ISBLANK($A56)=FALSE,$A56&gt;0,ISBLANK($U56)=TRUE)</formula>
    </cfRule>
  </conditionalFormatting>
  <conditionalFormatting sqref="V56">
    <cfRule type="expression" dxfId="2986" priority="2969">
      <formula>AND(ISBLANK($A56)=FALSE,$A56&gt;0)</formula>
    </cfRule>
  </conditionalFormatting>
  <conditionalFormatting sqref="V56">
    <cfRule type="expression" dxfId="2985" priority="2970" stopIfTrue="1">
      <formula>OR((AND(ISBLANK($A56)=FALSE,ISNUMBER($A56),ISBLANK($U56)=FALSE,ISBLANK($V56)=FALSE,ISBLANK($X56)=FALSE,NOT($AC56="case closed"))),(AND(ISBLANK($A56)=FALSE,ISNUMBER($A56),ISBLANK($U56)=FALSE,ISBLANK($V56)=FALSE,ISBLANK($X56)=FALSE,ISBLANK($Z56)=FALSE,NOT($AC56="case closed"))))</formula>
    </cfRule>
    <cfRule type="expression" dxfId="2984" priority="2971" stopIfTrue="1">
      <formula>AND(ISBLANK($A56)=FALSE,ISNUMBER($A56),ISBLANK($U56)=FALSE,OR(ISBLANK($V56),ISBLANK($X56),ISBLANK($Z56)))</formula>
    </cfRule>
    <cfRule type="expression" dxfId="2983" priority="2972" stopIfTrue="1">
      <formula>AND(ISBLANK($A56)=FALSE,$A56&gt;0,ISBLANK($U56)=TRUE)</formula>
    </cfRule>
  </conditionalFormatting>
  <conditionalFormatting sqref="U58">
    <cfRule type="expression" dxfId="2982" priority="2965">
      <formula>AND(ISBLANK($A58)=FALSE,$A58&gt;0)</formula>
    </cfRule>
  </conditionalFormatting>
  <conditionalFormatting sqref="U58">
    <cfRule type="expression" dxfId="2981" priority="2966" stopIfTrue="1">
      <formula>OR((AND(ISBLANK($A58)=FALSE,ISNUMBER($A58),ISBLANK($U58)=FALSE,ISBLANK($V58)=FALSE,ISBLANK($X58)=FALSE,NOT($AC58="case closed"))),(AND(ISBLANK($A58)=FALSE,ISNUMBER($A58),ISBLANK($U58)=FALSE,ISBLANK($V58)=FALSE,ISBLANK($X58)=FALSE,ISBLANK($Z58)=FALSE,NOT($AC58="case closed"))))</formula>
    </cfRule>
    <cfRule type="expression" dxfId="2980" priority="2967" stopIfTrue="1">
      <formula>AND(ISBLANK($A58)=FALSE,ISNUMBER($A58),ISBLANK($U58)=FALSE,OR(ISBLANK($V58),ISBLANK($X58),ISBLANK($Z58)))</formula>
    </cfRule>
    <cfRule type="expression" dxfId="2979" priority="2968" stopIfTrue="1">
      <formula>AND(ISBLANK($A58)=FALSE,$A58&gt;0,ISBLANK($U58)=TRUE)</formula>
    </cfRule>
  </conditionalFormatting>
  <conditionalFormatting sqref="W57:X59">
    <cfRule type="expression" dxfId="2978" priority="2961">
      <formula>AND(ISBLANK($A57)=FALSE,$A57&gt;0)</formula>
    </cfRule>
  </conditionalFormatting>
  <conditionalFormatting sqref="W57:X59">
    <cfRule type="expression" dxfId="2977" priority="2962" stopIfTrue="1">
      <formula>OR((AND(ISBLANK($A57)=FALSE,ISNUMBER($A57),ISBLANK($U57)=FALSE,ISBLANK($V57)=FALSE,ISBLANK($X57)=FALSE,NOT($AC57="case closed"))),(AND(ISBLANK($A57)=FALSE,ISNUMBER($A57),ISBLANK($U57)=FALSE,ISBLANK($V57)=FALSE,ISBLANK($X57)=FALSE,ISBLANK($Z57)=FALSE,NOT($AC57="case closed"))))</formula>
    </cfRule>
    <cfRule type="expression" dxfId="2976" priority="2963" stopIfTrue="1">
      <formula>AND(ISBLANK($A57)=FALSE,ISNUMBER($A57),ISBLANK($U57)=FALSE,OR(ISBLANK($V57),ISBLANK($X57),ISBLANK($Z57)))</formula>
    </cfRule>
    <cfRule type="expression" dxfId="2975" priority="2964" stopIfTrue="1">
      <formula>AND(ISBLANK($A57)=FALSE,$A57&gt;0,ISBLANK($U57)=TRUE)</formula>
    </cfRule>
  </conditionalFormatting>
  <conditionalFormatting sqref="V58">
    <cfRule type="expression" dxfId="2974" priority="2957">
      <formula>AND(ISBLANK($A58)=FALSE,$A58&gt;0)</formula>
    </cfRule>
  </conditionalFormatting>
  <conditionalFormatting sqref="V58">
    <cfRule type="expression" dxfId="2973" priority="2958" stopIfTrue="1">
      <formula>OR((AND(ISBLANK($A58)=FALSE,ISNUMBER($A58),ISBLANK($U58)=FALSE,ISBLANK($V58)=FALSE,ISBLANK($X58)=FALSE,NOT($AC58="case closed"))),(AND(ISBLANK($A58)=FALSE,ISNUMBER($A58),ISBLANK($U58)=FALSE,ISBLANK($V58)=FALSE,ISBLANK($X58)=FALSE,ISBLANK($Z58)=FALSE,NOT($AC58="case closed"))))</formula>
    </cfRule>
    <cfRule type="expression" dxfId="2972" priority="2959" stopIfTrue="1">
      <formula>AND(ISBLANK($A58)=FALSE,ISNUMBER($A58),ISBLANK($U58)=FALSE,OR(ISBLANK($V58),ISBLANK($X58),ISBLANK($Z58)))</formula>
    </cfRule>
    <cfRule type="expression" dxfId="2971" priority="2960" stopIfTrue="1">
      <formula>AND(ISBLANK($A58)=FALSE,$A58&gt;0,ISBLANK($U58)=TRUE)</formula>
    </cfRule>
  </conditionalFormatting>
  <conditionalFormatting sqref="U63">
    <cfRule type="expression" dxfId="2970" priority="2953">
      <formula>AND(ISBLANK($A63)=FALSE,$A63&gt;0)</formula>
    </cfRule>
  </conditionalFormatting>
  <conditionalFormatting sqref="U63">
    <cfRule type="expression" dxfId="2969" priority="2954" stopIfTrue="1">
      <formula>OR((AND(ISBLANK($A63)=FALSE,ISNUMBER($A63),ISBLANK($U63)=FALSE,ISBLANK($V63)=FALSE,ISBLANK($X63)=FALSE,NOT($AC63="case closed"))),(AND(ISBLANK($A63)=FALSE,ISNUMBER($A63),ISBLANK($U63)=FALSE,ISBLANK($V63)=FALSE,ISBLANK($X63)=FALSE,ISBLANK($Z63)=FALSE,NOT($AC63="case closed"))))</formula>
    </cfRule>
    <cfRule type="expression" dxfId="2968" priority="2955" stopIfTrue="1">
      <formula>AND(ISBLANK($A63)=FALSE,ISNUMBER($A63),ISBLANK($U63)=FALSE,OR(ISBLANK($V63),ISBLANK($X63),ISBLANK($Z63)))</formula>
    </cfRule>
    <cfRule type="expression" dxfId="2967" priority="2956" stopIfTrue="1">
      <formula>AND(ISBLANK($A63)=FALSE,$A63&gt;0,ISBLANK($U63)=TRUE)</formula>
    </cfRule>
  </conditionalFormatting>
  <conditionalFormatting sqref="V63">
    <cfRule type="expression" dxfId="2966" priority="2949">
      <formula>AND(ISBLANK($A63)=FALSE,$A63&gt;0)</formula>
    </cfRule>
  </conditionalFormatting>
  <conditionalFormatting sqref="V63">
    <cfRule type="expression" dxfId="2965" priority="2950" stopIfTrue="1">
      <formula>OR((AND(ISBLANK($A63)=FALSE,ISNUMBER($A63),ISBLANK($U63)=FALSE,ISBLANK($V63)=FALSE,ISBLANK($X63)=FALSE,NOT($AC63="case closed"))),(AND(ISBLANK($A63)=FALSE,ISNUMBER($A63),ISBLANK($U63)=FALSE,ISBLANK($V63)=FALSE,ISBLANK($X63)=FALSE,ISBLANK($Z63)=FALSE,NOT($AC63="case closed"))))</formula>
    </cfRule>
    <cfRule type="expression" dxfId="2964" priority="2951" stopIfTrue="1">
      <formula>AND(ISBLANK($A63)=FALSE,ISNUMBER($A63),ISBLANK($U63)=FALSE,OR(ISBLANK($V63),ISBLANK($X63),ISBLANK($Z63)))</formula>
    </cfRule>
    <cfRule type="expression" dxfId="2963" priority="2952" stopIfTrue="1">
      <formula>AND(ISBLANK($A63)=FALSE,$A63&gt;0,ISBLANK($U63)=TRUE)</formula>
    </cfRule>
  </conditionalFormatting>
  <conditionalFormatting sqref="U67 U64">
    <cfRule type="expression" dxfId="2962" priority="2945">
      <formula>AND(ISBLANK($A64)=FALSE,$A64&gt;0)</formula>
    </cfRule>
  </conditionalFormatting>
  <conditionalFormatting sqref="U67 U64">
    <cfRule type="expression" dxfId="2961" priority="2946" stopIfTrue="1">
      <formula>OR((AND(ISBLANK($A64)=FALSE,ISNUMBER($A64),ISBLANK($U64)=FALSE,ISBLANK($V64)=FALSE,ISBLANK($X64)=FALSE,NOT($AC64="case closed"))),(AND(ISBLANK($A64)=FALSE,ISNUMBER($A64),ISBLANK($U64)=FALSE,ISBLANK($V64)=FALSE,ISBLANK($X64)=FALSE,ISBLANK($Z64)=FALSE,NOT($AC64="case closed"))))</formula>
    </cfRule>
    <cfRule type="expression" dxfId="2960" priority="2947" stopIfTrue="1">
      <formula>AND(ISBLANK($A64)=FALSE,ISNUMBER($A64),ISBLANK($U64)=FALSE,OR(ISBLANK($V64),ISBLANK($X64),ISBLANK($Z64)))</formula>
    </cfRule>
    <cfRule type="expression" dxfId="2959" priority="2948" stopIfTrue="1">
      <formula>AND(ISBLANK($A64)=FALSE,$A64&gt;0,ISBLANK($U64)=TRUE)</formula>
    </cfRule>
  </conditionalFormatting>
  <conditionalFormatting sqref="W66:X67 W64:X64">
    <cfRule type="expression" dxfId="2958" priority="2941">
      <formula>AND(ISBLANK($A64)=FALSE,$A64&gt;0)</formula>
    </cfRule>
  </conditionalFormatting>
  <conditionalFormatting sqref="W66:X67 W64:X64">
    <cfRule type="expression" dxfId="2957" priority="2942" stopIfTrue="1">
      <formula>OR((AND(ISBLANK($A64)=FALSE,ISNUMBER($A64),ISBLANK($U64)=FALSE,ISBLANK($V64)=FALSE,ISBLANK($X64)=FALSE,NOT($AC64="case closed"))),(AND(ISBLANK($A64)=FALSE,ISNUMBER($A64),ISBLANK($U64)=FALSE,ISBLANK($V64)=FALSE,ISBLANK($X64)=FALSE,ISBLANK($Z64)=FALSE,NOT($AC64="case closed"))))</formula>
    </cfRule>
    <cfRule type="expression" dxfId="2956" priority="2943" stopIfTrue="1">
      <formula>AND(ISBLANK($A64)=FALSE,ISNUMBER($A64),ISBLANK($U64)=FALSE,OR(ISBLANK($V64),ISBLANK($X64),ISBLANK($Z64)))</formula>
    </cfRule>
    <cfRule type="expression" dxfId="2955" priority="2944" stopIfTrue="1">
      <formula>AND(ISBLANK($A64)=FALSE,$A64&gt;0,ISBLANK($U64)=TRUE)</formula>
    </cfRule>
  </conditionalFormatting>
  <conditionalFormatting sqref="V67 V64">
    <cfRule type="expression" dxfId="2954" priority="2937">
      <formula>AND(ISBLANK($A64)=FALSE,$A64&gt;0)</formula>
    </cfRule>
  </conditionalFormatting>
  <conditionalFormatting sqref="V67 V64">
    <cfRule type="expression" dxfId="2953" priority="2938" stopIfTrue="1">
      <formula>OR((AND(ISBLANK($A64)=FALSE,ISNUMBER($A64),ISBLANK($U64)=FALSE,ISBLANK($V64)=FALSE,ISBLANK($X64)=FALSE,NOT($AC64="case closed"))),(AND(ISBLANK($A64)=FALSE,ISNUMBER($A64),ISBLANK($U64)=FALSE,ISBLANK($V64)=FALSE,ISBLANK($X64)=FALSE,ISBLANK($Z64)=FALSE,NOT($AC64="case closed"))))</formula>
    </cfRule>
    <cfRule type="expression" dxfId="2952" priority="2939" stopIfTrue="1">
      <formula>AND(ISBLANK($A64)=FALSE,ISNUMBER($A64),ISBLANK($U64)=FALSE,OR(ISBLANK($V64),ISBLANK($X64),ISBLANK($Z64)))</formula>
    </cfRule>
    <cfRule type="expression" dxfId="2951" priority="2940" stopIfTrue="1">
      <formula>AND(ISBLANK($A64)=FALSE,$A64&gt;0,ISBLANK($U64)=TRUE)</formula>
    </cfRule>
  </conditionalFormatting>
  <conditionalFormatting sqref="W70:X70">
    <cfRule type="expression" dxfId="2950" priority="2933">
      <formula>AND(ISBLANK($A70)=FALSE,$A70&gt;0)</formula>
    </cfRule>
  </conditionalFormatting>
  <conditionalFormatting sqref="W70:X70">
    <cfRule type="expression" dxfId="2949" priority="2934" stopIfTrue="1">
      <formula>OR((AND(ISBLANK($A70)=FALSE,ISNUMBER($A70),ISBLANK($U70)=FALSE,ISBLANK($V70)=FALSE,ISBLANK($X70)=FALSE,NOT($AC70="case closed"))),(AND(ISBLANK($A70)=FALSE,ISNUMBER($A70),ISBLANK($U70)=FALSE,ISBLANK($V70)=FALSE,ISBLANK($X70)=FALSE,ISBLANK($Z70)=FALSE,NOT($AC70="case closed"))))</formula>
    </cfRule>
    <cfRule type="expression" dxfId="2948" priority="2935" stopIfTrue="1">
      <formula>AND(ISBLANK($A70)=FALSE,ISNUMBER($A70),ISBLANK($U70)=FALSE,OR(ISBLANK($V70),ISBLANK($X70),ISBLANK($Z70)))</formula>
    </cfRule>
    <cfRule type="expression" dxfId="2947" priority="2936" stopIfTrue="1">
      <formula>AND(ISBLANK($A70)=FALSE,$A70&gt;0,ISBLANK($U70)=TRUE)</formula>
    </cfRule>
  </conditionalFormatting>
  <conditionalFormatting sqref="U75">
    <cfRule type="expression" dxfId="2946" priority="2929">
      <formula>AND(ISBLANK($A75)=FALSE,$A75&gt;0)</formula>
    </cfRule>
  </conditionalFormatting>
  <conditionalFormatting sqref="U75">
    <cfRule type="expression" dxfId="2945" priority="2930" stopIfTrue="1">
      <formula>OR((AND(ISBLANK($A75)=FALSE,ISNUMBER($A75),ISBLANK($U75)=FALSE,ISBLANK($V75)=FALSE,ISBLANK($X75)=FALSE,NOT($AC75="case closed"))),(AND(ISBLANK($A75)=FALSE,ISNUMBER($A75),ISBLANK($U75)=FALSE,ISBLANK($V75)=FALSE,ISBLANK($X75)=FALSE,ISBLANK($Z75)=FALSE,NOT($AC75="case closed"))))</formula>
    </cfRule>
    <cfRule type="expression" dxfId="2944" priority="2931" stopIfTrue="1">
      <formula>AND(ISBLANK($A75)=FALSE,ISNUMBER($A75),ISBLANK($U75)=FALSE,OR(ISBLANK($V75),ISBLANK($X75),ISBLANK($Z75)))</formula>
    </cfRule>
    <cfRule type="expression" dxfId="2943" priority="2932" stopIfTrue="1">
      <formula>AND(ISBLANK($A75)=FALSE,$A75&gt;0,ISBLANK($U75)=TRUE)</formula>
    </cfRule>
  </conditionalFormatting>
  <conditionalFormatting sqref="W73:X76 W71:X71">
    <cfRule type="expression" dxfId="2942" priority="2925">
      <formula>AND(ISBLANK($A71)=FALSE,$A71&gt;0)</formula>
    </cfRule>
  </conditionalFormatting>
  <conditionalFormatting sqref="W73:X76 W71:X71">
    <cfRule type="expression" dxfId="2941" priority="2926" stopIfTrue="1">
      <formula>OR((AND(ISBLANK($A71)=FALSE,ISNUMBER($A71),ISBLANK($U71)=FALSE,ISBLANK($V71)=FALSE,ISBLANK($X71)=FALSE,NOT($AC71="case closed"))),(AND(ISBLANK($A71)=FALSE,ISNUMBER($A71),ISBLANK($U71)=FALSE,ISBLANK($V71)=FALSE,ISBLANK($X71)=FALSE,ISBLANK($Z71)=FALSE,NOT($AC71="case closed"))))</formula>
    </cfRule>
    <cfRule type="expression" dxfId="2940" priority="2927" stopIfTrue="1">
      <formula>AND(ISBLANK($A71)=FALSE,ISNUMBER($A71),ISBLANK($U71)=FALSE,OR(ISBLANK($V71),ISBLANK($X71),ISBLANK($Z71)))</formula>
    </cfRule>
    <cfRule type="expression" dxfId="2939" priority="2928" stopIfTrue="1">
      <formula>AND(ISBLANK($A71)=FALSE,$A71&gt;0,ISBLANK($U71)=TRUE)</formula>
    </cfRule>
  </conditionalFormatting>
  <conditionalFormatting sqref="V75">
    <cfRule type="expression" dxfId="2938" priority="2921">
      <formula>AND(ISBLANK($A75)=FALSE,$A75&gt;0)</formula>
    </cfRule>
  </conditionalFormatting>
  <conditionalFormatting sqref="V75">
    <cfRule type="expression" dxfId="2937" priority="2922" stopIfTrue="1">
      <formula>OR((AND(ISBLANK($A75)=FALSE,ISNUMBER($A75),ISBLANK($U75)=FALSE,ISBLANK($V75)=FALSE,ISBLANK($X75)=FALSE,NOT($AC75="case closed"))),(AND(ISBLANK($A75)=FALSE,ISNUMBER($A75),ISBLANK($U75)=FALSE,ISBLANK($V75)=FALSE,ISBLANK($X75)=FALSE,ISBLANK($Z75)=FALSE,NOT($AC75="case closed"))))</formula>
    </cfRule>
    <cfRule type="expression" dxfId="2936" priority="2923" stopIfTrue="1">
      <formula>AND(ISBLANK($A75)=FALSE,ISNUMBER($A75),ISBLANK($U75)=FALSE,OR(ISBLANK($V75),ISBLANK($X75),ISBLANK($Z75)))</formula>
    </cfRule>
    <cfRule type="expression" dxfId="2935" priority="2924" stopIfTrue="1">
      <formula>AND(ISBLANK($A75)=FALSE,$A75&gt;0,ISBLANK($U75)=TRUE)</formula>
    </cfRule>
  </conditionalFormatting>
  <conditionalFormatting sqref="U83">
    <cfRule type="expression" dxfId="2934" priority="2917">
      <formula>AND(ISBLANK($A83)=FALSE,$A83&gt;0)</formula>
    </cfRule>
  </conditionalFormatting>
  <conditionalFormatting sqref="U83">
    <cfRule type="expression" dxfId="2933" priority="2918" stopIfTrue="1">
      <formula>OR((AND(ISBLANK($A83)=FALSE,ISNUMBER($A83),ISBLANK($U83)=FALSE,ISBLANK($V83)=FALSE,ISBLANK($X83)=FALSE,NOT($AC83="case closed"))),(AND(ISBLANK($A83)=FALSE,ISNUMBER($A83),ISBLANK($U83)=FALSE,ISBLANK($V83)=FALSE,ISBLANK($X83)=FALSE,ISBLANK($Z83)=FALSE,NOT($AC83="case closed"))))</formula>
    </cfRule>
    <cfRule type="expression" dxfId="2932" priority="2919" stopIfTrue="1">
      <formula>AND(ISBLANK($A83)=FALSE,ISNUMBER($A83),ISBLANK($U83)=FALSE,OR(ISBLANK($V83),ISBLANK($X83),ISBLANK($Z83)))</formula>
    </cfRule>
    <cfRule type="expression" dxfId="2931" priority="2920" stopIfTrue="1">
      <formula>AND(ISBLANK($A83)=FALSE,$A83&gt;0,ISBLANK($U83)=TRUE)</formula>
    </cfRule>
  </conditionalFormatting>
  <conditionalFormatting sqref="W83">
    <cfRule type="expression" dxfId="2930" priority="2913">
      <formula>AND(ISBLANK($A83)=FALSE,$A83&gt;0)</formula>
    </cfRule>
  </conditionalFormatting>
  <conditionalFormatting sqref="W83">
    <cfRule type="expression" dxfId="2929" priority="2914" stopIfTrue="1">
      <formula>OR((AND(ISBLANK($A83)=FALSE,ISNUMBER($A83),ISBLANK($U83)=FALSE,ISBLANK($V83)=FALSE,ISBLANK($X83)=FALSE,NOT($AC83="case closed"))),(AND(ISBLANK($A83)=FALSE,ISNUMBER($A83),ISBLANK($U83)=FALSE,ISBLANK($V83)=FALSE,ISBLANK($X83)=FALSE,ISBLANK($Z83)=FALSE,NOT($AC83="case closed"))))</formula>
    </cfRule>
    <cfRule type="expression" dxfId="2928" priority="2915" stopIfTrue="1">
      <formula>AND(ISBLANK($A83)=FALSE,ISNUMBER($A83),ISBLANK($U83)=FALSE,OR(ISBLANK($V83),ISBLANK($X83),ISBLANK($Z83)))</formula>
    </cfRule>
    <cfRule type="expression" dxfId="2927" priority="2916" stopIfTrue="1">
      <formula>AND(ISBLANK($A83)=FALSE,$A83&gt;0,ISBLANK($U83)=TRUE)</formula>
    </cfRule>
  </conditionalFormatting>
  <conditionalFormatting sqref="V83">
    <cfRule type="expression" dxfId="2926" priority="2909">
      <formula>AND(ISBLANK($A83)=FALSE,$A83&gt;0)</formula>
    </cfRule>
  </conditionalFormatting>
  <conditionalFormatting sqref="V83">
    <cfRule type="expression" dxfId="2925" priority="2910" stopIfTrue="1">
      <formula>OR((AND(ISBLANK($A83)=FALSE,ISNUMBER($A83),ISBLANK($U83)=FALSE,ISBLANK($V83)=FALSE,ISBLANK($X83)=FALSE,NOT($AC83="case closed"))),(AND(ISBLANK($A83)=FALSE,ISNUMBER($A83),ISBLANK($U83)=FALSE,ISBLANK($V83)=FALSE,ISBLANK($X83)=FALSE,ISBLANK($Z83)=FALSE,NOT($AC83="case closed"))))</formula>
    </cfRule>
    <cfRule type="expression" dxfId="2924" priority="2911" stopIfTrue="1">
      <formula>AND(ISBLANK($A83)=FALSE,ISNUMBER($A83),ISBLANK($U83)=FALSE,OR(ISBLANK($V83),ISBLANK($X83),ISBLANK($Z83)))</formula>
    </cfRule>
    <cfRule type="expression" dxfId="2923" priority="2912" stopIfTrue="1">
      <formula>AND(ISBLANK($A83)=FALSE,$A83&gt;0,ISBLANK($U83)=TRUE)</formula>
    </cfRule>
  </conditionalFormatting>
  <conditionalFormatting sqref="W84:X84">
    <cfRule type="expression" dxfId="2922" priority="2905">
      <formula>AND(ISBLANK($A84)=FALSE,$A84&gt;0)</formula>
    </cfRule>
  </conditionalFormatting>
  <conditionalFormatting sqref="W84:X84">
    <cfRule type="expression" dxfId="2921" priority="2906" stopIfTrue="1">
      <formula>OR((AND(ISBLANK($A84)=FALSE,ISNUMBER($A84),ISBLANK($U84)=FALSE,ISBLANK($V84)=FALSE,ISBLANK($X84)=FALSE,NOT($AC84="case closed"))),(AND(ISBLANK($A84)=FALSE,ISNUMBER($A84),ISBLANK($U84)=FALSE,ISBLANK($V84)=FALSE,ISBLANK($X84)=FALSE,ISBLANK($Z84)=FALSE,NOT($AC84="case closed"))))</formula>
    </cfRule>
    <cfRule type="expression" dxfId="2920" priority="2907" stopIfTrue="1">
      <formula>AND(ISBLANK($A84)=FALSE,ISNUMBER($A84),ISBLANK($U84)=FALSE,OR(ISBLANK($V84),ISBLANK($X84),ISBLANK($Z84)))</formula>
    </cfRule>
    <cfRule type="expression" dxfId="2919" priority="2908" stopIfTrue="1">
      <formula>AND(ISBLANK($A84)=FALSE,$A84&gt;0,ISBLANK($U84)=TRUE)</formula>
    </cfRule>
  </conditionalFormatting>
  <conditionalFormatting sqref="W79:X79">
    <cfRule type="expression" dxfId="2918" priority="2901">
      <formula>AND(ISBLANK($A79)=FALSE,$A79&gt;0)</formula>
    </cfRule>
  </conditionalFormatting>
  <conditionalFormatting sqref="W79:X79">
    <cfRule type="expression" dxfId="2917" priority="2902" stopIfTrue="1">
      <formula>OR((AND(ISBLANK($A79)=FALSE,ISNUMBER($A79),ISBLANK($U79)=FALSE,ISBLANK($V79)=FALSE,ISBLANK($X79)=FALSE,NOT($AC79="case closed"))),(AND(ISBLANK($A79)=FALSE,ISNUMBER($A79),ISBLANK($U79)=FALSE,ISBLANK($V79)=FALSE,ISBLANK($X79)=FALSE,ISBLANK($Z79)=FALSE,NOT($AC79="case closed"))))</formula>
    </cfRule>
    <cfRule type="expression" dxfId="2916" priority="2903" stopIfTrue="1">
      <formula>AND(ISBLANK($A79)=FALSE,ISNUMBER($A79),ISBLANK($U79)=FALSE,OR(ISBLANK($V79),ISBLANK($X79),ISBLANK($Z79)))</formula>
    </cfRule>
    <cfRule type="expression" dxfId="2915" priority="2904" stopIfTrue="1">
      <formula>AND(ISBLANK($A79)=FALSE,$A79&gt;0,ISBLANK($U79)=TRUE)</formula>
    </cfRule>
  </conditionalFormatting>
  <conditionalFormatting sqref="U85">
    <cfRule type="expression" dxfId="2914" priority="2897">
      <formula>AND(ISBLANK($A85)=FALSE,$A85&gt;0)</formula>
    </cfRule>
  </conditionalFormatting>
  <conditionalFormatting sqref="U85">
    <cfRule type="expression" dxfId="2913" priority="2898" stopIfTrue="1">
      <formula>OR((AND(ISBLANK($A85)=FALSE,ISNUMBER($A85),ISBLANK($U85)=FALSE,ISBLANK($V85)=FALSE,ISBLANK($X85)=FALSE,NOT($AC85="case closed"))),(AND(ISBLANK($A85)=FALSE,ISNUMBER($A85),ISBLANK($U85)=FALSE,ISBLANK($V85)=FALSE,ISBLANK($X85)=FALSE,ISBLANK($Z85)=FALSE,NOT($AC85="case closed"))))</formula>
    </cfRule>
    <cfRule type="expression" dxfId="2912" priority="2899" stopIfTrue="1">
      <formula>AND(ISBLANK($A85)=FALSE,ISNUMBER($A85),ISBLANK($U85)=FALSE,OR(ISBLANK($V85),ISBLANK($X85),ISBLANK($Z85)))</formula>
    </cfRule>
    <cfRule type="expression" dxfId="2911" priority="2900" stopIfTrue="1">
      <formula>AND(ISBLANK($A85)=FALSE,$A85&gt;0,ISBLANK($U85)=TRUE)</formula>
    </cfRule>
  </conditionalFormatting>
  <conditionalFormatting sqref="W85:X85">
    <cfRule type="expression" dxfId="2910" priority="2893">
      <formula>AND(ISBLANK($A85)=FALSE,$A85&gt;0)</formula>
    </cfRule>
  </conditionalFormatting>
  <conditionalFormatting sqref="W85:X85">
    <cfRule type="expression" dxfId="2909" priority="2894" stopIfTrue="1">
      <formula>OR((AND(ISBLANK($A85)=FALSE,ISNUMBER($A85),ISBLANK($U85)=FALSE,ISBLANK($V85)=FALSE,ISBLANK($X85)=FALSE,NOT($AC85="case closed"))),(AND(ISBLANK($A85)=FALSE,ISNUMBER($A85),ISBLANK($U85)=FALSE,ISBLANK($V85)=FALSE,ISBLANK($X85)=FALSE,ISBLANK($Z85)=FALSE,NOT($AC85="case closed"))))</formula>
    </cfRule>
    <cfRule type="expression" dxfId="2908" priority="2895" stopIfTrue="1">
      <formula>AND(ISBLANK($A85)=FALSE,ISNUMBER($A85),ISBLANK($U85)=FALSE,OR(ISBLANK($V85),ISBLANK($X85),ISBLANK($Z85)))</formula>
    </cfRule>
    <cfRule type="expression" dxfId="2907" priority="2896" stopIfTrue="1">
      <formula>AND(ISBLANK($A85)=FALSE,$A85&gt;0,ISBLANK($U85)=TRUE)</formula>
    </cfRule>
  </conditionalFormatting>
  <conditionalFormatting sqref="V85">
    <cfRule type="expression" dxfId="2906" priority="2889">
      <formula>AND(ISBLANK($A85)=FALSE,$A85&gt;0)</formula>
    </cfRule>
  </conditionalFormatting>
  <conditionalFormatting sqref="V85">
    <cfRule type="expression" dxfId="2905" priority="2890" stopIfTrue="1">
      <formula>OR((AND(ISBLANK($A85)=FALSE,ISNUMBER($A85),ISBLANK($U85)=FALSE,ISBLANK($V85)=FALSE,ISBLANK($X85)=FALSE,NOT($AC85="case closed"))),(AND(ISBLANK($A85)=FALSE,ISNUMBER($A85),ISBLANK($U85)=FALSE,ISBLANK($V85)=FALSE,ISBLANK($X85)=FALSE,ISBLANK($Z85)=FALSE,NOT($AC85="case closed"))))</formula>
    </cfRule>
    <cfRule type="expression" dxfId="2904" priority="2891" stopIfTrue="1">
      <formula>AND(ISBLANK($A85)=FALSE,ISNUMBER($A85),ISBLANK($U85)=FALSE,OR(ISBLANK($V85),ISBLANK($X85),ISBLANK($Z85)))</formula>
    </cfRule>
    <cfRule type="expression" dxfId="2903" priority="2892" stopIfTrue="1">
      <formula>AND(ISBLANK($A85)=FALSE,$A85&gt;0,ISBLANK($U85)=TRUE)</formula>
    </cfRule>
  </conditionalFormatting>
  <conditionalFormatting sqref="U87">
    <cfRule type="expression" dxfId="2902" priority="2885">
      <formula>AND(ISBLANK($A87)=FALSE,$A87&gt;0)</formula>
    </cfRule>
  </conditionalFormatting>
  <conditionalFormatting sqref="U87">
    <cfRule type="expression" dxfId="2901" priority="2886" stopIfTrue="1">
      <formula>OR((AND(ISBLANK($A87)=FALSE,ISNUMBER($A87),ISBLANK($U87)=FALSE,ISBLANK($V87)=FALSE,ISBLANK($X87)=FALSE,NOT($AC87="case closed"))),(AND(ISBLANK($A87)=FALSE,ISNUMBER($A87),ISBLANK($U87)=FALSE,ISBLANK($V87)=FALSE,ISBLANK($X87)=FALSE,ISBLANK($Z87)=FALSE,NOT($AC87="case closed"))))</formula>
    </cfRule>
    <cfRule type="expression" dxfId="2900" priority="2887" stopIfTrue="1">
      <formula>AND(ISBLANK($A87)=FALSE,ISNUMBER($A87),ISBLANK($U87)=FALSE,OR(ISBLANK($V87),ISBLANK($X87),ISBLANK($Z87)))</formula>
    </cfRule>
    <cfRule type="expression" dxfId="2899" priority="2888" stopIfTrue="1">
      <formula>AND(ISBLANK($A87)=FALSE,$A87&gt;0,ISBLANK($U87)=TRUE)</formula>
    </cfRule>
  </conditionalFormatting>
  <conditionalFormatting sqref="W87:X87">
    <cfRule type="expression" dxfId="2898" priority="2881">
      <formula>AND(ISBLANK($A87)=FALSE,$A87&gt;0)</formula>
    </cfRule>
  </conditionalFormatting>
  <conditionalFormatting sqref="W87:X87">
    <cfRule type="expression" dxfId="2897" priority="2882" stopIfTrue="1">
      <formula>OR((AND(ISBLANK($A87)=FALSE,ISNUMBER($A87),ISBLANK($U87)=FALSE,ISBLANK($V87)=FALSE,ISBLANK($X87)=FALSE,NOT($AC87="case closed"))),(AND(ISBLANK($A87)=FALSE,ISNUMBER($A87),ISBLANK($U87)=FALSE,ISBLANK($V87)=FALSE,ISBLANK($X87)=FALSE,ISBLANK($Z87)=FALSE,NOT($AC87="case closed"))))</formula>
    </cfRule>
    <cfRule type="expression" dxfId="2896" priority="2883" stopIfTrue="1">
      <formula>AND(ISBLANK($A87)=FALSE,ISNUMBER($A87),ISBLANK($U87)=FALSE,OR(ISBLANK($V87),ISBLANK($X87),ISBLANK($Z87)))</formula>
    </cfRule>
    <cfRule type="expression" dxfId="2895" priority="2884" stopIfTrue="1">
      <formula>AND(ISBLANK($A87)=FALSE,$A87&gt;0,ISBLANK($U87)=TRUE)</formula>
    </cfRule>
  </conditionalFormatting>
  <conditionalFormatting sqref="V87">
    <cfRule type="expression" dxfId="2894" priority="2877">
      <formula>AND(ISBLANK($A87)=FALSE,$A87&gt;0)</formula>
    </cfRule>
  </conditionalFormatting>
  <conditionalFormatting sqref="V87">
    <cfRule type="expression" dxfId="2893" priority="2878" stopIfTrue="1">
      <formula>OR((AND(ISBLANK($A87)=FALSE,ISNUMBER($A87),ISBLANK($U87)=FALSE,ISBLANK($V87)=FALSE,ISBLANK($X87)=FALSE,NOT($AC87="case closed"))),(AND(ISBLANK($A87)=FALSE,ISNUMBER($A87),ISBLANK($U87)=FALSE,ISBLANK($V87)=FALSE,ISBLANK($X87)=FALSE,ISBLANK($Z87)=FALSE,NOT($AC87="case closed"))))</formula>
    </cfRule>
    <cfRule type="expression" dxfId="2892" priority="2879" stopIfTrue="1">
      <formula>AND(ISBLANK($A87)=FALSE,ISNUMBER($A87),ISBLANK($U87)=FALSE,OR(ISBLANK($V87),ISBLANK($X87),ISBLANK($Z87)))</formula>
    </cfRule>
    <cfRule type="expression" dxfId="2891" priority="2880" stopIfTrue="1">
      <formula>AND(ISBLANK($A87)=FALSE,$A87&gt;0,ISBLANK($U87)=TRUE)</formula>
    </cfRule>
  </conditionalFormatting>
  <conditionalFormatting sqref="U89">
    <cfRule type="expression" dxfId="2890" priority="2873">
      <formula>AND(ISBLANK($A89)=FALSE,$A89&gt;0)</formula>
    </cfRule>
  </conditionalFormatting>
  <conditionalFormatting sqref="U89">
    <cfRule type="expression" dxfId="2889" priority="2874" stopIfTrue="1">
      <formula>OR((AND(ISBLANK($A89)=FALSE,ISNUMBER($A89),ISBLANK($U89)=FALSE,ISBLANK($V89)=FALSE,ISBLANK($X89)=FALSE,NOT($AC89="case closed"))),(AND(ISBLANK($A89)=FALSE,ISNUMBER($A89),ISBLANK($U89)=FALSE,ISBLANK($V89)=FALSE,ISBLANK($X89)=FALSE,ISBLANK($Z89)=FALSE,NOT($AC89="case closed"))))</formula>
    </cfRule>
    <cfRule type="expression" dxfId="2888" priority="2875" stopIfTrue="1">
      <formula>AND(ISBLANK($A89)=FALSE,ISNUMBER($A89),ISBLANK($U89)=FALSE,OR(ISBLANK($V89),ISBLANK($X89),ISBLANK($Z89)))</formula>
    </cfRule>
    <cfRule type="expression" dxfId="2887" priority="2876" stopIfTrue="1">
      <formula>AND(ISBLANK($A89)=FALSE,$A89&gt;0,ISBLANK($U89)=TRUE)</formula>
    </cfRule>
  </conditionalFormatting>
  <conditionalFormatting sqref="W89:X89">
    <cfRule type="expression" dxfId="2886" priority="2869">
      <formula>AND(ISBLANK($A89)=FALSE,$A89&gt;0)</formula>
    </cfRule>
  </conditionalFormatting>
  <conditionalFormatting sqref="W89:X89">
    <cfRule type="expression" dxfId="2885" priority="2870" stopIfTrue="1">
      <formula>OR((AND(ISBLANK($A89)=FALSE,ISNUMBER($A89),ISBLANK($U89)=FALSE,ISBLANK($V89)=FALSE,ISBLANK($X89)=FALSE,NOT($AC89="case closed"))),(AND(ISBLANK($A89)=FALSE,ISNUMBER($A89),ISBLANK($U89)=FALSE,ISBLANK($V89)=FALSE,ISBLANK($X89)=FALSE,ISBLANK($Z89)=FALSE,NOT($AC89="case closed"))))</formula>
    </cfRule>
    <cfRule type="expression" dxfId="2884" priority="2871" stopIfTrue="1">
      <formula>AND(ISBLANK($A89)=FALSE,ISNUMBER($A89),ISBLANK($U89)=FALSE,OR(ISBLANK($V89),ISBLANK($X89),ISBLANK($Z89)))</formula>
    </cfRule>
    <cfRule type="expression" dxfId="2883" priority="2872" stopIfTrue="1">
      <formula>AND(ISBLANK($A89)=FALSE,$A89&gt;0,ISBLANK($U89)=TRUE)</formula>
    </cfRule>
  </conditionalFormatting>
  <conditionalFormatting sqref="V89">
    <cfRule type="expression" dxfId="2882" priority="2865">
      <formula>AND(ISBLANK($A89)=FALSE,$A89&gt;0)</formula>
    </cfRule>
  </conditionalFormatting>
  <conditionalFormatting sqref="V89">
    <cfRule type="expression" dxfId="2881" priority="2866" stopIfTrue="1">
      <formula>OR((AND(ISBLANK($A89)=FALSE,ISNUMBER($A89),ISBLANK($U89)=FALSE,ISBLANK($V89)=FALSE,ISBLANK($X89)=FALSE,NOT($AC89="case closed"))),(AND(ISBLANK($A89)=FALSE,ISNUMBER($A89),ISBLANK($U89)=FALSE,ISBLANK($V89)=FALSE,ISBLANK($X89)=FALSE,ISBLANK($Z89)=FALSE,NOT($AC89="case closed"))))</formula>
    </cfRule>
    <cfRule type="expression" dxfId="2880" priority="2867" stopIfTrue="1">
      <formula>AND(ISBLANK($A89)=FALSE,ISNUMBER($A89),ISBLANK($U89)=FALSE,OR(ISBLANK($V89),ISBLANK($X89),ISBLANK($Z89)))</formula>
    </cfRule>
    <cfRule type="expression" dxfId="2879" priority="2868" stopIfTrue="1">
      <formula>AND(ISBLANK($A89)=FALSE,$A89&gt;0,ISBLANK($U89)=TRUE)</formula>
    </cfRule>
  </conditionalFormatting>
  <conditionalFormatting sqref="W92:X92">
    <cfRule type="expression" dxfId="2878" priority="2861">
      <formula>AND(ISBLANK($A92)=FALSE,$A92&gt;0)</formula>
    </cfRule>
  </conditionalFormatting>
  <conditionalFormatting sqref="W92:X92">
    <cfRule type="expression" dxfId="2877" priority="2862" stopIfTrue="1">
      <formula>OR((AND(ISBLANK($A92)=FALSE,ISNUMBER($A92),ISBLANK($U92)=FALSE,ISBLANK($V92)=FALSE,ISBLANK($X92)=FALSE,NOT($AC92="case closed"))),(AND(ISBLANK($A92)=FALSE,ISNUMBER($A92),ISBLANK($U92)=FALSE,ISBLANK($V92)=FALSE,ISBLANK($X92)=FALSE,ISBLANK($Z92)=FALSE,NOT($AC92="case closed"))))</formula>
    </cfRule>
    <cfRule type="expression" dxfId="2876" priority="2863" stopIfTrue="1">
      <formula>AND(ISBLANK($A92)=FALSE,ISNUMBER($A92),ISBLANK($U92)=FALSE,OR(ISBLANK($V92),ISBLANK($X92),ISBLANK($Z92)))</formula>
    </cfRule>
    <cfRule type="expression" dxfId="2875" priority="2864" stopIfTrue="1">
      <formula>AND(ISBLANK($A92)=FALSE,$A92&gt;0,ISBLANK($U92)=TRUE)</formula>
    </cfRule>
  </conditionalFormatting>
  <conditionalFormatting sqref="U95">
    <cfRule type="expression" dxfId="2874" priority="2857">
      <formula>AND(ISBLANK($A95)=FALSE,$A95&gt;0)</formula>
    </cfRule>
  </conditionalFormatting>
  <conditionalFormatting sqref="U95">
    <cfRule type="expression" dxfId="2873" priority="2858" stopIfTrue="1">
      <formula>OR((AND(ISBLANK($A95)=FALSE,ISNUMBER($A95),ISBLANK($U95)=FALSE,ISBLANK($V95)=FALSE,ISBLANK($X95)=FALSE,NOT($AC95="case closed"))),(AND(ISBLANK($A95)=FALSE,ISNUMBER($A95),ISBLANK($U95)=FALSE,ISBLANK($V95)=FALSE,ISBLANK($X95)=FALSE,ISBLANK($Z95)=FALSE,NOT($AC95="case closed"))))</formula>
    </cfRule>
    <cfRule type="expression" dxfId="2872" priority="2859" stopIfTrue="1">
      <formula>AND(ISBLANK($A95)=FALSE,ISNUMBER($A95),ISBLANK($U95)=FALSE,OR(ISBLANK($V95),ISBLANK($X95),ISBLANK($Z95)))</formula>
    </cfRule>
    <cfRule type="expression" dxfId="2871" priority="2860" stopIfTrue="1">
      <formula>AND(ISBLANK($A95)=FALSE,$A95&gt;0,ISBLANK($U95)=TRUE)</formula>
    </cfRule>
  </conditionalFormatting>
  <conditionalFormatting sqref="W95:X95">
    <cfRule type="expression" dxfId="2870" priority="2853">
      <formula>AND(ISBLANK($A95)=FALSE,$A95&gt;0)</formula>
    </cfRule>
  </conditionalFormatting>
  <conditionalFormatting sqref="W95:X95">
    <cfRule type="expression" dxfId="2869" priority="2854" stopIfTrue="1">
      <formula>OR((AND(ISBLANK($A95)=FALSE,ISNUMBER($A95),ISBLANK($U95)=FALSE,ISBLANK($V95)=FALSE,ISBLANK($X95)=FALSE,NOT($AC95="case closed"))),(AND(ISBLANK($A95)=FALSE,ISNUMBER($A95),ISBLANK($U95)=FALSE,ISBLANK($V95)=FALSE,ISBLANK($X95)=FALSE,ISBLANK($Z95)=FALSE,NOT($AC95="case closed"))))</formula>
    </cfRule>
    <cfRule type="expression" dxfId="2868" priority="2855" stopIfTrue="1">
      <formula>AND(ISBLANK($A95)=FALSE,ISNUMBER($A95),ISBLANK($U95)=FALSE,OR(ISBLANK($V95),ISBLANK($X95),ISBLANK($Z95)))</formula>
    </cfRule>
    <cfRule type="expression" dxfId="2867" priority="2856" stopIfTrue="1">
      <formula>AND(ISBLANK($A95)=FALSE,$A95&gt;0,ISBLANK($U95)=TRUE)</formula>
    </cfRule>
  </conditionalFormatting>
  <conditionalFormatting sqref="V95">
    <cfRule type="expression" dxfId="2866" priority="2849">
      <formula>AND(ISBLANK($A95)=FALSE,$A95&gt;0)</formula>
    </cfRule>
  </conditionalFormatting>
  <conditionalFormatting sqref="V95">
    <cfRule type="expression" dxfId="2865" priority="2850" stopIfTrue="1">
      <formula>OR((AND(ISBLANK($A95)=FALSE,ISNUMBER($A95),ISBLANK($U95)=FALSE,ISBLANK($V95)=FALSE,ISBLANK($X95)=FALSE,NOT($AC95="case closed"))),(AND(ISBLANK($A95)=FALSE,ISNUMBER($A95),ISBLANK($U95)=FALSE,ISBLANK($V95)=FALSE,ISBLANK($X95)=FALSE,ISBLANK($Z95)=FALSE,NOT($AC95="case closed"))))</formula>
    </cfRule>
    <cfRule type="expression" dxfId="2864" priority="2851" stopIfTrue="1">
      <formula>AND(ISBLANK($A95)=FALSE,ISNUMBER($A95),ISBLANK($U95)=FALSE,OR(ISBLANK($V95),ISBLANK($X95),ISBLANK($Z95)))</formula>
    </cfRule>
    <cfRule type="expression" dxfId="2863" priority="2852" stopIfTrue="1">
      <formula>AND(ISBLANK($A95)=FALSE,$A95&gt;0,ISBLANK($U95)=TRUE)</formula>
    </cfRule>
  </conditionalFormatting>
  <conditionalFormatting sqref="U98">
    <cfRule type="expression" dxfId="2862" priority="2845">
      <formula>AND(ISBLANK($A98)=FALSE,$A98&gt;0)</formula>
    </cfRule>
  </conditionalFormatting>
  <conditionalFormatting sqref="U98">
    <cfRule type="expression" dxfId="2861" priority="2846" stopIfTrue="1">
      <formula>OR((AND(ISBLANK($A98)=FALSE,ISNUMBER($A98),ISBLANK($U98)=FALSE,ISBLANK($V98)=FALSE,ISBLANK($X98)=FALSE,NOT($AC98="case closed"))),(AND(ISBLANK($A98)=FALSE,ISNUMBER($A98),ISBLANK($U98)=FALSE,ISBLANK($V98)=FALSE,ISBLANK($X98)=FALSE,ISBLANK($Z98)=FALSE,NOT($AC98="case closed"))))</formula>
    </cfRule>
    <cfRule type="expression" dxfId="2860" priority="2847" stopIfTrue="1">
      <formula>AND(ISBLANK($A98)=FALSE,ISNUMBER($A98),ISBLANK($U98)=FALSE,OR(ISBLANK($V98),ISBLANK($X98),ISBLANK($Z98)))</formula>
    </cfRule>
    <cfRule type="expression" dxfId="2859" priority="2848" stopIfTrue="1">
      <formula>AND(ISBLANK($A98)=FALSE,$A98&gt;0,ISBLANK($U98)=TRUE)</formula>
    </cfRule>
  </conditionalFormatting>
  <conditionalFormatting sqref="W98:X100">
    <cfRule type="expression" dxfId="2858" priority="2841">
      <formula>AND(ISBLANK($A98)=FALSE,$A98&gt;0)</formula>
    </cfRule>
  </conditionalFormatting>
  <conditionalFormatting sqref="W98:X100">
    <cfRule type="expression" dxfId="2857" priority="2842" stopIfTrue="1">
      <formula>OR((AND(ISBLANK($A98)=FALSE,ISNUMBER($A98),ISBLANK($U98)=FALSE,ISBLANK($V98)=FALSE,ISBLANK($X98)=FALSE,NOT($AC98="case closed"))),(AND(ISBLANK($A98)=FALSE,ISNUMBER($A98),ISBLANK($U98)=FALSE,ISBLANK($V98)=FALSE,ISBLANK($X98)=FALSE,ISBLANK($Z98)=FALSE,NOT($AC98="case closed"))))</formula>
    </cfRule>
    <cfRule type="expression" dxfId="2856" priority="2843" stopIfTrue="1">
      <formula>AND(ISBLANK($A98)=FALSE,ISNUMBER($A98),ISBLANK($U98)=FALSE,OR(ISBLANK($V98),ISBLANK($X98),ISBLANK($Z98)))</formula>
    </cfRule>
    <cfRule type="expression" dxfId="2855" priority="2844" stopIfTrue="1">
      <formula>AND(ISBLANK($A98)=FALSE,$A98&gt;0,ISBLANK($U98)=TRUE)</formula>
    </cfRule>
  </conditionalFormatting>
  <conditionalFormatting sqref="V98">
    <cfRule type="expression" dxfId="2854" priority="2837">
      <formula>AND(ISBLANK($A98)=FALSE,$A98&gt;0)</formula>
    </cfRule>
  </conditionalFormatting>
  <conditionalFormatting sqref="V98">
    <cfRule type="expression" dxfId="2853" priority="2838" stopIfTrue="1">
      <formula>OR((AND(ISBLANK($A98)=FALSE,ISNUMBER($A98),ISBLANK($U98)=FALSE,ISBLANK($V98)=FALSE,ISBLANK($X98)=FALSE,NOT($AC98="case closed"))),(AND(ISBLANK($A98)=FALSE,ISNUMBER($A98),ISBLANK($U98)=FALSE,ISBLANK($V98)=FALSE,ISBLANK($X98)=FALSE,ISBLANK($Z98)=FALSE,NOT($AC98="case closed"))))</formula>
    </cfRule>
    <cfRule type="expression" dxfId="2852" priority="2839" stopIfTrue="1">
      <formula>AND(ISBLANK($A98)=FALSE,ISNUMBER($A98),ISBLANK($U98)=FALSE,OR(ISBLANK($V98),ISBLANK($X98),ISBLANK($Z98)))</formula>
    </cfRule>
    <cfRule type="expression" dxfId="2851" priority="2840" stopIfTrue="1">
      <formula>AND(ISBLANK($A98)=FALSE,$A98&gt;0,ISBLANK($U98)=TRUE)</formula>
    </cfRule>
  </conditionalFormatting>
  <conditionalFormatting sqref="U97">
    <cfRule type="expression" dxfId="2850" priority="2833">
      <formula>AND(ISBLANK($A97)=FALSE,$A97&gt;0)</formula>
    </cfRule>
  </conditionalFormatting>
  <conditionalFormatting sqref="U97">
    <cfRule type="expression" dxfId="2849" priority="2834" stopIfTrue="1">
      <formula>OR((AND(ISBLANK($A97)=FALSE,ISNUMBER($A97),ISBLANK($U97)=FALSE,ISBLANK($V97)=FALSE,ISBLANK($X97)=FALSE,NOT($AC97="case closed"))),(AND(ISBLANK($A97)=FALSE,ISNUMBER($A97),ISBLANK($U97)=FALSE,ISBLANK($V97)=FALSE,ISBLANK($X97)=FALSE,ISBLANK($Z97)=FALSE,NOT($AC97="case closed"))))</formula>
    </cfRule>
    <cfRule type="expression" dxfId="2848" priority="2835" stopIfTrue="1">
      <formula>AND(ISBLANK($A97)=FALSE,ISNUMBER($A97),ISBLANK($U97)=FALSE,OR(ISBLANK($V97),ISBLANK($X97),ISBLANK($Z97)))</formula>
    </cfRule>
    <cfRule type="expression" dxfId="2847" priority="2836" stopIfTrue="1">
      <formula>AND(ISBLANK($A97)=FALSE,$A97&gt;0,ISBLANK($U97)=TRUE)</formula>
    </cfRule>
  </conditionalFormatting>
  <conditionalFormatting sqref="W97:X97">
    <cfRule type="expression" dxfId="2846" priority="2829">
      <formula>AND(ISBLANK($A97)=FALSE,$A97&gt;0)</formula>
    </cfRule>
  </conditionalFormatting>
  <conditionalFormatting sqref="W97:X97">
    <cfRule type="expression" dxfId="2845" priority="2830" stopIfTrue="1">
      <formula>OR((AND(ISBLANK($A97)=FALSE,ISNUMBER($A97),ISBLANK($U97)=FALSE,ISBLANK($V97)=FALSE,ISBLANK($X97)=FALSE,NOT($AC97="case closed"))),(AND(ISBLANK($A97)=FALSE,ISNUMBER($A97),ISBLANK($U97)=FALSE,ISBLANK($V97)=FALSE,ISBLANK($X97)=FALSE,ISBLANK($Z97)=FALSE,NOT($AC97="case closed"))))</formula>
    </cfRule>
    <cfRule type="expression" dxfId="2844" priority="2831" stopIfTrue="1">
      <formula>AND(ISBLANK($A97)=FALSE,ISNUMBER($A97),ISBLANK($U97)=FALSE,OR(ISBLANK($V97),ISBLANK($X97),ISBLANK($Z97)))</formula>
    </cfRule>
    <cfRule type="expression" dxfId="2843" priority="2832" stopIfTrue="1">
      <formula>AND(ISBLANK($A97)=FALSE,$A97&gt;0,ISBLANK($U97)=TRUE)</formula>
    </cfRule>
  </conditionalFormatting>
  <conditionalFormatting sqref="V97">
    <cfRule type="expression" dxfId="2842" priority="2825">
      <formula>AND(ISBLANK($A97)=FALSE,$A97&gt;0)</formula>
    </cfRule>
  </conditionalFormatting>
  <conditionalFormatting sqref="V97">
    <cfRule type="expression" dxfId="2841" priority="2826" stopIfTrue="1">
      <formula>OR((AND(ISBLANK($A97)=FALSE,ISNUMBER($A97),ISBLANK($U97)=FALSE,ISBLANK($V97)=FALSE,ISBLANK($X97)=FALSE,NOT($AC97="case closed"))),(AND(ISBLANK($A97)=FALSE,ISNUMBER($A97),ISBLANK($U97)=FALSE,ISBLANK($V97)=FALSE,ISBLANK($X97)=FALSE,ISBLANK($Z97)=FALSE,NOT($AC97="case closed"))))</formula>
    </cfRule>
    <cfRule type="expression" dxfId="2840" priority="2827" stopIfTrue="1">
      <formula>AND(ISBLANK($A97)=FALSE,ISNUMBER($A97),ISBLANK($U97)=FALSE,OR(ISBLANK($V97),ISBLANK($X97),ISBLANK($Z97)))</formula>
    </cfRule>
    <cfRule type="expression" dxfId="2839" priority="2828" stopIfTrue="1">
      <formula>AND(ISBLANK($A97)=FALSE,$A97&gt;0,ISBLANK($U97)=TRUE)</formula>
    </cfRule>
  </conditionalFormatting>
  <conditionalFormatting sqref="AD12:AE12 A12 C12:S12">
    <cfRule type="expression" dxfId="2838" priority="3543" stopIfTrue="1">
      <formula>OR((AND(ISBLANK($A12)=FALSE,ISNUMBER($A12),ISBLANK($U12)=FALSE,ISBLANK(#REF!)=FALSE,ISBLANK($W12)=FALSE,NOT($AC12="case closed"))),(AND(ISBLANK($A12)=FALSE,ISNUMBER($A12),ISBLANK($U12)=FALSE,ISBLANK(#REF!)=FALSE,ISBLANK($W12)=FALSE,ISBLANK($Y12)=FALSE,NOT($AC12="case closed"))))</formula>
    </cfRule>
    <cfRule type="expression" dxfId="2837" priority="3544" stopIfTrue="1">
      <formula>AND(ISBLANK($A12)=FALSE,ISNUMBER($A12),ISBLANK($U12)=FALSE,OR(ISBLANK(#REF!),ISBLANK($W12),ISBLANK($Y12)))</formula>
    </cfRule>
    <cfRule type="expression" dxfId="2836" priority="3545" stopIfTrue="1">
      <formula>AND(ISBLANK($A12)=FALSE,$A12&gt;0,ISBLANK($U12)=TRUE)</formula>
    </cfRule>
  </conditionalFormatting>
  <conditionalFormatting sqref="W106 W80:W82">
    <cfRule type="expression" dxfId="2835" priority="2821">
      <formula>AND(ISBLANK($A80)=FALSE,$A80&gt;0)</formula>
    </cfRule>
  </conditionalFormatting>
  <conditionalFormatting sqref="W106 W80:W82">
    <cfRule type="expression" dxfId="2834" priority="2822" stopIfTrue="1">
      <formula>OR((AND(ISBLANK($A80)=FALSE,ISNUMBER($A80),ISBLANK($U80)=FALSE,ISBLANK(#REF!)=FALSE,ISBLANK($W80)=FALSE,NOT($AC80="case closed"))),(AND(ISBLANK($A80)=FALSE,ISNUMBER($A80),ISBLANK($U80)=FALSE,ISBLANK(#REF!)=FALSE,ISBLANK($W80)=FALSE,ISBLANK($Y80)=FALSE,NOT($AC80="case closed"))))</formula>
    </cfRule>
    <cfRule type="expression" dxfId="2833" priority="2823" stopIfTrue="1">
      <formula>AND(ISBLANK($A80)=FALSE,ISNUMBER($A80),ISBLANK($U80)=FALSE,OR(ISBLANK(#REF!),ISBLANK($W80),ISBLANK($Y80)))</formula>
    </cfRule>
    <cfRule type="expression" dxfId="2832" priority="2824" stopIfTrue="1">
      <formula>AND(ISBLANK($A80)=FALSE,$A80&gt;0,ISBLANK($U80)=TRUE)</formula>
    </cfRule>
  </conditionalFormatting>
  <conditionalFormatting sqref="W106 W80:W82">
    <cfRule type="expression" dxfId="2831" priority="2820">
      <formula>AND(ISBLANK($A80)=FALSE,$A80&gt;0)</formula>
    </cfRule>
  </conditionalFormatting>
  <conditionalFormatting sqref="AB75:AC77 AB79:AC79 AB81:AC81">
    <cfRule type="expression" dxfId="2830" priority="2816">
      <formula>AND(ISBLANK($A75)=FALSE,$A75&gt;0)</formula>
    </cfRule>
  </conditionalFormatting>
  <conditionalFormatting sqref="AB75:AC77 AB79:AC79 AB81:AC81">
    <cfRule type="expression" dxfId="2829" priority="2817" stopIfTrue="1">
      <formula>OR((AND(ISBLANK($A75)=FALSE,ISNUMBER($A75),ISBLANK($U75)=FALSE,ISBLANK($V75)=FALSE,ISBLANK($X75)=FALSE,NOT($AC75="case closed"))),(AND(ISBLANK($A75)=FALSE,ISNUMBER($A75),ISBLANK($U75)=FALSE,ISBLANK($V75)=FALSE,ISBLANK($X75)=FALSE,ISBLANK($Z75)=FALSE,NOT($AC75="case closed"))))</formula>
    </cfRule>
    <cfRule type="expression" dxfId="2828" priority="2818" stopIfTrue="1">
      <formula>AND(ISBLANK($A75)=FALSE,ISNUMBER($A75),ISBLANK($U75)=FALSE,OR(ISBLANK($V75),ISBLANK($X75),ISBLANK($Z75)))</formula>
    </cfRule>
    <cfRule type="expression" dxfId="2827" priority="2819" stopIfTrue="1">
      <formula>AND(ISBLANK($A75)=FALSE,$A75&gt;0,ISBLANK($U75)=TRUE)</formula>
    </cfRule>
  </conditionalFormatting>
  <conditionalFormatting sqref="Z75:AA77 Z79:AA79 Z81:AA81">
    <cfRule type="expression" dxfId="2826" priority="2812">
      <formula>AND(ISBLANK($A75)=FALSE,$A75&gt;0)</formula>
    </cfRule>
  </conditionalFormatting>
  <conditionalFormatting sqref="Z75:AA77 Z79:AA79 Z81:AA81">
    <cfRule type="expression" dxfId="2825" priority="2813" stopIfTrue="1">
      <formula>OR((AND(ISBLANK($A75)=FALSE,ISNUMBER($A75),ISBLANK($U75)=FALSE,ISBLANK($V75)=FALSE,ISBLANK($X75)=FALSE,NOT($AC75="case closed"))),(AND(ISBLANK($A75)=FALSE,ISNUMBER($A75),ISBLANK($U75)=FALSE,ISBLANK($V75)=FALSE,ISBLANK($X75)=FALSE,ISBLANK($Z75)=FALSE,NOT($AC75="case closed"))))</formula>
    </cfRule>
    <cfRule type="expression" dxfId="2824" priority="2814" stopIfTrue="1">
      <formula>AND(ISBLANK($A75)=FALSE,ISNUMBER($A75),ISBLANK($U75)=FALSE,OR(ISBLANK($V75),ISBLANK($X75),ISBLANK($Z75)))</formula>
    </cfRule>
    <cfRule type="expression" dxfId="2823" priority="2815" stopIfTrue="1">
      <formula>AND(ISBLANK($A75)=FALSE,$A75&gt;0,ISBLANK($U75)=TRUE)</formula>
    </cfRule>
  </conditionalFormatting>
  <conditionalFormatting sqref="AB85:AC85">
    <cfRule type="expression" dxfId="2822" priority="2808">
      <formula>AND(ISBLANK($A85)=FALSE,$A85&gt;0)</formula>
    </cfRule>
  </conditionalFormatting>
  <conditionalFormatting sqref="AB85:AC85">
    <cfRule type="expression" dxfId="2821" priority="2809" stopIfTrue="1">
      <formula>OR((AND(ISBLANK($A85)=FALSE,ISNUMBER($A85),ISBLANK($U85)=FALSE,ISBLANK($V85)=FALSE,ISBLANK($X85)=FALSE,NOT($AC85="case closed"))),(AND(ISBLANK($A85)=FALSE,ISNUMBER($A85),ISBLANK($U85)=FALSE,ISBLANK($V85)=FALSE,ISBLANK($X85)=FALSE,ISBLANK($Z85)=FALSE,NOT($AC85="case closed"))))</formula>
    </cfRule>
    <cfRule type="expression" dxfId="2820" priority="2810" stopIfTrue="1">
      <formula>AND(ISBLANK($A85)=FALSE,ISNUMBER($A85),ISBLANK($U85)=FALSE,OR(ISBLANK($V85),ISBLANK($X85),ISBLANK($Z85)))</formula>
    </cfRule>
    <cfRule type="expression" dxfId="2819" priority="2811" stopIfTrue="1">
      <formula>AND(ISBLANK($A85)=FALSE,$A85&gt;0,ISBLANK($U85)=TRUE)</formula>
    </cfRule>
  </conditionalFormatting>
  <conditionalFormatting sqref="Z85:AA85">
    <cfRule type="expression" dxfId="2818" priority="2804">
      <formula>AND(ISBLANK($A85)=FALSE,$A85&gt;0)</formula>
    </cfRule>
  </conditionalFormatting>
  <conditionalFormatting sqref="Z85:AA85">
    <cfRule type="expression" dxfId="2817" priority="2805" stopIfTrue="1">
      <formula>OR((AND(ISBLANK($A85)=FALSE,ISNUMBER($A85),ISBLANK($U85)=FALSE,ISBLANK($V85)=FALSE,ISBLANK($X85)=FALSE,NOT($AC85="case closed"))),(AND(ISBLANK($A85)=FALSE,ISNUMBER($A85),ISBLANK($U85)=FALSE,ISBLANK($V85)=FALSE,ISBLANK($X85)=FALSE,ISBLANK($Z85)=FALSE,NOT($AC85="case closed"))))</formula>
    </cfRule>
    <cfRule type="expression" dxfId="2816" priority="2806" stopIfTrue="1">
      <formula>AND(ISBLANK($A85)=FALSE,ISNUMBER($A85),ISBLANK($U85)=FALSE,OR(ISBLANK($V85),ISBLANK($X85),ISBLANK($Z85)))</formula>
    </cfRule>
    <cfRule type="expression" dxfId="2815" priority="2807" stopIfTrue="1">
      <formula>AND(ISBLANK($A85)=FALSE,$A85&gt;0,ISBLANK($U85)=TRUE)</formula>
    </cfRule>
  </conditionalFormatting>
  <conditionalFormatting sqref="AB84:AC84">
    <cfRule type="expression" dxfId="2814" priority="2800">
      <formula>AND(ISBLANK($A84)=FALSE,$A84&gt;0)</formula>
    </cfRule>
  </conditionalFormatting>
  <conditionalFormatting sqref="AB84:AC84">
    <cfRule type="expression" dxfId="2813" priority="2801" stopIfTrue="1">
      <formula>OR((AND(ISBLANK($A84)=FALSE,ISNUMBER($A84),ISBLANK($U84)=FALSE,ISBLANK($V84)=FALSE,ISBLANK($X84)=FALSE,NOT($AC84="case closed"))),(AND(ISBLANK($A84)=FALSE,ISNUMBER($A84),ISBLANK($U84)=FALSE,ISBLANK($V84)=FALSE,ISBLANK($X84)=FALSE,ISBLANK($Z84)=FALSE,NOT($AC84="case closed"))))</formula>
    </cfRule>
    <cfRule type="expression" dxfId="2812" priority="2802" stopIfTrue="1">
      <formula>AND(ISBLANK($A84)=FALSE,ISNUMBER($A84),ISBLANK($U84)=FALSE,OR(ISBLANK($V84),ISBLANK($X84),ISBLANK($Z84)))</formula>
    </cfRule>
    <cfRule type="expression" dxfId="2811" priority="2803" stopIfTrue="1">
      <formula>AND(ISBLANK($A84)=FALSE,$A84&gt;0,ISBLANK($U84)=TRUE)</formula>
    </cfRule>
  </conditionalFormatting>
  <conditionalFormatting sqref="Z84:AA84">
    <cfRule type="expression" dxfId="2810" priority="2796">
      <formula>AND(ISBLANK($A84)=FALSE,$A84&gt;0)</formula>
    </cfRule>
  </conditionalFormatting>
  <conditionalFormatting sqref="Z84:AA84">
    <cfRule type="expression" dxfId="2809" priority="2797" stopIfTrue="1">
      <formula>OR((AND(ISBLANK($A84)=FALSE,ISNUMBER($A84),ISBLANK($U84)=FALSE,ISBLANK($V84)=FALSE,ISBLANK($X84)=FALSE,NOT($AC84="case closed"))),(AND(ISBLANK($A84)=FALSE,ISNUMBER($A84),ISBLANK($U84)=FALSE,ISBLANK($V84)=FALSE,ISBLANK($X84)=FALSE,ISBLANK($Z84)=FALSE,NOT($AC84="case closed"))))</formula>
    </cfRule>
    <cfRule type="expression" dxfId="2808" priority="2798" stopIfTrue="1">
      <formula>AND(ISBLANK($A84)=FALSE,ISNUMBER($A84),ISBLANK($U84)=FALSE,OR(ISBLANK($V84),ISBLANK($X84),ISBLANK($Z84)))</formula>
    </cfRule>
    <cfRule type="expression" dxfId="2807" priority="2799" stopIfTrue="1">
      <formula>AND(ISBLANK($A84)=FALSE,$A84&gt;0,ISBLANK($U84)=TRUE)</formula>
    </cfRule>
  </conditionalFormatting>
  <conditionalFormatting sqref="AB83:AC83">
    <cfRule type="expression" dxfId="2806" priority="2792">
      <formula>AND(ISBLANK($A83)=FALSE,$A83&gt;0)</formula>
    </cfRule>
  </conditionalFormatting>
  <conditionalFormatting sqref="AB83:AC83">
    <cfRule type="expression" dxfId="2805" priority="2793" stopIfTrue="1">
      <formula>OR((AND(ISBLANK($A83)=FALSE,ISNUMBER($A83),ISBLANK($U83)=FALSE,ISBLANK($V83)=FALSE,ISBLANK($X83)=FALSE,NOT($AC83="case closed"))),(AND(ISBLANK($A83)=FALSE,ISNUMBER($A83),ISBLANK($U83)=FALSE,ISBLANK($V83)=FALSE,ISBLANK($X83)=FALSE,ISBLANK($Z83)=FALSE,NOT($AC83="case closed"))))</formula>
    </cfRule>
    <cfRule type="expression" dxfId="2804" priority="2794" stopIfTrue="1">
      <formula>AND(ISBLANK($A83)=FALSE,ISNUMBER($A83),ISBLANK($U83)=FALSE,OR(ISBLANK($V83),ISBLANK($X83),ISBLANK($Z83)))</formula>
    </cfRule>
    <cfRule type="expression" dxfId="2803" priority="2795" stopIfTrue="1">
      <formula>AND(ISBLANK($A83)=FALSE,$A83&gt;0,ISBLANK($U83)=TRUE)</formula>
    </cfRule>
  </conditionalFormatting>
  <conditionalFormatting sqref="Z83:AA83">
    <cfRule type="expression" dxfId="2802" priority="2788">
      <formula>AND(ISBLANK($A83)=FALSE,$A83&gt;0)</formula>
    </cfRule>
  </conditionalFormatting>
  <conditionalFormatting sqref="Z83:AA83">
    <cfRule type="expression" dxfId="2801" priority="2789" stopIfTrue="1">
      <formula>OR((AND(ISBLANK($A83)=FALSE,ISNUMBER($A83),ISBLANK($U83)=FALSE,ISBLANK($V83)=FALSE,ISBLANK($X83)=FALSE,NOT($AC83="case closed"))),(AND(ISBLANK($A83)=FALSE,ISNUMBER($A83),ISBLANK($U83)=FALSE,ISBLANK($V83)=FALSE,ISBLANK($X83)=FALSE,ISBLANK($Z83)=FALSE,NOT($AC83="case closed"))))</formula>
    </cfRule>
    <cfRule type="expression" dxfId="2800" priority="2790" stopIfTrue="1">
      <formula>AND(ISBLANK($A83)=FALSE,ISNUMBER($A83),ISBLANK($U83)=FALSE,OR(ISBLANK($V83),ISBLANK($X83),ISBLANK($Z83)))</formula>
    </cfRule>
    <cfRule type="expression" dxfId="2799" priority="2791" stopIfTrue="1">
      <formula>AND(ISBLANK($A83)=FALSE,$A83&gt;0,ISBLANK($U83)=TRUE)</formula>
    </cfRule>
  </conditionalFormatting>
  <conditionalFormatting sqref="AB82:AC82">
    <cfRule type="expression" dxfId="2798" priority="2784">
      <formula>AND(ISBLANK($A82)=FALSE,$A82&gt;0)</formula>
    </cfRule>
  </conditionalFormatting>
  <conditionalFormatting sqref="AB82:AC82">
    <cfRule type="expression" dxfId="2797" priority="2785" stopIfTrue="1">
      <formula>OR((AND(ISBLANK($A82)=FALSE,ISNUMBER($A82),ISBLANK($U82)=FALSE,ISBLANK($V82)=FALSE,ISBLANK($X82)=FALSE,NOT($AC82="case closed"))),(AND(ISBLANK($A82)=FALSE,ISNUMBER($A82),ISBLANK($U82)=FALSE,ISBLANK($V82)=FALSE,ISBLANK($X82)=FALSE,ISBLANK($Z82)=FALSE,NOT($AC82="case closed"))))</formula>
    </cfRule>
    <cfRule type="expression" dxfId="2796" priority="2786" stopIfTrue="1">
      <formula>AND(ISBLANK($A82)=FALSE,ISNUMBER($A82),ISBLANK($U82)=FALSE,OR(ISBLANK($V82),ISBLANK($X82),ISBLANK($Z82)))</formula>
    </cfRule>
    <cfRule type="expression" dxfId="2795" priority="2787" stopIfTrue="1">
      <formula>AND(ISBLANK($A82)=FALSE,$A82&gt;0,ISBLANK($U82)=TRUE)</formula>
    </cfRule>
  </conditionalFormatting>
  <conditionalFormatting sqref="Z82:AA82">
    <cfRule type="expression" dxfId="2794" priority="2780">
      <formula>AND(ISBLANK($A82)=FALSE,$A82&gt;0)</formula>
    </cfRule>
  </conditionalFormatting>
  <conditionalFormatting sqref="Z82:AA82">
    <cfRule type="expression" dxfId="2793" priority="2781" stopIfTrue="1">
      <formula>OR((AND(ISBLANK($A82)=FALSE,ISNUMBER($A82),ISBLANK($U82)=FALSE,ISBLANK($V82)=FALSE,ISBLANK($X82)=FALSE,NOT($AC82="case closed"))),(AND(ISBLANK($A82)=FALSE,ISNUMBER($A82),ISBLANK($U82)=FALSE,ISBLANK($V82)=FALSE,ISBLANK($X82)=FALSE,ISBLANK($Z82)=FALSE,NOT($AC82="case closed"))))</formula>
    </cfRule>
    <cfRule type="expression" dxfId="2792" priority="2782" stopIfTrue="1">
      <formula>AND(ISBLANK($A82)=FALSE,ISNUMBER($A82),ISBLANK($U82)=FALSE,OR(ISBLANK($V82),ISBLANK($X82),ISBLANK($Z82)))</formula>
    </cfRule>
    <cfRule type="expression" dxfId="2791" priority="2783" stopIfTrue="1">
      <formula>AND(ISBLANK($A82)=FALSE,$A82&gt;0,ISBLANK($U82)=TRUE)</formula>
    </cfRule>
  </conditionalFormatting>
  <conditionalFormatting sqref="W105:X105">
    <cfRule type="expression" dxfId="2790" priority="2776">
      <formula>AND(ISBLANK($A105)=FALSE,$A105&gt;0)</formula>
    </cfRule>
  </conditionalFormatting>
  <conditionalFormatting sqref="W105:X105">
    <cfRule type="expression" dxfId="2789" priority="2777" stopIfTrue="1">
      <formula>OR((AND(ISBLANK($A105)=FALSE,ISNUMBER($A105),ISBLANK($U105)=FALSE,ISBLANK($V105)=FALSE,ISBLANK($X105)=FALSE,NOT($AC105="case closed"))),(AND(ISBLANK($A105)=FALSE,ISNUMBER($A105),ISBLANK($U105)=FALSE,ISBLANK($V105)=FALSE,ISBLANK($X105)=FALSE,ISBLANK($Z105)=FALSE,NOT($AC105="case closed"))))</formula>
    </cfRule>
    <cfRule type="expression" dxfId="2788" priority="2778" stopIfTrue="1">
      <formula>AND(ISBLANK($A105)=FALSE,ISNUMBER($A105),ISBLANK($U105)=FALSE,OR(ISBLANK($V105),ISBLANK($X105),ISBLANK($Z105)))</formula>
    </cfRule>
    <cfRule type="expression" dxfId="2787" priority="2779" stopIfTrue="1">
      <formula>AND(ISBLANK($A105)=FALSE,$A105&gt;0,ISBLANK($U105)=TRUE)</formula>
    </cfRule>
  </conditionalFormatting>
  <conditionalFormatting sqref="Y109:Y113">
    <cfRule type="expression" dxfId="2786" priority="2772">
      <formula>AND(ISBLANK($A109)=FALSE,$A109&gt;0)</formula>
    </cfRule>
  </conditionalFormatting>
  <conditionalFormatting sqref="Y109:Y113">
    <cfRule type="expression" dxfId="2785" priority="2773" stopIfTrue="1">
      <formula>OR((AND(ISBLANK($A109)=FALSE,ISNUMBER($A109),ISBLANK($U109)=FALSE,ISBLANK($V109)=FALSE,ISBLANK($X109)=FALSE,NOT($AC109="case closed"))),(AND(ISBLANK($A109)=FALSE,ISNUMBER($A109),ISBLANK($U109)=FALSE,ISBLANK($V109)=FALSE,ISBLANK($X109)=FALSE,ISBLANK($Z109)=FALSE,NOT($AC109="case closed"))))</formula>
    </cfRule>
    <cfRule type="expression" dxfId="2784" priority="2774" stopIfTrue="1">
      <formula>AND(ISBLANK($A109)=FALSE,ISNUMBER($A109),ISBLANK($U109)=FALSE,OR(ISBLANK($V109),ISBLANK($X109),ISBLANK($Z109)))</formula>
    </cfRule>
    <cfRule type="expression" dxfId="2783" priority="2775" stopIfTrue="1">
      <formula>AND(ISBLANK($A109)=FALSE,$A109&gt;0,ISBLANK($U109)=TRUE)</formula>
    </cfRule>
  </conditionalFormatting>
  <conditionalFormatting sqref="U120:V120">
    <cfRule type="expression" dxfId="2782" priority="2768">
      <formula>AND(ISBLANK($A120)=FALSE,$A120&gt;0)</formula>
    </cfRule>
  </conditionalFormatting>
  <conditionalFormatting sqref="U120:V120">
    <cfRule type="expression" dxfId="2781" priority="2769" stopIfTrue="1">
      <formula>OR((AND(ISBLANK($A120)=FALSE,ISNUMBER($A120),ISBLANK($U120)=FALSE,ISBLANK($V120)=FALSE,ISBLANK($X120)=FALSE,NOT($AC120="case closed"))),(AND(ISBLANK($A120)=FALSE,ISNUMBER($A120),ISBLANK($U120)=FALSE,ISBLANK($V120)=FALSE,ISBLANK($X120)=FALSE,ISBLANK($Z120)=FALSE,NOT($AC120="case closed"))))</formula>
    </cfRule>
    <cfRule type="expression" dxfId="2780" priority="2770" stopIfTrue="1">
      <formula>AND(ISBLANK($A120)=FALSE,ISNUMBER($A120),ISBLANK($U120)=FALSE,OR(ISBLANK($V120),ISBLANK($X120),ISBLANK($Z120)))</formula>
    </cfRule>
    <cfRule type="expression" dxfId="2779" priority="2771" stopIfTrue="1">
      <formula>AND(ISBLANK($A120)=FALSE,$A120&gt;0,ISBLANK($U120)=TRUE)</formula>
    </cfRule>
  </conditionalFormatting>
  <conditionalFormatting sqref="W120:X120">
    <cfRule type="expression" dxfId="2778" priority="2764">
      <formula>AND(ISBLANK($A120)=FALSE,$A120&gt;0)</formula>
    </cfRule>
  </conditionalFormatting>
  <conditionalFormatting sqref="W120:X120">
    <cfRule type="expression" dxfId="2777" priority="2765" stopIfTrue="1">
      <formula>OR((AND(ISBLANK($A120)=FALSE,ISNUMBER($A120),ISBLANK($U120)=FALSE,ISBLANK($V120)=FALSE,ISBLANK($X120)=FALSE,NOT($AC120="case closed"))),(AND(ISBLANK($A120)=FALSE,ISNUMBER($A120),ISBLANK($U120)=FALSE,ISBLANK($V120)=FALSE,ISBLANK($X120)=FALSE,ISBLANK($Z120)=FALSE,NOT($AC120="case closed"))))</formula>
    </cfRule>
    <cfRule type="expression" dxfId="2776" priority="2766" stopIfTrue="1">
      <formula>AND(ISBLANK($A120)=FALSE,ISNUMBER($A120),ISBLANK($U120)=FALSE,OR(ISBLANK($V120),ISBLANK($X120),ISBLANK($Z120)))</formula>
    </cfRule>
    <cfRule type="expression" dxfId="2775" priority="2767" stopIfTrue="1">
      <formula>AND(ISBLANK($A120)=FALSE,$A120&gt;0,ISBLANK($U120)=TRUE)</formula>
    </cfRule>
  </conditionalFormatting>
  <conditionalFormatting sqref="Y119:Y120">
    <cfRule type="expression" dxfId="2774" priority="2760">
      <formula>AND(ISBLANK($A119)=FALSE,$A119&gt;0)</formula>
    </cfRule>
  </conditionalFormatting>
  <conditionalFormatting sqref="Y119:Y120">
    <cfRule type="expression" dxfId="2773" priority="2761" stopIfTrue="1">
      <formula>OR((AND(ISBLANK($A119)=FALSE,ISNUMBER($A119),ISBLANK($U119)=FALSE,ISBLANK($V119)=FALSE,ISBLANK($X119)=FALSE,NOT($AC119="case closed"))),(AND(ISBLANK($A119)=FALSE,ISNUMBER($A119),ISBLANK($U119)=FALSE,ISBLANK($V119)=FALSE,ISBLANK($X119)=FALSE,ISBLANK($Z119)=FALSE,NOT($AC119="case closed"))))</formula>
    </cfRule>
    <cfRule type="expression" dxfId="2772" priority="2762" stopIfTrue="1">
      <formula>AND(ISBLANK($A119)=FALSE,ISNUMBER($A119),ISBLANK($U119)=FALSE,OR(ISBLANK($V119),ISBLANK($X119),ISBLANK($Z119)))</formula>
    </cfRule>
    <cfRule type="expression" dxfId="2771" priority="2763" stopIfTrue="1">
      <formula>AND(ISBLANK($A119)=FALSE,$A119&gt;0,ISBLANK($U119)=TRUE)</formula>
    </cfRule>
  </conditionalFormatting>
  <conditionalFormatting sqref="U129:V129">
    <cfRule type="expression" dxfId="2770" priority="2756">
      <formula>AND(ISBLANK($A129)=FALSE,$A129&gt;0)</formula>
    </cfRule>
  </conditionalFormatting>
  <conditionalFormatting sqref="U129:V129">
    <cfRule type="expression" dxfId="2769" priority="2757" stopIfTrue="1">
      <formula>OR((AND(ISBLANK($A129)=FALSE,ISNUMBER($A129),ISBLANK($U129)=FALSE,ISBLANK($V129)=FALSE,ISBLANK($X129)=FALSE,NOT($AC129="case closed"))),(AND(ISBLANK($A129)=FALSE,ISNUMBER($A129),ISBLANK($U129)=FALSE,ISBLANK($V129)=FALSE,ISBLANK($X129)=FALSE,ISBLANK($Z129)=FALSE,NOT($AC129="case closed"))))</formula>
    </cfRule>
    <cfRule type="expression" dxfId="2768" priority="2758" stopIfTrue="1">
      <formula>AND(ISBLANK($A129)=FALSE,ISNUMBER($A129),ISBLANK($U129)=FALSE,OR(ISBLANK($V129),ISBLANK($X129),ISBLANK($Z129)))</formula>
    </cfRule>
    <cfRule type="expression" dxfId="2767" priority="2759" stopIfTrue="1">
      <formula>AND(ISBLANK($A129)=FALSE,$A129&gt;0,ISBLANK($U129)=TRUE)</formula>
    </cfRule>
  </conditionalFormatting>
  <conditionalFormatting sqref="W129:X131">
    <cfRule type="expression" dxfId="2766" priority="2752">
      <formula>AND(ISBLANK($A129)=FALSE,$A129&gt;0)</formula>
    </cfRule>
  </conditionalFormatting>
  <conditionalFormatting sqref="W129:X131">
    <cfRule type="expression" dxfId="2765" priority="2753" stopIfTrue="1">
      <formula>OR((AND(ISBLANK($A129)=FALSE,ISNUMBER($A129),ISBLANK($U129)=FALSE,ISBLANK($V129)=FALSE,ISBLANK($X129)=FALSE,NOT($AC129="case closed"))),(AND(ISBLANK($A129)=FALSE,ISNUMBER($A129),ISBLANK($U129)=FALSE,ISBLANK($V129)=FALSE,ISBLANK($X129)=FALSE,ISBLANK($Z129)=FALSE,NOT($AC129="case closed"))))</formula>
    </cfRule>
    <cfRule type="expression" dxfId="2764" priority="2754" stopIfTrue="1">
      <formula>AND(ISBLANK($A129)=FALSE,ISNUMBER($A129),ISBLANK($U129)=FALSE,OR(ISBLANK($V129),ISBLANK($X129),ISBLANK($Z129)))</formula>
    </cfRule>
    <cfRule type="expression" dxfId="2763" priority="2755" stopIfTrue="1">
      <formula>AND(ISBLANK($A129)=FALSE,$A129&gt;0,ISBLANK($U129)=TRUE)</formula>
    </cfRule>
  </conditionalFormatting>
  <conditionalFormatting sqref="Y123 Y129:Y138 Y142:Y144 Y147 Y149:Y155 Y157:Y160">
    <cfRule type="expression" dxfId="2762" priority="2748">
      <formula>AND(ISBLANK($A123)=FALSE,$A123&gt;0)</formula>
    </cfRule>
  </conditionalFormatting>
  <conditionalFormatting sqref="Y123 Y129:Y138 Y142:Y144 Y147 Y149:Y155 Y157:Y160">
    <cfRule type="expression" dxfId="2761" priority="2749" stopIfTrue="1">
      <formula>OR((AND(ISBLANK($A123)=FALSE,ISNUMBER($A123),ISBLANK($U123)=FALSE,ISBLANK($V123)=FALSE,ISBLANK($X123)=FALSE,NOT($AC123="case closed"))),(AND(ISBLANK($A123)=FALSE,ISNUMBER($A123),ISBLANK($U123)=FALSE,ISBLANK($V123)=FALSE,ISBLANK($X123)=FALSE,ISBLANK($Z123)=FALSE,NOT($AC123="case closed"))))</formula>
    </cfRule>
    <cfRule type="expression" dxfId="2760" priority="2750" stopIfTrue="1">
      <formula>AND(ISBLANK($A123)=FALSE,ISNUMBER($A123),ISBLANK($U123)=FALSE,OR(ISBLANK($V123),ISBLANK($X123),ISBLANK($Z123)))</formula>
    </cfRule>
    <cfRule type="expression" dxfId="2759" priority="2751" stopIfTrue="1">
      <formula>AND(ISBLANK($A123)=FALSE,$A123&gt;0,ISBLANK($U123)=TRUE)</formula>
    </cfRule>
  </conditionalFormatting>
  <conditionalFormatting sqref="W137:X137">
    <cfRule type="expression" dxfId="2758" priority="2744">
      <formula>AND(ISBLANK($A137)=FALSE,$A137&gt;0)</formula>
    </cfRule>
  </conditionalFormatting>
  <conditionalFormatting sqref="W137:X137">
    <cfRule type="expression" dxfId="2757" priority="2745" stopIfTrue="1">
      <formula>OR((AND(ISBLANK($A137)=FALSE,ISNUMBER($A137),ISBLANK($U137)=FALSE,ISBLANK($V137)=FALSE,ISBLANK($X137)=FALSE,NOT($AC137="case closed"))),(AND(ISBLANK($A137)=FALSE,ISNUMBER($A137),ISBLANK($U137)=FALSE,ISBLANK($V137)=FALSE,ISBLANK($X137)=FALSE,ISBLANK($Z137)=FALSE,NOT($AC137="case closed"))))</formula>
    </cfRule>
    <cfRule type="expression" dxfId="2756" priority="2746" stopIfTrue="1">
      <formula>AND(ISBLANK($A137)=FALSE,ISNUMBER($A137),ISBLANK($U137)=FALSE,OR(ISBLANK($V137),ISBLANK($X137),ISBLANK($Z137)))</formula>
    </cfRule>
    <cfRule type="expression" dxfId="2755" priority="2747" stopIfTrue="1">
      <formula>AND(ISBLANK($A137)=FALSE,$A137&gt;0,ISBLANK($U137)=TRUE)</formula>
    </cfRule>
  </conditionalFormatting>
  <conditionalFormatting sqref="Y139:Y141">
    <cfRule type="expression" dxfId="2754" priority="2740">
      <formula>AND(ISBLANK($A139)=FALSE,$A139&gt;0)</formula>
    </cfRule>
  </conditionalFormatting>
  <conditionalFormatting sqref="Y139:Y141">
    <cfRule type="expression" dxfId="2753" priority="2741" stopIfTrue="1">
      <formula>OR((AND(ISBLANK($A139)=FALSE,ISNUMBER($A139),ISBLANK($U139)=FALSE,ISBLANK($V139)=FALSE,ISBLANK($X139)=FALSE,NOT($AC139="case closed"))),(AND(ISBLANK($A139)=FALSE,ISNUMBER($A139),ISBLANK($U139)=FALSE,ISBLANK($V139)=FALSE,ISBLANK($X139)=FALSE,ISBLANK($Z139)=FALSE,NOT($AC139="case closed"))))</formula>
    </cfRule>
    <cfRule type="expression" dxfId="2752" priority="2742" stopIfTrue="1">
      <formula>AND(ISBLANK($A139)=FALSE,ISNUMBER($A139),ISBLANK($U139)=FALSE,OR(ISBLANK($V139),ISBLANK($X139),ISBLANK($Z139)))</formula>
    </cfRule>
    <cfRule type="expression" dxfId="2751" priority="2743" stopIfTrue="1">
      <formula>AND(ISBLANK($A139)=FALSE,$A139&gt;0,ISBLANK($U139)=TRUE)</formula>
    </cfRule>
  </conditionalFormatting>
  <conditionalFormatting sqref="U139:V141">
    <cfRule type="expression" dxfId="2750" priority="2736">
      <formula>AND(ISBLANK($A139)=FALSE,$A139&gt;0)</formula>
    </cfRule>
  </conditionalFormatting>
  <conditionalFormatting sqref="U139:V141">
    <cfRule type="expression" dxfId="2749" priority="2737" stopIfTrue="1">
      <formula>OR((AND(ISBLANK($A139)=FALSE,ISNUMBER($A139),ISBLANK($U139)=FALSE,ISBLANK($V139)=FALSE,ISBLANK($X139)=FALSE,NOT($AC139="case closed"))),(AND(ISBLANK($A139)=FALSE,ISNUMBER($A139),ISBLANK($U139)=FALSE,ISBLANK($V139)=FALSE,ISBLANK($X139)=FALSE,ISBLANK($Z139)=FALSE,NOT($AC139="case closed"))))</formula>
    </cfRule>
    <cfRule type="expression" dxfId="2748" priority="2738" stopIfTrue="1">
      <formula>AND(ISBLANK($A139)=FALSE,ISNUMBER($A139),ISBLANK($U139)=FALSE,OR(ISBLANK($V139),ISBLANK($X139),ISBLANK($Z139)))</formula>
    </cfRule>
    <cfRule type="expression" dxfId="2747" priority="2739" stopIfTrue="1">
      <formula>AND(ISBLANK($A139)=FALSE,$A139&gt;0,ISBLANK($U139)=TRUE)</formula>
    </cfRule>
  </conditionalFormatting>
  <conditionalFormatting sqref="W138:X143">
    <cfRule type="expression" dxfId="2746" priority="2732">
      <formula>AND(ISBLANK($A138)=FALSE,$A138&gt;0)</formula>
    </cfRule>
  </conditionalFormatting>
  <conditionalFormatting sqref="W138:X143">
    <cfRule type="expression" dxfId="2745" priority="2733" stopIfTrue="1">
      <formula>OR((AND(ISBLANK($A138)=FALSE,ISNUMBER($A138),ISBLANK($U138)=FALSE,ISBLANK($V138)=FALSE,ISBLANK($X138)=FALSE,NOT($AC138="case closed"))),(AND(ISBLANK($A138)=FALSE,ISNUMBER($A138),ISBLANK($U138)=FALSE,ISBLANK($V138)=FALSE,ISBLANK($X138)=FALSE,ISBLANK($Z138)=FALSE,NOT($AC138="case closed"))))</formula>
    </cfRule>
    <cfRule type="expression" dxfId="2744" priority="2734" stopIfTrue="1">
      <formula>AND(ISBLANK($A138)=FALSE,ISNUMBER($A138),ISBLANK($U138)=FALSE,OR(ISBLANK($V138),ISBLANK($X138),ISBLANK($Z138)))</formula>
    </cfRule>
    <cfRule type="expression" dxfId="2743" priority="2735" stopIfTrue="1">
      <formula>AND(ISBLANK($A138)=FALSE,$A138&gt;0,ISBLANK($U138)=TRUE)</formula>
    </cfRule>
  </conditionalFormatting>
  <conditionalFormatting sqref="U156:V156">
    <cfRule type="expression" dxfId="2742" priority="2728">
      <formula>AND(ISBLANK($A156)=FALSE,$A156&gt;0)</formula>
    </cfRule>
  </conditionalFormatting>
  <conditionalFormatting sqref="U156:V156">
    <cfRule type="expression" dxfId="2741" priority="2729" stopIfTrue="1">
      <formula>OR((AND(ISBLANK($A156)=FALSE,ISNUMBER($A156),ISBLANK($U156)=FALSE,ISBLANK($V156)=FALSE,ISBLANK($X156)=FALSE,NOT($AC156="case closed"))),(AND(ISBLANK($A156)=FALSE,ISNUMBER($A156),ISBLANK($U156)=FALSE,ISBLANK($V156)=FALSE,ISBLANK($X156)=FALSE,ISBLANK($Z156)=FALSE,NOT($AC156="case closed"))))</formula>
    </cfRule>
    <cfRule type="expression" dxfId="2740" priority="2730" stopIfTrue="1">
      <formula>AND(ISBLANK($A156)=FALSE,ISNUMBER($A156),ISBLANK($U156)=FALSE,OR(ISBLANK($V156),ISBLANK($X156),ISBLANK($Z156)))</formula>
    </cfRule>
    <cfRule type="expression" dxfId="2739" priority="2731" stopIfTrue="1">
      <formula>AND(ISBLANK($A156)=FALSE,$A156&gt;0,ISBLANK($U156)=TRUE)</formula>
    </cfRule>
  </conditionalFormatting>
  <conditionalFormatting sqref="W156:X156">
    <cfRule type="expression" dxfId="2738" priority="2724">
      <formula>AND(ISBLANK($A156)=FALSE,$A156&gt;0)</formula>
    </cfRule>
  </conditionalFormatting>
  <conditionalFormatting sqref="W156:X156">
    <cfRule type="expression" dxfId="2737" priority="2725" stopIfTrue="1">
      <formula>OR((AND(ISBLANK($A156)=FALSE,ISNUMBER($A156),ISBLANK($U156)=FALSE,ISBLANK($V156)=FALSE,ISBLANK($X156)=FALSE,NOT($AC156="case closed"))),(AND(ISBLANK($A156)=FALSE,ISNUMBER($A156),ISBLANK($U156)=FALSE,ISBLANK($V156)=FALSE,ISBLANK($X156)=FALSE,ISBLANK($Z156)=FALSE,NOT($AC156="case closed"))))</formula>
    </cfRule>
    <cfRule type="expression" dxfId="2736" priority="2726" stopIfTrue="1">
      <formula>AND(ISBLANK($A156)=FALSE,ISNUMBER($A156),ISBLANK($U156)=FALSE,OR(ISBLANK($V156),ISBLANK($X156),ISBLANK($Z156)))</formula>
    </cfRule>
    <cfRule type="expression" dxfId="2735" priority="2727" stopIfTrue="1">
      <formula>AND(ISBLANK($A156)=FALSE,$A156&gt;0,ISBLANK($U156)=TRUE)</formula>
    </cfRule>
  </conditionalFormatting>
  <conditionalFormatting sqref="Y156 Y161:Y162">
    <cfRule type="expression" dxfId="2734" priority="2720">
      <formula>AND(ISBLANK($A156)=FALSE,$A156&gt;0)</formula>
    </cfRule>
  </conditionalFormatting>
  <conditionalFormatting sqref="Y156 Y161:Y162">
    <cfRule type="expression" dxfId="2733" priority="2721" stopIfTrue="1">
      <formula>OR((AND(ISBLANK($A156)=FALSE,ISNUMBER($A156),ISBLANK($U156)=FALSE,ISBLANK($V156)=FALSE,ISBLANK($X156)=FALSE,NOT($AC156="case closed"))),(AND(ISBLANK($A156)=FALSE,ISNUMBER($A156),ISBLANK($U156)=FALSE,ISBLANK($V156)=FALSE,ISBLANK($X156)=FALSE,ISBLANK($Z156)=FALSE,NOT($AC156="case closed"))))</formula>
    </cfRule>
    <cfRule type="expression" dxfId="2732" priority="2722" stopIfTrue="1">
      <formula>AND(ISBLANK($A156)=FALSE,ISNUMBER($A156),ISBLANK($U156)=FALSE,OR(ISBLANK($V156),ISBLANK($X156),ISBLANK($Z156)))</formula>
    </cfRule>
    <cfRule type="expression" dxfId="2731" priority="2723" stopIfTrue="1">
      <formula>AND(ISBLANK($A156)=FALSE,$A156&gt;0,ISBLANK($U156)=TRUE)</formula>
    </cfRule>
  </conditionalFormatting>
  <conditionalFormatting sqref="W144:X144 W147:X147 W149:X155 W157:X160">
    <cfRule type="expression" dxfId="2730" priority="2716">
      <formula>AND(ISBLANK($A144)=FALSE,$A144&gt;0)</formula>
    </cfRule>
  </conditionalFormatting>
  <conditionalFormatting sqref="W144:X144 W147:X147 W149:X155 W157:X160">
    <cfRule type="expression" dxfId="2729" priority="2717" stopIfTrue="1">
      <formula>OR((AND(ISBLANK($A144)=FALSE,ISNUMBER($A144),ISBLANK($U144)=FALSE,ISBLANK($V144)=FALSE,ISBLANK($X144)=FALSE,NOT($AC144="case closed"))),(AND(ISBLANK($A144)=FALSE,ISNUMBER($A144),ISBLANK($U144)=FALSE,ISBLANK($V144)=FALSE,ISBLANK($X144)=FALSE,ISBLANK($Z144)=FALSE,NOT($AC144="case closed"))))</formula>
    </cfRule>
    <cfRule type="expression" dxfId="2728" priority="2718" stopIfTrue="1">
      <formula>AND(ISBLANK($A144)=FALSE,ISNUMBER($A144),ISBLANK($U144)=FALSE,OR(ISBLANK($V144),ISBLANK($X144),ISBLANK($Z144)))</formula>
    </cfRule>
    <cfRule type="expression" dxfId="2727" priority="2719" stopIfTrue="1">
      <formula>AND(ISBLANK($A144)=FALSE,$A144&gt;0,ISBLANK($U144)=TRUE)</formula>
    </cfRule>
  </conditionalFormatting>
  <conditionalFormatting sqref="U148:V148">
    <cfRule type="expression" dxfId="2726" priority="2712">
      <formula>AND(ISBLANK($A148)=FALSE,$A148&gt;0)</formula>
    </cfRule>
  </conditionalFormatting>
  <conditionalFormatting sqref="U148:V148">
    <cfRule type="expression" dxfId="2725" priority="2713" stopIfTrue="1">
      <formula>OR((AND(ISBLANK($A148)=FALSE,ISNUMBER($A148),ISBLANK($U148)=FALSE,ISBLANK($V148)=FALSE,ISBLANK($X148)=FALSE,NOT($AC148="case closed"))),(AND(ISBLANK($A148)=FALSE,ISNUMBER($A148),ISBLANK($U148)=FALSE,ISBLANK($V148)=FALSE,ISBLANK($X148)=FALSE,ISBLANK($Z148)=FALSE,NOT($AC148="case closed"))))</formula>
    </cfRule>
    <cfRule type="expression" dxfId="2724" priority="2714" stopIfTrue="1">
      <formula>AND(ISBLANK($A148)=FALSE,ISNUMBER($A148),ISBLANK($U148)=FALSE,OR(ISBLANK($V148),ISBLANK($X148),ISBLANK($Z148)))</formula>
    </cfRule>
    <cfRule type="expression" dxfId="2723" priority="2715" stopIfTrue="1">
      <formula>AND(ISBLANK($A148)=FALSE,$A148&gt;0,ISBLANK($U148)=TRUE)</formula>
    </cfRule>
  </conditionalFormatting>
  <conditionalFormatting sqref="W148:X148">
    <cfRule type="expression" dxfId="2722" priority="2708">
      <formula>AND(ISBLANK($A148)=FALSE,$A148&gt;0)</formula>
    </cfRule>
  </conditionalFormatting>
  <conditionalFormatting sqref="W148:X148">
    <cfRule type="expression" dxfId="2721" priority="2709" stopIfTrue="1">
      <formula>OR((AND(ISBLANK($A148)=FALSE,ISNUMBER($A148),ISBLANK($U148)=FALSE,ISBLANK($V148)=FALSE,ISBLANK($X148)=FALSE,NOT($AC148="case closed"))),(AND(ISBLANK($A148)=FALSE,ISNUMBER($A148),ISBLANK($U148)=FALSE,ISBLANK($V148)=FALSE,ISBLANK($X148)=FALSE,ISBLANK($Z148)=FALSE,NOT($AC148="case closed"))))</formula>
    </cfRule>
    <cfRule type="expression" dxfId="2720" priority="2710" stopIfTrue="1">
      <formula>AND(ISBLANK($A148)=FALSE,ISNUMBER($A148),ISBLANK($U148)=FALSE,OR(ISBLANK($V148),ISBLANK($X148),ISBLANK($Z148)))</formula>
    </cfRule>
    <cfRule type="expression" dxfId="2719" priority="2711" stopIfTrue="1">
      <formula>AND(ISBLANK($A148)=FALSE,$A148&gt;0,ISBLANK($U148)=TRUE)</formula>
    </cfRule>
  </conditionalFormatting>
  <conditionalFormatting sqref="Y148">
    <cfRule type="expression" dxfId="2718" priority="2704">
      <formula>AND(ISBLANK($A148)=FALSE,$A148&gt;0)</formula>
    </cfRule>
  </conditionalFormatting>
  <conditionalFormatting sqref="Y148">
    <cfRule type="expression" dxfId="2717" priority="2705" stopIfTrue="1">
      <formula>OR((AND(ISBLANK($A148)=FALSE,ISNUMBER($A148),ISBLANK($U148)=FALSE,ISBLANK($V148)=FALSE,ISBLANK($X148)=FALSE,NOT($AC148="case closed"))),(AND(ISBLANK($A148)=FALSE,ISNUMBER($A148),ISBLANK($U148)=FALSE,ISBLANK($V148)=FALSE,ISBLANK($X148)=FALSE,ISBLANK($Z148)=FALSE,NOT($AC148="case closed"))))</formula>
    </cfRule>
    <cfRule type="expression" dxfId="2716" priority="2706" stopIfTrue="1">
      <formula>AND(ISBLANK($A148)=FALSE,ISNUMBER($A148),ISBLANK($U148)=FALSE,OR(ISBLANK($V148),ISBLANK($X148),ISBLANK($Z148)))</formula>
    </cfRule>
    <cfRule type="expression" dxfId="2715" priority="2707" stopIfTrue="1">
      <formula>AND(ISBLANK($A148)=FALSE,$A148&gt;0,ISBLANK($U148)=TRUE)</formula>
    </cfRule>
  </conditionalFormatting>
  <conditionalFormatting sqref="U161:V162">
    <cfRule type="expression" dxfId="2714" priority="2700">
      <formula>AND(ISBLANK($A161)=FALSE,$A161&gt;0)</formula>
    </cfRule>
  </conditionalFormatting>
  <conditionalFormatting sqref="U161:V162">
    <cfRule type="expression" dxfId="2713" priority="2701" stopIfTrue="1">
      <formula>OR((AND(ISBLANK($A161)=FALSE,ISNUMBER($A161),ISBLANK($U161)=FALSE,ISBLANK($V161)=FALSE,ISBLANK($X161)=FALSE,NOT($AC161="case closed"))),(AND(ISBLANK($A161)=FALSE,ISNUMBER($A161),ISBLANK($U161)=FALSE,ISBLANK($V161)=FALSE,ISBLANK($X161)=FALSE,ISBLANK($Z161)=FALSE,NOT($AC161="case closed"))))</formula>
    </cfRule>
    <cfRule type="expression" dxfId="2712" priority="2702" stopIfTrue="1">
      <formula>AND(ISBLANK($A161)=FALSE,ISNUMBER($A161),ISBLANK($U161)=FALSE,OR(ISBLANK($V161),ISBLANK($X161),ISBLANK($Z161)))</formula>
    </cfRule>
    <cfRule type="expression" dxfId="2711" priority="2703" stopIfTrue="1">
      <formula>AND(ISBLANK($A161)=FALSE,$A161&gt;0,ISBLANK($U161)=TRUE)</formula>
    </cfRule>
  </conditionalFormatting>
  <conditionalFormatting sqref="W161:X162">
    <cfRule type="expression" dxfId="2710" priority="2696">
      <formula>AND(ISBLANK($A161)=FALSE,$A161&gt;0)</formula>
    </cfRule>
  </conditionalFormatting>
  <conditionalFormatting sqref="W161:X162">
    <cfRule type="expression" dxfId="2709" priority="2697" stopIfTrue="1">
      <formula>OR((AND(ISBLANK($A161)=FALSE,ISNUMBER($A161),ISBLANK($U161)=FALSE,ISBLANK($V161)=FALSE,ISBLANK($X161)=FALSE,NOT($AC161="case closed"))),(AND(ISBLANK($A161)=FALSE,ISNUMBER($A161),ISBLANK($U161)=FALSE,ISBLANK($V161)=FALSE,ISBLANK($X161)=FALSE,ISBLANK($Z161)=FALSE,NOT($AC161="case closed"))))</formula>
    </cfRule>
    <cfRule type="expression" dxfId="2708" priority="2698" stopIfTrue="1">
      <formula>AND(ISBLANK($A161)=FALSE,ISNUMBER($A161),ISBLANK($U161)=FALSE,OR(ISBLANK($V161),ISBLANK($X161),ISBLANK($Z161)))</formula>
    </cfRule>
    <cfRule type="expression" dxfId="2707" priority="2699" stopIfTrue="1">
      <formula>AND(ISBLANK($A161)=FALSE,$A161&gt;0,ISBLANK($U161)=TRUE)</formula>
    </cfRule>
  </conditionalFormatting>
  <conditionalFormatting sqref="V128">
    <cfRule type="expression" dxfId="2706" priority="2692">
      <formula>AND(ISBLANK($A128)=FALSE,$A128&gt;0)</formula>
    </cfRule>
  </conditionalFormatting>
  <conditionalFormatting sqref="V128">
    <cfRule type="expression" dxfId="2705" priority="2693" stopIfTrue="1">
      <formula>OR((AND(ISBLANK($A128)=FALSE,ISNUMBER($A128),ISBLANK($U128)=FALSE,ISBLANK($V128)=FALSE,ISBLANK($X128)=FALSE,NOT($AC128="case closed"))),(AND(ISBLANK($A128)=FALSE,ISNUMBER($A128),ISBLANK($U128)=FALSE,ISBLANK($V128)=FALSE,ISBLANK($X128)=FALSE,ISBLANK($Z128)=FALSE,NOT($AC128="case closed"))))</formula>
    </cfRule>
    <cfRule type="expression" dxfId="2704" priority="2694" stopIfTrue="1">
      <formula>AND(ISBLANK($A128)=FALSE,ISNUMBER($A128),ISBLANK($U128)=FALSE,OR(ISBLANK($V128),ISBLANK($X128),ISBLANK($Z128)))</formula>
    </cfRule>
    <cfRule type="expression" dxfId="2703" priority="2695" stopIfTrue="1">
      <formula>AND(ISBLANK($A128)=FALSE,$A128&gt;0,ISBLANK($U128)=TRUE)</formula>
    </cfRule>
  </conditionalFormatting>
  <conditionalFormatting sqref="W135">
    <cfRule type="expression" dxfId="2702" priority="2688">
      <formula>AND(ISBLANK($A135)=FALSE,$A135&gt;0)</formula>
    </cfRule>
  </conditionalFormatting>
  <conditionalFormatting sqref="W135">
    <cfRule type="expression" dxfId="2701" priority="2689" stopIfTrue="1">
      <formula>OR((AND(ISBLANK($A135)=FALSE,ISNUMBER($A135),ISBLANK($U135)=FALSE,ISBLANK($V135)=FALSE,ISBLANK($X135)=FALSE,NOT($AC135="case closed"))),(AND(ISBLANK($A135)=FALSE,ISNUMBER($A135),ISBLANK($U135)=FALSE,ISBLANK($V135)=FALSE,ISBLANK($X135)=FALSE,ISBLANK($Z135)=FALSE,NOT($AC135="case closed"))))</formula>
    </cfRule>
    <cfRule type="expression" dxfId="2700" priority="2690" stopIfTrue="1">
      <formula>AND(ISBLANK($A135)=FALSE,ISNUMBER($A135),ISBLANK($U135)=FALSE,OR(ISBLANK($V135),ISBLANK($X135),ISBLANK($Z135)))</formula>
    </cfRule>
    <cfRule type="expression" dxfId="2699" priority="2691" stopIfTrue="1">
      <formula>AND(ISBLANK($A135)=FALSE,$A135&gt;0,ISBLANK($U135)=TRUE)</formula>
    </cfRule>
  </conditionalFormatting>
  <conditionalFormatting sqref="X135">
    <cfRule type="expression" dxfId="2698" priority="2684">
      <formula>AND(ISBLANK($A135)=FALSE,$A135&gt;0)</formula>
    </cfRule>
  </conditionalFormatting>
  <conditionalFormatting sqref="X135">
    <cfRule type="expression" dxfId="2697" priority="2685" stopIfTrue="1">
      <formula>OR((AND(ISBLANK($A135)=FALSE,ISNUMBER($A135),ISBLANK($U135)=FALSE,ISBLANK($V135)=FALSE,ISBLANK($X135)=FALSE,NOT($AC135="case closed"))),(AND(ISBLANK($A135)=FALSE,ISNUMBER($A135),ISBLANK($U135)=FALSE,ISBLANK($V135)=FALSE,ISBLANK($X135)=FALSE,ISBLANK($Z135)=FALSE,NOT($AC135="case closed"))))</formula>
    </cfRule>
    <cfRule type="expression" dxfId="2696" priority="2686" stopIfTrue="1">
      <formula>AND(ISBLANK($A135)=FALSE,ISNUMBER($A135),ISBLANK($U135)=FALSE,OR(ISBLANK($V135),ISBLANK($X135),ISBLANK($Z135)))</formula>
    </cfRule>
    <cfRule type="expression" dxfId="2695" priority="2687" stopIfTrue="1">
      <formula>AND(ISBLANK($A135)=FALSE,$A135&gt;0,ISBLANK($U135)=TRUE)</formula>
    </cfRule>
  </conditionalFormatting>
  <conditionalFormatting sqref="W196">
    <cfRule type="expression" dxfId="2694" priority="2680">
      <formula>AND(ISBLANK($A196)=FALSE,$A196&gt;0)</formula>
    </cfRule>
  </conditionalFormatting>
  <conditionalFormatting sqref="W196">
    <cfRule type="expression" dxfId="2693" priority="2681" stopIfTrue="1">
      <formula>OR((AND(ISBLANK($A196)=FALSE,ISNUMBER($A196),ISBLANK($U196)=FALSE,ISBLANK($V196)=FALSE,ISBLANK($X196)=FALSE,NOT($AC196="case closed"))),(AND(ISBLANK($A196)=FALSE,ISNUMBER($A196),ISBLANK($U196)=FALSE,ISBLANK($V196)=FALSE,ISBLANK($X196)=FALSE,ISBLANK($Z196)=FALSE,NOT($AC196="case closed"))))</formula>
    </cfRule>
    <cfRule type="expression" dxfId="2692" priority="2682" stopIfTrue="1">
      <formula>AND(ISBLANK($A196)=FALSE,ISNUMBER($A196),ISBLANK($U196)=FALSE,OR(ISBLANK($V196),ISBLANK($X196),ISBLANK($Z196)))</formula>
    </cfRule>
    <cfRule type="expression" dxfId="2691" priority="2683" stopIfTrue="1">
      <formula>AND(ISBLANK($A196)=FALSE,$A196&gt;0,ISBLANK($U196)=TRUE)</formula>
    </cfRule>
  </conditionalFormatting>
  <conditionalFormatting sqref="L257:L265">
    <cfRule type="expression" dxfId="2690" priority="2676">
      <formula>AND(ISBLANK($A257)=FALSE,$A257&gt;0)</formula>
    </cfRule>
  </conditionalFormatting>
  <conditionalFormatting sqref="L257:L265">
    <cfRule type="expression" dxfId="2689" priority="2677" stopIfTrue="1">
      <formula>OR((AND(ISBLANK($A257)=FALSE,ISNUMBER($A257),ISBLANK($T257)=FALSE,ISBLANK($U257)=FALSE,ISBLANK($W257)=FALSE,NOT($AB257="case closed"))),(AND(ISBLANK($A257)=FALSE,ISNUMBER($A257),ISBLANK($T257)=FALSE,ISBLANK($U257)=FALSE,ISBLANK($W257)=FALSE,ISBLANK($Y257)=FALSE,NOT($AB257="case closed"))))</formula>
    </cfRule>
    <cfRule type="expression" dxfId="2688" priority="2678" stopIfTrue="1">
      <formula>AND(ISBLANK($A257)=FALSE,ISNUMBER($A257),ISBLANK($T257)=FALSE,OR(ISBLANK($U257),ISBLANK($W257), ISBLANK($Y257)))</formula>
    </cfRule>
    <cfRule type="expression" dxfId="2687" priority="2679" stopIfTrue="1">
      <formula>AND(ISBLANK($A257)=FALSE,$A257&gt;0,ISBLANK($T257)=TRUE)</formula>
    </cfRule>
  </conditionalFormatting>
  <conditionalFormatting sqref="M257:M265">
    <cfRule type="expression" dxfId="2686" priority="2672">
      <formula>AND(ISBLANK($A257)=FALSE,$A257&gt;0)</formula>
    </cfRule>
  </conditionalFormatting>
  <conditionalFormatting sqref="M257:M265">
    <cfRule type="expression" dxfId="2685" priority="2673" stopIfTrue="1">
      <formula>OR((AND(ISBLANK($A257)=FALSE,ISNUMBER($A257),ISBLANK($T257)=FALSE,ISBLANK($U257)=FALSE,ISBLANK($W257)=FALSE,NOT($AB257="case closed"))),(AND(ISBLANK($A257)=FALSE,ISNUMBER($A257),ISBLANK($T257)=FALSE,ISBLANK($U257)=FALSE,ISBLANK($W257)=FALSE,ISBLANK($Y257)=FALSE,NOT($AB257="case closed"))))</formula>
    </cfRule>
    <cfRule type="expression" dxfId="2684" priority="2674" stopIfTrue="1">
      <formula>AND(ISBLANK($A257)=FALSE,ISNUMBER($A257),ISBLANK($T257)=FALSE,OR(ISBLANK($U257),ISBLANK($W257), ISBLANK($Y257)))</formula>
    </cfRule>
    <cfRule type="expression" dxfId="2683" priority="2675" stopIfTrue="1">
      <formula>AND(ISBLANK($A257)=FALSE,$A257&gt;0,ISBLANK($T257)=TRUE)</formula>
    </cfRule>
  </conditionalFormatting>
  <conditionalFormatting sqref="R262:R264">
    <cfRule type="expression" dxfId="2682" priority="2668">
      <formula>AND(ISBLANK($A262)=FALSE,$A262&gt;0)</formula>
    </cfRule>
  </conditionalFormatting>
  <conditionalFormatting sqref="R262:R264">
    <cfRule type="expression" dxfId="2681" priority="2669" stopIfTrue="1">
      <formula>OR((AND(ISBLANK($A262)=FALSE,ISNUMBER($A262),ISBLANK($T262)=FALSE,ISBLANK($U262)=FALSE,ISBLANK($W262)=FALSE,NOT($AB262="case closed"))),(AND(ISBLANK($A262)=FALSE,ISNUMBER($A262),ISBLANK($T262)=FALSE,ISBLANK($U262)=FALSE,ISBLANK($W262)=FALSE,ISBLANK($Y262)=FALSE,NOT($AB262="case closed"))))</formula>
    </cfRule>
    <cfRule type="expression" dxfId="2680" priority="2670" stopIfTrue="1">
      <formula>AND(ISBLANK($A262)=FALSE,ISNUMBER($A262),ISBLANK($T262)=FALSE,OR(ISBLANK($U262),ISBLANK($W262), ISBLANK($Y262)))</formula>
    </cfRule>
    <cfRule type="expression" dxfId="2679" priority="2671" stopIfTrue="1">
      <formula>AND(ISBLANK($A262)=FALSE,$A262&gt;0,ISBLANK($T262)=TRUE)</formula>
    </cfRule>
  </conditionalFormatting>
  <conditionalFormatting sqref="H259:H261 P256:P260">
    <cfRule type="expression" dxfId="2678" priority="2664">
      <formula>AND(ISBLANK($A256)=FALSE,$A256&gt;0)</formula>
    </cfRule>
  </conditionalFormatting>
  <conditionalFormatting sqref="H259:H261 P256:P260">
    <cfRule type="expression" dxfId="2677" priority="2665" stopIfTrue="1">
      <formula>OR((AND(ISBLANK($A256)=FALSE,ISNUMBER($A256),ISBLANK($T256)=FALSE,ISBLANK($U256)=FALSE,ISBLANK($W256)=FALSE,NOT($AB256="case closed"))),(AND(ISBLANK($A256)=FALSE,ISNUMBER($A256),ISBLANK($T256)=FALSE,ISBLANK($U256)=FALSE,ISBLANK($W256)=FALSE,ISBLANK($Y256)=FALSE,NOT($AB256="case closed"))))</formula>
    </cfRule>
    <cfRule type="expression" dxfId="2676" priority="2666" stopIfTrue="1">
      <formula>AND(ISBLANK($A256)=FALSE,ISNUMBER($A256),ISBLANK($T256)=FALSE,OR(ISBLANK($U256),ISBLANK($W256), ISBLANK($Y256)))</formula>
    </cfRule>
    <cfRule type="expression" dxfId="2675" priority="2667" stopIfTrue="1">
      <formula>AND(ISBLANK($A256)=FALSE,$A256&gt;0,ISBLANK($T256)=TRUE)</formula>
    </cfRule>
  </conditionalFormatting>
  <conditionalFormatting sqref="F257:F258 I259:I261">
    <cfRule type="expression" dxfId="2674" priority="2660">
      <formula>AND(ISBLANK($A257)=FALSE,$A257&gt;0)</formula>
    </cfRule>
  </conditionalFormatting>
  <conditionalFormatting sqref="F257:F258 I259:I261">
    <cfRule type="expression" dxfId="2673" priority="2661" stopIfTrue="1">
      <formula>OR((AND(ISBLANK($A257)=FALSE,ISNUMBER($A257),ISBLANK($T257)=FALSE,ISBLANK($U257)=FALSE,ISBLANK($W257)=FALSE,NOT($AB257="case closed"))),(AND(ISBLANK($A257)=FALSE,ISNUMBER($A257),ISBLANK($T257)=FALSE,ISBLANK($U257)=FALSE,ISBLANK($W257)=FALSE,ISBLANK($Y257)=FALSE,NOT($AB257="case closed"))))</formula>
    </cfRule>
    <cfRule type="expression" dxfId="2672" priority="2662" stopIfTrue="1">
      <formula>AND(ISBLANK($A257)=FALSE,ISNUMBER($A257),ISBLANK($T257)=FALSE,OR(ISBLANK($U257),ISBLANK($W257), ISBLANK($Y257)))</formula>
    </cfRule>
    <cfRule type="expression" dxfId="2671" priority="2663" stopIfTrue="1">
      <formula>AND(ISBLANK($A257)=FALSE,$A257&gt;0,ISBLANK($T257)=TRUE)</formula>
    </cfRule>
  </conditionalFormatting>
  <conditionalFormatting sqref="E257 J259:J261">
    <cfRule type="expression" dxfId="2670" priority="2656">
      <formula>AND(ISBLANK($A257)=FALSE,$A257&gt;0)</formula>
    </cfRule>
  </conditionalFormatting>
  <conditionalFormatting sqref="E257 J259:J261">
    <cfRule type="expression" dxfId="2669" priority="2657" stopIfTrue="1">
      <formula>OR((AND(ISBLANK($A257)=FALSE,ISNUMBER($A257),ISBLANK($T257)=FALSE,ISBLANK($U257)=FALSE,ISBLANK($W257)=FALSE,NOT($AB257="case closed"))),(AND(ISBLANK($A257)=FALSE,ISNUMBER($A257),ISBLANK($T257)=FALSE,ISBLANK($U257)=FALSE,ISBLANK($W257)=FALSE,ISBLANK($Y257)=FALSE,NOT($AB257="case closed"))))</formula>
    </cfRule>
    <cfRule type="expression" dxfId="2668" priority="2658" stopIfTrue="1">
      <formula>AND(ISBLANK($A257)=FALSE,ISNUMBER($A257),ISBLANK($T257)=FALSE,OR(ISBLANK($U257),ISBLANK($W257), ISBLANK($Y257)))</formula>
    </cfRule>
    <cfRule type="expression" dxfId="2667" priority="2659" stopIfTrue="1">
      <formula>AND(ISBLANK($A257)=FALSE,$A257&gt;0,ISBLANK($T257)=TRUE)</formula>
    </cfRule>
  </conditionalFormatting>
  <conditionalFormatting sqref="E258">
    <cfRule type="expression" dxfId="2666" priority="2652">
      <formula>AND(ISBLANK($A258)=FALSE,$A258&gt;0)</formula>
    </cfRule>
  </conditionalFormatting>
  <conditionalFormatting sqref="E258">
    <cfRule type="expression" dxfId="2665" priority="2653" stopIfTrue="1">
      <formula>OR((AND(ISBLANK($A258)=FALSE,ISNUMBER($A258),ISBLANK($T258)=FALSE,ISBLANK($U258)=FALSE,ISBLANK($W258)=FALSE,NOT($AB258="case closed"))),(AND(ISBLANK($A258)=FALSE,ISNUMBER($A258),ISBLANK($T258)=FALSE,ISBLANK($U258)=FALSE,ISBLANK($W258)=FALSE,ISBLANK($Y258)=FALSE,NOT($AB258="case closed"))))</formula>
    </cfRule>
    <cfRule type="expression" dxfId="2664" priority="2654" stopIfTrue="1">
      <formula>AND(ISBLANK($A258)=FALSE,ISNUMBER($A258),ISBLANK($T258)=FALSE,OR(ISBLANK($U258),ISBLANK($W258), ISBLANK($Y258)))</formula>
    </cfRule>
    <cfRule type="expression" dxfId="2663" priority="2655" stopIfTrue="1">
      <formula>AND(ISBLANK($A258)=FALSE,$A258&gt;0,ISBLANK($T258)=TRUE)</formula>
    </cfRule>
  </conditionalFormatting>
  <conditionalFormatting sqref="E260:F260 E259:G259 K259:K261 N259:N260">
    <cfRule type="expression" dxfId="2662" priority="2648">
      <formula>AND(ISBLANK($A259)=FALSE,$A259&gt;0)</formula>
    </cfRule>
  </conditionalFormatting>
  <conditionalFormatting sqref="E260:F260 E259:G259 K259:K261 N259:N260">
    <cfRule type="expression" dxfId="2661" priority="2649" stopIfTrue="1">
      <formula>OR((AND(ISBLANK($A259)=FALSE,ISNUMBER($A259),ISBLANK($T259)=FALSE,ISBLANK($U259)=FALSE,ISBLANK($W259)=FALSE,NOT($AB259="case closed"))),(AND(ISBLANK($A259)=FALSE,ISNUMBER($A259),ISBLANK($T259)=FALSE,ISBLANK($U259)=FALSE,ISBLANK($W259)=FALSE,ISBLANK($Y259)=FALSE,NOT($AB259="case closed"))))</formula>
    </cfRule>
    <cfRule type="expression" dxfId="2660" priority="2650" stopIfTrue="1">
      <formula>AND(ISBLANK($A259)=FALSE,ISNUMBER($A259),ISBLANK($T259)=FALSE,OR(ISBLANK($U259),ISBLANK($W259), ISBLANK($Y259)))</formula>
    </cfRule>
    <cfRule type="expression" dxfId="2659" priority="2651" stopIfTrue="1">
      <formula>AND(ISBLANK($A259)=FALSE,$A259&gt;0,ISBLANK($T259)=TRUE)</formula>
    </cfRule>
  </conditionalFormatting>
  <conditionalFormatting sqref="G260:G261">
    <cfRule type="expression" dxfId="2658" priority="2644">
      <formula>AND(ISBLANK($A260)=FALSE,$A260&gt;0)</formula>
    </cfRule>
  </conditionalFormatting>
  <conditionalFormatting sqref="G260:G261">
    <cfRule type="expression" dxfId="2657" priority="2645" stopIfTrue="1">
      <formula>OR((AND(ISBLANK($A260)=FALSE,ISNUMBER($A260),ISBLANK($T260)=FALSE,ISBLANK($U260)=FALSE,ISBLANK($W260)=FALSE,NOT($AB260="case closed"))),(AND(ISBLANK($A260)=FALSE,ISNUMBER($A260),ISBLANK($T260)=FALSE,ISBLANK($U260)=FALSE,ISBLANK($W260)=FALSE,ISBLANK($Y260)=FALSE,NOT($AB260="case closed"))))</formula>
    </cfRule>
    <cfRule type="expression" dxfId="2656" priority="2646" stopIfTrue="1">
      <formula>AND(ISBLANK($A260)=FALSE,ISNUMBER($A260),ISBLANK($T260)=FALSE,OR(ISBLANK($U260),ISBLANK($W260), ISBLANK($Y260)))</formula>
    </cfRule>
    <cfRule type="expression" dxfId="2655" priority="2647" stopIfTrue="1">
      <formula>AND(ISBLANK($A260)=FALSE,$A260&gt;0,ISBLANK($T260)=TRUE)</formula>
    </cfRule>
  </conditionalFormatting>
  <conditionalFormatting sqref="E261:F261 N261">
    <cfRule type="expression" dxfId="2654" priority="2640">
      <formula>AND(ISBLANK($A261)=FALSE,$A261&gt;0)</formula>
    </cfRule>
  </conditionalFormatting>
  <conditionalFormatting sqref="E261:F261 N261">
    <cfRule type="expression" dxfId="2653" priority="2641" stopIfTrue="1">
      <formula>OR((AND(ISBLANK($A261)=FALSE,ISNUMBER($A261),ISBLANK($T261)=FALSE,ISBLANK($U261)=FALSE,ISBLANK($W261)=FALSE,NOT($AB261="case closed"))),(AND(ISBLANK($A261)=FALSE,ISNUMBER($A261),ISBLANK($T261)=FALSE,ISBLANK($U261)=FALSE,ISBLANK($W261)=FALSE,ISBLANK($Y261)=FALSE,NOT($AB261="case closed"))))</formula>
    </cfRule>
    <cfRule type="expression" dxfId="2652" priority="2642" stopIfTrue="1">
      <formula>AND(ISBLANK($A261)=FALSE,ISNUMBER($A261),ISBLANK($T261)=FALSE,OR(ISBLANK($U261),ISBLANK($W261), ISBLANK($Y261)))</formula>
    </cfRule>
    <cfRule type="expression" dxfId="2651" priority="2643" stopIfTrue="1">
      <formula>AND(ISBLANK($A261)=FALSE,$A261&gt;0,ISBLANK($T261)=TRUE)</formula>
    </cfRule>
  </conditionalFormatting>
  <conditionalFormatting sqref="E262:K262 J264:K264 G264:H264 N262:Q262 S262:S264 O263:Q264">
    <cfRule type="expression" dxfId="2650" priority="2636">
      <formula>AND(ISBLANK($A262)=FALSE,$A262&gt;0)</formula>
    </cfRule>
  </conditionalFormatting>
  <conditionalFormatting sqref="E262:K262 J264:K264 G264:H264 N262:Q262 S262:S264 O263:Q264">
    <cfRule type="expression" dxfId="2649" priority="2637" stopIfTrue="1">
      <formula>OR((AND(ISBLANK($A262)=FALSE,ISNUMBER($A262),ISBLANK($T262)=FALSE,ISBLANK($U262)=FALSE,ISBLANK($W262)=FALSE,NOT($AB262="case closed"))),(AND(ISBLANK($A262)=FALSE,ISNUMBER($A262),ISBLANK($T262)=FALSE,ISBLANK($U262)=FALSE,ISBLANK($W262)=FALSE,ISBLANK($Y262)=FALSE,NOT($AB262="case closed"))))</formula>
    </cfRule>
    <cfRule type="expression" dxfId="2648" priority="2638" stopIfTrue="1">
      <formula>AND(ISBLANK($A262)=FALSE,ISNUMBER($A262),ISBLANK($T262)=FALSE,OR(ISBLANK($U262),ISBLANK($W262), ISBLANK($Y262)))</formula>
    </cfRule>
    <cfRule type="expression" dxfId="2647" priority="2639" stopIfTrue="1">
      <formula>AND(ISBLANK($A262)=FALSE,$A262&gt;0,ISBLANK($T262)=TRUE)</formula>
    </cfRule>
  </conditionalFormatting>
  <conditionalFormatting sqref="I264 E264:F264">
    <cfRule type="expression" dxfId="2646" priority="2632">
      <formula>AND(ISBLANK($A264)=FALSE,$A264&gt;0)</formula>
    </cfRule>
  </conditionalFormatting>
  <conditionalFormatting sqref="I264 E264:F264">
    <cfRule type="expression" dxfId="2645" priority="2633" stopIfTrue="1">
      <formula>OR((AND(ISBLANK($A264)=FALSE,ISNUMBER($A264),ISBLANK($T264)=FALSE,ISBLANK($U264)=FALSE,ISBLANK($W264)=FALSE,NOT($AB264="case closed"))),(AND(ISBLANK($A264)=FALSE,ISNUMBER($A264),ISBLANK($T264)=FALSE,ISBLANK($U264)=FALSE,ISBLANK($W264)=FALSE,ISBLANK($Y264)=FALSE,NOT($AB264="case closed"))))</formula>
    </cfRule>
    <cfRule type="expression" dxfId="2644" priority="2634" stopIfTrue="1">
      <formula>AND(ISBLANK($A264)=FALSE,ISNUMBER($A264),ISBLANK($T264)=FALSE,OR(ISBLANK($U264),ISBLANK($W264), ISBLANK($Y264)))</formula>
    </cfRule>
    <cfRule type="expression" dxfId="2643" priority="2635" stopIfTrue="1">
      <formula>AND(ISBLANK($A264)=FALSE,$A264&gt;0,ISBLANK($T264)=TRUE)</formula>
    </cfRule>
  </conditionalFormatting>
  <conditionalFormatting sqref="E263:K263 N263:N264">
    <cfRule type="expression" dxfId="2642" priority="2628">
      <formula>AND(ISBLANK($A263)=FALSE,$A263&gt;0)</formula>
    </cfRule>
  </conditionalFormatting>
  <conditionalFormatting sqref="E263:K263 N263:N264">
    <cfRule type="expression" dxfId="2641" priority="2629" stopIfTrue="1">
      <formula>OR((AND(ISBLANK($A263)=FALSE,ISNUMBER($A263),ISBLANK($T263)=FALSE,ISBLANK($U263)=FALSE,ISBLANK($W263)=FALSE,NOT($AB263="case closed"))),(AND(ISBLANK($A263)=FALSE,ISNUMBER($A263),ISBLANK($T263)=FALSE,ISBLANK($U263)=FALSE,ISBLANK($W263)=FALSE,ISBLANK($Y263)=FALSE,NOT($AB263="case closed"))))</formula>
    </cfRule>
    <cfRule type="expression" dxfId="2640" priority="2630" stopIfTrue="1">
      <formula>AND(ISBLANK($A263)=FALSE,ISNUMBER($A263),ISBLANK($T263)=FALSE,OR(ISBLANK($U263),ISBLANK($W263), ISBLANK($Y263)))</formula>
    </cfRule>
    <cfRule type="expression" dxfId="2639" priority="2631" stopIfTrue="1">
      <formula>AND(ISBLANK($A263)=FALSE,$A263&gt;0,ISBLANK($T263)=TRUE)</formula>
    </cfRule>
  </conditionalFormatting>
  <conditionalFormatting sqref="J265:K265 G265:H265">
    <cfRule type="expression" dxfId="2638" priority="2624">
      <formula>AND(ISBLANK($A265)=FALSE,$A265&gt;0)</formula>
    </cfRule>
  </conditionalFormatting>
  <conditionalFormatting sqref="J265:K265 G265:H265">
    <cfRule type="expression" dxfId="2637" priority="2625" stopIfTrue="1">
      <formula>OR((AND(ISBLANK($A265)=FALSE,ISNUMBER($A265),ISBLANK($T265)=FALSE,ISBLANK($U265)=FALSE,ISBLANK($W265)=FALSE,NOT($AB265="case closed"))),(AND(ISBLANK($A265)=FALSE,ISNUMBER($A265),ISBLANK($T265)=FALSE,ISBLANK($U265)=FALSE,ISBLANK($W265)=FALSE,ISBLANK($Y265)=FALSE,NOT($AB265="case closed"))))</formula>
    </cfRule>
    <cfRule type="expression" dxfId="2636" priority="2626" stopIfTrue="1">
      <formula>AND(ISBLANK($A265)=FALSE,ISNUMBER($A265),ISBLANK($T265)=FALSE,OR(ISBLANK($U265),ISBLANK($W265), ISBLANK($Y265)))</formula>
    </cfRule>
    <cfRule type="expression" dxfId="2635" priority="2627" stopIfTrue="1">
      <formula>AND(ISBLANK($A265)=FALSE,$A265&gt;0,ISBLANK($T265)=TRUE)</formula>
    </cfRule>
  </conditionalFormatting>
  <conditionalFormatting sqref="I265 E265:F265 N265">
    <cfRule type="expression" dxfId="2634" priority="2620">
      <formula>AND(ISBLANK($A265)=FALSE,$A265&gt;0)</formula>
    </cfRule>
  </conditionalFormatting>
  <conditionalFormatting sqref="I265 E265:F265 N265">
    <cfRule type="expression" dxfId="2633" priority="2621" stopIfTrue="1">
      <formula>OR((AND(ISBLANK($A265)=FALSE,ISNUMBER($A265),ISBLANK($T265)=FALSE,ISBLANK($U265)=FALSE,ISBLANK($W265)=FALSE,NOT($AB265="case closed"))),(AND(ISBLANK($A265)=FALSE,ISNUMBER($A265),ISBLANK($T265)=FALSE,ISBLANK($U265)=FALSE,ISBLANK($W265)=FALSE,ISBLANK($Y265)=FALSE,NOT($AB265="case closed"))))</formula>
    </cfRule>
    <cfRule type="expression" dxfId="2632" priority="2622" stopIfTrue="1">
      <formula>AND(ISBLANK($A265)=FALSE,ISNUMBER($A265),ISBLANK($T265)=FALSE,OR(ISBLANK($U265),ISBLANK($W265), ISBLANK($Y265)))</formula>
    </cfRule>
    <cfRule type="expression" dxfId="2631" priority="2623" stopIfTrue="1">
      <formula>AND(ISBLANK($A265)=FALSE,$A265&gt;0,ISBLANK($T265)=TRUE)</formula>
    </cfRule>
  </conditionalFormatting>
  <conditionalFormatting sqref="O256:O260">
    <cfRule type="expression" dxfId="2630" priority="2616">
      <formula>AND(ISBLANK($A256)=FALSE,$A256&gt;0)</formula>
    </cfRule>
  </conditionalFormatting>
  <conditionalFormatting sqref="O256:O260">
    <cfRule type="expression" dxfId="2629" priority="2617" stopIfTrue="1">
      <formula>OR((AND(ISBLANK($A256)=FALSE,ISNUMBER($A256),ISBLANK($T256)=FALSE,ISBLANK($U256)=FALSE,ISBLANK($W256)=FALSE,NOT($AB256="case closed"))),(AND(ISBLANK($A256)=FALSE,ISNUMBER($A256),ISBLANK($T256)=FALSE,ISBLANK($U256)=FALSE,ISBLANK($W256)=FALSE,ISBLANK($Y256)=FALSE,NOT($AB256="case closed"))))</formula>
    </cfRule>
    <cfRule type="expression" dxfId="2628" priority="2618" stopIfTrue="1">
      <formula>AND(ISBLANK($A256)=FALSE,ISNUMBER($A256),ISBLANK($T256)=FALSE,OR(ISBLANK($U256),ISBLANK($W256), ISBLANK($Y256)))</formula>
    </cfRule>
    <cfRule type="expression" dxfId="2627" priority="2619" stopIfTrue="1">
      <formula>AND(ISBLANK($A256)=FALSE,$A256&gt;0,ISBLANK($T256)=TRUE)</formula>
    </cfRule>
  </conditionalFormatting>
  <conditionalFormatting sqref="I257:I258 G257:G258">
    <cfRule type="expression" dxfId="2626" priority="2612">
      <formula>AND(ISBLANK($A257)=FALSE,$A257&gt;0)</formula>
    </cfRule>
  </conditionalFormatting>
  <conditionalFormatting sqref="I257:I258 G257:G258">
    <cfRule type="expression" dxfId="2625" priority="2613" stopIfTrue="1">
      <formula>OR((AND(ISBLANK($A257)=FALSE,ISNUMBER($A257),ISBLANK($T257)=FALSE,ISBLANK($U257)=FALSE,ISBLANK($W257)=FALSE,NOT($AB257="case closed"))),(AND(ISBLANK($A257)=FALSE,ISNUMBER($A257),ISBLANK($T257)=FALSE,ISBLANK($U257)=FALSE,ISBLANK($W257)=FALSE,ISBLANK($Y257)=FALSE,NOT($AB257="case closed"))))</formula>
    </cfRule>
    <cfRule type="expression" dxfId="2624" priority="2614" stopIfTrue="1">
      <formula>AND(ISBLANK($A257)=FALSE,ISNUMBER($A257),ISBLANK($T257)=FALSE,OR(ISBLANK($U257),ISBLANK($W257), ISBLANK($Y257)))</formula>
    </cfRule>
    <cfRule type="expression" dxfId="2623" priority="2615" stopIfTrue="1">
      <formula>AND(ISBLANK($A257)=FALSE,$A257&gt;0,ISBLANK($T257)=TRUE)</formula>
    </cfRule>
  </conditionalFormatting>
  <conditionalFormatting sqref="J257:K258 H257:H258">
    <cfRule type="expression" dxfId="2622" priority="2608">
      <formula>AND(ISBLANK($A257)=FALSE,$A257&gt;0)</formula>
    </cfRule>
  </conditionalFormatting>
  <conditionalFormatting sqref="J257:K258 H257:H258">
    <cfRule type="expression" dxfId="2621" priority="2609" stopIfTrue="1">
      <formula>OR((AND(ISBLANK($A257)=FALSE,ISNUMBER($A257),ISBLANK($T257)=FALSE,ISBLANK($U257)=FALSE,ISBLANK($W257)=FALSE,NOT($AB257="case closed"))),(AND(ISBLANK($A257)=FALSE,ISNUMBER($A257),ISBLANK($T257)=FALSE,ISBLANK($U257)=FALSE,ISBLANK($W257)=FALSE,ISBLANK($Y257)=FALSE,NOT($AB257="case closed"))))</formula>
    </cfRule>
    <cfRule type="expression" dxfId="2620" priority="2610" stopIfTrue="1">
      <formula>AND(ISBLANK($A257)=FALSE,ISNUMBER($A257),ISBLANK($T257)=FALSE,OR(ISBLANK($U257),ISBLANK($W257), ISBLANK($Y257)))</formula>
    </cfRule>
    <cfRule type="expression" dxfId="2619" priority="2611" stopIfTrue="1">
      <formula>AND(ISBLANK($A257)=FALSE,$A257&gt;0,ISBLANK($T257)=TRUE)</formula>
    </cfRule>
  </conditionalFormatting>
  <conditionalFormatting sqref="D257:D259">
    <cfRule type="expression" dxfId="2618" priority="2604">
      <formula>AND(ISBLANK($A257)=FALSE,$A257&gt;0)</formula>
    </cfRule>
  </conditionalFormatting>
  <conditionalFormatting sqref="D257:D259">
    <cfRule type="expression" dxfId="2617" priority="2605" stopIfTrue="1">
      <formula>OR((AND(ISBLANK($A257)=FALSE,ISNUMBER($A257),ISBLANK($T257)=FALSE,ISBLANK($U257)=FALSE,ISBLANK($W257)=FALSE,NOT($AB257="case closed"))),(AND(ISBLANK($A257)=FALSE,ISNUMBER($A257),ISBLANK($T257)=FALSE,ISBLANK($U257)=FALSE,ISBLANK($W257)=FALSE,ISBLANK($Y257)=FALSE,NOT($AB257="case closed"))))</formula>
    </cfRule>
    <cfRule type="expression" dxfId="2616" priority="2606" stopIfTrue="1">
      <formula>AND(ISBLANK($A257)=FALSE,ISNUMBER($A257),ISBLANK($T257)=FALSE,OR(ISBLANK($U257),ISBLANK($W257), ISBLANK($Y257)))</formula>
    </cfRule>
    <cfRule type="expression" dxfId="2615" priority="2607" stopIfTrue="1">
      <formula>AND(ISBLANK($A257)=FALSE,$A257&gt;0,ISBLANK($T257)=TRUE)</formula>
    </cfRule>
  </conditionalFormatting>
  <conditionalFormatting sqref="C257:C259">
    <cfRule type="expression" dxfId="2614" priority="2600">
      <formula>AND(ISBLANK($A257)=FALSE,$A257&gt;0)</formula>
    </cfRule>
  </conditionalFormatting>
  <conditionalFormatting sqref="C257:C259">
    <cfRule type="expression" dxfId="2613" priority="2601" stopIfTrue="1">
      <formula>OR((AND(ISBLANK($A257)=FALSE,ISNUMBER($A257),ISBLANK($T257)=FALSE,ISBLANK($U257)=FALSE,ISBLANK($W257)=FALSE,NOT($AB257="case closed"))),(AND(ISBLANK($A257)=FALSE,ISNUMBER($A257),ISBLANK($T257)=FALSE,ISBLANK($U257)=FALSE,ISBLANK($W257)=FALSE,ISBLANK($Y257)=FALSE,NOT($AB257="case closed"))))</formula>
    </cfRule>
    <cfRule type="expression" dxfId="2612" priority="2602" stopIfTrue="1">
      <formula>AND(ISBLANK($A257)=FALSE,ISNUMBER($A257),ISBLANK($T257)=FALSE,OR(ISBLANK($U257),ISBLANK($W257), ISBLANK($Y257)))</formula>
    </cfRule>
    <cfRule type="expression" dxfId="2611" priority="2603" stopIfTrue="1">
      <formula>AND(ISBLANK($A257)=FALSE,$A257&gt;0,ISBLANK($T257)=TRUE)</formula>
    </cfRule>
  </conditionalFormatting>
  <conditionalFormatting sqref="N257">
    <cfRule type="expression" dxfId="2610" priority="2596">
      <formula>AND(ISBLANK($A257)=FALSE,$A257&gt;0)</formula>
    </cfRule>
  </conditionalFormatting>
  <conditionalFormatting sqref="N257">
    <cfRule type="expression" dxfId="2609" priority="2597" stopIfTrue="1">
      <formula>OR((AND(ISBLANK($A257)=FALSE,ISNUMBER($A257),ISBLANK($T257)=FALSE,ISBLANK($U257)=FALSE,ISBLANK($W257)=FALSE,NOT($AB257="case closed"))),(AND(ISBLANK($A257)=FALSE,ISNUMBER($A257),ISBLANK($T257)=FALSE,ISBLANK($U257)=FALSE,ISBLANK($W257)=FALSE,ISBLANK($Y257)=FALSE,NOT($AB257="case closed"))))</formula>
    </cfRule>
    <cfRule type="expression" dxfId="2608" priority="2598" stopIfTrue="1">
      <formula>AND(ISBLANK($A257)=FALSE,ISNUMBER($A257),ISBLANK($T257)=FALSE,OR(ISBLANK($U257),ISBLANK($W257), ISBLANK($Y257)))</formula>
    </cfRule>
    <cfRule type="expression" dxfId="2607" priority="2599" stopIfTrue="1">
      <formula>AND(ISBLANK($A257)=FALSE,$A257&gt;0,ISBLANK($T257)=TRUE)</formula>
    </cfRule>
  </conditionalFormatting>
  <conditionalFormatting sqref="N258">
    <cfRule type="expression" dxfId="2606" priority="2592">
      <formula>AND(ISBLANK($A258)=FALSE,$A258&gt;0)</formula>
    </cfRule>
  </conditionalFormatting>
  <conditionalFormatting sqref="N258">
    <cfRule type="expression" dxfId="2605" priority="2593" stopIfTrue="1">
      <formula>OR((AND(ISBLANK($A258)=FALSE,ISNUMBER($A258),ISBLANK($T258)=FALSE,ISBLANK($U258)=FALSE,ISBLANK($W258)=FALSE,NOT($AB258="case closed"))),(AND(ISBLANK($A258)=FALSE,ISNUMBER($A258),ISBLANK($T258)=FALSE,ISBLANK($U258)=FALSE,ISBLANK($W258)=FALSE,ISBLANK($Y258)=FALSE,NOT($AB258="case closed"))))</formula>
    </cfRule>
    <cfRule type="expression" dxfId="2604" priority="2594" stopIfTrue="1">
      <formula>AND(ISBLANK($A258)=FALSE,ISNUMBER($A258),ISBLANK($T258)=FALSE,OR(ISBLANK($U258),ISBLANK($W258), ISBLANK($Y258)))</formula>
    </cfRule>
    <cfRule type="expression" dxfId="2603" priority="2595" stopIfTrue="1">
      <formula>AND(ISBLANK($A258)=FALSE,$A258&gt;0,ISBLANK($T258)=TRUE)</formula>
    </cfRule>
  </conditionalFormatting>
  <conditionalFormatting sqref="S257">
    <cfRule type="expression" dxfId="2602" priority="2588">
      <formula>AND(ISBLANK($A257)=FALSE,$A257&gt;0)</formula>
    </cfRule>
  </conditionalFormatting>
  <conditionalFormatting sqref="S257">
    <cfRule type="expression" dxfId="2601" priority="2589" stopIfTrue="1">
      <formula>OR((AND(ISBLANK($A257)=FALSE,ISNUMBER($A257),ISBLANK($T257)=FALSE,ISBLANK($U257)=FALSE,ISBLANK($W257)=FALSE,NOT($AB257="case closed"))),(AND(ISBLANK($A257)=FALSE,ISNUMBER($A257),ISBLANK($T257)=FALSE,ISBLANK($U257)=FALSE,ISBLANK($W257)=FALSE,ISBLANK($Y257)=FALSE,NOT($AB257="case closed"))))</formula>
    </cfRule>
    <cfRule type="expression" dxfId="2600" priority="2590" stopIfTrue="1">
      <formula>AND(ISBLANK($A257)=FALSE,ISNUMBER($A257),ISBLANK($T257)=FALSE,OR(ISBLANK($U257),ISBLANK($W257), ISBLANK($Y257)))</formula>
    </cfRule>
    <cfRule type="expression" dxfId="2599" priority="2591" stopIfTrue="1">
      <formula>AND(ISBLANK($A257)=FALSE,$A257&gt;0,ISBLANK($T257)=TRUE)</formula>
    </cfRule>
  </conditionalFormatting>
  <conditionalFormatting sqref="R257">
    <cfRule type="expression" dxfId="2598" priority="2584">
      <formula>AND(ISBLANK($A257)=FALSE,$A257&gt;0)</formula>
    </cfRule>
  </conditionalFormatting>
  <conditionalFormatting sqref="R257">
    <cfRule type="expression" dxfId="2597" priority="2585" stopIfTrue="1">
      <formula>OR((AND(ISBLANK($A257)=FALSE,ISNUMBER($A257),ISBLANK($T257)=FALSE,ISBLANK($U257)=FALSE,ISBLANK($W257)=FALSE,NOT($AB257="case closed"))),(AND(ISBLANK($A257)=FALSE,ISNUMBER($A257),ISBLANK($T257)=FALSE,ISBLANK($U257)=FALSE,ISBLANK($W257)=FALSE,ISBLANK($Y257)=FALSE,NOT($AB257="case closed"))))</formula>
    </cfRule>
    <cfRule type="expression" dxfId="2596" priority="2586" stopIfTrue="1">
      <formula>AND(ISBLANK($A257)=FALSE,ISNUMBER($A257),ISBLANK($T257)=FALSE,OR(ISBLANK($U257),ISBLANK($W257), ISBLANK($Y257)))</formula>
    </cfRule>
    <cfRule type="expression" dxfId="2595" priority="2587" stopIfTrue="1">
      <formula>AND(ISBLANK($A257)=FALSE,$A257&gt;0,ISBLANK($T257)=TRUE)</formula>
    </cfRule>
  </conditionalFormatting>
  <conditionalFormatting sqref="Q257">
    <cfRule type="expression" dxfId="2594" priority="2580">
      <formula>AND(ISBLANK($A257)=FALSE,$A257&gt;0)</formula>
    </cfRule>
  </conditionalFormatting>
  <conditionalFormatting sqref="Q257">
    <cfRule type="expression" dxfId="2593" priority="2581" stopIfTrue="1">
      <formula>OR((AND(ISBLANK($A257)=FALSE,ISNUMBER($A257),ISBLANK($T257)=FALSE,ISBLANK($U257)=FALSE,ISBLANK($W257)=FALSE,NOT($AB257="case closed"))),(AND(ISBLANK($A257)=FALSE,ISNUMBER($A257),ISBLANK($T257)=FALSE,ISBLANK($U257)=FALSE,ISBLANK($W257)=FALSE,ISBLANK($Y257)=FALSE,NOT($AB257="case closed"))))</formula>
    </cfRule>
    <cfRule type="expression" dxfId="2592" priority="2582" stopIfTrue="1">
      <formula>AND(ISBLANK($A257)=FALSE,ISNUMBER($A257),ISBLANK($T257)=FALSE,OR(ISBLANK($U257),ISBLANK($W257), ISBLANK($Y257)))</formula>
    </cfRule>
    <cfRule type="expression" dxfId="2591" priority="2583" stopIfTrue="1">
      <formula>AND(ISBLANK($A257)=FALSE,$A257&gt;0,ISBLANK($T257)=TRUE)</formula>
    </cfRule>
  </conditionalFormatting>
  <conditionalFormatting sqref="S258">
    <cfRule type="expression" dxfId="2590" priority="2576">
      <formula>AND(ISBLANK($A258)=FALSE,$A258&gt;0)</formula>
    </cfRule>
  </conditionalFormatting>
  <conditionalFormatting sqref="S258">
    <cfRule type="expression" dxfId="2589" priority="2577" stopIfTrue="1">
      <formula>OR((AND(ISBLANK($A258)=FALSE,ISNUMBER($A258),ISBLANK($T258)=FALSE,ISBLANK($U258)=FALSE,ISBLANK($W258)=FALSE,NOT($AB258="case closed"))),(AND(ISBLANK($A258)=FALSE,ISNUMBER($A258),ISBLANK($T258)=FALSE,ISBLANK($U258)=FALSE,ISBLANK($W258)=FALSE,ISBLANK($Y258)=FALSE,NOT($AB258="case closed"))))</formula>
    </cfRule>
    <cfRule type="expression" dxfId="2588" priority="2578" stopIfTrue="1">
      <formula>AND(ISBLANK($A258)=FALSE,ISNUMBER($A258),ISBLANK($T258)=FALSE,OR(ISBLANK($U258),ISBLANK($W258), ISBLANK($Y258)))</formula>
    </cfRule>
    <cfRule type="expression" dxfId="2587" priority="2579" stopIfTrue="1">
      <formula>AND(ISBLANK($A258)=FALSE,$A258&gt;0,ISBLANK($T258)=TRUE)</formula>
    </cfRule>
  </conditionalFormatting>
  <conditionalFormatting sqref="R258">
    <cfRule type="expression" dxfId="2586" priority="2572">
      <formula>AND(ISBLANK($A258)=FALSE,$A258&gt;0)</formula>
    </cfRule>
  </conditionalFormatting>
  <conditionalFormatting sqref="R258">
    <cfRule type="expression" dxfId="2585" priority="2573" stopIfTrue="1">
      <formula>OR((AND(ISBLANK($A258)=FALSE,ISNUMBER($A258),ISBLANK($T258)=FALSE,ISBLANK($U258)=FALSE,ISBLANK($W258)=FALSE,NOT($AB258="case closed"))),(AND(ISBLANK($A258)=FALSE,ISNUMBER($A258),ISBLANK($T258)=FALSE,ISBLANK($U258)=FALSE,ISBLANK($W258)=FALSE,ISBLANK($Y258)=FALSE,NOT($AB258="case closed"))))</formula>
    </cfRule>
    <cfRule type="expression" dxfId="2584" priority="2574" stopIfTrue="1">
      <formula>AND(ISBLANK($A258)=FALSE,ISNUMBER($A258),ISBLANK($T258)=FALSE,OR(ISBLANK($U258),ISBLANK($W258), ISBLANK($Y258)))</formula>
    </cfRule>
    <cfRule type="expression" dxfId="2583" priority="2575" stopIfTrue="1">
      <formula>AND(ISBLANK($A258)=FALSE,$A258&gt;0,ISBLANK($T258)=TRUE)</formula>
    </cfRule>
  </conditionalFormatting>
  <conditionalFormatting sqref="Q258">
    <cfRule type="expression" dxfId="2582" priority="2568">
      <formula>AND(ISBLANK($A258)=FALSE,$A258&gt;0)</formula>
    </cfRule>
  </conditionalFormatting>
  <conditionalFormatting sqref="Q258">
    <cfRule type="expression" dxfId="2581" priority="2569" stopIfTrue="1">
      <formula>OR((AND(ISBLANK($A258)=FALSE,ISNUMBER($A258),ISBLANK($T258)=FALSE,ISBLANK($U258)=FALSE,ISBLANK($W258)=FALSE,NOT($AB258="case closed"))),(AND(ISBLANK($A258)=FALSE,ISNUMBER($A258),ISBLANK($T258)=FALSE,ISBLANK($U258)=FALSE,ISBLANK($W258)=FALSE,ISBLANK($Y258)=FALSE,NOT($AB258="case closed"))))</formula>
    </cfRule>
    <cfRule type="expression" dxfId="2580" priority="2570" stopIfTrue="1">
      <formula>AND(ISBLANK($A258)=FALSE,ISNUMBER($A258),ISBLANK($T258)=FALSE,OR(ISBLANK($U258),ISBLANK($W258), ISBLANK($Y258)))</formula>
    </cfRule>
    <cfRule type="expression" dxfId="2579" priority="2571" stopIfTrue="1">
      <formula>AND(ISBLANK($A258)=FALSE,$A258&gt;0,ISBLANK($T258)=TRUE)</formula>
    </cfRule>
  </conditionalFormatting>
  <conditionalFormatting sqref="S259">
    <cfRule type="expression" dxfId="2578" priority="2564">
      <formula>AND(ISBLANK($A259)=FALSE,$A259&gt;0)</formula>
    </cfRule>
  </conditionalFormatting>
  <conditionalFormatting sqref="S259">
    <cfRule type="expression" dxfId="2577" priority="2565" stopIfTrue="1">
      <formula>OR((AND(ISBLANK($A259)=FALSE,ISNUMBER($A259),ISBLANK($T259)=FALSE,ISBLANK($U259)=FALSE,ISBLANK($W259)=FALSE,NOT($AB259="case closed"))),(AND(ISBLANK($A259)=FALSE,ISNUMBER($A259),ISBLANK($T259)=FALSE,ISBLANK($U259)=FALSE,ISBLANK($W259)=FALSE,ISBLANK($Y259)=FALSE,NOT($AB259="case closed"))))</formula>
    </cfRule>
    <cfRule type="expression" dxfId="2576" priority="2566" stopIfTrue="1">
      <formula>AND(ISBLANK($A259)=FALSE,ISNUMBER($A259),ISBLANK($T259)=FALSE,OR(ISBLANK($U259),ISBLANK($W259), ISBLANK($Y259)))</formula>
    </cfRule>
    <cfRule type="expression" dxfId="2575" priority="2567" stopIfTrue="1">
      <formula>AND(ISBLANK($A259)=FALSE,$A259&gt;0,ISBLANK($T259)=TRUE)</formula>
    </cfRule>
  </conditionalFormatting>
  <conditionalFormatting sqref="R259">
    <cfRule type="expression" dxfId="2574" priority="2560">
      <formula>AND(ISBLANK($A259)=FALSE,$A259&gt;0)</formula>
    </cfRule>
  </conditionalFormatting>
  <conditionalFormatting sqref="R259">
    <cfRule type="expression" dxfId="2573" priority="2561" stopIfTrue="1">
      <formula>OR((AND(ISBLANK($A259)=FALSE,ISNUMBER($A259),ISBLANK($T259)=FALSE,ISBLANK($U259)=FALSE,ISBLANK($W259)=FALSE,NOT($AB259="case closed"))),(AND(ISBLANK($A259)=FALSE,ISNUMBER($A259),ISBLANK($T259)=FALSE,ISBLANK($U259)=FALSE,ISBLANK($W259)=FALSE,ISBLANK($Y259)=FALSE,NOT($AB259="case closed"))))</formula>
    </cfRule>
    <cfRule type="expression" dxfId="2572" priority="2562" stopIfTrue="1">
      <formula>AND(ISBLANK($A259)=FALSE,ISNUMBER($A259),ISBLANK($T259)=FALSE,OR(ISBLANK($U259),ISBLANK($W259), ISBLANK($Y259)))</formula>
    </cfRule>
    <cfRule type="expression" dxfId="2571" priority="2563" stopIfTrue="1">
      <formula>AND(ISBLANK($A259)=FALSE,$A259&gt;0,ISBLANK($T259)=TRUE)</formula>
    </cfRule>
  </conditionalFormatting>
  <conditionalFormatting sqref="Q259">
    <cfRule type="expression" dxfId="2570" priority="2556">
      <formula>AND(ISBLANK($A259)=FALSE,$A259&gt;0)</formula>
    </cfRule>
  </conditionalFormatting>
  <conditionalFormatting sqref="Q259">
    <cfRule type="expression" dxfId="2569" priority="2557" stopIfTrue="1">
      <formula>OR((AND(ISBLANK($A259)=FALSE,ISNUMBER($A259),ISBLANK($T259)=FALSE,ISBLANK($U259)=FALSE,ISBLANK($W259)=FALSE,NOT($AB259="case closed"))),(AND(ISBLANK($A259)=FALSE,ISNUMBER($A259),ISBLANK($T259)=FALSE,ISBLANK($U259)=FALSE,ISBLANK($W259)=FALSE,ISBLANK($Y259)=FALSE,NOT($AB259="case closed"))))</formula>
    </cfRule>
    <cfRule type="expression" dxfId="2568" priority="2558" stopIfTrue="1">
      <formula>AND(ISBLANK($A259)=FALSE,ISNUMBER($A259),ISBLANK($T259)=FALSE,OR(ISBLANK($U259),ISBLANK($W259), ISBLANK($Y259)))</formula>
    </cfRule>
    <cfRule type="expression" dxfId="2567" priority="2559" stopIfTrue="1">
      <formula>AND(ISBLANK($A259)=FALSE,$A259&gt;0,ISBLANK($T259)=TRUE)</formula>
    </cfRule>
  </conditionalFormatting>
  <conditionalFormatting sqref="D260:D265">
    <cfRule type="expression" dxfId="2566" priority="2552">
      <formula>AND(ISBLANK($A260)=FALSE,$A260&gt;0)</formula>
    </cfRule>
  </conditionalFormatting>
  <conditionalFormatting sqref="D260:D265">
    <cfRule type="expression" dxfId="2565" priority="2553" stopIfTrue="1">
      <formula>OR((AND(ISBLANK($A260)=FALSE,ISNUMBER($A260),ISBLANK($T260)=FALSE,ISBLANK($U260)=FALSE,ISBLANK($W260)=FALSE,NOT($AB260="case closed"))),(AND(ISBLANK($A260)=FALSE,ISNUMBER($A260),ISBLANK($T260)=FALSE,ISBLANK($U260)=FALSE,ISBLANK($W260)=FALSE,ISBLANK($Y260)=FALSE,NOT($AB260="case closed"))))</formula>
    </cfRule>
    <cfRule type="expression" dxfId="2564" priority="2554" stopIfTrue="1">
      <formula>AND(ISBLANK($A260)=FALSE,ISNUMBER($A260),ISBLANK($T260)=FALSE,OR(ISBLANK($U260),ISBLANK($W260), ISBLANK($Y260)))</formula>
    </cfRule>
    <cfRule type="expression" dxfId="2563" priority="2555" stopIfTrue="1">
      <formula>AND(ISBLANK($A260)=FALSE,$A260&gt;0,ISBLANK($T260)=TRUE)</formula>
    </cfRule>
  </conditionalFormatting>
  <conditionalFormatting sqref="C260:C265">
    <cfRule type="expression" dxfId="2562" priority="2548">
      <formula>AND(ISBLANK($A260)=FALSE,$A260&gt;0)</formula>
    </cfRule>
  </conditionalFormatting>
  <conditionalFormatting sqref="C260:C265">
    <cfRule type="expression" dxfId="2561" priority="2549" stopIfTrue="1">
      <formula>OR((AND(ISBLANK($A260)=FALSE,ISNUMBER($A260),ISBLANK($T260)=FALSE,ISBLANK($U260)=FALSE,ISBLANK($W260)=FALSE,NOT($AB260="case closed"))),(AND(ISBLANK($A260)=FALSE,ISNUMBER($A260),ISBLANK($T260)=FALSE,ISBLANK($U260)=FALSE,ISBLANK($W260)=FALSE,ISBLANK($Y260)=FALSE,NOT($AB260="case closed"))))</formula>
    </cfRule>
    <cfRule type="expression" dxfId="2560" priority="2550" stopIfTrue="1">
      <formula>AND(ISBLANK($A260)=FALSE,ISNUMBER($A260),ISBLANK($T260)=FALSE,OR(ISBLANK($U260),ISBLANK($W260), ISBLANK($Y260)))</formula>
    </cfRule>
    <cfRule type="expression" dxfId="2559" priority="2551" stopIfTrue="1">
      <formula>AND(ISBLANK($A260)=FALSE,$A260&gt;0,ISBLANK($T260)=TRUE)</formula>
    </cfRule>
  </conditionalFormatting>
  <conditionalFormatting sqref="Q260">
    <cfRule type="expression" dxfId="2558" priority="2544">
      <formula>AND(ISBLANK($A260)=FALSE,$A260&gt;0)</formula>
    </cfRule>
  </conditionalFormatting>
  <conditionalFormatting sqref="Q260">
    <cfRule type="expression" dxfId="2557" priority="2545" stopIfTrue="1">
      <formula>OR((AND(ISBLANK($A260)=FALSE,ISNUMBER($A260),ISBLANK($T260)=FALSE,ISBLANK($U260)=FALSE,ISBLANK($W260)=FALSE,NOT($AB260="case closed"))),(AND(ISBLANK($A260)=FALSE,ISNUMBER($A260),ISBLANK($T260)=FALSE,ISBLANK($U260)=FALSE,ISBLANK($W260)=FALSE,ISBLANK($Y260)=FALSE,NOT($AB260="case closed"))))</formula>
    </cfRule>
    <cfRule type="expression" dxfId="2556" priority="2546" stopIfTrue="1">
      <formula>AND(ISBLANK($A260)=FALSE,ISNUMBER($A260),ISBLANK($T260)=FALSE,OR(ISBLANK($U260),ISBLANK($W260), ISBLANK($Y260)))</formula>
    </cfRule>
    <cfRule type="expression" dxfId="2555" priority="2547" stopIfTrue="1">
      <formula>AND(ISBLANK($A260)=FALSE,$A260&gt;0,ISBLANK($T260)=TRUE)</formula>
    </cfRule>
  </conditionalFormatting>
  <conditionalFormatting sqref="S260">
    <cfRule type="expression" dxfId="2554" priority="2540">
      <formula>AND(ISBLANK($A260)=FALSE,$A260&gt;0)</formula>
    </cfRule>
  </conditionalFormatting>
  <conditionalFormatting sqref="S260">
    <cfRule type="expression" dxfId="2553" priority="2541" stopIfTrue="1">
      <formula>OR((AND(ISBLANK($A260)=FALSE,ISNUMBER($A260),ISBLANK($T260)=FALSE,ISBLANK($U260)=FALSE,ISBLANK($W260)=FALSE,NOT($AB260="case closed"))),(AND(ISBLANK($A260)=FALSE,ISNUMBER($A260),ISBLANK($T260)=FALSE,ISBLANK($U260)=FALSE,ISBLANK($W260)=FALSE,ISBLANK($Y260)=FALSE,NOT($AB260="case closed"))))</formula>
    </cfRule>
    <cfRule type="expression" dxfId="2552" priority="2542" stopIfTrue="1">
      <formula>AND(ISBLANK($A260)=FALSE,ISNUMBER($A260),ISBLANK($T260)=FALSE,OR(ISBLANK($U260),ISBLANK($W260), ISBLANK($Y260)))</formula>
    </cfRule>
    <cfRule type="expression" dxfId="2551" priority="2543" stopIfTrue="1">
      <formula>AND(ISBLANK($A260)=FALSE,$A260&gt;0,ISBLANK($T260)=TRUE)</formula>
    </cfRule>
  </conditionalFormatting>
  <conditionalFormatting sqref="R260">
    <cfRule type="expression" dxfId="2550" priority="2536">
      <formula>AND(ISBLANK($A260)=FALSE,$A260&gt;0)</formula>
    </cfRule>
  </conditionalFormatting>
  <conditionalFormatting sqref="R260">
    <cfRule type="expression" dxfId="2549" priority="2537" stopIfTrue="1">
      <formula>OR((AND(ISBLANK($A260)=FALSE,ISNUMBER($A260),ISBLANK($T260)=FALSE,ISBLANK($U260)=FALSE,ISBLANK($W260)=FALSE,NOT($AB260="case closed"))),(AND(ISBLANK($A260)=FALSE,ISNUMBER($A260),ISBLANK($T260)=FALSE,ISBLANK($U260)=FALSE,ISBLANK($W260)=FALSE,ISBLANK($Y260)=FALSE,NOT($AB260="case closed"))))</formula>
    </cfRule>
    <cfRule type="expression" dxfId="2548" priority="2538" stopIfTrue="1">
      <formula>AND(ISBLANK($A260)=FALSE,ISNUMBER($A260),ISBLANK($T260)=FALSE,OR(ISBLANK($U260),ISBLANK($W260), ISBLANK($Y260)))</formula>
    </cfRule>
    <cfRule type="expression" dxfId="2547" priority="2539" stopIfTrue="1">
      <formula>AND(ISBLANK($A260)=FALSE,$A260&gt;0,ISBLANK($T260)=TRUE)</formula>
    </cfRule>
  </conditionalFormatting>
  <conditionalFormatting sqref="O261:P261">
    <cfRule type="expression" dxfId="2546" priority="2532">
      <formula>AND(ISBLANK($A261)=FALSE,$A261&gt;0)</formula>
    </cfRule>
  </conditionalFormatting>
  <conditionalFormatting sqref="O261:P261">
    <cfRule type="expression" dxfId="2545" priority="2533" stopIfTrue="1">
      <formula>OR((AND(ISBLANK($A261)=FALSE,ISNUMBER($A261),ISBLANK($T261)=FALSE,ISBLANK($U261)=FALSE,ISBLANK($W261)=FALSE,NOT($AB261="case closed"))),(AND(ISBLANK($A261)=FALSE,ISNUMBER($A261),ISBLANK($T261)=FALSE,ISBLANK($U261)=FALSE,ISBLANK($W261)=FALSE,ISBLANK($Y261)=FALSE,NOT($AB261="case closed"))))</formula>
    </cfRule>
    <cfRule type="expression" dxfId="2544" priority="2534" stopIfTrue="1">
      <formula>AND(ISBLANK($A261)=FALSE,ISNUMBER($A261),ISBLANK($T261)=FALSE,OR(ISBLANK($U261),ISBLANK($W261), ISBLANK($Y261)))</formula>
    </cfRule>
    <cfRule type="expression" dxfId="2543" priority="2535" stopIfTrue="1">
      <formula>AND(ISBLANK($A261)=FALSE,$A261&gt;0,ISBLANK($T261)=TRUE)</formula>
    </cfRule>
  </conditionalFormatting>
  <conditionalFormatting sqref="S261">
    <cfRule type="expression" dxfId="2542" priority="2528">
      <formula>AND(ISBLANK($A261)=FALSE,$A261&gt;0)</formula>
    </cfRule>
  </conditionalFormatting>
  <conditionalFormatting sqref="S261">
    <cfRule type="expression" dxfId="2541" priority="2529" stopIfTrue="1">
      <formula>OR((AND(ISBLANK($A261)=FALSE,ISNUMBER($A261),ISBLANK($T261)=FALSE,ISBLANK($U261)=FALSE,ISBLANK($W261)=FALSE,NOT($AB261="case closed"))),(AND(ISBLANK($A261)=FALSE,ISNUMBER($A261),ISBLANK($T261)=FALSE,ISBLANK($U261)=FALSE,ISBLANK($W261)=FALSE,ISBLANK($Y261)=FALSE,NOT($AB261="case closed"))))</formula>
    </cfRule>
    <cfRule type="expression" dxfId="2540" priority="2530" stopIfTrue="1">
      <formula>AND(ISBLANK($A261)=FALSE,ISNUMBER($A261),ISBLANK($T261)=FALSE,OR(ISBLANK($U261),ISBLANK($W261), ISBLANK($Y261)))</formula>
    </cfRule>
    <cfRule type="expression" dxfId="2539" priority="2531" stopIfTrue="1">
      <formula>AND(ISBLANK($A261)=FALSE,$A261&gt;0,ISBLANK($T261)=TRUE)</formula>
    </cfRule>
  </conditionalFormatting>
  <conditionalFormatting sqref="R261">
    <cfRule type="expression" dxfId="2538" priority="2524">
      <formula>AND(ISBLANK($A261)=FALSE,$A261&gt;0)</formula>
    </cfRule>
  </conditionalFormatting>
  <conditionalFormatting sqref="R261">
    <cfRule type="expression" dxfId="2537" priority="2525" stopIfTrue="1">
      <formula>OR((AND(ISBLANK($A261)=FALSE,ISNUMBER($A261),ISBLANK($T261)=FALSE,ISBLANK($U261)=FALSE,ISBLANK($W261)=FALSE,NOT($AB261="case closed"))),(AND(ISBLANK($A261)=FALSE,ISNUMBER($A261),ISBLANK($T261)=FALSE,ISBLANK($U261)=FALSE,ISBLANK($W261)=FALSE,ISBLANK($Y261)=FALSE,NOT($AB261="case closed"))))</formula>
    </cfRule>
    <cfRule type="expression" dxfId="2536" priority="2526" stopIfTrue="1">
      <formula>AND(ISBLANK($A261)=FALSE,ISNUMBER($A261),ISBLANK($T261)=FALSE,OR(ISBLANK($U261),ISBLANK($W261), ISBLANK($Y261)))</formula>
    </cfRule>
    <cfRule type="expression" dxfId="2535" priority="2527" stopIfTrue="1">
      <formula>AND(ISBLANK($A261)=FALSE,$A261&gt;0,ISBLANK($T261)=TRUE)</formula>
    </cfRule>
  </conditionalFormatting>
  <conditionalFormatting sqref="O265:P265">
    <cfRule type="expression" dxfId="2534" priority="2520">
      <formula>AND(ISBLANK($A265)=FALSE,$A265&gt;0)</formula>
    </cfRule>
  </conditionalFormatting>
  <conditionalFormatting sqref="O265:P265">
    <cfRule type="expression" dxfId="2533" priority="2521" stopIfTrue="1">
      <formula>OR((AND(ISBLANK($A265)=FALSE,ISNUMBER($A265),ISBLANK($T265)=FALSE,ISBLANK($U265)=FALSE,ISBLANK($W265)=FALSE,NOT($AB265="case closed"))),(AND(ISBLANK($A265)=FALSE,ISNUMBER($A265),ISBLANK($T265)=FALSE,ISBLANK($U265)=FALSE,ISBLANK($W265)=FALSE,ISBLANK($Y265)=FALSE,NOT($AB265="case closed"))))</formula>
    </cfRule>
    <cfRule type="expression" dxfId="2532" priority="2522" stopIfTrue="1">
      <formula>AND(ISBLANK($A265)=FALSE,ISNUMBER($A265),ISBLANK($T265)=FALSE,OR(ISBLANK($U265),ISBLANK($W265), ISBLANK($Y265)))</formula>
    </cfRule>
    <cfRule type="expression" dxfId="2531" priority="2523" stopIfTrue="1">
      <formula>AND(ISBLANK($A265)=FALSE,$A265&gt;0,ISBLANK($T265)=TRUE)</formula>
    </cfRule>
  </conditionalFormatting>
  <conditionalFormatting sqref="S265">
    <cfRule type="expression" dxfId="2530" priority="2516">
      <formula>AND(ISBLANK($A265)=FALSE,$A265&gt;0)</formula>
    </cfRule>
  </conditionalFormatting>
  <conditionalFormatting sqref="S265">
    <cfRule type="expression" dxfId="2529" priority="2517" stopIfTrue="1">
      <formula>OR((AND(ISBLANK($A265)=FALSE,ISNUMBER($A265),ISBLANK($T265)=FALSE,ISBLANK($U265)=FALSE,ISBLANK($W265)=FALSE,NOT($AB265="case closed"))),(AND(ISBLANK($A265)=FALSE,ISNUMBER($A265),ISBLANK($T265)=FALSE,ISBLANK($U265)=FALSE,ISBLANK($W265)=FALSE,ISBLANK($Y265)=FALSE,NOT($AB265="case closed"))))</formula>
    </cfRule>
    <cfRule type="expression" dxfId="2528" priority="2518" stopIfTrue="1">
      <formula>AND(ISBLANK($A265)=FALSE,ISNUMBER($A265),ISBLANK($T265)=FALSE,OR(ISBLANK($U265),ISBLANK($W265), ISBLANK($Y265)))</formula>
    </cfRule>
    <cfRule type="expression" dxfId="2527" priority="2519" stopIfTrue="1">
      <formula>AND(ISBLANK($A265)=FALSE,$A265&gt;0,ISBLANK($T265)=TRUE)</formula>
    </cfRule>
  </conditionalFormatting>
  <conditionalFormatting sqref="R265">
    <cfRule type="expression" dxfId="2526" priority="2512">
      <formula>AND(ISBLANK($A265)=FALSE,$A265&gt;0)</formula>
    </cfRule>
  </conditionalFormatting>
  <conditionalFormatting sqref="R265">
    <cfRule type="expression" dxfId="2525" priority="2513" stopIfTrue="1">
      <formula>OR((AND(ISBLANK($A265)=FALSE,ISNUMBER($A265),ISBLANK($T265)=FALSE,ISBLANK($U265)=FALSE,ISBLANK($W265)=FALSE,NOT($AB265="case closed"))),(AND(ISBLANK($A265)=FALSE,ISNUMBER($A265),ISBLANK($T265)=FALSE,ISBLANK($U265)=FALSE,ISBLANK($W265)=FALSE,ISBLANK($Y265)=FALSE,NOT($AB265="case closed"))))</formula>
    </cfRule>
    <cfRule type="expression" dxfId="2524" priority="2514" stopIfTrue="1">
      <formula>AND(ISBLANK($A265)=FALSE,ISNUMBER($A265),ISBLANK($T265)=FALSE,OR(ISBLANK($U265),ISBLANK($W265), ISBLANK($Y265)))</formula>
    </cfRule>
    <cfRule type="expression" dxfId="2523" priority="2515" stopIfTrue="1">
      <formula>AND(ISBLANK($A265)=FALSE,$A265&gt;0,ISBLANK($T265)=TRUE)</formula>
    </cfRule>
  </conditionalFormatting>
  <conditionalFormatting sqref="Q265 Q261">
    <cfRule type="expression" dxfId="2522" priority="2508">
      <formula>AND(ISBLANK($A261)=FALSE,$A261&gt;0)</formula>
    </cfRule>
  </conditionalFormatting>
  <conditionalFormatting sqref="Q265 Q261">
    <cfRule type="expression" dxfId="2521" priority="2509" stopIfTrue="1">
      <formula>OR((AND(ISBLANK($A261)=FALSE,ISNUMBER($A261),ISBLANK($T261)=FALSE,ISBLANK($U261)=FALSE,ISBLANK($W261)=FALSE,NOT($AB261="case closed"))),(AND(ISBLANK($A261)=FALSE,ISNUMBER($A261),ISBLANK($T261)=FALSE,ISBLANK($U261)=FALSE,ISBLANK($W261)=FALSE,ISBLANK($Y261)=FALSE,NOT($AB261="case closed"))))</formula>
    </cfRule>
    <cfRule type="expression" dxfId="2520" priority="2510" stopIfTrue="1">
      <formula>AND(ISBLANK($A261)=FALSE,ISNUMBER($A261),ISBLANK($T261)=FALSE,OR(ISBLANK($U261),ISBLANK($W261), ISBLANK($Y261)))</formula>
    </cfRule>
    <cfRule type="expression" dxfId="2519" priority="2511" stopIfTrue="1">
      <formula>AND(ISBLANK($A261)=FALSE,$A261&gt;0,ISBLANK($T261)=TRUE)</formula>
    </cfRule>
  </conditionalFormatting>
  <conditionalFormatting sqref="V166">
    <cfRule type="expression" dxfId="2518" priority="2505" stopIfTrue="1">
      <formula>OR((AND(ISBLANK($A166)=FALSE,ISNUMBER($A166),ISBLANK($U166)=FALSE,ISBLANK($V166)=FALSE,ISBLANK($X166)=FALSE,NOT($AC166="case closed"))),(AND(ISBLANK($A166)=FALSE,ISNUMBER($A166),ISBLANK($U166)=FALSE,ISBLANK($V166)=FALSE,ISBLANK($X166)=FALSE,ISBLANK($Z166)=FALSE,NOT($AC166="case closed"))))</formula>
    </cfRule>
    <cfRule type="expression" dxfId="2517" priority="2506" stopIfTrue="1">
      <formula>AND(ISBLANK($A166)=FALSE,ISNUMBER($A166),ISBLANK($U166)=FALSE,OR(ISBLANK($V166),ISBLANK($X166),ISBLANK($Z166)))</formula>
    </cfRule>
    <cfRule type="expression" dxfId="2516" priority="2507" stopIfTrue="1">
      <formula>AND(ISBLANK($A166)=FALSE,$A166&gt;0,ISBLANK($U166)=TRUE)</formula>
    </cfRule>
  </conditionalFormatting>
  <conditionalFormatting sqref="V166">
    <cfRule type="expression" dxfId="2515" priority="2504">
      <formula>AND(ISBLANK($A166)=FALSE,$A166&gt;0)</formula>
    </cfRule>
  </conditionalFormatting>
  <conditionalFormatting sqref="Y171 Y173:Y174">
    <cfRule type="expression" dxfId="2514" priority="2500">
      <formula>AND(ISBLANK($A171)=FALSE,$A171&gt;0)</formula>
    </cfRule>
  </conditionalFormatting>
  <conditionalFormatting sqref="Y171 Y173:Y174">
    <cfRule type="expression" dxfId="2513" priority="2501" stopIfTrue="1">
      <formula>OR((AND(ISBLANK($A171)=FALSE,ISNUMBER($A171),ISBLANK($U171)=FALSE,ISBLANK($V171)=FALSE,ISBLANK($X171)=FALSE,NOT($AC171="case closed"))),(AND(ISBLANK($A171)=FALSE,ISNUMBER($A171),ISBLANK($U171)=FALSE,ISBLANK($V171)=FALSE,ISBLANK($X171)=FALSE,ISBLANK($Z171)=FALSE,NOT($AC171="case closed"))))</formula>
    </cfRule>
    <cfRule type="expression" dxfId="2512" priority="2502" stopIfTrue="1">
      <formula>AND(ISBLANK($A171)=FALSE,ISNUMBER($A171),ISBLANK($U171)=FALSE,OR(ISBLANK($V171),ISBLANK($X171),ISBLANK($Z171)))</formula>
    </cfRule>
    <cfRule type="expression" dxfId="2511" priority="2503" stopIfTrue="1">
      <formula>AND(ISBLANK($A171)=FALSE,$A171&gt;0,ISBLANK($U171)=TRUE)</formula>
    </cfRule>
  </conditionalFormatting>
  <conditionalFormatting sqref="U171 U173">
    <cfRule type="expression" dxfId="2510" priority="2497" stopIfTrue="1">
      <formula>OR((AND(ISBLANK($A171)=FALSE,ISNUMBER($A171),ISBLANK($U171)=FALSE,ISBLANK($V171)=FALSE,ISBLANK($X171)=FALSE,NOT($AC171="case closed"))),(AND(ISBLANK($A171)=FALSE,ISNUMBER($A171),ISBLANK($U171)=FALSE,ISBLANK($V171)=FALSE,ISBLANK($X171)=FALSE,ISBLANK($Z171)=FALSE,NOT($AC171="case closed"))))</formula>
    </cfRule>
    <cfRule type="expression" dxfId="2509" priority="2498" stopIfTrue="1">
      <formula>AND(ISBLANK($A171)=FALSE,ISNUMBER($A171),ISBLANK($U171)=FALSE,OR(ISBLANK($V171),ISBLANK($X171),ISBLANK($Z171)))</formula>
    </cfRule>
    <cfRule type="expression" dxfId="2508" priority="2499" stopIfTrue="1">
      <formula>AND(ISBLANK($A171)=FALSE,$A171&gt;0,ISBLANK($U171)=TRUE)</formula>
    </cfRule>
  </conditionalFormatting>
  <conditionalFormatting sqref="U171 U173">
    <cfRule type="expression" dxfId="2507" priority="2496">
      <formula>AND(ISBLANK($A171)=FALSE,$A171&gt;0)</formula>
    </cfRule>
  </conditionalFormatting>
  <conditionalFormatting sqref="V171 V173:V174">
    <cfRule type="expression" dxfId="2506" priority="2493" stopIfTrue="1">
      <formula>OR((AND(ISBLANK($A171)=FALSE,ISNUMBER($A171),ISBLANK($U171)=FALSE,ISBLANK($V171)=FALSE,ISBLANK($X171)=FALSE,NOT($AC171="case closed"))),(AND(ISBLANK($A171)=FALSE,ISNUMBER($A171),ISBLANK($U171)=FALSE,ISBLANK($V171)=FALSE,ISBLANK($X171)=FALSE,ISBLANK($Z171)=FALSE,NOT($AC171="case closed"))))</formula>
    </cfRule>
    <cfRule type="expression" dxfId="2505" priority="2494" stopIfTrue="1">
      <formula>AND(ISBLANK($A171)=FALSE,ISNUMBER($A171),ISBLANK($U171)=FALSE,OR(ISBLANK($V171),ISBLANK($X171),ISBLANK($Z171)))</formula>
    </cfRule>
    <cfRule type="expression" dxfId="2504" priority="2495" stopIfTrue="1">
      <formula>AND(ISBLANK($A171)=FALSE,$A171&gt;0,ISBLANK($U171)=TRUE)</formula>
    </cfRule>
  </conditionalFormatting>
  <conditionalFormatting sqref="V171 V173:V174">
    <cfRule type="expression" dxfId="2503" priority="2492">
      <formula>AND(ISBLANK($A171)=FALSE,$A171&gt;0)</formula>
    </cfRule>
  </conditionalFormatting>
  <conditionalFormatting sqref="W171:X171">
    <cfRule type="expression" dxfId="2502" priority="2488">
      <formula>AND(ISBLANK($A171)=FALSE,$A171&gt;0)</formula>
    </cfRule>
  </conditionalFormatting>
  <conditionalFormatting sqref="W171:X171">
    <cfRule type="expression" dxfId="2501" priority="2489" stopIfTrue="1">
      <formula>OR((AND(ISBLANK($A171)=FALSE,ISNUMBER($A171),ISBLANK($U171)=FALSE,ISBLANK($V171)=FALSE,ISBLANK($X171)=FALSE,NOT($AC171="case closed"))),(AND(ISBLANK($A171)=FALSE,ISNUMBER($A171),ISBLANK($U171)=FALSE,ISBLANK($V171)=FALSE,ISBLANK($X171)=FALSE,ISBLANK($Z171)=FALSE,NOT($AC171="case closed"))))</formula>
    </cfRule>
    <cfRule type="expression" dxfId="2500" priority="2490" stopIfTrue="1">
      <formula>AND(ISBLANK($A171)=FALSE,ISNUMBER($A171),ISBLANK($U171)=FALSE,OR(ISBLANK($V171),ISBLANK($X171),ISBLANK($Z171)))</formula>
    </cfRule>
    <cfRule type="expression" dxfId="2499" priority="2491" stopIfTrue="1">
      <formula>AND(ISBLANK($A171)=FALSE,$A171&gt;0,ISBLANK($U171)=TRUE)</formula>
    </cfRule>
  </conditionalFormatting>
  <conditionalFormatting sqref="T172:T174">
    <cfRule type="expression" dxfId="2498" priority="2485" stopIfTrue="1">
      <formula>OR((AND(ISBLANK($A172)=FALSE,ISNUMBER($A172),ISBLANK($U172)=FALSE,ISBLANK($V172)=FALSE,ISBLANK($X172)=FALSE,NOT($AC172="case closed"))),(AND(ISBLANK($A172)=FALSE,ISNUMBER($A172),ISBLANK($U172)=FALSE,ISBLANK($V172)=FALSE,ISBLANK($X172)=FALSE,ISBLANK($Z172)=FALSE,NOT($AC172="case closed"))))</formula>
    </cfRule>
    <cfRule type="expression" dxfId="2497" priority="2486" stopIfTrue="1">
      <formula>AND(ISBLANK($A172)=FALSE,ISNUMBER($A172),ISBLANK($U172)=FALSE,OR(ISBLANK($V172),ISBLANK($X172),ISBLANK($Z172)))</formula>
    </cfRule>
    <cfRule type="expression" dxfId="2496" priority="2487" stopIfTrue="1">
      <formula>AND(ISBLANK($A172)=FALSE,$A172&gt;0,ISBLANK($U172)=TRUE)</formula>
    </cfRule>
  </conditionalFormatting>
  <conditionalFormatting sqref="T172:T174">
    <cfRule type="expression" dxfId="2495" priority="2484">
      <formula>AND(ISBLANK($A172)=FALSE,$A172&gt;0)</formula>
    </cfRule>
  </conditionalFormatting>
  <conditionalFormatting sqref="W172:X172 W175:X180">
    <cfRule type="expression" dxfId="2494" priority="2480">
      <formula>AND(ISBLANK($A172)=FALSE,$A172&gt;0)</formula>
    </cfRule>
  </conditionalFormatting>
  <conditionalFormatting sqref="W172:X172 W175:X180">
    <cfRule type="expression" dxfId="2493" priority="2481" stopIfTrue="1">
      <formula>OR((AND(ISBLANK($A172)=FALSE,ISNUMBER($A172),ISBLANK($U172)=FALSE,ISBLANK($V172)=FALSE,ISBLANK($X172)=FALSE,NOT($AC172="case closed"))),(AND(ISBLANK($A172)=FALSE,ISNUMBER($A172),ISBLANK($U172)=FALSE,ISBLANK($V172)=FALSE,ISBLANK($X172)=FALSE,ISBLANK($Z172)=FALSE,NOT($AC172="case closed"))))</formula>
    </cfRule>
    <cfRule type="expression" dxfId="2492" priority="2482" stopIfTrue="1">
      <formula>AND(ISBLANK($A172)=FALSE,ISNUMBER($A172),ISBLANK($U172)=FALSE,OR(ISBLANK($V172),ISBLANK($X172),ISBLANK($Z172)))</formula>
    </cfRule>
    <cfRule type="expression" dxfId="2491" priority="2483" stopIfTrue="1">
      <formula>AND(ISBLANK($A172)=FALSE,$A172&gt;0,ISBLANK($U172)=TRUE)</formula>
    </cfRule>
  </conditionalFormatting>
  <conditionalFormatting sqref="W173:X173 W190:X191">
    <cfRule type="expression" dxfId="2490" priority="2476">
      <formula>AND(ISBLANK($A173)=FALSE,$A173&gt;0)</formula>
    </cfRule>
  </conditionalFormatting>
  <conditionalFormatting sqref="W173:X173 W190:X191">
    <cfRule type="expression" dxfId="2489" priority="2477" stopIfTrue="1">
      <formula>OR((AND(ISBLANK($A173)=FALSE,ISNUMBER($A173),ISBLANK($U173)=FALSE,ISBLANK($V173)=FALSE,ISBLANK($X173)=FALSE,NOT($AC173="case closed"))),(AND(ISBLANK($A173)=FALSE,ISNUMBER($A173),ISBLANK($U173)=FALSE,ISBLANK($V173)=FALSE,ISBLANK($X173)=FALSE,ISBLANK($Z173)=FALSE,NOT($AC173="case closed"))))</formula>
    </cfRule>
    <cfRule type="expression" dxfId="2488" priority="2478" stopIfTrue="1">
      <formula>AND(ISBLANK($A173)=FALSE,ISNUMBER($A173),ISBLANK($U173)=FALSE,OR(ISBLANK($V173),ISBLANK($X173),ISBLANK($Z173)))</formula>
    </cfRule>
    <cfRule type="expression" dxfId="2487" priority="2479" stopIfTrue="1">
      <formula>AND(ISBLANK($A173)=FALSE,$A173&gt;0,ISBLANK($U173)=TRUE)</formula>
    </cfRule>
  </conditionalFormatting>
  <conditionalFormatting sqref="Y190:Y191">
    <cfRule type="expression" dxfId="2486" priority="2472">
      <formula>AND(ISBLANK($A190)=FALSE,$A190&gt;0)</formula>
    </cfRule>
  </conditionalFormatting>
  <conditionalFormatting sqref="Y190:Y191">
    <cfRule type="expression" dxfId="2485" priority="2473" stopIfTrue="1">
      <formula>OR((AND(ISBLANK($A190)=FALSE,ISNUMBER($A190),ISBLANK($U190)=FALSE,ISBLANK($V190)=FALSE,ISBLANK($X190)=FALSE,NOT($AC190="case closed"))),(AND(ISBLANK($A190)=FALSE,ISNUMBER($A190),ISBLANK($U190)=FALSE,ISBLANK($V190)=FALSE,ISBLANK($X190)=FALSE,ISBLANK($Z190)=FALSE,NOT($AC190="case closed"))))</formula>
    </cfRule>
    <cfRule type="expression" dxfId="2484" priority="2474" stopIfTrue="1">
      <formula>AND(ISBLANK($A190)=FALSE,ISNUMBER($A190),ISBLANK($U190)=FALSE,OR(ISBLANK($V190),ISBLANK($X190),ISBLANK($Z190)))</formula>
    </cfRule>
    <cfRule type="expression" dxfId="2483" priority="2475" stopIfTrue="1">
      <formula>AND(ISBLANK($A190)=FALSE,$A190&gt;0,ISBLANK($U190)=TRUE)</formula>
    </cfRule>
  </conditionalFormatting>
  <conditionalFormatting sqref="T190:T191">
    <cfRule type="expression" dxfId="2482" priority="2469" stopIfTrue="1">
      <formula>OR((AND(ISBLANK($A190)=FALSE,ISNUMBER($A190),ISBLANK($U190)=FALSE,ISBLANK($V190)=FALSE,ISBLANK($X190)=FALSE,NOT($AC190="case closed"))),(AND(ISBLANK($A190)=FALSE,ISNUMBER($A190),ISBLANK($U190)=FALSE,ISBLANK($V190)=FALSE,ISBLANK($X190)=FALSE,ISBLANK($Z190)=FALSE,NOT($AC190="case closed"))))</formula>
    </cfRule>
    <cfRule type="expression" dxfId="2481" priority="2470" stopIfTrue="1">
      <formula>AND(ISBLANK($A190)=FALSE,ISNUMBER($A190),ISBLANK($U190)=FALSE,OR(ISBLANK($V190),ISBLANK($X190),ISBLANK($Z190)))</formula>
    </cfRule>
    <cfRule type="expression" dxfId="2480" priority="2471" stopIfTrue="1">
      <formula>AND(ISBLANK($A190)=FALSE,$A190&gt;0,ISBLANK($U190)=TRUE)</formula>
    </cfRule>
  </conditionalFormatting>
  <conditionalFormatting sqref="T190:T191">
    <cfRule type="expression" dxfId="2479" priority="2468">
      <formula>AND(ISBLANK($A190)=FALSE,$A190&gt;0)</formula>
    </cfRule>
  </conditionalFormatting>
  <conditionalFormatting sqref="W197:X198">
    <cfRule type="expression" dxfId="2478" priority="2464">
      <formula>AND(ISBLANK($A197)=FALSE,$A197&gt;0)</formula>
    </cfRule>
  </conditionalFormatting>
  <conditionalFormatting sqref="W197:X198">
    <cfRule type="expression" dxfId="2477" priority="2465" stopIfTrue="1">
      <formula>OR((AND(ISBLANK($A197)=FALSE,ISNUMBER($A197),ISBLANK($U197)=FALSE,ISBLANK($V197)=FALSE,ISBLANK($X197)=FALSE,NOT($AC197="case closed"))),(AND(ISBLANK($A197)=FALSE,ISNUMBER($A197),ISBLANK($U197)=FALSE,ISBLANK($V197)=FALSE,ISBLANK($X197)=FALSE,ISBLANK($Z197)=FALSE,NOT($AC197="case closed"))))</formula>
    </cfRule>
    <cfRule type="expression" dxfId="2476" priority="2466" stopIfTrue="1">
      <formula>AND(ISBLANK($A197)=FALSE,ISNUMBER($A197),ISBLANK($U197)=FALSE,OR(ISBLANK($V197),ISBLANK($X197),ISBLANK($Z197)))</formula>
    </cfRule>
    <cfRule type="expression" dxfId="2475" priority="2467" stopIfTrue="1">
      <formula>AND(ISBLANK($A197)=FALSE,$A197&gt;0,ISBLANK($U197)=TRUE)</formula>
    </cfRule>
  </conditionalFormatting>
  <conditionalFormatting sqref="Y197:Y199">
    <cfRule type="expression" dxfId="2474" priority="2460">
      <formula>AND(ISBLANK($A197)=FALSE,$A197&gt;0)</formula>
    </cfRule>
  </conditionalFormatting>
  <conditionalFormatting sqref="Y197:Y199">
    <cfRule type="expression" dxfId="2473" priority="2461" stopIfTrue="1">
      <formula>OR((AND(ISBLANK($A197)=FALSE,ISNUMBER($A197),ISBLANK($U197)=FALSE,ISBLANK($V197)=FALSE,ISBLANK($X197)=FALSE,NOT($AC197="case closed"))),(AND(ISBLANK($A197)=FALSE,ISNUMBER($A197),ISBLANK($U197)=FALSE,ISBLANK($V197)=FALSE,ISBLANK($X197)=FALSE,ISBLANK($Z197)=FALSE,NOT($AC197="case closed"))))</formula>
    </cfRule>
    <cfRule type="expression" dxfId="2472" priority="2462" stopIfTrue="1">
      <formula>AND(ISBLANK($A197)=FALSE,ISNUMBER($A197),ISBLANK($U197)=FALSE,OR(ISBLANK($V197),ISBLANK($X197),ISBLANK($Z197)))</formula>
    </cfRule>
    <cfRule type="expression" dxfId="2471" priority="2463" stopIfTrue="1">
      <formula>AND(ISBLANK($A197)=FALSE,$A197&gt;0,ISBLANK($U197)=TRUE)</formula>
    </cfRule>
  </conditionalFormatting>
  <conditionalFormatting sqref="U197:V198">
    <cfRule type="expression" dxfId="2470" priority="2457" stopIfTrue="1">
      <formula>OR((AND(ISBLANK($A197)=FALSE,ISNUMBER($A197),ISBLANK($U197)=FALSE,ISBLANK($V197)=FALSE,ISBLANK($X197)=FALSE,NOT($AC197="case closed"))),(AND(ISBLANK($A197)=FALSE,ISNUMBER($A197),ISBLANK($U197)=FALSE,ISBLANK($V197)=FALSE,ISBLANK($X197)=FALSE,ISBLANK($Z197)=FALSE,NOT($AC197="case closed"))))</formula>
    </cfRule>
    <cfRule type="expression" dxfId="2469" priority="2458" stopIfTrue="1">
      <formula>AND(ISBLANK($A197)=FALSE,ISNUMBER($A197),ISBLANK($U197)=FALSE,OR(ISBLANK($V197),ISBLANK($X197),ISBLANK($Z197)))</formula>
    </cfRule>
    <cfRule type="expression" dxfId="2468" priority="2459" stopIfTrue="1">
      <formula>AND(ISBLANK($A197)=FALSE,$A197&gt;0,ISBLANK($U197)=TRUE)</formula>
    </cfRule>
  </conditionalFormatting>
  <conditionalFormatting sqref="U197:V198">
    <cfRule type="expression" dxfId="2467" priority="2456">
      <formula>AND(ISBLANK($A197)=FALSE,$A197&gt;0)</formula>
    </cfRule>
  </conditionalFormatting>
  <conditionalFormatting sqref="T197:T199">
    <cfRule type="expression" dxfId="2466" priority="2453" stopIfTrue="1">
      <formula>OR((AND(ISBLANK($A197)=FALSE,ISNUMBER($A197),ISBLANK($U197)=FALSE,ISBLANK($V197)=FALSE,ISBLANK($X197)=FALSE,NOT($AC197="case closed"))),(AND(ISBLANK($A197)=FALSE,ISNUMBER($A197),ISBLANK($U197)=FALSE,ISBLANK($V197)=FALSE,ISBLANK($X197)=FALSE,ISBLANK($Z197)=FALSE,NOT($AC197="case closed"))))</formula>
    </cfRule>
    <cfRule type="expression" dxfId="2465" priority="2454" stopIfTrue="1">
      <formula>AND(ISBLANK($A197)=FALSE,ISNUMBER($A197),ISBLANK($U197)=FALSE,OR(ISBLANK($V197),ISBLANK($X197),ISBLANK($Z197)))</formula>
    </cfRule>
    <cfRule type="expression" dxfId="2464" priority="2455" stopIfTrue="1">
      <formula>AND(ISBLANK($A197)=FALSE,$A197&gt;0,ISBLANK($U197)=TRUE)</formula>
    </cfRule>
  </conditionalFormatting>
  <conditionalFormatting sqref="T197:T199">
    <cfRule type="expression" dxfId="2463" priority="2452">
      <formula>AND(ISBLANK($A197)=FALSE,$A197&gt;0)</formula>
    </cfRule>
  </conditionalFormatting>
  <conditionalFormatting sqref="W210:X210">
    <cfRule type="expression" dxfId="2462" priority="2448">
      <formula>AND(ISBLANK($A210)=FALSE,$A210&gt;0)</formula>
    </cfRule>
  </conditionalFormatting>
  <conditionalFormatting sqref="W210:X210">
    <cfRule type="expression" dxfId="2461" priority="2449" stopIfTrue="1">
      <formula>OR((AND(ISBLANK($A210)=FALSE,ISNUMBER($A210),ISBLANK($U210)=FALSE,ISBLANK($V210)=FALSE,ISBLANK($X210)=FALSE,NOT($AC210="case closed"))),(AND(ISBLANK($A210)=FALSE,ISNUMBER($A210),ISBLANK($U210)=FALSE,ISBLANK($V210)=FALSE,ISBLANK($X210)=FALSE,ISBLANK($Z210)=FALSE,NOT($AC210="case closed"))))</formula>
    </cfRule>
    <cfRule type="expression" dxfId="2460" priority="2450" stopIfTrue="1">
      <formula>AND(ISBLANK($A210)=FALSE,ISNUMBER($A210),ISBLANK($U210)=FALSE,OR(ISBLANK($V210),ISBLANK($X210),ISBLANK($Z210)))</formula>
    </cfRule>
    <cfRule type="expression" dxfId="2459" priority="2451" stopIfTrue="1">
      <formula>AND(ISBLANK($A210)=FALSE,$A210&gt;0,ISBLANK($U210)=TRUE)</formula>
    </cfRule>
  </conditionalFormatting>
  <conditionalFormatting sqref="Y210">
    <cfRule type="expression" dxfId="2458" priority="2444">
      <formula>AND(ISBLANK($A210)=FALSE,$A210&gt;0)</formula>
    </cfRule>
  </conditionalFormatting>
  <conditionalFormatting sqref="Y210">
    <cfRule type="expression" dxfId="2457" priority="2445" stopIfTrue="1">
      <formula>OR((AND(ISBLANK($A210)=FALSE,ISNUMBER($A210),ISBLANK($U210)=FALSE,ISBLANK($V210)=FALSE,ISBLANK($X210)=FALSE,NOT($AC210="case closed"))),(AND(ISBLANK($A210)=FALSE,ISNUMBER($A210),ISBLANK($U210)=FALSE,ISBLANK($V210)=FALSE,ISBLANK($X210)=FALSE,ISBLANK($Z210)=FALSE,NOT($AC210="case closed"))))</formula>
    </cfRule>
    <cfRule type="expression" dxfId="2456" priority="2446" stopIfTrue="1">
      <formula>AND(ISBLANK($A210)=FALSE,ISNUMBER($A210),ISBLANK($U210)=FALSE,OR(ISBLANK($V210),ISBLANK($X210),ISBLANK($Z210)))</formula>
    </cfRule>
    <cfRule type="expression" dxfId="2455" priority="2447" stopIfTrue="1">
      <formula>AND(ISBLANK($A210)=FALSE,$A210&gt;0,ISBLANK($U210)=TRUE)</formula>
    </cfRule>
  </conditionalFormatting>
  <conditionalFormatting sqref="U210:V210">
    <cfRule type="expression" dxfId="2454" priority="2441" stopIfTrue="1">
      <formula>OR((AND(ISBLANK($A210)=FALSE,ISNUMBER($A210),ISBLANK($U210)=FALSE,ISBLANK($V210)=FALSE,ISBLANK($X210)=FALSE,NOT($AC210="case closed"))),(AND(ISBLANK($A210)=FALSE,ISNUMBER($A210),ISBLANK($U210)=FALSE,ISBLANK($V210)=FALSE,ISBLANK($X210)=FALSE,ISBLANK($Z210)=FALSE,NOT($AC210="case closed"))))</formula>
    </cfRule>
    <cfRule type="expression" dxfId="2453" priority="2442" stopIfTrue="1">
      <formula>AND(ISBLANK($A210)=FALSE,ISNUMBER($A210),ISBLANK($U210)=FALSE,OR(ISBLANK($V210),ISBLANK($X210),ISBLANK($Z210)))</formula>
    </cfRule>
    <cfRule type="expression" dxfId="2452" priority="2443" stopIfTrue="1">
      <formula>AND(ISBLANK($A210)=FALSE,$A210&gt;0,ISBLANK($U210)=TRUE)</formula>
    </cfRule>
  </conditionalFormatting>
  <conditionalFormatting sqref="U210:V210">
    <cfRule type="expression" dxfId="2451" priority="2440">
      <formula>AND(ISBLANK($A210)=FALSE,$A210&gt;0)</formula>
    </cfRule>
  </conditionalFormatting>
  <conditionalFormatting sqref="T210">
    <cfRule type="expression" dxfId="2450" priority="2437" stopIfTrue="1">
      <formula>OR((AND(ISBLANK($A210)=FALSE,ISNUMBER($A210),ISBLANK($U210)=FALSE,ISBLANK($V210)=FALSE,ISBLANK($X210)=FALSE,NOT($AC210="case closed"))),(AND(ISBLANK($A210)=FALSE,ISNUMBER($A210),ISBLANK($U210)=FALSE,ISBLANK($V210)=FALSE,ISBLANK($X210)=FALSE,ISBLANK($Z210)=FALSE,NOT($AC210="case closed"))))</formula>
    </cfRule>
    <cfRule type="expression" dxfId="2449" priority="2438" stopIfTrue="1">
      <formula>AND(ISBLANK($A210)=FALSE,ISNUMBER($A210),ISBLANK($U210)=FALSE,OR(ISBLANK($V210),ISBLANK($X210),ISBLANK($Z210)))</formula>
    </cfRule>
    <cfRule type="expression" dxfId="2448" priority="2439" stopIfTrue="1">
      <formula>AND(ISBLANK($A210)=FALSE,$A210&gt;0,ISBLANK($U210)=TRUE)</formula>
    </cfRule>
  </conditionalFormatting>
  <conditionalFormatting sqref="T210">
    <cfRule type="expression" dxfId="2447" priority="2436">
      <formula>AND(ISBLANK($A210)=FALSE,$A210&gt;0)</formula>
    </cfRule>
  </conditionalFormatting>
  <conditionalFormatting sqref="N146">
    <cfRule type="expression" dxfId="2446" priority="2432">
      <formula>AND(ISBLANK($A146)=FALSE,$A146&gt;0)</formula>
    </cfRule>
  </conditionalFormatting>
  <conditionalFormatting sqref="N146">
    <cfRule type="expression" dxfId="2445" priority="2433" stopIfTrue="1">
      <formula>OR((AND(ISBLANK($A146)=FALSE,ISNUMBER($A146),ISBLANK($U146)=FALSE,ISBLANK($V146)=FALSE,ISBLANK($X146)=FALSE,NOT($AC146="case closed"))),(AND(ISBLANK($A146)=FALSE,ISNUMBER($A146),ISBLANK($U146)=FALSE,ISBLANK($V146)=FALSE,ISBLANK($X146)=FALSE,ISBLANK($Z146)=FALSE,NOT($AC146="case closed"))))</formula>
    </cfRule>
    <cfRule type="expression" dxfId="2444" priority="2434" stopIfTrue="1">
      <formula>AND(ISBLANK($A146)=FALSE,ISNUMBER($A146),ISBLANK($U146)=FALSE,OR(ISBLANK($V146),ISBLANK($X146),ISBLANK($Z146)))</formula>
    </cfRule>
    <cfRule type="expression" dxfId="2443" priority="2435" stopIfTrue="1">
      <formula>AND(ISBLANK($A146)=FALSE,$A146&gt;0,ISBLANK($U146)=TRUE)</formula>
    </cfRule>
  </conditionalFormatting>
  <conditionalFormatting sqref="N183">
    <cfRule type="expression" dxfId="2442" priority="2428">
      <formula>AND(ISBLANK($A183)=FALSE,$A183&gt;0)</formula>
    </cfRule>
  </conditionalFormatting>
  <conditionalFormatting sqref="N183">
    <cfRule type="expression" dxfId="2441" priority="2429" stopIfTrue="1">
      <formula>OR((AND(ISBLANK($A183)=FALSE,ISNUMBER($A183),ISBLANK($U183)=FALSE,ISBLANK($V183)=FALSE,ISBLANK($X183)=FALSE,NOT($AC183="case closed"))),(AND(ISBLANK($A183)=FALSE,ISNUMBER($A183),ISBLANK($U183)=FALSE,ISBLANK($V183)=FALSE,ISBLANK($X183)=FALSE,ISBLANK($Z183)=FALSE,NOT($AC183="case closed"))))</formula>
    </cfRule>
    <cfRule type="expression" dxfId="2440" priority="2430" stopIfTrue="1">
      <formula>AND(ISBLANK($A183)=FALSE,ISNUMBER($A183),ISBLANK($U183)=FALSE,OR(ISBLANK($V183),ISBLANK($X183),ISBLANK($Z183)))</formula>
    </cfRule>
    <cfRule type="expression" dxfId="2439" priority="2431" stopIfTrue="1">
      <formula>AND(ISBLANK($A183)=FALSE,$A183&gt;0,ISBLANK($U183)=TRUE)</formula>
    </cfRule>
  </conditionalFormatting>
  <conditionalFormatting sqref="N184">
    <cfRule type="expression" dxfId="2438" priority="2424">
      <formula>AND(ISBLANK($A184)=FALSE,$A184&gt;0)</formula>
    </cfRule>
  </conditionalFormatting>
  <conditionalFormatting sqref="N184">
    <cfRule type="expression" dxfId="2437" priority="2425" stopIfTrue="1">
      <formula>OR((AND(ISBLANK($A184)=FALSE,ISNUMBER($A184),ISBLANK($U184)=FALSE,ISBLANK($V184)=FALSE,ISBLANK($X184)=FALSE,NOT($AC184="case closed"))),(AND(ISBLANK($A184)=FALSE,ISNUMBER($A184),ISBLANK($U184)=FALSE,ISBLANK($V184)=FALSE,ISBLANK($X184)=FALSE,ISBLANK($Z184)=FALSE,NOT($AC184="case closed"))))</formula>
    </cfRule>
    <cfRule type="expression" dxfId="2436" priority="2426" stopIfTrue="1">
      <formula>AND(ISBLANK($A184)=FALSE,ISNUMBER($A184),ISBLANK($U184)=FALSE,OR(ISBLANK($V184),ISBLANK($X184),ISBLANK($Z184)))</formula>
    </cfRule>
    <cfRule type="expression" dxfId="2435" priority="2427" stopIfTrue="1">
      <formula>AND(ISBLANK($A184)=FALSE,$A184&gt;0,ISBLANK($U184)=TRUE)</formula>
    </cfRule>
  </conditionalFormatting>
  <conditionalFormatting sqref="N185">
    <cfRule type="expression" dxfId="2434" priority="2420">
      <formula>AND(ISBLANK($A185)=FALSE,$A185&gt;0)</formula>
    </cfRule>
  </conditionalFormatting>
  <conditionalFormatting sqref="N185">
    <cfRule type="expression" dxfId="2433" priority="2421" stopIfTrue="1">
      <formula>OR((AND(ISBLANK($A185)=FALSE,ISNUMBER($A185),ISBLANK($U185)=FALSE,ISBLANK($V185)=FALSE,ISBLANK($X185)=FALSE,NOT($AC185="case closed"))),(AND(ISBLANK($A185)=FALSE,ISNUMBER($A185),ISBLANK($U185)=FALSE,ISBLANK($V185)=FALSE,ISBLANK($X185)=FALSE,ISBLANK($Z185)=FALSE,NOT($AC185="case closed"))))</formula>
    </cfRule>
    <cfRule type="expression" dxfId="2432" priority="2422" stopIfTrue="1">
      <formula>AND(ISBLANK($A185)=FALSE,ISNUMBER($A185),ISBLANK($U185)=FALSE,OR(ISBLANK($V185),ISBLANK($X185),ISBLANK($Z185)))</formula>
    </cfRule>
    <cfRule type="expression" dxfId="2431" priority="2423" stopIfTrue="1">
      <formula>AND(ISBLANK($A185)=FALSE,$A185&gt;0,ISBLANK($U185)=TRUE)</formula>
    </cfRule>
  </conditionalFormatting>
  <conditionalFormatting sqref="N187">
    <cfRule type="expression" dxfId="2430" priority="2416">
      <formula>AND(ISBLANK($A187)=FALSE,$A187&gt;0)</formula>
    </cfRule>
  </conditionalFormatting>
  <conditionalFormatting sqref="N187">
    <cfRule type="expression" dxfId="2429" priority="2417" stopIfTrue="1">
      <formula>OR((AND(ISBLANK($A187)=FALSE,ISNUMBER($A187),ISBLANK($U187)=FALSE,ISBLANK($V187)=FALSE,ISBLANK($X187)=FALSE,NOT($AC187="case closed"))),(AND(ISBLANK($A187)=FALSE,ISNUMBER($A187),ISBLANK($U187)=FALSE,ISBLANK($V187)=FALSE,ISBLANK($X187)=FALSE,ISBLANK($Z187)=FALSE,NOT($AC187="case closed"))))</formula>
    </cfRule>
    <cfRule type="expression" dxfId="2428" priority="2418" stopIfTrue="1">
      <formula>AND(ISBLANK($A187)=FALSE,ISNUMBER($A187),ISBLANK($U187)=FALSE,OR(ISBLANK($V187),ISBLANK($X187),ISBLANK($Z187)))</formula>
    </cfRule>
    <cfRule type="expression" dxfId="2427" priority="2419" stopIfTrue="1">
      <formula>AND(ISBLANK($A187)=FALSE,$A187&gt;0,ISBLANK($U187)=TRUE)</formula>
    </cfRule>
  </conditionalFormatting>
  <conditionalFormatting sqref="N189">
    <cfRule type="expression" dxfId="2426" priority="2412">
      <formula>AND(ISBLANK($A189)=FALSE,$A189&gt;0)</formula>
    </cfRule>
  </conditionalFormatting>
  <conditionalFormatting sqref="N189">
    <cfRule type="expression" dxfId="2425" priority="2413" stopIfTrue="1">
      <formula>OR((AND(ISBLANK($A189)=FALSE,ISNUMBER($A189),ISBLANK($U189)=FALSE,ISBLANK($V189)=FALSE,ISBLANK($X189)=FALSE,NOT($AC189="case closed"))),(AND(ISBLANK($A189)=FALSE,ISNUMBER($A189),ISBLANK($U189)=FALSE,ISBLANK($V189)=FALSE,ISBLANK($X189)=FALSE,ISBLANK($Z189)=FALSE,NOT($AC189="case closed"))))</formula>
    </cfRule>
    <cfRule type="expression" dxfId="2424" priority="2414" stopIfTrue="1">
      <formula>AND(ISBLANK($A189)=FALSE,ISNUMBER($A189),ISBLANK($U189)=FALSE,OR(ISBLANK($V189),ISBLANK($X189),ISBLANK($Z189)))</formula>
    </cfRule>
    <cfRule type="expression" dxfId="2423" priority="2415" stopIfTrue="1">
      <formula>AND(ISBLANK($A189)=FALSE,$A189&gt;0,ISBLANK($U189)=TRUE)</formula>
    </cfRule>
  </conditionalFormatting>
  <conditionalFormatting sqref="N209">
    <cfRule type="expression" dxfId="2422" priority="2411">
      <formula>AND(ISBLANK($A209)=FALSE,$A209&gt;0)</formula>
    </cfRule>
  </conditionalFormatting>
  <conditionalFormatting sqref="N213">
    <cfRule type="expression" dxfId="2421" priority="2407">
      <formula>AND(ISBLANK($A213)=FALSE,$A213&gt;0)</formula>
    </cfRule>
  </conditionalFormatting>
  <conditionalFormatting sqref="N213">
    <cfRule type="expression" dxfId="2420" priority="2408" stopIfTrue="1">
      <formula>OR((AND(ISBLANK($A213)=FALSE,ISNUMBER($A213),ISBLANK($U213)=FALSE,ISBLANK($V213)=FALSE,ISBLANK($X213)=FALSE,NOT($AC213="case closed"))),(AND(ISBLANK($A213)=FALSE,ISNUMBER($A213),ISBLANK($U213)=FALSE,ISBLANK($V213)=FALSE,ISBLANK($X213)=FALSE,ISBLANK($Z213)=FALSE,NOT($AC213="case closed"))))</formula>
    </cfRule>
    <cfRule type="expression" dxfId="2419" priority="2409" stopIfTrue="1">
      <formula>AND(ISBLANK($A213)=FALSE,ISNUMBER($A213),ISBLANK($U213)=FALSE,OR(ISBLANK($V213),ISBLANK($X213),ISBLANK($Z213)))</formula>
    </cfRule>
    <cfRule type="expression" dxfId="2418" priority="2410" stopIfTrue="1">
      <formula>AND(ISBLANK($A213)=FALSE,$A213&gt;0,ISBLANK($U213)=TRUE)</formula>
    </cfRule>
  </conditionalFormatting>
  <conditionalFormatting sqref="N221">
    <cfRule type="expression" dxfId="2417" priority="2403">
      <formula>AND(ISBLANK($A221)=FALSE,$A221&gt;0)</formula>
    </cfRule>
  </conditionalFormatting>
  <conditionalFormatting sqref="N221">
    <cfRule type="expression" dxfId="2416" priority="2404" stopIfTrue="1">
      <formula>OR((AND(ISBLANK($A221)=FALSE,ISNUMBER($A221),ISBLANK($U221)=FALSE,ISBLANK($V221)=FALSE,ISBLANK($X221)=FALSE,NOT($AC221="case closed"))),(AND(ISBLANK($A221)=FALSE,ISNUMBER($A221),ISBLANK($U221)=FALSE,ISBLANK($V221)=FALSE,ISBLANK($X221)=FALSE,ISBLANK($Z221)=FALSE,NOT($AC221="case closed"))))</formula>
    </cfRule>
    <cfRule type="expression" dxfId="2415" priority="2405" stopIfTrue="1">
      <formula>AND(ISBLANK($A221)=FALSE,ISNUMBER($A221),ISBLANK($U221)=FALSE,OR(ISBLANK($V221),ISBLANK($X221),ISBLANK($Z221)))</formula>
    </cfRule>
    <cfRule type="expression" dxfId="2414" priority="2406" stopIfTrue="1">
      <formula>AND(ISBLANK($A221)=FALSE,$A221&gt;0,ISBLANK($U221)=TRUE)</formula>
    </cfRule>
  </conditionalFormatting>
  <conditionalFormatting sqref="N222">
    <cfRule type="expression" dxfId="2413" priority="2399">
      <formula>AND(ISBLANK($A222)=FALSE,$A222&gt;0)</formula>
    </cfRule>
  </conditionalFormatting>
  <conditionalFormatting sqref="N222">
    <cfRule type="expression" dxfId="2412" priority="2400" stopIfTrue="1">
      <formula>OR((AND(ISBLANK($A222)=FALSE,ISNUMBER($A222),ISBLANK($U222)=FALSE,ISBLANK($V222)=FALSE,ISBLANK($X222)=FALSE,NOT($AC222="case closed"))),(AND(ISBLANK($A222)=FALSE,ISNUMBER($A222),ISBLANK($U222)=FALSE,ISBLANK($V222)=FALSE,ISBLANK($X222)=FALSE,ISBLANK($Z222)=FALSE,NOT($AC222="case closed"))))</formula>
    </cfRule>
    <cfRule type="expression" dxfId="2411" priority="2401" stopIfTrue="1">
      <formula>AND(ISBLANK($A222)=FALSE,ISNUMBER($A222),ISBLANK($U222)=FALSE,OR(ISBLANK($V222),ISBLANK($X222),ISBLANK($Z222)))</formula>
    </cfRule>
    <cfRule type="expression" dxfId="2410" priority="2402" stopIfTrue="1">
      <formula>AND(ISBLANK($A222)=FALSE,$A222&gt;0,ISBLANK($U222)=TRUE)</formula>
    </cfRule>
  </conditionalFormatting>
  <conditionalFormatting sqref="N241">
    <cfRule type="expression" dxfId="2409" priority="2398">
      <formula>AND(ISBLANK($A241)=FALSE,$A241&gt;0)</formula>
    </cfRule>
  </conditionalFormatting>
  <conditionalFormatting sqref="N291">
    <cfRule type="expression" dxfId="2408" priority="2394">
      <formula>AND(ISBLANK($A291)=FALSE,$A291&gt;0)</formula>
    </cfRule>
  </conditionalFormatting>
  <conditionalFormatting sqref="N291">
    <cfRule type="expression" dxfId="2407" priority="2395" stopIfTrue="1">
      <formula>OR((AND(ISBLANK($A291)=FALSE,ISNUMBER($A291),ISBLANK($U291)=FALSE,ISBLANK($V291)=FALSE,ISBLANK($X291)=FALSE,NOT($AC291="case closed"))),(AND(ISBLANK($A291)=FALSE,ISNUMBER($A291),ISBLANK($U291)=FALSE,ISBLANK($V291)=FALSE,ISBLANK($X291)=FALSE,ISBLANK($Z291)=FALSE,NOT($AC291="case closed"))))</formula>
    </cfRule>
    <cfRule type="expression" dxfId="2406" priority="2396" stopIfTrue="1">
      <formula>AND(ISBLANK($A291)=FALSE,ISNUMBER($A291),ISBLANK($U291)=FALSE,OR(ISBLANK($V291),ISBLANK($X291),ISBLANK($Z291)))</formula>
    </cfRule>
    <cfRule type="expression" dxfId="2405" priority="2397" stopIfTrue="1">
      <formula>AND(ISBLANK($A291)=FALSE,$A291&gt;0,ISBLANK($U291)=TRUE)</formula>
    </cfRule>
  </conditionalFormatting>
  <conditionalFormatting sqref="U146">
    <cfRule type="expression" dxfId="2404" priority="2390">
      <formula>AND(ISBLANK($A146)=FALSE,$A146&gt;0)</formula>
    </cfRule>
  </conditionalFormatting>
  <conditionalFormatting sqref="U146">
    <cfRule type="expression" dxfId="2403" priority="2391" stopIfTrue="1">
      <formula>OR((AND(ISBLANK($A146)=FALSE,ISNUMBER($A146),ISBLANK($U146)=FALSE,ISBLANK($V146)=FALSE,ISBLANK($X146)=FALSE,NOT($AC146="case closed"))),(AND(ISBLANK($A146)=FALSE,ISNUMBER($A146),ISBLANK($U146)=FALSE,ISBLANK($V146)=FALSE,ISBLANK($X146)=FALSE,ISBLANK($Z146)=FALSE,NOT($AC146="case closed"))))</formula>
    </cfRule>
    <cfRule type="expression" dxfId="2402" priority="2392" stopIfTrue="1">
      <formula>AND(ISBLANK($A146)=FALSE,ISNUMBER($A146),ISBLANK($U146)=FALSE,OR(ISBLANK($V146),ISBLANK($X146),ISBLANK($Z146)))</formula>
    </cfRule>
    <cfRule type="expression" dxfId="2401" priority="2393" stopIfTrue="1">
      <formula>AND(ISBLANK($A146)=FALSE,$A146&gt;0,ISBLANK($U146)=TRUE)</formula>
    </cfRule>
  </conditionalFormatting>
  <conditionalFormatting sqref="Y240">
    <cfRule type="expression" dxfId="2400" priority="2386">
      <formula>AND(ISBLANK($A240)=FALSE,$A240&gt;0)</formula>
    </cfRule>
  </conditionalFormatting>
  <conditionalFormatting sqref="Y240">
    <cfRule type="expression" dxfId="2399" priority="2387" stopIfTrue="1">
      <formula>OR((AND(ISBLANK($A240)=FALSE,ISNUMBER($A240),ISBLANK($U240)=FALSE,ISBLANK($V240)=FALSE,ISBLANK($X240)=FALSE,NOT($AC240="case closed"))),(AND(ISBLANK($A240)=FALSE,ISNUMBER($A240),ISBLANK($U240)=FALSE,ISBLANK($V240)=FALSE,ISBLANK($X240)=FALSE,ISBLANK($Z240)=FALSE,NOT($AC240="case closed"))))</formula>
    </cfRule>
    <cfRule type="expression" dxfId="2398" priority="2388" stopIfTrue="1">
      <formula>AND(ISBLANK($A240)=FALSE,ISNUMBER($A240),ISBLANK($U240)=FALSE,OR(ISBLANK($V240),ISBLANK($X240),ISBLANK($Z240)))</formula>
    </cfRule>
    <cfRule type="expression" dxfId="2397" priority="2389" stopIfTrue="1">
      <formula>AND(ISBLANK($A240)=FALSE,$A240&gt;0,ISBLANK($U240)=TRUE)</formula>
    </cfRule>
  </conditionalFormatting>
  <conditionalFormatting sqref="W199:X199">
    <cfRule type="expression" dxfId="2396" priority="2382">
      <formula>AND(ISBLANK($A199)=FALSE,$A199&gt;0)</formula>
    </cfRule>
  </conditionalFormatting>
  <conditionalFormatting sqref="W199:X199">
    <cfRule type="expression" dxfId="2395" priority="2383" stopIfTrue="1">
      <formula>OR((AND(ISBLANK($A199)=FALSE,ISNUMBER($A199),ISBLANK($U199)=FALSE,ISBLANK($V199)=FALSE,ISBLANK($X199)=FALSE,NOT($AC199="case closed"))),(AND(ISBLANK($A199)=FALSE,ISNUMBER($A199),ISBLANK($U199)=FALSE,ISBLANK($V199)=FALSE,ISBLANK($X199)=FALSE,ISBLANK($Z199)=FALSE,NOT($AC199="case closed"))))</formula>
    </cfRule>
    <cfRule type="expression" dxfId="2394" priority="2384" stopIfTrue="1">
      <formula>AND(ISBLANK($A199)=FALSE,ISNUMBER($A199),ISBLANK($U199)=FALSE,OR(ISBLANK($V199),ISBLANK($X199),ISBLANK($Z199)))</formula>
    </cfRule>
    <cfRule type="expression" dxfId="2393" priority="2385" stopIfTrue="1">
      <formula>AND(ISBLANK($A199)=FALSE,$A199&gt;0,ISBLANK($U199)=TRUE)</formula>
    </cfRule>
  </conditionalFormatting>
  <conditionalFormatting sqref="U199">
    <cfRule type="expression" dxfId="2392" priority="2379" stopIfTrue="1">
      <formula>OR((AND(ISBLANK($A199)=FALSE,ISNUMBER($A199),ISBLANK($U199)=FALSE,ISBLANK($V199)=FALSE,ISBLANK($X199)=FALSE,NOT($AC199="case closed"))),(AND(ISBLANK($A199)=FALSE,ISNUMBER($A199),ISBLANK($U199)=FALSE,ISBLANK($V199)=FALSE,ISBLANK($X199)=FALSE,ISBLANK($Z199)=FALSE,NOT($AC199="case closed"))))</formula>
    </cfRule>
    <cfRule type="expression" dxfId="2391" priority="2380" stopIfTrue="1">
      <formula>AND(ISBLANK($A199)=FALSE,ISNUMBER($A199),ISBLANK($U199)=FALSE,OR(ISBLANK($V199),ISBLANK($X199),ISBLANK($Z199)))</formula>
    </cfRule>
    <cfRule type="expression" dxfId="2390" priority="2381" stopIfTrue="1">
      <formula>AND(ISBLANK($A199)=FALSE,$A199&gt;0,ISBLANK($U199)=TRUE)</formula>
    </cfRule>
  </conditionalFormatting>
  <conditionalFormatting sqref="U199">
    <cfRule type="expression" dxfId="2389" priority="2378">
      <formula>AND(ISBLANK($A199)=FALSE,$A199&gt;0)</formula>
    </cfRule>
  </conditionalFormatting>
  <conditionalFormatting sqref="V199">
    <cfRule type="expression" dxfId="2388" priority="2375" stopIfTrue="1">
      <formula>OR((AND(ISBLANK($A199)=FALSE,ISNUMBER($A199),ISBLANK($U199)=FALSE,ISBLANK($V199)=FALSE,ISBLANK($X199)=FALSE,NOT($AC199="case closed"))),(AND(ISBLANK($A199)=FALSE,ISNUMBER($A199),ISBLANK($U199)=FALSE,ISBLANK($V199)=FALSE,ISBLANK($X199)=FALSE,ISBLANK($Z199)=FALSE,NOT($AC199="case closed"))))</formula>
    </cfRule>
    <cfRule type="expression" dxfId="2387" priority="2376" stopIfTrue="1">
      <formula>AND(ISBLANK($A199)=FALSE,ISNUMBER($A199),ISBLANK($U199)=FALSE,OR(ISBLANK($V199),ISBLANK($X199),ISBLANK($Z199)))</formula>
    </cfRule>
    <cfRule type="expression" dxfId="2386" priority="2377" stopIfTrue="1">
      <formula>AND(ISBLANK($A199)=FALSE,$A199&gt;0,ISBLANK($U199)=TRUE)</formula>
    </cfRule>
  </conditionalFormatting>
  <conditionalFormatting sqref="V199">
    <cfRule type="expression" dxfId="2385" priority="2374">
      <formula>AND(ISBLANK($A199)=FALSE,$A199&gt;0)</formula>
    </cfRule>
  </conditionalFormatting>
  <conditionalFormatting sqref="Y234:Y239">
    <cfRule type="expression" dxfId="2384" priority="2370">
      <formula>AND(ISBLANK($A234)=FALSE,$A234&gt;0)</formula>
    </cfRule>
  </conditionalFormatting>
  <conditionalFormatting sqref="Y234:Y239">
    <cfRule type="expression" dxfId="2383" priority="2371" stopIfTrue="1">
      <formula>OR((AND(ISBLANK($A234)=FALSE,ISNUMBER($A234),ISBLANK($U234)=FALSE,ISBLANK($V234)=FALSE,ISBLANK($X234)=FALSE,NOT($AC234="case closed"))),(AND(ISBLANK($A234)=FALSE,ISNUMBER($A234),ISBLANK($U234)=FALSE,ISBLANK($V234)=FALSE,ISBLANK($X234)=FALSE,ISBLANK($Z234)=FALSE,NOT($AC234="case closed"))))</formula>
    </cfRule>
    <cfRule type="expression" dxfId="2382" priority="2372" stopIfTrue="1">
      <formula>AND(ISBLANK($A234)=FALSE,ISNUMBER($A234),ISBLANK($U234)=FALSE,OR(ISBLANK($V234),ISBLANK($X234),ISBLANK($Z234)))</formula>
    </cfRule>
    <cfRule type="expression" dxfId="2381" priority="2373" stopIfTrue="1">
      <formula>AND(ISBLANK($A234)=FALSE,$A234&gt;0,ISBLANK($U234)=TRUE)</formula>
    </cfRule>
  </conditionalFormatting>
  <conditionalFormatting sqref="T234:T239">
    <cfRule type="expression" dxfId="2380" priority="2367" stopIfTrue="1">
      <formula>OR((AND(ISBLANK($A234)=FALSE,ISNUMBER($A234),ISBLANK($U234)=FALSE,ISBLANK($V234)=FALSE,ISBLANK($X234)=FALSE,NOT($AC234="case closed"))),(AND(ISBLANK($A234)=FALSE,ISNUMBER($A234),ISBLANK($U234)=FALSE,ISBLANK($V234)=FALSE,ISBLANK($X234)=FALSE,ISBLANK($Z234)=FALSE,NOT($AC234="case closed"))))</formula>
    </cfRule>
    <cfRule type="expression" dxfId="2379" priority="2368" stopIfTrue="1">
      <formula>AND(ISBLANK($A234)=FALSE,ISNUMBER($A234),ISBLANK($U234)=FALSE,OR(ISBLANK($V234),ISBLANK($X234),ISBLANK($Z234)))</formula>
    </cfRule>
    <cfRule type="expression" dxfId="2378" priority="2369" stopIfTrue="1">
      <formula>AND(ISBLANK($A234)=FALSE,$A234&gt;0,ISBLANK($U234)=TRUE)</formula>
    </cfRule>
  </conditionalFormatting>
  <conditionalFormatting sqref="T234:T239">
    <cfRule type="expression" dxfId="2377" priority="2366">
      <formula>AND(ISBLANK($A234)=FALSE,$A234&gt;0)</formula>
    </cfRule>
  </conditionalFormatting>
  <conditionalFormatting sqref="W234:X234">
    <cfRule type="expression" dxfId="2376" priority="2362">
      <formula>AND(ISBLANK($A234)=FALSE,$A234&gt;0)</formula>
    </cfRule>
  </conditionalFormatting>
  <conditionalFormatting sqref="W234:X234">
    <cfRule type="expression" dxfId="2375" priority="2363" stopIfTrue="1">
      <formula>OR((AND(ISBLANK($A234)=FALSE,ISNUMBER($A234),ISBLANK($U234)=FALSE,ISBLANK($V234)=FALSE,ISBLANK($X234)=FALSE,NOT($AC234="case closed"))),(AND(ISBLANK($A234)=FALSE,ISNUMBER($A234),ISBLANK($U234)=FALSE,ISBLANK($V234)=FALSE,ISBLANK($X234)=FALSE,ISBLANK($Z234)=FALSE,NOT($AC234="case closed"))))</formula>
    </cfRule>
    <cfRule type="expression" dxfId="2374" priority="2364" stopIfTrue="1">
      <formula>AND(ISBLANK($A234)=FALSE,ISNUMBER($A234),ISBLANK($U234)=FALSE,OR(ISBLANK($V234),ISBLANK($X234),ISBLANK($Z234)))</formula>
    </cfRule>
    <cfRule type="expression" dxfId="2373" priority="2365" stopIfTrue="1">
      <formula>AND(ISBLANK($A234)=FALSE,$A234&gt;0,ISBLANK($U234)=TRUE)</formula>
    </cfRule>
  </conditionalFormatting>
  <conditionalFormatting sqref="U234">
    <cfRule type="expression" dxfId="2372" priority="2359" stopIfTrue="1">
      <formula>OR((AND(ISBLANK($A234)=FALSE,ISNUMBER($A234),ISBLANK($U234)=FALSE,ISBLANK($V234)=FALSE,ISBLANK($X234)=FALSE,NOT($AC234="case closed"))),(AND(ISBLANK($A234)=FALSE,ISNUMBER($A234),ISBLANK($U234)=FALSE,ISBLANK($V234)=FALSE,ISBLANK($X234)=FALSE,ISBLANK($Z234)=FALSE,NOT($AC234="case closed"))))</formula>
    </cfRule>
    <cfRule type="expression" dxfId="2371" priority="2360" stopIfTrue="1">
      <formula>AND(ISBLANK($A234)=FALSE,ISNUMBER($A234),ISBLANK($U234)=FALSE,OR(ISBLANK($V234),ISBLANK($X234),ISBLANK($Z234)))</formula>
    </cfRule>
    <cfRule type="expression" dxfId="2370" priority="2361" stopIfTrue="1">
      <formula>AND(ISBLANK($A234)=FALSE,$A234&gt;0,ISBLANK($U234)=TRUE)</formula>
    </cfRule>
  </conditionalFormatting>
  <conditionalFormatting sqref="U234">
    <cfRule type="expression" dxfId="2369" priority="2358">
      <formula>AND(ISBLANK($A234)=FALSE,$A234&gt;0)</formula>
    </cfRule>
  </conditionalFormatting>
  <conditionalFormatting sqref="V234">
    <cfRule type="expression" dxfId="2368" priority="2355" stopIfTrue="1">
      <formula>OR((AND(ISBLANK($A234)=FALSE,ISNUMBER($A234),ISBLANK($U234)=FALSE,ISBLANK($V234)=FALSE,ISBLANK($X234)=FALSE,NOT($AC234="case closed"))),(AND(ISBLANK($A234)=FALSE,ISNUMBER($A234),ISBLANK($U234)=FALSE,ISBLANK($V234)=FALSE,ISBLANK($X234)=FALSE,ISBLANK($Z234)=FALSE,NOT($AC234="case closed"))))</formula>
    </cfRule>
    <cfRule type="expression" dxfId="2367" priority="2356" stopIfTrue="1">
      <formula>AND(ISBLANK($A234)=FALSE,ISNUMBER($A234),ISBLANK($U234)=FALSE,OR(ISBLANK($V234),ISBLANK($X234),ISBLANK($Z234)))</formula>
    </cfRule>
    <cfRule type="expression" dxfId="2366" priority="2357" stopIfTrue="1">
      <formula>AND(ISBLANK($A234)=FALSE,$A234&gt;0,ISBLANK($U234)=TRUE)</formula>
    </cfRule>
  </conditionalFormatting>
  <conditionalFormatting sqref="V234">
    <cfRule type="expression" dxfId="2365" priority="2354">
      <formula>AND(ISBLANK($A234)=FALSE,$A234&gt;0)</formula>
    </cfRule>
  </conditionalFormatting>
  <conditionalFormatting sqref="W235:X235">
    <cfRule type="expression" dxfId="2364" priority="2350">
      <formula>AND(ISBLANK($A235)=FALSE,$A235&gt;0)</formula>
    </cfRule>
  </conditionalFormatting>
  <conditionalFormatting sqref="W235:X235">
    <cfRule type="expression" dxfId="2363" priority="2351" stopIfTrue="1">
      <formula>OR((AND(ISBLANK($A235)=FALSE,ISNUMBER($A235),ISBLANK($U235)=FALSE,ISBLANK($V235)=FALSE,ISBLANK($X235)=FALSE,NOT($AC235="case closed"))),(AND(ISBLANK($A235)=FALSE,ISNUMBER($A235),ISBLANK($U235)=FALSE,ISBLANK($V235)=FALSE,ISBLANK($X235)=FALSE,ISBLANK($Z235)=FALSE,NOT($AC235="case closed"))))</formula>
    </cfRule>
    <cfRule type="expression" dxfId="2362" priority="2352" stopIfTrue="1">
      <formula>AND(ISBLANK($A235)=FALSE,ISNUMBER($A235),ISBLANK($U235)=FALSE,OR(ISBLANK($V235),ISBLANK($X235),ISBLANK($Z235)))</formula>
    </cfRule>
    <cfRule type="expression" dxfId="2361" priority="2353" stopIfTrue="1">
      <formula>AND(ISBLANK($A235)=FALSE,$A235&gt;0,ISBLANK($U235)=TRUE)</formula>
    </cfRule>
  </conditionalFormatting>
  <conditionalFormatting sqref="U235:V235">
    <cfRule type="expression" dxfId="2360" priority="2347" stopIfTrue="1">
      <formula>OR((AND(ISBLANK($A235)=FALSE,ISNUMBER($A235),ISBLANK($U235)=FALSE,ISBLANK($V235)=FALSE,ISBLANK($X235)=FALSE,NOT($AC235="case closed"))),(AND(ISBLANK($A235)=FALSE,ISNUMBER($A235),ISBLANK($U235)=FALSE,ISBLANK($V235)=FALSE,ISBLANK($X235)=FALSE,ISBLANK($Z235)=FALSE,NOT($AC235="case closed"))))</formula>
    </cfRule>
    <cfRule type="expression" dxfId="2359" priority="2348" stopIfTrue="1">
      <formula>AND(ISBLANK($A235)=FALSE,ISNUMBER($A235),ISBLANK($U235)=FALSE,OR(ISBLANK($V235),ISBLANK($X235),ISBLANK($Z235)))</formula>
    </cfRule>
    <cfRule type="expression" dxfId="2358" priority="2349" stopIfTrue="1">
      <formula>AND(ISBLANK($A235)=FALSE,$A235&gt;0,ISBLANK($U235)=TRUE)</formula>
    </cfRule>
  </conditionalFormatting>
  <conditionalFormatting sqref="U235:V235">
    <cfRule type="expression" dxfId="2357" priority="2346">
      <formula>AND(ISBLANK($A235)=FALSE,$A235&gt;0)</formula>
    </cfRule>
  </conditionalFormatting>
  <conditionalFormatting sqref="W236:X239">
    <cfRule type="expression" dxfId="2356" priority="2342">
      <formula>AND(ISBLANK($A236)=FALSE,$A236&gt;0)</formula>
    </cfRule>
  </conditionalFormatting>
  <conditionalFormatting sqref="W236:X239">
    <cfRule type="expression" dxfId="2355" priority="2343" stopIfTrue="1">
      <formula>OR((AND(ISBLANK($A236)=FALSE,ISNUMBER($A236),ISBLANK($U236)=FALSE,ISBLANK($V236)=FALSE,ISBLANK($X236)=FALSE,NOT($AC236="case closed"))),(AND(ISBLANK($A236)=FALSE,ISNUMBER($A236),ISBLANK($U236)=FALSE,ISBLANK($V236)=FALSE,ISBLANK($X236)=FALSE,ISBLANK($Z236)=FALSE,NOT($AC236="case closed"))))</formula>
    </cfRule>
    <cfRule type="expression" dxfId="2354" priority="2344" stopIfTrue="1">
      <formula>AND(ISBLANK($A236)=FALSE,ISNUMBER($A236),ISBLANK($U236)=FALSE,OR(ISBLANK($V236),ISBLANK($X236),ISBLANK($Z236)))</formula>
    </cfRule>
    <cfRule type="expression" dxfId="2353" priority="2345" stopIfTrue="1">
      <formula>AND(ISBLANK($A236)=FALSE,$A236&gt;0,ISBLANK($U236)=TRUE)</formula>
    </cfRule>
  </conditionalFormatting>
  <conditionalFormatting sqref="U236:V239">
    <cfRule type="expression" dxfId="2352" priority="2339" stopIfTrue="1">
      <formula>OR((AND(ISBLANK($A236)=FALSE,ISNUMBER($A236),ISBLANK($U236)=FALSE,ISBLANK($V236)=FALSE,ISBLANK($X236)=FALSE,NOT($AC236="case closed"))),(AND(ISBLANK($A236)=FALSE,ISNUMBER($A236),ISBLANK($U236)=FALSE,ISBLANK($V236)=FALSE,ISBLANK($X236)=FALSE,ISBLANK($Z236)=FALSE,NOT($AC236="case closed"))))</formula>
    </cfRule>
    <cfRule type="expression" dxfId="2351" priority="2340" stopIfTrue="1">
      <formula>AND(ISBLANK($A236)=FALSE,ISNUMBER($A236),ISBLANK($U236)=FALSE,OR(ISBLANK($V236),ISBLANK($X236),ISBLANK($Z236)))</formula>
    </cfRule>
    <cfRule type="expression" dxfId="2350" priority="2341" stopIfTrue="1">
      <formula>AND(ISBLANK($A236)=FALSE,$A236&gt;0,ISBLANK($U236)=TRUE)</formula>
    </cfRule>
  </conditionalFormatting>
  <conditionalFormatting sqref="U236:V239">
    <cfRule type="expression" dxfId="2349" priority="2338">
      <formula>AND(ISBLANK($A236)=FALSE,$A236&gt;0)</formula>
    </cfRule>
  </conditionalFormatting>
  <conditionalFormatting sqref="Y243">
    <cfRule type="expression" dxfId="2348" priority="2334">
      <formula>AND(ISBLANK($A243)=FALSE,$A243&gt;0)</formula>
    </cfRule>
  </conditionalFormatting>
  <conditionalFormatting sqref="Y243">
    <cfRule type="expression" dxfId="2347" priority="2335" stopIfTrue="1">
      <formula>OR((AND(ISBLANK($A243)=FALSE,ISNUMBER($A243),ISBLANK($U243)=FALSE,ISBLANK($V243)=FALSE,ISBLANK($X243)=FALSE,NOT($AC243="case closed"))),(AND(ISBLANK($A243)=FALSE,ISNUMBER($A243),ISBLANK($U243)=FALSE,ISBLANK($V243)=FALSE,ISBLANK($X243)=FALSE,ISBLANK($Z243)=FALSE,NOT($AC243="case closed"))))</formula>
    </cfRule>
    <cfRule type="expression" dxfId="2346" priority="2336" stopIfTrue="1">
      <formula>AND(ISBLANK($A243)=FALSE,ISNUMBER($A243),ISBLANK($U243)=FALSE,OR(ISBLANK($V243),ISBLANK($X243),ISBLANK($Z243)))</formula>
    </cfRule>
    <cfRule type="expression" dxfId="2345" priority="2337" stopIfTrue="1">
      <formula>AND(ISBLANK($A243)=FALSE,$A243&gt;0,ISBLANK($U243)=TRUE)</formula>
    </cfRule>
  </conditionalFormatting>
  <conditionalFormatting sqref="T243:V243">
    <cfRule type="expression" dxfId="2344" priority="2331" stopIfTrue="1">
      <formula>OR((AND(ISBLANK($A243)=FALSE,ISNUMBER($A243),ISBLANK($U243)=FALSE,ISBLANK($V243)=FALSE,ISBLANK($X243)=FALSE,NOT($AC243="case closed"))),(AND(ISBLANK($A243)=FALSE,ISNUMBER($A243),ISBLANK($U243)=FALSE,ISBLANK($V243)=FALSE,ISBLANK($X243)=FALSE,ISBLANK($Z243)=FALSE,NOT($AC243="case closed"))))</formula>
    </cfRule>
    <cfRule type="expression" dxfId="2343" priority="2332" stopIfTrue="1">
      <formula>AND(ISBLANK($A243)=FALSE,ISNUMBER($A243),ISBLANK($U243)=FALSE,OR(ISBLANK($V243),ISBLANK($X243),ISBLANK($Z243)))</formula>
    </cfRule>
    <cfRule type="expression" dxfId="2342" priority="2333" stopIfTrue="1">
      <formula>AND(ISBLANK($A243)=FALSE,$A243&gt;0,ISBLANK($U243)=TRUE)</formula>
    </cfRule>
  </conditionalFormatting>
  <conditionalFormatting sqref="T243:V243">
    <cfRule type="expression" dxfId="2341" priority="2330">
      <formula>AND(ISBLANK($A243)=FALSE,$A243&gt;0)</formula>
    </cfRule>
  </conditionalFormatting>
  <conditionalFormatting sqref="W243:X243">
    <cfRule type="expression" dxfId="2340" priority="2326">
      <formula>AND(ISBLANK($A243)=FALSE,$A243&gt;0)</formula>
    </cfRule>
  </conditionalFormatting>
  <conditionalFormatting sqref="W243:X243">
    <cfRule type="expression" dxfId="2339" priority="2327" stopIfTrue="1">
      <formula>OR((AND(ISBLANK($A243)=FALSE,ISNUMBER($A243),ISBLANK($U243)=FALSE,ISBLANK($V243)=FALSE,ISBLANK($X243)=FALSE,NOT($AC243="case closed"))),(AND(ISBLANK($A243)=FALSE,ISNUMBER($A243),ISBLANK($U243)=FALSE,ISBLANK($V243)=FALSE,ISBLANK($X243)=FALSE,ISBLANK($Z243)=FALSE,NOT($AC243="case closed"))))</formula>
    </cfRule>
    <cfRule type="expression" dxfId="2338" priority="2328" stopIfTrue="1">
      <formula>AND(ISBLANK($A243)=FALSE,ISNUMBER($A243),ISBLANK($U243)=FALSE,OR(ISBLANK($V243),ISBLANK($X243),ISBLANK($Z243)))</formula>
    </cfRule>
    <cfRule type="expression" dxfId="2337" priority="2329" stopIfTrue="1">
      <formula>AND(ISBLANK($A243)=FALSE,$A243&gt;0,ISBLANK($U243)=TRUE)</formula>
    </cfRule>
  </conditionalFormatting>
  <conditionalFormatting sqref="Y256">
    <cfRule type="expression" dxfId="2336" priority="2322">
      <formula>AND(ISBLANK($A256)=FALSE,$A256&gt;0)</formula>
    </cfRule>
  </conditionalFormatting>
  <conditionalFormatting sqref="Y256">
    <cfRule type="expression" dxfId="2335" priority="2323" stopIfTrue="1">
      <formula>OR((AND(ISBLANK($A256)=FALSE,ISNUMBER($A256),ISBLANK($U256)=FALSE,ISBLANK($V256)=FALSE,ISBLANK($X256)=FALSE,NOT($AC256="case closed"))),(AND(ISBLANK($A256)=FALSE,ISNUMBER($A256),ISBLANK($U256)=FALSE,ISBLANK($V256)=FALSE,ISBLANK($X256)=FALSE,ISBLANK($Z256)=FALSE,NOT($AC256="case closed"))))</formula>
    </cfRule>
    <cfRule type="expression" dxfId="2334" priority="2324" stopIfTrue="1">
      <formula>AND(ISBLANK($A256)=FALSE,ISNUMBER($A256),ISBLANK($U256)=FALSE,OR(ISBLANK($V256),ISBLANK($X256),ISBLANK($Z256)))</formula>
    </cfRule>
    <cfRule type="expression" dxfId="2333" priority="2325" stopIfTrue="1">
      <formula>AND(ISBLANK($A256)=FALSE,$A256&gt;0,ISBLANK($U256)=TRUE)</formula>
    </cfRule>
  </conditionalFormatting>
  <conditionalFormatting sqref="T256:V256">
    <cfRule type="expression" dxfId="2332" priority="2319" stopIfTrue="1">
      <formula>OR((AND(ISBLANK($A256)=FALSE,ISNUMBER($A256),ISBLANK($U256)=FALSE,ISBLANK($V256)=FALSE,ISBLANK($X256)=FALSE,NOT($AC256="case closed"))),(AND(ISBLANK($A256)=FALSE,ISNUMBER($A256),ISBLANK($U256)=FALSE,ISBLANK($V256)=FALSE,ISBLANK($X256)=FALSE,ISBLANK($Z256)=FALSE,NOT($AC256="case closed"))))</formula>
    </cfRule>
    <cfRule type="expression" dxfId="2331" priority="2320" stopIfTrue="1">
      <formula>AND(ISBLANK($A256)=FALSE,ISNUMBER($A256),ISBLANK($U256)=FALSE,OR(ISBLANK($V256),ISBLANK($X256),ISBLANK($Z256)))</formula>
    </cfRule>
    <cfRule type="expression" dxfId="2330" priority="2321" stopIfTrue="1">
      <formula>AND(ISBLANK($A256)=FALSE,$A256&gt;0,ISBLANK($U256)=TRUE)</formula>
    </cfRule>
  </conditionalFormatting>
  <conditionalFormatting sqref="T256:V256">
    <cfRule type="expression" dxfId="2329" priority="2318">
      <formula>AND(ISBLANK($A256)=FALSE,$A256&gt;0)</formula>
    </cfRule>
  </conditionalFormatting>
  <conditionalFormatting sqref="W256:X256">
    <cfRule type="expression" dxfId="2328" priority="2314">
      <formula>AND(ISBLANK($A256)=FALSE,$A256&gt;0)</formula>
    </cfRule>
  </conditionalFormatting>
  <conditionalFormatting sqref="W256:X256">
    <cfRule type="expression" dxfId="2327" priority="2315" stopIfTrue="1">
      <formula>OR((AND(ISBLANK($A256)=FALSE,ISNUMBER($A256),ISBLANK($U256)=FALSE,ISBLANK($V256)=FALSE,ISBLANK($X256)=FALSE,NOT($AC256="case closed"))),(AND(ISBLANK($A256)=FALSE,ISNUMBER($A256),ISBLANK($U256)=FALSE,ISBLANK($V256)=FALSE,ISBLANK($X256)=FALSE,ISBLANK($Z256)=FALSE,NOT($AC256="case closed"))))</formula>
    </cfRule>
    <cfRule type="expression" dxfId="2326" priority="2316" stopIfTrue="1">
      <formula>AND(ISBLANK($A256)=FALSE,ISNUMBER($A256),ISBLANK($U256)=FALSE,OR(ISBLANK($V256),ISBLANK($X256),ISBLANK($Z256)))</formula>
    </cfRule>
    <cfRule type="expression" dxfId="2325" priority="2317" stopIfTrue="1">
      <formula>AND(ISBLANK($A256)=FALSE,$A256&gt;0,ISBLANK($U256)=TRUE)</formula>
    </cfRule>
  </conditionalFormatting>
  <conditionalFormatting sqref="Y257">
    <cfRule type="expression" dxfId="2324" priority="2310">
      <formula>AND(ISBLANK($A257)=FALSE,$A257&gt;0)</formula>
    </cfRule>
  </conditionalFormatting>
  <conditionalFormatting sqref="Y257">
    <cfRule type="expression" dxfId="2323" priority="2311" stopIfTrue="1">
      <formula>OR((AND(ISBLANK($A257)=FALSE,ISNUMBER($A257),ISBLANK($U257)=FALSE,ISBLANK($V257)=FALSE,ISBLANK($X257)=FALSE,NOT($AC257="case closed"))),(AND(ISBLANK($A257)=FALSE,ISNUMBER($A257),ISBLANK($U257)=FALSE,ISBLANK($V257)=FALSE,ISBLANK($X257)=FALSE,ISBLANK($Z257)=FALSE,NOT($AC257="case closed"))))</formula>
    </cfRule>
    <cfRule type="expression" dxfId="2322" priority="2312" stopIfTrue="1">
      <formula>AND(ISBLANK($A257)=FALSE,ISNUMBER($A257),ISBLANK($U257)=FALSE,OR(ISBLANK($V257),ISBLANK($X257),ISBLANK($Z257)))</formula>
    </cfRule>
    <cfRule type="expression" dxfId="2321" priority="2313" stopIfTrue="1">
      <formula>AND(ISBLANK($A257)=FALSE,$A257&gt;0,ISBLANK($U257)=TRUE)</formula>
    </cfRule>
  </conditionalFormatting>
  <conditionalFormatting sqref="T257:V257">
    <cfRule type="expression" dxfId="2320" priority="2307" stopIfTrue="1">
      <formula>OR((AND(ISBLANK($A257)=FALSE,ISNUMBER($A257),ISBLANK($U257)=FALSE,ISBLANK($V257)=FALSE,ISBLANK($X257)=FALSE,NOT($AC257="case closed"))),(AND(ISBLANK($A257)=FALSE,ISNUMBER($A257),ISBLANK($U257)=FALSE,ISBLANK($V257)=FALSE,ISBLANK($X257)=FALSE,ISBLANK($Z257)=FALSE,NOT($AC257="case closed"))))</formula>
    </cfRule>
    <cfRule type="expression" dxfId="2319" priority="2308" stopIfTrue="1">
      <formula>AND(ISBLANK($A257)=FALSE,ISNUMBER($A257),ISBLANK($U257)=FALSE,OR(ISBLANK($V257),ISBLANK($X257),ISBLANK($Z257)))</formula>
    </cfRule>
    <cfRule type="expression" dxfId="2318" priority="2309" stopIfTrue="1">
      <formula>AND(ISBLANK($A257)=FALSE,$A257&gt;0,ISBLANK($U257)=TRUE)</formula>
    </cfRule>
  </conditionalFormatting>
  <conditionalFormatting sqref="T257:V257">
    <cfRule type="expression" dxfId="2317" priority="2306">
      <formula>AND(ISBLANK($A257)=FALSE,$A257&gt;0)</formula>
    </cfRule>
  </conditionalFormatting>
  <conditionalFormatting sqref="W257:X257">
    <cfRule type="expression" dxfId="2316" priority="2302">
      <formula>AND(ISBLANK($A257)=FALSE,$A257&gt;0)</formula>
    </cfRule>
  </conditionalFormatting>
  <conditionalFormatting sqref="W257:X257">
    <cfRule type="expression" dxfId="2315" priority="2303" stopIfTrue="1">
      <formula>OR((AND(ISBLANK($A257)=FALSE,ISNUMBER($A257),ISBLANK($U257)=FALSE,ISBLANK($V257)=FALSE,ISBLANK($X257)=FALSE,NOT($AC257="case closed"))),(AND(ISBLANK($A257)=FALSE,ISNUMBER($A257),ISBLANK($U257)=FALSE,ISBLANK($V257)=FALSE,ISBLANK($X257)=FALSE,ISBLANK($Z257)=FALSE,NOT($AC257="case closed"))))</formula>
    </cfRule>
    <cfRule type="expression" dxfId="2314" priority="2304" stopIfTrue="1">
      <formula>AND(ISBLANK($A257)=FALSE,ISNUMBER($A257),ISBLANK($U257)=FALSE,OR(ISBLANK($V257),ISBLANK($X257),ISBLANK($Z257)))</formula>
    </cfRule>
    <cfRule type="expression" dxfId="2313" priority="2305" stopIfTrue="1">
      <formula>AND(ISBLANK($A257)=FALSE,$A257&gt;0,ISBLANK($U257)=TRUE)</formula>
    </cfRule>
  </conditionalFormatting>
  <conditionalFormatting sqref="T273:V273">
    <cfRule type="expression" dxfId="2312" priority="2299" stopIfTrue="1">
      <formula>OR((AND(ISBLANK($A273)=FALSE,ISNUMBER($A273),ISBLANK($U273)=FALSE,ISBLANK($V273)=FALSE,ISBLANK($X273)=FALSE,NOT($AC273="case closed"))),(AND(ISBLANK($A273)=FALSE,ISNUMBER($A273),ISBLANK($U273)=FALSE,ISBLANK($V273)=FALSE,ISBLANK($X273)=FALSE,ISBLANK($Z273)=FALSE,NOT($AC273="case closed"))))</formula>
    </cfRule>
    <cfRule type="expression" dxfId="2311" priority="2300" stopIfTrue="1">
      <formula>AND(ISBLANK($A273)=FALSE,ISNUMBER($A273),ISBLANK($U273)=FALSE,OR(ISBLANK($V273),ISBLANK($X273),ISBLANK($Z273)))</formula>
    </cfRule>
    <cfRule type="expression" dxfId="2310" priority="2301" stopIfTrue="1">
      <formula>AND(ISBLANK($A273)=FALSE,$A273&gt;0,ISBLANK($U273)=TRUE)</formula>
    </cfRule>
  </conditionalFormatting>
  <conditionalFormatting sqref="T273:V273">
    <cfRule type="expression" dxfId="2309" priority="2298">
      <formula>AND(ISBLANK($A273)=FALSE,$A273&gt;0)</formula>
    </cfRule>
  </conditionalFormatting>
  <conditionalFormatting sqref="W273:X273">
    <cfRule type="expression" dxfId="2308" priority="2294">
      <formula>AND(ISBLANK($A273)=FALSE,$A273&gt;0)</formula>
    </cfRule>
  </conditionalFormatting>
  <conditionalFormatting sqref="W273:X273">
    <cfRule type="expression" dxfId="2307" priority="2295" stopIfTrue="1">
      <formula>OR((AND(ISBLANK($A273)=FALSE,ISNUMBER($A273),ISBLANK($U273)=FALSE,ISBLANK($V273)=FALSE,ISBLANK($X273)=FALSE,NOT($AC273="case closed"))),(AND(ISBLANK($A273)=FALSE,ISNUMBER($A273),ISBLANK($U273)=FALSE,ISBLANK($V273)=FALSE,ISBLANK($X273)=FALSE,ISBLANK($Z273)=FALSE,NOT($AC273="case closed"))))</formula>
    </cfRule>
    <cfRule type="expression" dxfId="2306" priority="2296" stopIfTrue="1">
      <formula>AND(ISBLANK($A273)=FALSE,ISNUMBER($A273),ISBLANK($U273)=FALSE,OR(ISBLANK($V273),ISBLANK($X273),ISBLANK($Z273)))</formula>
    </cfRule>
    <cfRule type="expression" dxfId="2305" priority="2297" stopIfTrue="1">
      <formula>AND(ISBLANK($A273)=FALSE,$A273&gt;0,ISBLANK($U273)=TRUE)</formula>
    </cfRule>
  </conditionalFormatting>
  <conditionalFormatting sqref="Y273">
    <cfRule type="expression" dxfId="2304" priority="2290">
      <formula>AND(ISBLANK($A273)=FALSE,$A273&gt;0)</formula>
    </cfRule>
  </conditionalFormatting>
  <conditionalFormatting sqref="Y273">
    <cfRule type="expression" dxfId="2303" priority="2291" stopIfTrue="1">
      <formula>OR((AND(ISBLANK($A273)=FALSE,ISNUMBER($A273),ISBLANK($U273)=FALSE,ISBLANK($V273)=FALSE,ISBLANK($X273)=FALSE,NOT($AC273="case closed"))),(AND(ISBLANK($A273)=FALSE,ISNUMBER($A273),ISBLANK($U273)=FALSE,ISBLANK($V273)=FALSE,ISBLANK($X273)=FALSE,ISBLANK($Z273)=FALSE,NOT($AC273="case closed"))))</formula>
    </cfRule>
    <cfRule type="expression" dxfId="2302" priority="2292" stopIfTrue="1">
      <formula>AND(ISBLANK($A273)=FALSE,ISNUMBER($A273),ISBLANK($U273)=FALSE,OR(ISBLANK($V273),ISBLANK($X273),ISBLANK($Z273)))</formula>
    </cfRule>
    <cfRule type="expression" dxfId="2301" priority="2293" stopIfTrue="1">
      <formula>AND(ISBLANK($A273)=FALSE,$A273&gt;0,ISBLANK($U273)=TRUE)</formula>
    </cfRule>
  </conditionalFormatting>
  <conditionalFormatting sqref="Y282 Y285">
    <cfRule type="expression" dxfId="2300" priority="2286">
      <formula>AND(ISBLANK($A282)=FALSE,$A282&gt;0)</formula>
    </cfRule>
  </conditionalFormatting>
  <conditionalFormatting sqref="Y282 Y285">
    <cfRule type="expression" dxfId="2299" priority="2287" stopIfTrue="1">
      <formula>OR((AND(ISBLANK($A282)=FALSE,ISNUMBER($A282),ISBLANK($U282)=FALSE,ISBLANK($V282)=FALSE,ISBLANK($X282)=FALSE,NOT($AC282="case closed"))),(AND(ISBLANK($A282)=FALSE,ISNUMBER($A282),ISBLANK($U282)=FALSE,ISBLANK($V282)=FALSE,ISBLANK($X282)=FALSE,ISBLANK($Z282)=FALSE,NOT($AC282="case closed"))))</formula>
    </cfRule>
    <cfRule type="expression" dxfId="2298" priority="2288" stopIfTrue="1">
      <formula>AND(ISBLANK($A282)=FALSE,ISNUMBER($A282),ISBLANK($U282)=FALSE,OR(ISBLANK($V282),ISBLANK($X282),ISBLANK($Z282)))</formula>
    </cfRule>
    <cfRule type="expression" dxfId="2297" priority="2289" stopIfTrue="1">
      <formula>AND(ISBLANK($A282)=FALSE,$A282&gt;0,ISBLANK($U282)=TRUE)</formula>
    </cfRule>
  </conditionalFormatting>
  <conditionalFormatting sqref="T289:V289 T282:V282 T285:V285">
    <cfRule type="expression" dxfId="2296" priority="2283" stopIfTrue="1">
      <formula>OR((AND(ISBLANK($A282)=FALSE,ISNUMBER($A282),ISBLANK($U282)=FALSE,ISBLANK($V282)=FALSE,ISBLANK($X282)=FALSE,NOT($AC282="case closed"))),(AND(ISBLANK($A282)=FALSE,ISNUMBER($A282),ISBLANK($U282)=FALSE,ISBLANK($V282)=FALSE,ISBLANK($X282)=FALSE,ISBLANK($Z282)=FALSE,NOT($AC282="case closed"))))</formula>
    </cfRule>
    <cfRule type="expression" dxfId="2295" priority="2284" stopIfTrue="1">
      <formula>AND(ISBLANK($A282)=FALSE,ISNUMBER($A282),ISBLANK($U282)=FALSE,OR(ISBLANK($V282),ISBLANK($X282),ISBLANK($Z282)))</formula>
    </cfRule>
    <cfRule type="expression" dxfId="2294" priority="2285" stopIfTrue="1">
      <formula>AND(ISBLANK($A282)=FALSE,$A282&gt;0,ISBLANK($U282)=TRUE)</formula>
    </cfRule>
  </conditionalFormatting>
  <conditionalFormatting sqref="T289:V289 T282:V282 T285:V285">
    <cfRule type="expression" dxfId="2293" priority="2282">
      <formula>AND(ISBLANK($A282)=FALSE,$A282&gt;0)</formula>
    </cfRule>
  </conditionalFormatting>
  <conditionalFormatting sqref="W289:X289 W282:X282 W285:X285">
    <cfRule type="expression" dxfId="2292" priority="2278">
      <formula>AND(ISBLANK($A282)=FALSE,$A282&gt;0)</formula>
    </cfRule>
  </conditionalFormatting>
  <conditionalFormatting sqref="W289:X289 W282:X282 W285:X285">
    <cfRule type="expression" dxfId="2291" priority="2279" stopIfTrue="1">
      <formula>OR((AND(ISBLANK($A282)=FALSE,ISNUMBER($A282),ISBLANK($U282)=FALSE,ISBLANK($V282)=FALSE,ISBLANK($X282)=FALSE,NOT($AC282="case closed"))),(AND(ISBLANK($A282)=FALSE,ISNUMBER($A282),ISBLANK($U282)=FALSE,ISBLANK($V282)=FALSE,ISBLANK($X282)=FALSE,ISBLANK($Z282)=FALSE,NOT($AC282="case closed"))))</formula>
    </cfRule>
    <cfRule type="expression" dxfId="2290" priority="2280" stopIfTrue="1">
      <formula>AND(ISBLANK($A282)=FALSE,ISNUMBER($A282),ISBLANK($U282)=FALSE,OR(ISBLANK($V282),ISBLANK($X282),ISBLANK($Z282)))</formula>
    </cfRule>
    <cfRule type="expression" dxfId="2289" priority="2281" stopIfTrue="1">
      <formula>AND(ISBLANK($A282)=FALSE,$A282&gt;0,ISBLANK($U282)=TRUE)</formula>
    </cfRule>
  </conditionalFormatting>
  <conditionalFormatting sqref="Y289">
    <cfRule type="expression" dxfId="2288" priority="2274">
      <formula>AND(ISBLANK($A289)=FALSE,$A289&gt;0)</formula>
    </cfRule>
  </conditionalFormatting>
  <conditionalFormatting sqref="Y289">
    <cfRule type="expression" dxfId="2287" priority="2275" stopIfTrue="1">
      <formula>OR((AND(ISBLANK($A289)=FALSE,ISNUMBER($A289),ISBLANK($U289)=FALSE,ISBLANK($V289)=FALSE,ISBLANK($X289)=FALSE,NOT($AC289="case closed"))),(AND(ISBLANK($A289)=FALSE,ISNUMBER($A289),ISBLANK($U289)=FALSE,ISBLANK($V289)=FALSE,ISBLANK($X289)=FALSE,ISBLANK($Z289)=FALSE,NOT($AC289="case closed"))))</formula>
    </cfRule>
    <cfRule type="expression" dxfId="2286" priority="2276" stopIfTrue="1">
      <formula>AND(ISBLANK($A289)=FALSE,ISNUMBER($A289),ISBLANK($U289)=FALSE,OR(ISBLANK($V289),ISBLANK($X289),ISBLANK($Z289)))</formula>
    </cfRule>
    <cfRule type="expression" dxfId="2285" priority="2277" stopIfTrue="1">
      <formula>AND(ISBLANK($A289)=FALSE,$A289&gt;0,ISBLANK($U289)=TRUE)</formula>
    </cfRule>
  </conditionalFormatting>
  <conditionalFormatting sqref="Y310 Y316">
    <cfRule type="expression" dxfId="2284" priority="2270">
      <formula>AND(ISBLANK($A310)=FALSE,$A310&gt;0)</formula>
    </cfRule>
  </conditionalFormatting>
  <conditionalFormatting sqref="Y310 Y316">
    <cfRule type="expression" dxfId="2283" priority="2271" stopIfTrue="1">
      <formula>OR((AND(ISBLANK($A310)=FALSE,ISNUMBER($A310),ISBLANK($U310)=FALSE,ISBLANK($V310)=FALSE,ISBLANK($X310)=FALSE,NOT($AC310="case closed"))),(AND(ISBLANK($A310)=FALSE,ISNUMBER($A310),ISBLANK($U310)=FALSE,ISBLANK($V310)=FALSE,ISBLANK($X310)=FALSE,ISBLANK($Z310)=FALSE,NOT($AC310="case closed"))))</formula>
    </cfRule>
    <cfRule type="expression" dxfId="2282" priority="2272" stopIfTrue="1">
      <formula>AND(ISBLANK($A310)=FALSE,ISNUMBER($A310),ISBLANK($U310)=FALSE,OR(ISBLANK($V310),ISBLANK($X310),ISBLANK($Z310)))</formula>
    </cfRule>
    <cfRule type="expression" dxfId="2281" priority="2273" stopIfTrue="1">
      <formula>AND(ISBLANK($A310)=FALSE,$A310&gt;0,ISBLANK($U310)=TRUE)</formula>
    </cfRule>
  </conditionalFormatting>
  <conditionalFormatting sqref="T310:V310 T316:V316">
    <cfRule type="expression" dxfId="2280" priority="2267" stopIfTrue="1">
      <formula>OR((AND(ISBLANK($A310)=FALSE,ISNUMBER($A310),ISBLANK($U310)=FALSE,ISBLANK($V310)=FALSE,ISBLANK($X310)=FALSE,NOT($AC310="case closed"))),(AND(ISBLANK($A310)=FALSE,ISNUMBER($A310),ISBLANK($U310)=FALSE,ISBLANK($V310)=FALSE,ISBLANK($X310)=FALSE,ISBLANK($Z310)=FALSE,NOT($AC310="case closed"))))</formula>
    </cfRule>
    <cfRule type="expression" dxfId="2279" priority="2268" stopIfTrue="1">
      <formula>AND(ISBLANK($A310)=FALSE,ISNUMBER($A310),ISBLANK($U310)=FALSE,OR(ISBLANK($V310),ISBLANK($X310),ISBLANK($Z310)))</formula>
    </cfRule>
    <cfRule type="expression" dxfId="2278" priority="2269" stopIfTrue="1">
      <formula>AND(ISBLANK($A310)=FALSE,$A310&gt;0,ISBLANK($U310)=TRUE)</formula>
    </cfRule>
  </conditionalFormatting>
  <conditionalFormatting sqref="T310:V310 T316:V316">
    <cfRule type="expression" dxfId="2277" priority="2266">
      <formula>AND(ISBLANK($A310)=FALSE,$A310&gt;0)</formula>
    </cfRule>
  </conditionalFormatting>
  <conditionalFormatting sqref="W310:X310 W316:X316">
    <cfRule type="expression" dxfId="2276" priority="2262">
      <formula>AND(ISBLANK($A310)=FALSE,$A310&gt;0)</formula>
    </cfRule>
  </conditionalFormatting>
  <conditionalFormatting sqref="W310:X310 W316:X316">
    <cfRule type="expression" dxfId="2275" priority="2263" stopIfTrue="1">
      <formula>OR((AND(ISBLANK($A310)=FALSE,ISNUMBER($A310),ISBLANK($U310)=FALSE,ISBLANK($V310)=FALSE,ISBLANK($X310)=FALSE,NOT($AC310="case closed"))),(AND(ISBLANK($A310)=FALSE,ISNUMBER($A310),ISBLANK($U310)=FALSE,ISBLANK($V310)=FALSE,ISBLANK($X310)=FALSE,ISBLANK($Z310)=FALSE,NOT($AC310="case closed"))))</formula>
    </cfRule>
    <cfRule type="expression" dxfId="2274" priority="2264" stopIfTrue="1">
      <formula>AND(ISBLANK($A310)=FALSE,ISNUMBER($A310),ISBLANK($U310)=FALSE,OR(ISBLANK($V310),ISBLANK($X310),ISBLANK($Z310)))</formula>
    </cfRule>
    <cfRule type="expression" dxfId="2273" priority="2265" stopIfTrue="1">
      <formula>AND(ISBLANK($A310)=FALSE,$A310&gt;0,ISBLANK($U310)=TRUE)</formula>
    </cfRule>
  </conditionalFormatting>
  <conditionalFormatting sqref="W396">
    <cfRule type="expression" dxfId="2272" priority="2258">
      <formula>AND(ISBLANK($A396)=FALSE,$A396&gt;0)</formula>
    </cfRule>
  </conditionalFormatting>
  <conditionalFormatting sqref="W396">
    <cfRule type="expression" dxfId="2271" priority="2259" stopIfTrue="1">
      <formula>OR((AND(ISBLANK($A396)=FALSE,ISNUMBER($A396),ISBLANK($U396)=FALSE,ISBLANK($V396)=FALSE,ISBLANK($X396)=FALSE,NOT($AC396="case closed"))),(AND(ISBLANK($A396)=FALSE,ISNUMBER($A396),ISBLANK($U396)=FALSE,ISBLANK($V396)=FALSE,ISBLANK($X396)=FALSE,ISBLANK($Z396)=FALSE,NOT($AC396="case closed"))))</formula>
    </cfRule>
    <cfRule type="expression" dxfId="2270" priority="2260" stopIfTrue="1">
      <formula>AND(ISBLANK($A396)=FALSE,ISNUMBER($A396),ISBLANK($U396)=FALSE,OR(ISBLANK($V396),ISBLANK($X396),ISBLANK($Z396)))</formula>
    </cfRule>
    <cfRule type="expression" dxfId="2269" priority="2261" stopIfTrue="1">
      <formula>AND(ISBLANK($A396)=FALSE,$A396&gt;0,ISBLANK($U396)=TRUE)</formula>
    </cfRule>
  </conditionalFormatting>
  <conditionalFormatting sqref="X396">
    <cfRule type="expression" dxfId="2268" priority="2254">
      <formula>AND(ISBLANK($A396)=FALSE,$A396&gt;0)</formula>
    </cfRule>
  </conditionalFormatting>
  <conditionalFormatting sqref="X396">
    <cfRule type="expression" dxfId="2267" priority="2255" stopIfTrue="1">
      <formula>OR((AND(ISBLANK($A396)=FALSE,ISNUMBER($A396),ISBLANK($U396)=FALSE,ISBLANK($V396)=FALSE,ISBLANK($X396)=FALSE,NOT($AC396="case closed"))),(AND(ISBLANK($A396)=FALSE,ISNUMBER($A396),ISBLANK($U396)=FALSE,ISBLANK($V396)=FALSE,ISBLANK($X396)=FALSE,ISBLANK($Z396)=FALSE,NOT($AC396="case closed"))))</formula>
    </cfRule>
    <cfRule type="expression" dxfId="2266" priority="2256" stopIfTrue="1">
      <formula>AND(ISBLANK($A396)=FALSE,ISNUMBER($A396),ISBLANK($U396)=FALSE,OR(ISBLANK($V396),ISBLANK($X396),ISBLANK($Z396)))</formula>
    </cfRule>
    <cfRule type="expression" dxfId="2265" priority="2257" stopIfTrue="1">
      <formula>AND(ISBLANK($A396)=FALSE,$A396&gt;0,ISBLANK($U396)=TRUE)</formula>
    </cfRule>
  </conditionalFormatting>
  <conditionalFormatting sqref="U187">
    <cfRule type="expression" dxfId="2264" priority="2250">
      <formula>AND(ISBLANK($A187)=FALSE,$A187&gt;0)</formula>
    </cfRule>
  </conditionalFormatting>
  <conditionalFormatting sqref="U187">
    <cfRule type="expression" dxfId="2263" priority="2251" stopIfTrue="1">
      <formula>OR((AND(ISBLANK($A187)=FALSE,ISNUMBER($A187),ISBLANK($U187)=FALSE,ISBLANK($V187)=FALSE,ISBLANK($X187)=FALSE,NOT($AC187="case closed"))),(AND(ISBLANK($A187)=FALSE,ISNUMBER($A187),ISBLANK($U187)=FALSE,ISBLANK($V187)=FALSE,ISBLANK($X187)=FALSE,ISBLANK($Z187)=FALSE,NOT($AC187="case closed"))))</formula>
    </cfRule>
    <cfRule type="expression" dxfId="2262" priority="2252" stopIfTrue="1">
      <formula>AND(ISBLANK($A187)=FALSE,ISNUMBER($A187),ISBLANK($U187)=FALSE,OR(ISBLANK($V187),ISBLANK($X187),ISBLANK($Z187)))</formula>
    </cfRule>
    <cfRule type="expression" dxfId="2261" priority="2253" stopIfTrue="1">
      <formula>AND(ISBLANK($A187)=FALSE,$A187&gt;0,ISBLANK($U187)=TRUE)</formula>
    </cfRule>
  </conditionalFormatting>
  <conditionalFormatting sqref="Y398:Y399 Y389:Y391">
    <cfRule type="expression" dxfId="2260" priority="2246">
      <formula>AND(ISBLANK($A389)=FALSE,$A389&gt;0)</formula>
    </cfRule>
  </conditionalFormatting>
  <conditionalFormatting sqref="Y398:Y399 Y389:Y391">
    <cfRule type="expression" dxfId="2259" priority="2247" stopIfTrue="1">
      <formula>OR((AND(ISBLANK($A389)=FALSE,ISNUMBER($A389),ISBLANK($U389)=FALSE,ISBLANK($V389)=FALSE,ISBLANK($X389)=FALSE,NOT($AC389="case closed"))),(AND(ISBLANK($A389)=FALSE,ISNUMBER($A389),ISBLANK($U389)=FALSE,ISBLANK($V389)=FALSE,ISBLANK($X389)=FALSE,ISBLANK($Z389)=FALSE,NOT($AC389="case closed"))))</formula>
    </cfRule>
    <cfRule type="expression" dxfId="2258" priority="2248" stopIfTrue="1">
      <formula>AND(ISBLANK($A389)=FALSE,ISNUMBER($A389),ISBLANK($U389)=FALSE,OR(ISBLANK($V389),ISBLANK($X389),ISBLANK($Z389)))</formula>
    </cfRule>
    <cfRule type="expression" dxfId="2257" priority="2249" stopIfTrue="1">
      <formula>AND(ISBLANK($A389)=FALSE,$A389&gt;0,ISBLANK($U389)=TRUE)</formula>
    </cfRule>
  </conditionalFormatting>
  <conditionalFormatting sqref="V398">
    <cfRule type="expression" dxfId="2256" priority="2243" stopIfTrue="1">
      <formula>OR((AND(ISBLANK($A398)=FALSE,ISNUMBER($A398),ISBLANK($U398)=FALSE,ISBLANK($V398)=FALSE,ISBLANK($X398)=FALSE,NOT($AC398="case closed"))),(AND(ISBLANK($A398)=FALSE,ISNUMBER($A398),ISBLANK($U398)=FALSE,ISBLANK($V398)=FALSE,ISBLANK($X398)=FALSE,ISBLANK($Z398)=FALSE,NOT($AC398="case closed"))))</formula>
    </cfRule>
    <cfRule type="expression" dxfId="2255" priority="2244" stopIfTrue="1">
      <formula>AND(ISBLANK($A398)=FALSE,ISNUMBER($A398),ISBLANK($U398)=FALSE,OR(ISBLANK($V398),ISBLANK($X398),ISBLANK($Z398)))</formula>
    </cfRule>
    <cfRule type="expression" dxfId="2254" priority="2245" stopIfTrue="1">
      <formula>AND(ISBLANK($A398)=FALSE,$A398&gt;0,ISBLANK($U398)=TRUE)</formula>
    </cfRule>
  </conditionalFormatting>
  <conditionalFormatting sqref="V398">
    <cfRule type="expression" dxfId="2253" priority="2242">
      <formula>AND(ISBLANK($A398)=FALSE,$A398&gt;0)</formula>
    </cfRule>
  </conditionalFormatting>
  <conditionalFormatting sqref="W397:X401 W389:X391">
    <cfRule type="expression" dxfId="2252" priority="2238">
      <formula>AND(ISBLANK($A389)=FALSE,$A389&gt;0)</formula>
    </cfRule>
  </conditionalFormatting>
  <conditionalFormatting sqref="W397:X401 W389:X391">
    <cfRule type="expression" dxfId="2251" priority="2239" stopIfTrue="1">
      <formula>OR((AND(ISBLANK($A389)=FALSE,ISNUMBER($A389),ISBLANK($U389)=FALSE,ISBLANK($V389)=FALSE,ISBLANK($X389)=FALSE,NOT($AC389="case closed"))),(AND(ISBLANK($A389)=FALSE,ISNUMBER($A389),ISBLANK($U389)=FALSE,ISBLANK($V389)=FALSE,ISBLANK($X389)=FALSE,ISBLANK($Z389)=FALSE,NOT($AC389="case closed"))))</formula>
    </cfRule>
    <cfRule type="expression" dxfId="2250" priority="2240" stopIfTrue="1">
      <formula>AND(ISBLANK($A389)=FALSE,ISNUMBER($A389),ISBLANK($U389)=FALSE,OR(ISBLANK($V389),ISBLANK($X389),ISBLANK($Z389)))</formula>
    </cfRule>
    <cfRule type="expression" dxfId="2249" priority="2241" stopIfTrue="1">
      <formula>AND(ISBLANK($A389)=FALSE,$A389&gt;0,ISBLANK($U389)=TRUE)</formula>
    </cfRule>
  </conditionalFormatting>
  <conditionalFormatting sqref="W402:X402">
    <cfRule type="expression" dxfId="2248" priority="2234">
      <formula>AND(ISBLANK($A402)=FALSE,$A402&gt;0)</formula>
    </cfRule>
  </conditionalFormatting>
  <conditionalFormatting sqref="W402:X402">
    <cfRule type="expression" dxfId="2247" priority="2235" stopIfTrue="1">
      <formula>OR((AND(ISBLANK($A402)=FALSE,ISNUMBER($A402),ISBLANK($U402)=FALSE,ISBLANK($V402)=FALSE,ISBLANK($X402)=FALSE,NOT($AC402="case closed"))),(AND(ISBLANK($A402)=FALSE,ISNUMBER($A402),ISBLANK($U402)=FALSE,ISBLANK($V402)=FALSE,ISBLANK($X402)=FALSE,ISBLANK($Z402)=FALSE,NOT($AC402="case closed"))))</formula>
    </cfRule>
    <cfRule type="expression" dxfId="2246" priority="2236" stopIfTrue="1">
      <formula>AND(ISBLANK($A402)=FALSE,ISNUMBER($A402),ISBLANK($U402)=FALSE,OR(ISBLANK($V402),ISBLANK($X402),ISBLANK($Z402)))</formula>
    </cfRule>
    <cfRule type="expression" dxfId="2245" priority="2237" stopIfTrue="1">
      <formula>AND(ISBLANK($A402)=FALSE,$A402&gt;0,ISBLANK($U402)=TRUE)</formula>
    </cfRule>
  </conditionalFormatting>
  <conditionalFormatting sqref="Y403:Y407 Y411:Y414">
    <cfRule type="expression" dxfId="2244" priority="2230">
      <formula>AND(ISBLANK($A403)=FALSE,$A403&gt;0)</formula>
    </cfRule>
  </conditionalFormatting>
  <conditionalFormatting sqref="Y403:Y407 Y411:Y414">
    <cfRule type="expression" dxfId="2243" priority="2231" stopIfTrue="1">
      <formula>OR((AND(ISBLANK($A403)=FALSE,ISNUMBER($A403),ISBLANK($U403)=FALSE,ISBLANK($V403)=FALSE,ISBLANK($X403)=FALSE,NOT($AC403="case closed"))),(AND(ISBLANK($A403)=FALSE,ISNUMBER($A403),ISBLANK($U403)=FALSE,ISBLANK($V403)=FALSE,ISBLANK($X403)=FALSE,ISBLANK($Z403)=FALSE,NOT($AC403="case closed"))))</formula>
    </cfRule>
    <cfRule type="expression" dxfId="2242" priority="2232" stopIfTrue="1">
      <formula>AND(ISBLANK($A403)=FALSE,ISNUMBER($A403),ISBLANK($U403)=FALSE,OR(ISBLANK($V403),ISBLANK($X403),ISBLANK($Z403)))</formula>
    </cfRule>
    <cfRule type="expression" dxfId="2241" priority="2233" stopIfTrue="1">
      <formula>AND(ISBLANK($A403)=FALSE,$A403&gt;0,ISBLANK($U403)=TRUE)</formula>
    </cfRule>
  </conditionalFormatting>
  <conditionalFormatting sqref="V403:V407">
    <cfRule type="expression" dxfId="2240" priority="2227" stopIfTrue="1">
      <formula>OR((AND(ISBLANK($A403)=FALSE,ISNUMBER($A403),ISBLANK($U403)=FALSE,ISBLANK($V403)=FALSE,ISBLANK($X403)=FALSE,NOT($AC403="case closed"))),(AND(ISBLANK($A403)=FALSE,ISNUMBER($A403),ISBLANK($U403)=FALSE,ISBLANK($V403)=FALSE,ISBLANK($X403)=FALSE,ISBLANK($Z403)=FALSE,NOT($AC403="case closed"))))</formula>
    </cfRule>
    <cfRule type="expression" dxfId="2239" priority="2228" stopIfTrue="1">
      <formula>AND(ISBLANK($A403)=FALSE,ISNUMBER($A403),ISBLANK($U403)=FALSE,OR(ISBLANK($V403),ISBLANK($X403),ISBLANK($Z403)))</formula>
    </cfRule>
    <cfRule type="expression" dxfId="2238" priority="2229" stopIfTrue="1">
      <formula>AND(ISBLANK($A403)=FALSE,$A403&gt;0,ISBLANK($U403)=TRUE)</formula>
    </cfRule>
  </conditionalFormatting>
  <conditionalFormatting sqref="V403:V407">
    <cfRule type="expression" dxfId="2237" priority="2226">
      <formula>AND(ISBLANK($A403)=FALSE,$A403&gt;0)</formula>
    </cfRule>
  </conditionalFormatting>
  <conditionalFormatting sqref="W403:X414">
    <cfRule type="expression" dxfId="2236" priority="2222">
      <formula>AND(ISBLANK($A403)=FALSE,$A403&gt;0)</formula>
    </cfRule>
  </conditionalFormatting>
  <conditionalFormatting sqref="W403:X414">
    <cfRule type="expression" dxfId="2235" priority="2223" stopIfTrue="1">
      <formula>OR((AND(ISBLANK($A403)=FALSE,ISNUMBER($A403),ISBLANK($U403)=FALSE,ISBLANK($V403)=FALSE,ISBLANK($X403)=FALSE,NOT($AC403="case closed"))),(AND(ISBLANK($A403)=FALSE,ISNUMBER($A403),ISBLANK($U403)=FALSE,ISBLANK($V403)=FALSE,ISBLANK($X403)=FALSE,ISBLANK($Z403)=FALSE,NOT($AC403="case closed"))))</formula>
    </cfRule>
    <cfRule type="expression" dxfId="2234" priority="2224" stopIfTrue="1">
      <formula>AND(ISBLANK($A403)=FALSE,ISNUMBER($A403),ISBLANK($U403)=FALSE,OR(ISBLANK($V403),ISBLANK($X403),ISBLANK($Z403)))</formula>
    </cfRule>
    <cfRule type="expression" dxfId="2233" priority="2225" stopIfTrue="1">
      <formula>AND(ISBLANK($A403)=FALSE,$A403&gt;0,ISBLANK($U403)=TRUE)</formula>
    </cfRule>
  </conditionalFormatting>
  <conditionalFormatting sqref="Y417:Y418">
    <cfRule type="expression" dxfId="2232" priority="2218">
      <formula>AND(ISBLANK($A417)=FALSE,$A417&gt;0)</formula>
    </cfRule>
  </conditionalFormatting>
  <conditionalFormatting sqref="Y417:Y418">
    <cfRule type="expression" dxfId="2231" priority="2219" stopIfTrue="1">
      <formula>OR((AND(ISBLANK($A417)=FALSE,ISNUMBER($A417),ISBLANK($U417)=FALSE,ISBLANK($V417)=FALSE,ISBLANK($X417)=FALSE,NOT($AC417="case closed"))),(AND(ISBLANK($A417)=FALSE,ISNUMBER($A417),ISBLANK($U417)=FALSE,ISBLANK($V417)=FALSE,ISBLANK($X417)=FALSE,ISBLANK($Z417)=FALSE,NOT($AC417="case closed"))))</formula>
    </cfRule>
    <cfRule type="expression" dxfId="2230" priority="2220" stopIfTrue="1">
      <formula>AND(ISBLANK($A417)=FALSE,ISNUMBER($A417),ISBLANK($U417)=FALSE,OR(ISBLANK($V417),ISBLANK($X417),ISBLANK($Z417)))</formula>
    </cfRule>
    <cfRule type="expression" dxfId="2229" priority="2221" stopIfTrue="1">
      <formula>AND(ISBLANK($A417)=FALSE,$A417&gt;0,ISBLANK($U417)=TRUE)</formula>
    </cfRule>
  </conditionalFormatting>
  <conditionalFormatting sqref="V417:V418">
    <cfRule type="expression" dxfId="2228" priority="2215" stopIfTrue="1">
      <formula>OR((AND(ISBLANK($A417)=FALSE,ISNUMBER($A417),ISBLANK($U417)=FALSE,ISBLANK($V417)=FALSE,ISBLANK($X417)=FALSE,NOT($AC417="case closed"))),(AND(ISBLANK($A417)=FALSE,ISNUMBER($A417),ISBLANK($U417)=FALSE,ISBLANK($V417)=FALSE,ISBLANK($X417)=FALSE,ISBLANK($Z417)=FALSE,NOT($AC417="case closed"))))</formula>
    </cfRule>
    <cfRule type="expression" dxfId="2227" priority="2216" stopIfTrue="1">
      <formula>AND(ISBLANK($A417)=FALSE,ISNUMBER($A417),ISBLANK($U417)=FALSE,OR(ISBLANK($V417),ISBLANK($X417),ISBLANK($Z417)))</formula>
    </cfRule>
    <cfRule type="expression" dxfId="2226" priority="2217" stopIfTrue="1">
      <formula>AND(ISBLANK($A417)=FALSE,$A417&gt;0,ISBLANK($U417)=TRUE)</formula>
    </cfRule>
  </conditionalFormatting>
  <conditionalFormatting sqref="V417:V418">
    <cfRule type="expression" dxfId="2225" priority="2214">
      <formula>AND(ISBLANK($A417)=FALSE,$A417&gt;0)</formula>
    </cfRule>
  </conditionalFormatting>
  <conditionalFormatting sqref="W416:X417 W419:X425">
    <cfRule type="expression" dxfId="2224" priority="2210">
      <formula>AND(ISBLANK($A416)=FALSE,$A416&gt;0)</formula>
    </cfRule>
  </conditionalFormatting>
  <conditionalFormatting sqref="W416:X417 W419:X425">
    <cfRule type="expression" dxfId="2223" priority="2211" stopIfTrue="1">
      <formula>OR((AND(ISBLANK($A416)=FALSE,ISNUMBER($A416),ISBLANK($U416)=FALSE,ISBLANK($V416)=FALSE,ISBLANK($X416)=FALSE,NOT($AC416="case closed"))),(AND(ISBLANK($A416)=FALSE,ISNUMBER($A416),ISBLANK($U416)=FALSE,ISBLANK($V416)=FALSE,ISBLANK($X416)=FALSE,ISBLANK($Z416)=FALSE,NOT($AC416="case closed"))))</formula>
    </cfRule>
    <cfRule type="expression" dxfId="2222" priority="2212" stopIfTrue="1">
      <formula>AND(ISBLANK($A416)=FALSE,ISNUMBER($A416),ISBLANK($U416)=FALSE,OR(ISBLANK($V416),ISBLANK($X416),ISBLANK($Z416)))</formula>
    </cfRule>
    <cfRule type="expression" dxfId="2221" priority="2213" stopIfTrue="1">
      <formula>AND(ISBLANK($A416)=FALSE,$A416&gt;0,ISBLANK($U416)=TRUE)</formula>
    </cfRule>
  </conditionalFormatting>
  <conditionalFormatting sqref="T414:U414 T417:U418">
    <cfRule type="expression" dxfId="2220" priority="2207" stopIfTrue="1">
      <formula>OR((AND(ISBLANK($A414)=FALSE,ISNUMBER($A414),ISBLANK($U414)=FALSE,ISBLANK($V414)=FALSE,ISBLANK($X414)=FALSE,NOT($AC414="case closed"))),(AND(ISBLANK($A414)=FALSE,ISNUMBER($A414),ISBLANK($U414)=FALSE,ISBLANK($V414)=FALSE,ISBLANK($X414)=FALSE,ISBLANK($Z414)=FALSE,NOT($AC414="case closed"))))</formula>
    </cfRule>
    <cfRule type="expression" dxfId="2219" priority="2208" stopIfTrue="1">
      <formula>AND(ISBLANK($A414)=FALSE,ISNUMBER($A414),ISBLANK($U414)=FALSE,OR(ISBLANK($V414),ISBLANK($X414),ISBLANK($Z414)))</formula>
    </cfRule>
    <cfRule type="expression" dxfId="2218" priority="2209" stopIfTrue="1">
      <formula>AND(ISBLANK($A414)=FALSE,$A414&gt;0,ISBLANK($U414)=TRUE)</formula>
    </cfRule>
  </conditionalFormatting>
  <conditionalFormatting sqref="T414:U414 T417:U418">
    <cfRule type="expression" dxfId="2217" priority="2206">
      <formula>AND(ISBLANK($A414)=FALSE,$A414&gt;0)</formula>
    </cfRule>
  </conditionalFormatting>
  <conditionalFormatting sqref="T380:U382 T385:U390 T398:U412">
    <cfRule type="expression" dxfId="2216" priority="2203" stopIfTrue="1">
      <formula>OR((AND(ISBLANK($A380)=FALSE,ISNUMBER($A380),ISBLANK($U380)=FALSE,ISBLANK($V380)=FALSE,ISBLANK($X380)=FALSE,NOT($AC380="case closed"))),(AND(ISBLANK($A380)=FALSE,ISNUMBER($A380),ISBLANK($U380)=FALSE,ISBLANK($V380)=FALSE,ISBLANK($X380)=FALSE,ISBLANK($Z380)=FALSE,NOT($AC380="case closed"))))</formula>
    </cfRule>
    <cfRule type="expression" dxfId="2215" priority="2204" stopIfTrue="1">
      <formula>AND(ISBLANK($A380)=FALSE,ISNUMBER($A380),ISBLANK($U380)=FALSE,OR(ISBLANK($V380),ISBLANK($X380),ISBLANK($Z380)))</formula>
    </cfRule>
    <cfRule type="expression" dxfId="2214" priority="2205" stopIfTrue="1">
      <formula>AND(ISBLANK($A380)=FALSE,$A380&gt;0,ISBLANK($U380)=TRUE)</formula>
    </cfRule>
  </conditionalFormatting>
  <conditionalFormatting sqref="T380:U382 T385:U390 T398:U412">
    <cfRule type="expression" dxfId="2213" priority="2202">
      <formula>AND(ISBLANK($A380)=FALSE,$A380&gt;0)</formula>
    </cfRule>
  </conditionalFormatting>
  <conditionalFormatting sqref="Y331 Y323:Y325 Y318:Y319">
    <cfRule type="expression" dxfId="2212" priority="2198">
      <formula>AND(ISBLANK($A318)=FALSE,$A318&gt;0)</formula>
    </cfRule>
  </conditionalFormatting>
  <conditionalFormatting sqref="Y331 Y323:Y325 Y318:Y319">
    <cfRule type="expression" dxfId="2211" priority="2199" stopIfTrue="1">
      <formula>OR((AND(ISBLANK($A318)=FALSE,ISNUMBER($A318),ISBLANK($U318)=FALSE,ISBLANK($V318)=FALSE,ISBLANK($X318)=FALSE,NOT($AC318="case closed"))),(AND(ISBLANK($A318)=FALSE,ISNUMBER($A318),ISBLANK($U318)=FALSE,ISBLANK($V318)=FALSE,ISBLANK($X318)=FALSE,ISBLANK($Z318)=FALSE,NOT($AC318="case closed"))))</formula>
    </cfRule>
    <cfRule type="expression" dxfId="2210" priority="2200" stopIfTrue="1">
      <formula>AND(ISBLANK($A318)=FALSE,ISNUMBER($A318),ISBLANK($U318)=FALSE,OR(ISBLANK($V318),ISBLANK($X318),ISBLANK($Z318)))</formula>
    </cfRule>
    <cfRule type="expression" dxfId="2209" priority="2201" stopIfTrue="1">
      <formula>AND(ISBLANK($A318)=FALSE,$A318&gt;0,ISBLANK($U318)=TRUE)</formula>
    </cfRule>
  </conditionalFormatting>
  <conditionalFormatting sqref="T318:V319 T323:V325 T331:V331">
    <cfRule type="expression" dxfId="2208" priority="2195" stopIfTrue="1">
      <formula>OR((AND(ISBLANK($A318)=FALSE,ISNUMBER($A318),ISBLANK($U318)=FALSE,ISBLANK($V318)=FALSE,ISBLANK($X318)=FALSE,NOT($AC318="case closed"))),(AND(ISBLANK($A318)=FALSE,ISNUMBER($A318),ISBLANK($U318)=FALSE,ISBLANK($V318)=FALSE,ISBLANK($X318)=FALSE,ISBLANK($Z318)=FALSE,NOT($AC318="case closed"))))</formula>
    </cfRule>
    <cfRule type="expression" dxfId="2207" priority="2196" stopIfTrue="1">
      <formula>AND(ISBLANK($A318)=FALSE,ISNUMBER($A318),ISBLANK($U318)=FALSE,OR(ISBLANK($V318),ISBLANK($X318),ISBLANK($Z318)))</formula>
    </cfRule>
    <cfRule type="expression" dxfId="2206" priority="2197" stopIfTrue="1">
      <formula>AND(ISBLANK($A318)=FALSE,$A318&gt;0,ISBLANK($U318)=TRUE)</formula>
    </cfRule>
  </conditionalFormatting>
  <conditionalFormatting sqref="T318:V319 T323:V325 T331:V331">
    <cfRule type="expression" dxfId="2205" priority="2194">
      <formula>AND(ISBLANK($A318)=FALSE,$A318&gt;0)</formula>
    </cfRule>
  </conditionalFormatting>
  <conditionalFormatting sqref="W331:X331 W323:X325 W318:X319">
    <cfRule type="expression" dxfId="2204" priority="2190">
      <formula>AND(ISBLANK($A318)=FALSE,$A318&gt;0)</formula>
    </cfRule>
  </conditionalFormatting>
  <conditionalFormatting sqref="W331:X331 W323:X325 W318:X319">
    <cfRule type="expression" dxfId="2203" priority="2191" stopIfTrue="1">
      <formula>OR((AND(ISBLANK($A318)=FALSE,ISNUMBER($A318),ISBLANK($U318)=FALSE,ISBLANK($V318)=FALSE,ISBLANK($X318)=FALSE,NOT($AC318="case closed"))),(AND(ISBLANK($A318)=FALSE,ISNUMBER($A318),ISBLANK($U318)=FALSE,ISBLANK($V318)=FALSE,ISBLANK($X318)=FALSE,ISBLANK($Z318)=FALSE,NOT($AC318="case closed"))))</formula>
    </cfRule>
    <cfRule type="expression" dxfId="2202" priority="2192" stopIfTrue="1">
      <formula>AND(ISBLANK($A318)=FALSE,ISNUMBER($A318),ISBLANK($U318)=FALSE,OR(ISBLANK($V318),ISBLANK($X318),ISBLANK($Z318)))</formula>
    </cfRule>
    <cfRule type="expression" dxfId="2201" priority="2193" stopIfTrue="1">
      <formula>AND(ISBLANK($A318)=FALSE,$A318&gt;0,ISBLANK($U318)=TRUE)</formula>
    </cfRule>
  </conditionalFormatting>
  <conditionalFormatting sqref="T342:U344">
    <cfRule type="expression" dxfId="2200" priority="2187" stopIfTrue="1">
      <formula>OR((AND(ISBLANK($A342)=FALSE,ISNUMBER($A342),ISBLANK($U342)=FALSE,ISBLANK($V342)=FALSE,ISBLANK($X342)=FALSE,NOT($AC342="case closed"))),(AND(ISBLANK($A342)=FALSE,ISNUMBER($A342),ISBLANK($U342)=FALSE,ISBLANK($V342)=FALSE,ISBLANK($X342)=FALSE,ISBLANK($Z342)=FALSE,NOT($AC342="case closed"))))</formula>
    </cfRule>
    <cfRule type="expression" dxfId="2199" priority="2188" stopIfTrue="1">
      <formula>AND(ISBLANK($A342)=FALSE,ISNUMBER($A342),ISBLANK($U342)=FALSE,OR(ISBLANK($V342),ISBLANK($X342),ISBLANK($Z342)))</formula>
    </cfRule>
    <cfRule type="expression" dxfId="2198" priority="2189" stopIfTrue="1">
      <formula>AND(ISBLANK($A342)=FALSE,$A342&gt;0,ISBLANK($U342)=TRUE)</formula>
    </cfRule>
  </conditionalFormatting>
  <conditionalFormatting sqref="T342:U344">
    <cfRule type="expression" dxfId="2197" priority="2186">
      <formula>AND(ISBLANK($A342)=FALSE,$A342&gt;0)</formula>
    </cfRule>
  </conditionalFormatting>
  <conditionalFormatting sqref="X342:X344">
    <cfRule type="expression" dxfId="2196" priority="2182">
      <formula>AND(ISBLANK($A342)=FALSE,$A342&gt;0)</formula>
    </cfRule>
  </conditionalFormatting>
  <conditionalFormatting sqref="X342:X344">
    <cfRule type="expression" dxfId="2195" priority="2183" stopIfTrue="1">
      <formula>OR((AND(ISBLANK($A342)=FALSE,ISNUMBER($A342),ISBLANK($U342)=FALSE,ISBLANK($V342)=FALSE,ISBLANK($X342)=FALSE,NOT($AC342="case closed"))),(AND(ISBLANK($A342)=FALSE,ISNUMBER($A342),ISBLANK($U342)=FALSE,ISBLANK($V342)=FALSE,ISBLANK($X342)=FALSE,ISBLANK($Z342)=FALSE,NOT($AC342="case closed"))))</formula>
    </cfRule>
    <cfRule type="expression" dxfId="2194" priority="2184" stopIfTrue="1">
      <formula>AND(ISBLANK($A342)=FALSE,ISNUMBER($A342),ISBLANK($U342)=FALSE,OR(ISBLANK($V342),ISBLANK($X342),ISBLANK($Z342)))</formula>
    </cfRule>
    <cfRule type="expression" dxfId="2193" priority="2185" stopIfTrue="1">
      <formula>AND(ISBLANK($A342)=FALSE,$A342&gt;0,ISBLANK($U342)=TRUE)</formula>
    </cfRule>
  </conditionalFormatting>
  <conditionalFormatting sqref="V373">
    <cfRule type="expression" dxfId="2192" priority="2179" stopIfTrue="1">
      <formula>OR((AND(ISBLANK($A373)=FALSE,ISNUMBER($A373),ISBLANK($U373)=FALSE,ISBLANK($V373)=FALSE,ISBLANK($X373)=FALSE,NOT($AC373="case closed"))),(AND(ISBLANK($A373)=FALSE,ISNUMBER($A373),ISBLANK($U373)=FALSE,ISBLANK($V373)=FALSE,ISBLANK($X373)=FALSE,ISBLANK($Z373)=FALSE,NOT($AC373="case closed"))))</formula>
    </cfRule>
    <cfRule type="expression" dxfId="2191" priority="2180" stopIfTrue="1">
      <formula>AND(ISBLANK($A373)=FALSE,ISNUMBER($A373),ISBLANK($U373)=FALSE,OR(ISBLANK($V373),ISBLANK($X373),ISBLANK($Z373)))</formula>
    </cfRule>
    <cfRule type="expression" dxfId="2190" priority="2181" stopIfTrue="1">
      <formula>AND(ISBLANK($A373)=FALSE,$A373&gt;0,ISBLANK($U373)=TRUE)</formula>
    </cfRule>
  </conditionalFormatting>
  <conditionalFormatting sqref="V373">
    <cfRule type="expression" dxfId="2189" priority="2178">
      <formula>AND(ISBLANK($A373)=FALSE,$A373&gt;0)</formula>
    </cfRule>
  </conditionalFormatting>
  <conditionalFormatting sqref="Y353 Y373:Y376">
    <cfRule type="expression" dxfId="2188" priority="2174">
      <formula>AND(ISBLANK($A353)=FALSE,$A353&gt;0)</formula>
    </cfRule>
  </conditionalFormatting>
  <conditionalFormatting sqref="Y353 Y373:Y376">
    <cfRule type="expression" dxfId="2187" priority="2175" stopIfTrue="1">
      <formula>OR((AND(ISBLANK($A353)=FALSE,ISNUMBER($A353),ISBLANK($U353)=FALSE,ISBLANK($V353)=FALSE,ISBLANK($X353)=FALSE,NOT($AC353="case closed"))),(AND(ISBLANK($A353)=FALSE,ISNUMBER($A353),ISBLANK($U353)=FALSE,ISBLANK($V353)=FALSE,ISBLANK($X353)=FALSE,ISBLANK($Z353)=FALSE,NOT($AC353="case closed"))))</formula>
    </cfRule>
    <cfRule type="expression" dxfId="2186" priority="2176" stopIfTrue="1">
      <formula>AND(ISBLANK($A353)=FALSE,ISNUMBER($A353),ISBLANK($U353)=FALSE,OR(ISBLANK($V353),ISBLANK($X353),ISBLANK($Z353)))</formula>
    </cfRule>
    <cfRule type="expression" dxfId="2185" priority="2177" stopIfTrue="1">
      <formula>AND(ISBLANK($A353)=FALSE,$A353&gt;0,ISBLANK($U353)=TRUE)</formula>
    </cfRule>
  </conditionalFormatting>
  <conditionalFormatting sqref="W373:X376 X353">
    <cfRule type="expression" dxfId="2184" priority="2170">
      <formula>AND(ISBLANK($A353)=FALSE,$A353&gt;0)</formula>
    </cfRule>
  </conditionalFormatting>
  <conditionalFormatting sqref="W373:X376 X353">
    <cfRule type="expression" dxfId="2183" priority="2171" stopIfTrue="1">
      <formula>OR((AND(ISBLANK($A353)=FALSE,ISNUMBER($A353),ISBLANK($U353)=FALSE,ISBLANK($V353)=FALSE,ISBLANK($X353)=FALSE,NOT($AC353="case closed"))),(AND(ISBLANK($A353)=FALSE,ISNUMBER($A353),ISBLANK($U353)=FALSE,ISBLANK($V353)=FALSE,ISBLANK($X353)=FALSE,ISBLANK($Z353)=FALSE,NOT($AC353="case closed"))))</formula>
    </cfRule>
    <cfRule type="expression" dxfId="2182" priority="2172" stopIfTrue="1">
      <formula>AND(ISBLANK($A353)=FALSE,ISNUMBER($A353),ISBLANK($U353)=FALSE,OR(ISBLANK($V353),ISBLANK($X353),ISBLANK($Z353)))</formula>
    </cfRule>
    <cfRule type="expression" dxfId="2181" priority="2173" stopIfTrue="1">
      <formula>AND(ISBLANK($A353)=FALSE,$A353&gt;0,ISBLANK($U353)=TRUE)</formula>
    </cfRule>
  </conditionalFormatting>
  <conditionalFormatting sqref="T353:U354 U487:U488 T369:U376">
    <cfRule type="expression" dxfId="2180" priority="2167" stopIfTrue="1">
      <formula>OR((AND(ISBLANK($A353)=FALSE,ISNUMBER($A353),ISBLANK($U353)=FALSE,ISBLANK($V353)=FALSE,ISBLANK($X353)=FALSE,NOT($AC353="case closed"))),(AND(ISBLANK($A353)=FALSE,ISNUMBER($A353),ISBLANK($U353)=FALSE,ISBLANK($V353)=FALSE,ISBLANK($X353)=FALSE,ISBLANK($Z353)=FALSE,NOT($AC353="case closed"))))</formula>
    </cfRule>
    <cfRule type="expression" dxfId="2179" priority="2168" stopIfTrue="1">
      <formula>AND(ISBLANK($A353)=FALSE,ISNUMBER($A353),ISBLANK($U353)=FALSE,OR(ISBLANK($V353),ISBLANK($X353),ISBLANK($Z353)))</formula>
    </cfRule>
    <cfRule type="expression" dxfId="2178" priority="2169" stopIfTrue="1">
      <formula>AND(ISBLANK($A353)=FALSE,$A353&gt;0,ISBLANK($U353)=TRUE)</formula>
    </cfRule>
  </conditionalFormatting>
  <conditionalFormatting sqref="T353:U354 U487:U488 T369:U376">
    <cfRule type="expression" dxfId="2177" priority="2166">
      <formula>AND(ISBLANK($A353)=FALSE,$A353&gt;0)</formula>
    </cfRule>
  </conditionalFormatting>
  <conditionalFormatting sqref="V377">
    <cfRule type="expression" dxfId="2176" priority="2163" stopIfTrue="1">
      <formula>OR((AND(ISBLANK($A377)=FALSE,ISNUMBER($A377),ISBLANK($U377)=FALSE,ISBLANK($V377)=FALSE,ISBLANK($X377)=FALSE,NOT($AC377="case closed"))),(AND(ISBLANK($A377)=FALSE,ISNUMBER($A377),ISBLANK($U377)=FALSE,ISBLANK($V377)=FALSE,ISBLANK($X377)=FALSE,ISBLANK($Z377)=FALSE,NOT($AC377="case closed"))))</formula>
    </cfRule>
    <cfRule type="expression" dxfId="2175" priority="2164" stopIfTrue="1">
      <formula>AND(ISBLANK($A377)=FALSE,ISNUMBER($A377),ISBLANK($U377)=FALSE,OR(ISBLANK($V377),ISBLANK($X377),ISBLANK($Z377)))</formula>
    </cfRule>
    <cfRule type="expression" dxfId="2174" priority="2165" stopIfTrue="1">
      <formula>AND(ISBLANK($A377)=FALSE,$A377&gt;0,ISBLANK($U377)=TRUE)</formula>
    </cfRule>
  </conditionalFormatting>
  <conditionalFormatting sqref="V377">
    <cfRule type="expression" dxfId="2173" priority="2162">
      <formula>AND(ISBLANK($A377)=FALSE,$A377&gt;0)</formula>
    </cfRule>
  </conditionalFormatting>
  <conditionalFormatting sqref="Y377:Y382">
    <cfRule type="expression" dxfId="2172" priority="2158">
      <formula>AND(ISBLANK($A377)=FALSE,$A377&gt;0)</formula>
    </cfRule>
  </conditionalFormatting>
  <conditionalFormatting sqref="Y377:Y382">
    <cfRule type="expression" dxfId="2171" priority="2159" stopIfTrue="1">
      <formula>OR((AND(ISBLANK($A377)=FALSE,ISNUMBER($A377),ISBLANK($U377)=FALSE,ISBLANK($V377)=FALSE,ISBLANK($X377)=FALSE,NOT($AC377="case closed"))),(AND(ISBLANK($A377)=FALSE,ISNUMBER($A377),ISBLANK($U377)=FALSE,ISBLANK($V377)=FALSE,ISBLANK($X377)=FALSE,ISBLANK($Z377)=FALSE,NOT($AC377="case closed"))))</formula>
    </cfRule>
    <cfRule type="expression" dxfId="2170" priority="2160" stopIfTrue="1">
      <formula>AND(ISBLANK($A377)=FALSE,ISNUMBER($A377),ISBLANK($U377)=FALSE,OR(ISBLANK($V377),ISBLANK($X377),ISBLANK($Z377)))</formula>
    </cfRule>
    <cfRule type="expression" dxfId="2169" priority="2161" stopIfTrue="1">
      <formula>AND(ISBLANK($A377)=FALSE,$A377&gt;0,ISBLANK($U377)=TRUE)</formula>
    </cfRule>
  </conditionalFormatting>
  <conditionalFormatting sqref="W377:X382">
    <cfRule type="expression" dxfId="2168" priority="2154">
      <formula>AND(ISBLANK($A377)=FALSE,$A377&gt;0)</formula>
    </cfRule>
  </conditionalFormatting>
  <conditionalFormatting sqref="W377:X382">
    <cfRule type="expression" dxfId="2167" priority="2155" stopIfTrue="1">
      <formula>OR((AND(ISBLANK($A377)=FALSE,ISNUMBER($A377),ISBLANK($U377)=FALSE,ISBLANK($V377)=FALSE,ISBLANK($X377)=FALSE,NOT($AC377="case closed"))),(AND(ISBLANK($A377)=FALSE,ISNUMBER($A377),ISBLANK($U377)=FALSE,ISBLANK($V377)=FALSE,ISBLANK($X377)=FALSE,ISBLANK($Z377)=FALSE,NOT($AC377="case closed"))))</formula>
    </cfRule>
    <cfRule type="expression" dxfId="2166" priority="2156" stopIfTrue="1">
      <formula>AND(ISBLANK($A377)=FALSE,ISNUMBER($A377),ISBLANK($U377)=FALSE,OR(ISBLANK($V377),ISBLANK($X377),ISBLANK($Z377)))</formula>
    </cfRule>
    <cfRule type="expression" dxfId="2165" priority="2157" stopIfTrue="1">
      <formula>AND(ISBLANK($A377)=FALSE,$A377&gt;0,ISBLANK($U377)=TRUE)</formula>
    </cfRule>
  </conditionalFormatting>
  <conditionalFormatting sqref="T377:U377">
    <cfRule type="expression" dxfId="2164" priority="2151" stopIfTrue="1">
      <formula>OR((AND(ISBLANK($A377)=FALSE,ISNUMBER($A377),ISBLANK($U377)=FALSE,ISBLANK($V377)=FALSE,ISBLANK($X377)=FALSE,NOT($AC377="case closed"))),(AND(ISBLANK($A377)=FALSE,ISNUMBER($A377),ISBLANK($U377)=FALSE,ISBLANK($V377)=FALSE,ISBLANK($X377)=FALSE,ISBLANK($Z377)=FALSE,NOT($AC377="case closed"))))</formula>
    </cfRule>
    <cfRule type="expression" dxfId="2163" priority="2152" stopIfTrue="1">
      <formula>AND(ISBLANK($A377)=FALSE,ISNUMBER($A377),ISBLANK($U377)=FALSE,OR(ISBLANK($V377),ISBLANK($X377),ISBLANK($Z377)))</formula>
    </cfRule>
    <cfRule type="expression" dxfId="2162" priority="2153" stopIfTrue="1">
      <formula>AND(ISBLANK($A377)=FALSE,$A377&gt;0,ISBLANK($U377)=TRUE)</formula>
    </cfRule>
  </conditionalFormatting>
  <conditionalFormatting sqref="T377:U377">
    <cfRule type="expression" dxfId="2161" priority="2150">
      <formula>AND(ISBLANK($A377)=FALSE,$A377&gt;0)</formula>
    </cfRule>
  </conditionalFormatting>
  <conditionalFormatting sqref="T413:U413">
    <cfRule type="expression" dxfId="2160" priority="2146">
      <formula>AND(ISBLANK($A413)=FALSE,$A413&gt;0)</formula>
    </cfRule>
  </conditionalFormatting>
  <conditionalFormatting sqref="T413:U413">
    <cfRule type="expression" dxfId="2159" priority="2147" stopIfTrue="1">
      <formula>OR((AND(ISBLANK($A413)=FALSE,ISNUMBER($A413),ISBLANK($U413)=FALSE,ISBLANK($V413)=FALSE,ISBLANK($X413)=FALSE,NOT($AC413="case closed"))),(AND(ISBLANK($A413)=FALSE,ISNUMBER($A413),ISBLANK($U413)=FALSE,ISBLANK($V413)=FALSE,ISBLANK($X413)=FALSE,ISBLANK($Z413)=FALSE,NOT($AC413="case closed"))))</formula>
    </cfRule>
    <cfRule type="expression" dxfId="2158" priority="2148" stopIfTrue="1">
      <formula>AND(ISBLANK($A413)=FALSE,ISNUMBER($A413),ISBLANK($U413)=FALSE,OR(ISBLANK($V413),ISBLANK($X413),ISBLANK($Z413)))</formula>
    </cfRule>
    <cfRule type="expression" dxfId="2157" priority="2149" stopIfTrue="1">
      <formula>AND(ISBLANK($A413)=FALSE,$A413&gt;0,ISBLANK($U413)=TRUE)</formula>
    </cfRule>
  </conditionalFormatting>
  <conditionalFormatting sqref="Y449">
    <cfRule type="expression" dxfId="2156" priority="2143" stopIfTrue="1">
      <formula>OR((AND(ISBLANK($A449)=FALSE,ISNUMBER($A449),ISBLANK($U449)=FALSE,ISBLANK($V449)=FALSE,ISBLANK($X449)=FALSE,NOT($AC449="case closed"))),(AND(ISBLANK($A449)=FALSE,ISNUMBER($A449),ISBLANK($U449)=FALSE,ISBLANK($V449)=FALSE,ISBLANK($X449)=FALSE,ISBLANK($Z449)=FALSE,NOT($AC449="case closed"))))</formula>
    </cfRule>
    <cfRule type="expression" dxfId="2155" priority="2144" stopIfTrue="1">
      <formula>AND(ISBLANK($A449)=FALSE,ISNUMBER($A449),ISBLANK($U449)=FALSE,OR(ISBLANK($V449),ISBLANK($X449),ISBLANK($Z449)))</formula>
    </cfRule>
    <cfRule type="expression" dxfId="2154" priority="2145" stopIfTrue="1">
      <formula>AND(ISBLANK($A449)=FALSE,$A449&gt;0,ISBLANK($U449)=TRUE)</formula>
    </cfRule>
  </conditionalFormatting>
  <conditionalFormatting sqref="Y449">
    <cfRule type="expression" dxfId="2153" priority="2142">
      <formula>AND(ISBLANK($A449)=FALSE,$A449&gt;0)</formula>
    </cfRule>
  </conditionalFormatting>
  <conditionalFormatting sqref="T458:V458 T449:V449">
    <cfRule type="expression" dxfId="2152" priority="2138">
      <formula>AND(ISBLANK($A449)=FALSE,$A449&gt;0)</formula>
    </cfRule>
  </conditionalFormatting>
  <conditionalFormatting sqref="T458:V458 T449:V449">
    <cfRule type="expression" dxfId="2151" priority="2139" stopIfTrue="1">
      <formula>OR((AND(ISBLANK($A449)=FALSE,ISNUMBER($A449),ISBLANK($U449)=FALSE,ISBLANK($V449)=FALSE,ISBLANK($X449)=FALSE,NOT($AC449="case closed"))),(AND(ISBLANK($A449)=FALSE,ISNUMBER($A449),ISBLANK($U449)=FALSE,ISBLANK($V449)=FALSE,ISBLANK($X449)=FALSE,ISBLANK($Z449)=FALSE,NOT($AC449="case closed"))))</formula>
    </cfRule>
    <cfRule type="expression" dxfId="2150" priority="2140" stopIfTrue="1">
      <formula>AND(ISBLANK($A449)=FALSE,ISNUMBER($A449),ISBLANK($U449)=FALSE,OR(ISBLANK($V449),ISBLANK($X449),ISBLANK($Z449)))</formula>
    </cfRule>
    <cfRule type="expression" dxfId="2149" priority="2141" stopIfTrue="1">
      <formula>AND(ISBLANK($A449)=FALSE,$A449&gt;0,ISBLANK($U449)=TRUE)</formula>
    </cfRule>
  </conditionalFormatting>
  <conditionalFormatting sqref="W458:X458 W449:X449">
    <cfRule type="expression" dxfId="2148" priority="2134">
      <formula>AND(ISBLANK($A449)=FALSE,$A449&gt;0)</formula>
    </cfRule>
  </conditionalFormatting>
  <conditionalFormatting sqref="W458:X458 W449:X449">
    <cfRule type="expression" dxfId="2147" priority="2135" stopIfTrue="1">
      <formula>OR((AND(ISBLANK($A449)=FALSE,ISNUMBER($A449),ISBLANK($U449)=FALSE,ISBLANK($V449)=FALSE,ISBLANK($X449)=FALSE,NOT($AC449="case closed"))),(AND(ISBLANK($A449)=FALSE,ISNUMBER($A449),ISBLANK($U449)=FALSE,ISBLANK($V449)=FALSE,ISBLANK($X449)=FALSE,ISBLANK($Z449)=FALSE,NOT($AC449="case closed"))))</formula>
    </cfRule>
    <cfRule type="expression" dxfId="2146" priority="2136" stopIfTrue="1">
      <formula>AND(ISBLANK($A449)=FALSE,ISNUMBER($A449),ISBLANK($U449)=FALSE,OR(ISBLANK($V449),ISBLANK($X449),ISBLANK($Z449)))</formula>
    </cfRule>
    <cfRule type="expression" dxfId="2145" priority="2137" stopIfTrue="1">
      <formula>AND(ISBLANK($A449)=FALSE,$A449&gt;0,ISBLANK($U449)=TRUE)</formula>
    </cfRule>
  </conditionalFormatting>
  <conditionalFormatting sqref="Y458">
    <cfRule type="expression" dxfId="2144" priority="2131" stopIfTrue="1">
      <formula>OR((AND(ISBLANK($A458)=FALSE,ISNUMBER($A458),ISBLANK($U458)=FALSE,ISBLANK($V458)=FALSE,ISBLANK($X458)=FALSE,NOT($AC458="case closed"))),(AND(ISBLANK($A458)=FALSE,ISNUMBER($A458),ISBLANK($U458)=FALSE,ISBLANK($V458)=FALSE,ISBLANK($X458)=FALSE,ISBLANK($Z458)=FALSE,NOT($AC458="case closed"))))</formula>
    </cfRule>
    <cfRule type="expression" dxfId="2143" priority="2132" stopIfTrue="1">
      <formula>AND(ISBLANK($A458)=FALSE,ISNUMBER($A458),ISBLANK($U458)=FALSE,OR(ISBLANK($V458),ISBLANK($X458),ISBLANK($Z458)))</formula>
    </cfRule>
    <cfRule type="expression" dxfId="2142" priority="2133" stopIfTrue="1">
      <formula>AND(ISBLANK($A458)=FALSE,$A458&gt;0,ISBLANK($U458)=TRUE)</formula>
    </cfRule>
  </conditionalFormatting>
  <conditionalFormatting sqref="Y458">
    <cfRule type="expression" dxfId="2141" priority="2130">
      <formula>AND(ISBLANK($A458)=FALSE,$A458&gt;0)</formula>
    </cfRule>
  </conditionalFormatting>
  <conditionalFormatting sqref="T473:V473">
    <cfRule type="expression" dxfId="2140" priority="2126">
      <formula>AND(ISBLANK($A473)=FALSE,$A473&gt;0)</formula>
    </cfRule>
  </conditionalFormatting>
  <conditionalFormatting sqref="T473:V473">
    <cfRule type="expression" dxfId="2139" priority="2127" stopIfTrue="1">
      <formula>OR((AND(ISBLANK($A473)=FALSE,ISNUMBER($A473),ISBLANK($U473)=FALSE,ISBLANK($V473)=FALSE,ISBLANK($X473)=FALSE,NOT($AC473="case closed"))),(AND(ISBLANK($A473)=FALSE,ISNUMBER($A473),ISBLANK($U473)=FALSE,ISBLANK($V473)=FALSE,ISBLANK($X473)=FALSE,ISBLANK($Z473)=FALSE,NOT($AC473="case closed"))))</formula>
    </cfRule>
    <cfRule type="expression" dxfId="2138" priority="2128" stopIfTrue="1">
      <formula>AND(ISBLANK($A473)=FALSE,ISNUMBER($A473),ISBLANK($U473)=FALSE,OR(ISBLANK($V473),ISBLANK($X473),ISBLANK($Z473)))</formula>
    </cfRule>
    <cfRule type="expression" dxfId="2137" priority="2129" stopIfTrue="1">
      <formula>AND(ISBLANK($A473)=FALSE,$A473&gt;0,ISBLANK($U473)=TRUE)</formula>
    </cfRule>
  </conditionalFormatting>
  <conditionalFormatting sqref="W473:X473">
    <cfRule type="expression" dxfId="2136" priority="2122">
      <formula>AND(ISBLANK($A473)=FALSE,$A473&gt;0)</formula>
    </cfRule>
  </conditionalFormatting>
  <conditionalFormatting sqref="W473:X473">
    <cfRule type="expression" dxfId="2135" priority="2123" stopIfTrue="1">
      <formula>OR((AND(ISBLANK($A473)=FALSE,ISNUMBER($A473),ISBLANK($U473)=FALSE,ISBLANK($V473)=FALSE,ISBLANK($X473)=FALSE,NOT($AC473="case closed"))),(AND(ISBLANK($A473)=FALSE,ISNUMBER($A473),ISBLANK($U473)=FALSE,ISBLANK($V473)=FALSE,ISBLANK($X473)=FALSE,ISBLANK($Z473)=FALSE,NOT($AC473="case closed"))))</formula>
    </cfRule>
    <cfRule type="expression" dxfId="2134" priority="2124" stopIfTrue="1">
      <formula>AND(ISBLANK($A473)=FALSE,ISNUMBER($A473),ISBLANK($U473)=FALSE,OR(ISBLANK($V473),ISBLANK($X473),ISBLANK($Z473)))</formula>
    </cfRule>
    <cfRule type="expression" dxfId="2133" priority="2125" stopIfTrue="1">
      <formula>AND(ISBLANK($A473)=FALSE,$A473&gt;0,ISBLANK($U473)=TRUE)</formula>
    </cfRule>
  </conditionalFormatting>
  <conditionalFormatting sqref="Y473">
    <cfRule type="expression" dxfId="2132" priority="2119" stopIfTrue="1">
      <formula>OR((AND(ISBLANK($A473)=FALSE,ISNUMBER($A473),ISBLANK($U473)=FALSE,ISBLANK($V473)=FALSE,ISBLANK($X473)=FALSE,NOT($AC473="case closed"))),(AND(ISBLANK($A473)=FALSE,ISNUMBER($A473),ISBLANK($U473)=FALSE,ISBLANK($V473)=FALSE,ISBLANK($X473)=FALSE,ISBLANK($Z473)=FALSE,NOT($AC473="case closed"))))</formula>
    </cfRule>
    <cfRule type="expression" dxfId="2131" priority="2120" stopIfTrue="1">
      <formula>AND(ISBLANK($A473)=FALSE,ISNUMBER($A473),ISBLANK($U473)=FALSE,OR(ISBLANK($V473),ISBLANK($X473),ISBLANK($Z473)))</formula>
    </cfRule>
    <cfRule type="expression" dxfId="2130" priority="2121" stopIfTrue="1">
      <formula>AND(ISBLANK($A473)=FALSE,$A473&gt;0,ISBLANK($U473)=TRUE)</formula>
    </cfRule>
  </conditionalFormatting>
  <conditionalFormatting sqref="Y473">
    <cfRule type="expression" dxfId="2129" priority="2118">
      <formula>AND(ISBLANK($A473)=FALSE,$A473&gt;0)</formula>
    </cfRule>
  </conditionalFormatting>
  <conditionalFormatting sqref="Z61:AC61">
    <cfRule type="expression" dxfId="2128" priority="2114">
      <formula>AND(ISBLANK($A61)=FALSE,$A61&gt;0)</formula>
    </cfRule>
  </conditionalFormatting>
  <conditionalFormatting sqref="Z61:AC61">
    <cfRule type="expression" dxfId="2127" priority="2115" stopIfTrue="1">
      <formula>OR((AND(ISBLANK($A61)=FALSE,ISNUMBER($A61),ISBLANK($U61)=FALSE,ISBLANK($V61)=FALSE,ISBLANK($X61)=FALSE,NOT($AC61="case closed"))),(AND(ISBLANK($A61)=FALSE,ISNUMBER($A61),ISBLANK($U61)=FALSE,ISBLANK($V61)=FALSE,ISBLANK($X61)=FALSE,ISBLANK($Z61)=FALSE,NOT($AC61="case closed"))))</formula>
    </cfRule>
    <cfRule type="expression" dxfId="2126" priority="2116" stopIfTrue="1">
      <formula>AND(ISBLANK($A61)=FALSE,ISNUMBER($A61),ISBLANK($U61)=FALSE,OR(ISBLANK($V61),ISBLANK($X61),ISBLANK($Z61)))</formula>
    </cfRule>
    <cfRule type="expression" dxfId="2125" priority="2117" stopIfTrue="1">
      <formula>AND(ISBLANK($A61)=FALSE,$A61&gt;0,ISBLANK($U61)=TRUE)</formula>
    </cfRule>
  </conditionalFormatting>
  <conditionalFormatting sqref="Z68:AC68">
    <cfRule type="expression" dxfId="2124" priority="2110">
      <formula>AND(ISBLANK($A68)=FALSE,$A68&gt;0)</formula>
    </cfRule>
  </conditionalFormatting>
  <conditionalFormatting sqref="Z68:AC68">
    <cfRule type="expression" dxfId="2123" priority="2111" stopIfTrue="1">
      <formula>OR((AND(ISBLANK($A68)=FALSE,ISNUMBER($A68),ISBLANK($U68)=FALSE,ISBLANK($V68)=FALSE,ISBLANK($X68)=FALSE,NOT($AC68="case closed"))),(AND(ISBLANK($A68)=FALSE,ISNUMBER($A68),ISBLANK($U68)=FALSE,ISBLANK($V68)=FALSE,ISBLANK($X68)=FALSE,ISBLANK($Z68)=FALSE,NOT($AC68="case closed"))))</formula>
    </cfRule>
    <cfRule type="expression" dxfId="2122" priority="2112" stopIfTrue="1">
      <formula>AND(ISBLANK($A68)=FALSE,ISNUMBER($A68),ISBLANK($U68)=FALSE,OR(ISBLANK($V68),ISBLANK($X68),ISBLANK($Z68)))</formula>
    </cfRule>
    <cfRule type="expression" dxfId="2121" priority="2113" stopIfTrue="1">
      <formula>AND(ISBLANK($A68)=FALSE,$A68&gt;0,ISBLANK($U68)=TRUE)</formula>
    </cfRule>
  </conditionalFormatting>
  <conditionalFormatting sqref="Z80:AC80">
    <cfRule type="expression" dxfId="2120" priority="2106">
      <formula>AND(ISBLANK($A80)=FALSE,$A80&gt;0)</formula>
    </cfRule>
  </conditionalFormatting>
  <conditionalFormatting sqref="Z80:AC80">
    <cfRule type="expression" dxfId="2119" priority="2107" stopIfTrue="1">
      <formula>OR((AND(ISBLANK($A80)=FALSE,ISNUMBER($A80),ISBLANK($U80)=FALSE,ISBLANK($V80)=FALSE,ISBLANK($X80)=FALSE,NOT($AC80="case closed"))),(AND(ISBLANK($A80)=FALSE,ISNUMBER($A80),ISBLANK($U80)=FALSE,ISBLANK($V80)=FALSE,ISBLANK($X80)=FALSE,ISBLANK($Z80)=FALSE,NOT($AC80="case closed"))))</formula>
    </cfRule>
    <cfRule type="expression" dxfId="2118" priority="2108" stopIfTrue="1">
      <formula>AND(ISBLANK($A80)=FALSE,ISNUMBER($A80),ISBLANK($U80)=FALSE,OR(ISBLANK($V80),ISBLANK($X80),ISBLANK($Z80)))</formula>
    </cfRule>
    <cfRule type="expression" dxfId="2117" priority="2109" stopIfTrue="1">
      <formula>AND(ISBLANK($A80)=FALSE,$A80&gt;0,ISBLANK($U80)=TRUE)</formula>
    </cfRule>
  </conditionalFormatting>
  <conditionalFormatting sqref="Z88:AC88">
    <cfRule type="expression" dxfId="2116" priority="2102">
      <formula>AND(ISBLANK($A88)=FALSE,$A88&gt;0)</formula>
    </cfRule>
  </conditionalFormatting>
  <conditionalFormatting sqref="Z88:AC88">
    <cfRule type="expression" dxfId="2115" priority="2103" stopIfTrue="1">
      <formula>OR((AND(ISBLANK($A88)=FALSE,ISNUMBER($A88),ISBLANK($U88)=FALSE,ISBLANK($V88)=FALSE,ISBLANK($X88)=FALSE,NOT($AC88="case closed"))),(AND(ISBLANK($A88)=FALSE,ISNUMBER($A88),ISBLANK($U88)=FALSE,ISBLANK($V88)=FALSE,ISBLANK($X88)=FALSE,ISBLANK($Z88)=FALSE,NOT($AC88="case closed"))))</formula>
    </cfRule>
    <cfRule type="expression" dxfId="2114" priority="2104" stopIfTrue="1">
      <formula>AND(ISBLANK($A88)=FALSE,ISNUMBER($A88),ISBLANK($U88)=FALSE,OR(ISBLANK($V88),ISBLANK($X88),ISBLANK($Z88)))</formula>
    </cfRule>
    <cfRule type="expression" dxfId="2113" priority="2105" stopIfTrue="1">
      <formula>AND(ISBLANK($A88)=FALSE,$A88&gt;0,ISBLANK($U88)=TRUE)</formula>
    </cfRule>
  </conditionalFormatting>
  <conditionalFormatting sqref="Z89:AC89">
    <cfRule type="expression" dxfId="2112" priority="2098">
      <formula>AND(ISBLANK($A89)=FALSE,$A89&gt;0)</formula>
    </cfRule>
  </conditionalFormatting>
  <conditionalFormatting sqref="Z89:AC89">
    <cfRule type="expression" dxfId="2111" priority="2099" stopIfTrue="1">
      <formula>OR((AND(ISBLANK($A89)=FALSE,ISNUMBER($A89),ISBLANK($U89)=FALSE,ISBLANK($V89)=FALSE,ISBLANK($X89)=FALSE,NOT($AC89="case closed"))),(AND(ISBLANK($A89)=FALSE,ISNUMBER($A89),ISBLANK($U89)=FALSE,ISBLANK($V89)=FALSE,ISBLANK($X89)=FALSE,ISBLANK($Z89)=FALSE,NOT($AC89="case closed"))))</formula>
    </cfRule>
    <cfRule type="expression" dxfId="2110" priority="2100" stopIfTrue="1">
      <formula>AND(ISBLANK($A89)=FALSE,ISNUMBER($A89),ISBLANK($U89)=FALSE,OR(ISBLANK($V89),ISBLANK($X89),ISBLANK($Z89)))</formula>
    </cfRule>
    <cfRule type="expression" dxfId="2109" priority="2101" stopIfTrue="1">
      <formula>AND(ISBLANK($A89)=FALSE,$A89&gt;0,ISBLANK($U89)=TRUE)</formula>
    </cfRule>
  </conditionalFormatting>
  <conditionalFormatting sqref="Z100:AC100">
    <cfRule type="expression" dxfId="2108" priority="2094">
      <formula>AND(ISBLANK($A100)=FALSE,$A100&gt;0)</formula>
    </cfRule>
  </conditionalFormatting>
  <conditionalFormatting sqref="Z100:AC100">
    <cfRule type="expression" dxfId="2107" priority="2095" stopIfTrue="1">
      <formula>OR((AND(ISBLANK($A100)=FALSE,ISNUMBER($A100),ISBLANK($U100)=FALSE,ISBLANK($V100)=FALSE,ISBLANK($X100)=FALSE,NOT($AC100="case closed"))),(AND(ISBLANK($A100)=FALSE,ISNUMBER($A100),ISBLANK($U100)=FALSE,ISBLANK($V100)=FALSE,ISBLANK($X100)=FALSE,ISBLANK($Z100)=FALSE,NOT($AC100="case closed"))))</formula>
    </cfRule>
    <cfRule type="expression" dxfId="2106" priority="2096" stopIfTrue="1">
      <formula>AND(ISBLANK($A100)=FALSE,ISNUMBER($A100),ISBLANK($U100)=FALSE,OR(ISBLANK($V100),ISBLANK($X100),ISBLANK($Z100)))</formula>
    </cfRule>
    <cfRule type="expression" dxfId="2105" priority="2097" stopIfTrue="1">
      <formula>AND(ISBLANK($A100)=FALSE,$A100&gt;0,ISBLANK($U100)=TRUE)</formula>
    </cfRule>
  </conditionalFormatting>
  <conditionalFormatting sqref="Z102:AC102">
    <cfRule type="expression" dxfId="2104" priority="2090">
      <formula>AND(ISBLANK($A102)=FALSE,$A102&gt;0)</formula>
    </cfRule>
  </conditionalFormatting>
  <conditionalFormatting sqref="Z102:AC102">
    <cfRule type="expression" dxfId="2103" priority="2091" stopIfTrue="1">
      <formula>OR((AND(ISBLANK($A102)=FALSE,ISNUMBER($A102),ISBLANK($U102)=FALSE,ISBLANK($V102)=FALSE,ISBLANK($X102)=FALSE,NOT($AC102="case closed"))),(AND(ISBLANK($A102)=FALSE,ISNUMBER($A102),ISBLANK($U102)=FALSE,ISBLANK($V102)=FALSE,ISBLANK($X102)=FALSE,ISBLANK($Z102)=FALSE,NOT($AC102="case closed"))))</formula>
    </cfRule>
    <cfRule type="expression" dxfId="2102" priority="2092" stopIfTrue="1">
      <formula>AND(ISBLANK($A102)=FALSE,ISNUMBER($A102),ISBLANK($U102)=FALSE,OR(ISBLANK($V102),ISBLANK($X102),ISBLANK($Z102)))</formula>
    </cfRule>
    <cfRule type="expression" dxfId="2101" priority="2093" stopIfTrue="1">
      <formula>AND(ISBLANK($A102)=FALSE,$A102&gt;0,ISBLANK($U102)=TRUE)</formula>
    </cfRule>
  </conditionalFormatting>
  <conditionalFormatting sqref="Z103:AC103">
    <cfRule type="expression" dxfId="2100" priority="2086">
      <formula>AND(ISBLANK($A103)=FALSE,$A103&gt;0)</formula>
    </cfRule>
  </conditionalFormatting>
  <conditionalFormatting sqref="Z103:AC103">
    <cfRule type="expression" dxfId="2099" priority="2087" stopIfTrue="1">
      <formula>OR((AND(ISBLANK($A103)=FALSE,ISNUMBER($A103),ISBLANK($U103)=FALSE,ISBLANK($V103)=FALSE,ISBLANK($X103)=FALSE,NOT($AC103="case closed"))),(AND(ISBLANK($A103)=FALSE,ISNUMBER($A103),ISBLANK($U103)=FALSE,ISBLANK($V103)=FALSE,ISBLANK($X103)=FALSE,ISBLANK($Z103)=FALSE,NOT($AC103="case closed"))))</formula>
    </cfRule>
    <cfRule type="expression" dxfId="2098" priority="2088" stopIfTrue="1">
      <formula>AND(ISBLANK($A103)=FALSE,ISNUMBER($A103),ISBLANK($U103)=FALSE,OR(ISBLANK($V103),ISBLANK($X103),ISBLANK($Z103)))</formula>
    </cfRule>
    <cfRule type="expression" dxfId="2097" priority="2089" stopIfTrue="1">
      <formula>AND(ISBLANK($A103)=FALSE,$A103&gt;0,ISBLANK($U103)=TRUE)</formula>
    </cfRule>
  </conditionalFormatting>
  <conditionalFormatting sqref="Z104:AC104">
    <cfRule type="expression" dxfId="2096" priority="2082">
      <formula>AND(ISBLANK($A104)=FALSE,$A104&gt;0)</formula>
    </cfRule>
  </conditionalFormatting>
  <conditionalFormatting sqref="Z104:AC104">
    <cfRule type="expression" dxfId="2095" priority="2083" stopIfTrue="1">
      <formula>OR((AND(ISBLANK($A104)=FALSE,ISNUMBER($A104),ISBLANK($U104)=FALSE,ISBLANK($V104)=FALSE,ISBLANK($X104)=FALSE,NOT($AC104="case closed"))),(AND(ISBLANK($A104)=FALSE,ISNUMBER($A104),ISBLANK($U104)=FALSE,ISBLANK($V104)=FALSE,ISBLANK($X104)=FALSE,ISBLANK($Z104)=FALSE,NOT($AC104="case closed"))))</formula>
    </cfRule>
    <cfRule type="expression" dxfId="2094" priority="2084" stopIfTrue="1">
      <formula>AND(ISBLANK($A104)=FALSE,ISNUMBER($A104),ISBLANK($U104)=FALSE,OR(ISBLANK($V104),ISBLANK($X104),ISBLANK($Z104)))</formula>
    </cfRule>
    <cfRule type="expression" dxfId="2093" priority="2085" stopIfTrue="1">
      <formula>AND(ISBLANK($A104)=FALSE,$A104&gt;0,ISBLANK($U104)=TRUE)</formula>
    </cfRule>
  </conditionalFormatting>
  <conditionalFormatting sqref="Z105:AC105">
    <cfRule type="expression" dxfId="2092" priority="2078">
      <formula>AND(ISBLANK($A105)=FALSE,$A105&gt;0)</formula>
    </cfRule>
  </conditionalFormatting>
  <conditionalFormatting sqref="Z105:AC105">
    <cfRule type="expression" dxfId="2091" priority="2079" stopIfTrue="1">
      <formula>OR((AND(ISBLANK($A105)=FALSE,ISNUMBER($A105),ISBLANK($U105)=FALSE,ISBLANK($V105)=FALSE,ISBLANK($X105)=FALSE,NOT($AC105="case closed"))),(AND(ISBLANK($A105)=FALSE,ISNUMBER($A105),ISBLANK($U105)=FALSE,ISBLANK($V105)=FALSE,ISBLANK($X105)=FALSE,ISBLANK($Z105)=FALSE,NOT($AC105="case closed"))))</formula>
    </cfRule>
    <cfRule type="expression" dxfId="2090" priority="2080" stopIfTrue="1">
      <formula>AND(ISBLANK($A105)=FALSE,ISNUMBER($A105),ISBLANK($U105)=FALSE,OR(ISBLANK($V105),ISBLANK($X105),ISBLANK($Z105)))</formula>
    </cfRule>
    <cfRule type="expression" dxfId="2089" priority="2081" stopIfTrue="1">
      <formula>AND(ISBLANK($A105)=FALSE,$A105&gt;0,ISBLANK($U105)=TRUE)</formula>
    </cfRule>
  </conditionalFormatting>
  <conditionalFormatting sqref="Z106:AC106">
    <cfRule type="expression" dxfId="2088" priority="2074">
      <formula>AND(ISBLANK($A106)=FALSE,$A106&gt;0)</formula>
    </cfRule>
  </conditionalFormatting>
  <conditionalFormatting sqref="Z106:AC106">
    <cfRule type="expression" dxfId="2087" priority="2075" stopIfTrue="1">
      <formula>OR((AND(ISBLANK($A106)=FALSE,ISNUMBER($A106),ISBLANK($U106)=FALSE,ISBLANK($V106)=FALSE,ISBLANK($X106)=FALSE,NOT($AC106="case closed"))),(AND(ISBLANK($A106)=FALSE,ISNUMBER($A106),ISBLANK($U106)=FALSE,ISBLANK($V106)=FALSE,ISBLANK($X106)=FALSE,ISBLANK($Z106)=FALSE,NOT($AC106="case closed"))))</formula>
    </cfRule>
    <cfRule type="expression" dxfId="2086" priority="2076" stopIfTrue="1">
      <formula>AND(ISBLANK($A106)=FALSE,ISNUMBER($A106),ISBLANK($U106)=FALSE,OR(ISBLANK($V106),ISBLANK($X106),ISBLANK($Z106)))</formula>
    </cfRule>
    <cfRule type="expression" dxfId="2085" priority="2077" stopIfTrue="1">
      <formula>AND(ISBLANK($A106)=FALSE,$A106&gt;0,ISBLANK($U106)=TRUE)</formula>
    </cfRule>
  </conditionalFormatting>
  <conditionalFormatting sqref="Z121:AC121">
    <cfRule type="expression" dxfId="2084" priority="2070">
      <formula>AND(ISBLANK($A121)=FALSE,$A121&gt;0)</formula>
    </cfRule>
  </conditionalFormatting>
  <conditionalFormatting sqref="Z121:AC121">
    <cfRule type="expression" dxfId="2083" priority="2071" stopIfTrue="1">
      <formula>OR((AND(ISBLANK($A121)=FALSE,ISNUMBER($A121),ISBLANK($U121)=FALSE,ISBLANK($V121)=FALSE,ISBLANK($X121)=FALSE,NOT($AC121="case closed"))),(AND(ISBLANK($A121)=FALSE,ISNUMBER($A121),ISBLANK($U121)=FALSE,ISBLANK($V121)=FALSE,ISBLANK($X121)=FALSE,ISBLANK($Z121)=FALSE,NOT($AC121="case closed"))))</formula>
    </cfRule>
    <cfRule type="expression" dxfId="2082" priority="2072" stopIfTrue="1">
      <formula>AND(ISBLANK($A121)=FALSE,ISNUMBER($A121),ISBLANK($U121)=FALSE,OR(ISBLANK($V121),ISBLANK($X121),ISBLANK($Z121)))</formula>
    </cfRule>
    <cfRule type="expression" dxfId="2081" priority="2073" stopIfTrue="1">
      <formula>AND(ISBLANK($A121)=FALSE,$A121&gt;0,ISBLANK($U121)=TRUE)</formula>
    </cfRule>
  </conditionalFormatting>
  <conditionalFormatting sqref="Z120:AC120">
    <cfRule type="expression" dxfId="2080" priority="2066">
      <formula>AND(ISBLANK($A120)=FALSE,$A120&gt;0)</formula>
    </cfRule>
  </conditionalFormatting>
  <conditionalFormatting sqref="Z120:AC120">
    <cfRule type="expression" dxfId="2079" priority="2067" stopIfTrue="1">
      <formula>OR((AND(ISBLANK($A120)=FALSE,ISNUMBER($A120),ISBLANK($U120)=FALSE,ISBLANK($V120)=FALSE,ISBLANK($X120)=FALSE,NOT($AC120="case closed"))),(AND(ISBLANK($A120)=FALSE,ISNUMBER($A120),ISBLANK($U120)=FALSE,ISBLANK($V120)=FALSE,ISBLANK($X120)=FALSE,ISBLANK($Z120)=FALSE,NOT($AC120="case closed"))))</formula>
    </cfRule>
    <cfRule type="expression" dxfId="2078" priority="2068" stopIfTrue="1">
      <formula>AND(ISBLANK($A120)=FALSE,ISNUMBER($A120),ISBLANK($U120)=FALSE,OR(ISBLANK($V120),ISBLANK($X120),ISBLANK($Z120)))</formula>
    </cfRule>
    <cfRule type="expression" dxfId="2077" priority="2069" stopIfTrue="1">
      <formula>AND(ISBLANK($A120)=FALSE,$A120&gt;0,ISBLANK($U120)=TRUE)</formula>
    </cfRule>
  </conditionalFormatting>
  <conditionalFormatting sqref="Z119:AC119">
    <cfRule type="expression" dxfId="2076" priority="2062">
      <formula>AND(ISBLANK($A119)=FALSE,$A119&gt;0)</formula>
    </cfRule>
  </conditionalFormatting>
  <conditionalFormatting sqref="Z119:AC119">
    <cfRule type="expression" dxfId="2075" priority="2063" stopIfTrue="1">
      <formula>OR((AND(ISBLANK($A119)=FALSE,ISNUMBER($A119),ISBLANK($U119)=FALSE,ISBLANK($V119)=FALSE,ISBLANK($X119)=FALSE,NOT($AC119="case closed"))),(AND(ISBLANK($A119)=FALSE,ISNUMBER($A119),ISBLANK($U119)=FALSE,ISBLANK($V119)=FALSE,ISBLANK($X119)=FALSE,ISBLANK($Z119)=FALSE,NOT($AC119="case closed"))))</formula>
    </cfRule>
    <cfRule type="expression" dxfId="2074" priority="2064" stopIfTrue="1">
      <formula>AND(ISBLANK($A119)=FALSE,ISNUMBER($A119),ISBLANK($U119)=FALSE,OR(ISBLANK($V119),ISBLANK($X119),ISBLANK($Z119)))</formula>
    </cfRule>
    <cfRule type="expression" dxfId="2073" priority="2065" stopIfTrue="1">
      <formula>AND(ISBLANK($A119)=FALSE,$A119&gt;0,ISBLANK($U119)=TRUE)</formula>
    </cfRule>
  </conditionalFormatting>
  <conditionalFormatting sqref="Z113:AC113">
    <cfRule type="expression" dxfId="2072" priority="2058">
      <formula>AND(ISBLANK($A113)=FALSE,$A113&gt;0)</formula>
    </cfRule>
  </conditionalFormatting>
  <conditionalFormatting sqref="Z113:AC113">
    <cfRule type="expression" dxfId="2071" priority="2059" stopIfTrue="1">
      <formula>OR((AND(ISBLANK($A113)=FALSE,ISNUMBER($A113),ISBLANK($U113)=FALSE,ISBLANK($V113)=FALSE,ISBLANK($X113)=FALSE,NOT($AC113="case closed"))),(AND(ISBLANK($A113)=FALSE,ISNUMBER($A113),ISBLANK($U113)=FALSE,ISBLANK($V113)=FALSE,ISBLANK($X113)=FALSE,ISBLANK($Z113)=FALSE,NOT($AC113="case closed"))))</formula>
    </cfRule>
    <cfRule type="expression" dxfId="2070" priority="2060" stopIfTrue="1">
      <formula>AND(ISBLANK($A113)=FALSE,ISNUMBER($A113),ISBLANK($U113)=FALSE,OR(ISBLANK($V113),ISBLANK($X113),ISBLANK($Z113)))</formula>
    </cfRule>
    <cfRule type="expression" dxfId="2069" priority="2061" stopIfTrue="1">
      <formula>AND(ISBLANK($A113)=FALSE,$A113&gt;0,ISBLANK($U113)=TRUE)</formula>
    </cfRule>
  </conditionalFormatting>
  <conditionalFormatting sqref="Z112:AC112">
    <cfRule type="expression" dxfId="2068" priority="2054">
      <formula>AND(ISBLANK($A112)=FALSE,$A112&gt;0)</formula>
    </cfRule>
  </conditionalFormatting>
  <conditionalFormatting sqref="Z112:AC112">
    <cfRule type="expression" dxfId="2067" priority="2055" stopIfTrue="1">
      <formula>OR((AND(ISBLANK($A112)=FALSE,ISNUMBER($A112),ISBLANK($U112)=FALSE,ISBLANK($V112)=FALSE,ISBLANK($X112)=FALSE,NOT($AC112="case closed"))),(AND(ISBLANK($A112)=FALSE,ISNUMBER($A112),ISBLANK($U112)=FALSE,ISBLANK($V112)=FALSE,ISBLANK($X112)=FALSE,ISBLANK($Z112)=FALSE,NOT($AC112="case closed"))))</formula>
    </cfRule>
    <cfRule type="expression" dxfId="2066" priority="2056" stopIfTrue="1">
      <formula>AND(ISBLANK($A112)=FALSE,ISNUMBER($A112),ISBLANK($U112)=FALSE,OR(ISBLANK($V112),ISBLANK($X112),ISBLANK($Z112)))</formula>
    </cfRule>
    <cfRule type="expression" dxfId="2065" priority="2057" stopIfTrue="1">
      <formula>AND(ISBLANK($A112)=FALSE,$A112&gt;0,ISBLANK($U112)=TRUE)</formula>
    </cfRule>
  </conditionalFormatting>
  <conditionalFormatting sqref="Z111:AC111">
    <cfRule type="expression" dxfId="2064" priority="2050">
      <formula>AND(ISBLANK($A111)=FALSE,$A111&gt;0)</formula>
    </cfRule>
  </conditionalFormatting>
  <conditionalFormatting sqref="Z111:AC111">
    <cfRule type="expression" dxfId="2063" priority="2051" stopIfTrue="1">
      <formula>OR((AND(ISBLANK($A111)=FALSE,ISNUMBER($A111),ISBLANK($U111)=FALSE,ISBLANK($V111)=FALSE,ISBLANK($X111)=FALSE,NOT($AC111="case closed"))),(AND(ISBLANK($A111)=FALSE,ISNUMBER($A111),ISBLANK($U111)=FALSE,ISBLANK($V111)=FALSE,ISBLANK($X111)=FALSE,ISBLANK($Z111)=FALSE,NOT($AC111="case closed"))))</formula>
    </cfRule>
    <cfRule type="expression" dxfId="2062" priority="2052" stopIfTrue="1">
      <formula>AND(ISBLANK($A111)=FALSE,ISNUMBER($A111),ISBLANK($U111)=FALSE,OR(ISBLANK($V111),ISBLANK($X111),ISBLANK($Z111)))</formula>
    </cfRule>
    <cfRule type="expression" dxfId="2061" priority="2053" stopIfTrue="1">
      <formula>AND(ISBLANK($A111)=FALSE,$A111&gt;0,ISBLANK($U111)=TRUE)</formula>
    </cfRule>
  </conditionalFormatting>
  <conditionalFormatting sqref="Z110:AC110">
    <cfRule type="expression" dxfId="2060" priority="2046">
      <formula>AND(ISBLANK($A110)=FALSE,$A110&gt;0)</formula>
    </cfRule>
  </conditionalFormatting>
  <conditionalFormatting sqref="Z110:AC110">
    <cfRule type="expression" dxfId="2059" priority="2047" stopIfTrue="1">
      <formula>OR((AND(ISBLANK($A110)=FALSE,ISNUMBER($A110),ISBLANK($U110)=FALSE,ISBLANK($V110)=FALSE,ISBLANK($X110)=FALSE,NOT($AC110="case closed"))),(AND(ISBLANK($A110)=FALSE,ISNUMBER($A110),ISBLANK($U110)=FALSE,ISBLANK($V110)=FALSE,ISBLANK($X110)=FALSE,ISBLANK($Z110)=FALSE,NOT($AC110="case closed"))))</formula>
    </cfRule>
    <cfRule type="expression" dxfId="2058" priority="2048" stopIfTrue="1">
      <formula>AND(ISBLANK($A110)=FALSE,ISNUMBER($A110),ISBLANK($U110)=FALSE,OR(ISBLANK($V110),ISBLANK($X110),ISBLANK($Z110)))</formula>
    </cfRule>
    <cfRule type="expression" dxfId="2057" priority="2049" stopIfTrue="1">
      <formula>AND(ISBLANK($A110)=FALSE,$A110&gt;0,ISBLANK($U110)=TRUE)</formula>
    </cfRule>
  </conditionalFormatting>
  <conditionalFormatting sqref="Z109:AC109">
    <cfRule type="expression" dxfId="2056" priority="2042">
      <formula>AND(ISBLANK($A109)=FALSE,$A109&gt;0)</formula>
    </cfRule>
  </conditionalFormatting>
  <conditionalFormatting sqref="Z109:AC109">
    <cfRule type="expression" dxfId="2055" priority="2043" stopIfTrue="1">
      <formula>OR((AND(ISBLANK($A109)=FALSE,ISNUMBER($A109),ISBLANK($U109)=FALSE,ISBLANK($V109)=FALSE,ISBLANK($X109)=FALSE,NOT($AC109="case closed"))),(AND(ISBLANK($A109)=FALSE,ISNUMBER($A109),ISBLANK($U109)=FALSE,ISBLANK($V109)=FALSE,ISBLANK($X109)=FALSE,ISBLANK($Z109)=FALSE,NOT($AC109="case closed"))))</formula>
    </cfRule>
    <cfRule type="expression" dxfId="2054" priority="2044" stopIfTrue="1">
      <formula>AND(ISBLANK($A109)=FALSE,ISNUMBER($A109),ISBLANK($U109)=FALSE,OR(ISBLANK($V109),ISBLANK($X109),ISBLANK($Z109)))</formula>
    </cfRule>
    <cfRule type="expression" dxfId="2053" priority="2045" stopIfTrue="1">
      <formula>AND(ISBLANK($A109)=FALSE,$A109&gt;0,ISBLANK($U109)=TRUE)</formula>
    </cfRule>
  </conditionalFormatting>
  <conditionalFormatting sqref="Z108:AC108">
    <cfRule type="expression" dxfId="2052" priority="2038">
      <formula>AND(ISBLANK($A108)=FALSE,$A108&gt;0)</formula>
    </cfRule>
  </conditionalFormatting>
  <conditionalFormatting sqref="Z108:AC108">
    <cfRule type="expression" dxfId="2051" priority="2039" stopIfTrue="1">
      <formula>OR((AND(ISBLANK($A108)=FALSE,ISNUMBER($A108),ISBLANK($U108)=FALSE,ISBLANK($V108)=FALSE,ISBLANK($X108)=FALSE,NOT($AC108="case closed"))),(AND(ISBLANK($A108)=FALSE,ISNUMBER($A108),ISBLANK($U108)=FALSE,ISBLANK($V108)=FALSE,ISBLANK($X108)=FALSE,ISBLANK($Z108)=FALSE,NOT($AC108="case closed"))))</formula>
    </cfRule>
    <cfRule type="expression" dxfId="2050" priority="2040" stopIfTrue="1">
      <formula>AND(ISBLANK($A108)=FALSE,ISNUMBER($A108),ISBLANK($U108)=FALSE,OR(ISBLANK($V108),ISBLANK($X108),ISBLANK($Z108)))</formula>
    </cfRule>
    <cfRule type="expression" dxfId="2049" priority="2041" stopIfTrue="1">
      <formula>AND(ISBLANK($A108)=FALSE,$A108&gt;0,ISBLANK($U108)=TRUE)</formula>
    </cfRule>
  </conditionalFormatting>
  <conditionalFormatting sqref="Z107:AC107">
    <cfRule type="expression" dxfId="2048" priority="2034">
      <formula>AND(ISBLANK($A107)=FALSE,$A107&gt;0)</formula>
    </cfRule>
  </conditionalFormatting>
  <conditionalFormatting sqref="Z107:AC107">
    <cfRule type="expression" dxfId="2047" priority="2035" stopIfTrue="1">
      <formula>OR((AND(ISBLANK($A107)=FALSE,ISNUMBER($A107),ISBLANK($U107)=FALSE,ISBLANK($V107)=FALSE,ISBLANK($X107)=FALSE,NOT($AC107="case closed"))),(AND(ISBLANK($A107)=FALSE,ISNUMBER($A107),ISBLANK($U107)=FALSE,ISBLANK($V107)=FALSE,ISBLANK($X107)=FALSE,ISBLANK($Z107)=FALSE,NOT($AC107="case closed"))))</formula>
    </cfRule>
    <cfRule type="expression" dxfId="2046" priority="2036" stopIfTrue="1">
      <formula>AND(ISBLANK($A107)=FALSE,ISNUMBER($A107),ISBLANK($U107)=FALSE,OR(ISBLANK($V107),ISBLANK($X107),ISBLANK($Z107)))</formula>
    </cfRule>
    <cfRule type="expression" dxfId="2045" priority="2037" stopIfTrue="1">
      <formula>AND(ISBLANK($A107)=FALSE,$A107&gt;0,ISBLANK($U107)=TRUE)</formula>
    </cfRule>
  </conditionalFormatting>
  <conditionalFormatting sqref="Z175:AC175">
    <cfRule type="expression" dxfId="2044" priority="2030">
      <formula>AND(ISBLANK($A175)=FALSE,$A175&gt;0)</formula>
    </cfRule>
  </conditionalFormatting>
  <conditionalFormatting sqref="Z175:AC175">
    <cfRule type="expression" dxfId="2043" priority="2031" stopIfTrue="1">
      <formula>OR((AND(ISBLANK($A175)=FALSE,ISNUMBER($A175),ISBLANK($U175)=FALSE,ISBLANK($V175)=FALSE,ISBLANK($X175)=FALSE,NOT($AC175="case closed"))),(AND(ISBLANK($A175)=FALSE,ISNUMBER($A175),ISBLANK($U175)=FALSE,ISBLANK($V175)=FALSE,ISBLANK($X175)=FALSE,ISBLANK($Z175)=FALSE,NOT($AC175="case closed"))))</formula>
    </cfRule>
    <cfRule type="expression" dxfId="2042" priority="2032" stopIfTrue="1">
      <formula>AND(ISBLANK($A175)=FALSE,ISNUMBER($A175),ISBLANK($U175)=FALSE,OR(ISBLANK($V175),ISBLANK($X175),ISBLANK($Z175)))</formula>
    </cfRule>
    <cfRule type="expression" dxfId="2041" priority="2033" stopIfTrue="1">
      <formula>AND(ISBLANK($A175)=FALSE,$A175&gt;0,ISBLANK($U175)=TRUE)</formula>
    </cfRule>
  </conditionalFormatting>
  <conditionalFormatting sqref="Z174:AC174">
    <cfRule type="expression" dxfId="2040" priority="2026">
      <formula>AND(ISBLANK($A174)=FALSE,$A174&gt;0)</formula>
    </cfRule>
  </conditionalFormatting>
  <conditionalFormatting sqref="Z174:AC174">
    <cfRule type="expression" dxfId="2039" priority="2027" stopIfTrue="1">
      <formula>OR((AND(ISBLANK($A174)=FALSE,ISNUMBER($A174),ISBLANK($U174)=FALSE,ISBLANK($V174)=FALSE,ISBLANK($X174)=FALSE,NOT($AC174="case closed"))),(AND(ISBLANK($A174)=FALSE,ISNUMBER($A174),ISBLANK($U174)=FALSE,ISBLANK($V174)=FALSE,ISBLANK($X174)=FALSE,ISBLANK($Z174)=FALSE,NOT($AC174="case closed"))))</formula>
    </cfRule>
    <cfRule type="expression" dxfId="2038" priority="2028" stopIfTrue="1">
      <formula>AND(ISBLANK($A174)=FALSE,ISNUMBER($A174),ISBLANK($U174)=FALSE,OR(ISBLANK($V174),ISBLANK($X174),ISBLANK($Z174)))</formula>
    </cfRule>
    <cfRule type="expression" dxfId="2037" priority="2029" stopIfTrue="1">
      <formula>AND(ISBLANK($A174)=FALSE,$A174&gt;0,ISBLANK($U174)=TRUE)</formula>
    </cfRule>
  </conditionalFormatting>
  <conditionalFormatting sqref="Z173:AC173">
    <cfRule type="expression" dxfId="2036" priority="2022">
      <formula>AND(ISBLANK($A173)=FALSE,$A173&gt;0)</formula>
    </cfRule>
  </conditionalFormatting>
  <conditionalFormatting sqref="Z173:AC173">
    <cfRule type="expression" dxfId="2035" priority="2023" stopIfTrue="1">
      <formula>OR((AND(ISBLANK($A173)=FALSE,ISNUMBER($A173),ISBLANK($U173)=FALSE,ISBLANK($V173)=FALSE,ISBLANK($X173)=FALSE,NOT($AC173="case closed"))),(AND(ISBLANK($A173)=FALSE,ISNUMBER($A173),ISBLANK($U173)=FALSE,ISBLANK($V173)=FALSE,ISBLANK($X173)=FALSE,ISBLANK($Z173)=FALSE,NOT($AC173="case closed"))))</formula>
    </cfRule>
    <cfRule type="expression" dxfId="2034" priority="2024" stopIfTrue="1">
      <formula>AND(ISBLANK($A173)=FALSE,ISNUMBER($A173),ISBLANK($U173)=FALSE,OR(ISBLANK($V173),ISBLANK($X173),ISBLANK($Z173)))</formula>
    </cfRule>
    <cfRule type="expression" dxfId="2033" priority="2025" stopIfTrue="1">
      <formula>AND(ISBLANK($A173)=FALSE,$A173&gt;0,ISBLANK($U173)=TRUE)</formula>
    </cfRule>
  </conditionalFormatting>
  <conditionalFormatting sqref="Z172:AC172">
    <cfRule type="expression" dxfId="2032" priority="2018">
      <formula>AND(ISBLANK($A172)=FALSE,$A172&gt;0)</formula>
    </cfRule>
  </conditionalFormatting>
  <conditionalFormatting sqref="Z172:AC172">
    <cfRule type="expression" dxfId="2031" priority="2019" stopIfTrue="1">
      <formula>OR((AND(ISBLANK($A172)=FALSE,ISNUMBER($A172),ISBLANK($U172)=FALSE,ISBLANK($V172)=FALSE,ISBLANK($X172)=FALSE,NOT($AC172="case closed"))),(AND(ISBLANK($A172)=FALSE,ISNUMBER($A172),ISBLANK($U172)=FALSE,ISBLANK($V172)=FALSE,ISBLANK($X172)=FALSE,ISBLANK($Z172)=FALSE,NOT($AC172="case closed"))))</formula>
    </cfRule>
    <cfRule type="expression" dxfId="2030" priority="2020" stopIfTrue="1">
      <formula>AND(ISBLANK($A172)=FALSE,ISNUMBER($A172),ISBLANK($U172)=FALSE,OR(ISBLANK($V172),ISBLANK($X172),ISBLANK($Z172)))</formula>
    </cfRule>
    <cfRule type="expression" dxfId="2029" priority="2021" stopIfTrue="1">
      <formula>AND(ISBLANK($A172)=FALSE,$A172&gt;0,ISBLANK($U172)=TRUE)</formula>
    </cfRule>
  </conditionalFormatting>
  <conditionalFormatting sqref="Z171:AC171">
    <cfRule type="expression" dxfId="2028" priority="2014">
      <formula>AND(ISBLANK($A171)=FALSE,$A171&gt;0)</formula>
    </cfRule>
  </conditionalFormatting>
  <conditionalFormatting sqref="Z171:AC171">
    <cfRule type="expression" dxfId="2027" priority="2015" stopIfTrue="1">
      <formula>OR((AND(ISBLANK($A171)=FALSE,ISNUMBER($A171),ISBLANK($U171)=FALSE,ISBLANK($V171)=FALSE,ISBLANK($X171)=FALSE,NOT($AC171="case closed"))),(AND(ISBLANK($A171)=FALSE,ISNUMBER($A171),ISBLANK($U171)=FALSE,ISBLANK($V171)=FALSE,ISBLANK($X171)=FALSE,ISBLANK($Z171)=FALSE,NOT($AC171="case closed"))))</formula>
    </cfRule>
    <cfRule type="expression" dxfId="2026" priority="2016" stopIfTrue="1">
      <formula>AND(ISBLANK($A171)=FALSE,ISNUMBER($A171),ISBLANK($U171)=FALSE,OR(ISBLANK($V171),ISBLANK($X171),ISBLANK($Z171)))</formula>
    </cfRule>
    <cfRule type="expression" dxfId="2025" priority="2017" stopIfTrue="1">
      <formula>AND(ISBLANK($A171)=FALSE,$A171&gt;0,ISBLANK($U171)=TRUE)</formula>
    </cfRule>
  </conditionalFormatting>
  <conditionalFormatting sqref="Z170:AC170">
    <cfRule type="expression" dxfId="2024" priority="2010">
      <formula>AND(ISBLANK($A170)=FALSE,$A170&gt;0)</formula>
    </cfRule>
  </conditionalFormatting>
  <conditionalFormatting sqref="Z170:AC170">
    <cfRule type="expression" dxfId="2023" priority="2011" stopIfTrue="1">
      <formula>OR((AND(ISBLANK($A170)=FALSE,ISNUMBER($A170),ISBLANK($U170)=FALSE,ISBLANK($V170)=FALSE,ISBLANK($X170)=FALSE,NOT($AC170="case closed"))),(AND(ISBLANK($A170)=FALSE,ISNUMBER($A170),ISBLANK($U170)=FALSE,ISBLANK($V170)=FALSE,ISBLANK($X170)=FALSE,ISBLANK($Z170)=FALSE,NOT($AC170="case closed"))))</formula>
    </cfRule>
    <cfRule type="expression" dxfId="2022" priority="2012" stopIfTrue="1">
      <formula>AND(ISBLANK($A170)=FALSE,ISNUMBER($A170),ISBLANK($U170)=FALSE,OR(ISBLANK($V170),ISBLANK($X170),ISBLANK($Z170)))</formula>
    </cfRule>
    <cfRule type="expression" dxfId="2021" priority="2013" stopIfTrue="1">
      <formula>AND(ISBLANK($A170)=FALSE,$A170&gt;0,ISBLANK($U170)=TRUE)</formula>
    </cfRule>
  </conditionalFormatting>
  <conditionalFormatting sqref="Z169:AC169">
    <cfRule type="expression" dxfId="2020" priority="2006">
      <formula>AND(ISBLANK($A169)=FALSE,$A169&gt;0)</formula>
    </cfRule>
  </conditionalFormatting>
  <conditionalFormatting sqref="Z169:AC169">
    <cfRule type="expression" dxfId="2019" priority="2007" stopIfTrue="1">
      <formula>OR((AND(ISBLANK($A169)=FALSE,ISNUMBER($A169),ISBLANK($U169)=FALSE,ISBLANK($V169)=FALSE,ISBLANK($X169)=FALSE,NOT($AC169="case closed"))),(AND(ISBLANK($A169)=FALSE,ISNUMBER($A169),ISBLANK($U169)=FALSE,ISBLANK($V169)=FALSE,ISBLANK($X169)=FALSE,ISBLANK($Z169)=FALSE,NOT($AC169="case closed"))))</formula>
    </cfRule>
    <cfRule type="expression" dxfId="2018" priority="2008" stopIfTrue="1">
      <formula>AND(ISBLANK($A169)=FALSE,ISNUMBER($A169),ISBLANK($U169)=FALSE,OR(ISBLANK($V169),ISBLANK($X169),ISBLANK($Z169)))</formula>
    </cfRule>
    <cfRule type="expression" dxfId="2017" priority="2009" stopIfTrue="1">
      <formula>AND(ISBLANK($A169)=FALSE,$A169&gt;0,ISBLANK($U169)=TRUE)</formula>
    </cfRule>
  </conditionalFormatting>
  <conditionalFormatting sqref="Z167:AC167">
    <cfRule type="expression" dxfId="2016" priority="2002">
      <formula>AND(ISBLANK($A167)=FALSE,$A167&gt;0)</formula>
    </cfRule>
  </conditionalFormatting>
  <conditionalFormatting sqref="Z167:AC167">
    <cfRule type="expression" dxfId="2015" priority="2003" stopIfTrue="1">
      <formula>OR((AND(ISBLANK($A167)=FALSE,ISNUMBER($A167),ISBLANK($U167)=FALSE,ISBLANK($V167)=FALSE,ISBLANK($X167)=FALSE,NOT($AC167="case closed"))),(AND(ISBLANK($A167)=FALSE,ISNUMBER($A167),ISBLANK($U167)=FALSE,ISBLANK($V167)=FALSE,ISBLANK($X167)=FALSE,ISBLANK($Z167)=FALSE,NOT($AC167="case closed"))))</formula>
    </cfRule>
    <cfRule type="expression" dxfId="2014" priority="2004" stopIfTrue="1">
      <formula>AND(ISBLANK($A167)=FALSE,ISNUMBER($A167),ISBLANK($U167)=FALSE,OR(ISBLANK($V167),ISBLANK($X167),ISBLANK($Z167)))</formula>
    </cfRule>
    <cfRule type="expression" dxfId="2013" priority="2005" stopIfTrue="1">
      <formula>AND(ISBLANK($A167)=FALSE,$A167&gt;0,ISBLANK($U167)=TRUE)</formula>
    </cfRule>
  </conditionalFormatting>
  <conditionalFormatting sqref="Z166:AC166">
    <cfRule type="expression" dxfId="2012" priority="1998">
      <formula>AND(ISBLANK($A166)=FALSE,$A166&gt;0)</formula>
    </cfRule>
  </conditionalFormatting>
  <conditionalFormatting sqref="Z166:AC166">
    <cfRule type="expression" dxfId="2011" priority="1999" stopIfTrue="1">
      <formula>OR((AND(ISBLANK($A166)=FALSE,ISNUMBER($A166),ISBLANK($U166)=FALSE,ISBLANK($V166)=FALSE,ISBLANK($X166)=FALSE,NOT($AC166="case closed"))),(AND(ISBLANK($A166)=FALSE,ISNUMBER($A166),ISBLANK($U166)=FALSE,ISBLANK($V166)=FALSE,ISBLANK($X166)=FALSE,ISBLANK($Z166)=FALSE,NOT($AC166="case closed"))))</formula>
    </cfRule>
    <cfRule type="expression" dxfId="2010" priority="2000" stopIfTrue="1">
      <formula>AND(ISBLANK($A166)=FALSE,ISNUMBER($A166),ISBLANK($U166)=FALSE,OR(ISBLANK($V166),ISBLANK($X166),ISBLANK($Z166)))</formula>
    </cfRule>
    <cfRule type="expression" dxfId="2009" priority="2001" stopIfTrue="1">
      <formula>AND(ISBLANK($A166)=FALSE,$A166&gt;0,ISBLANK($U166)=TRUE)</formula>
    </cfRule>
  </conditionalFormatting>
  <conditionalFormatting sqref="Z164:AC164">
    <cfRule type="expression" dxfId="2008" priority="1994">
      <formula>AND(ISBLANK($A164)=FALSE,$A164&gt;0)</formula>
    </cfRule>
  </conditionalFormatting>
  <conditionalFormatting sqref="Z164:AC164">
    <cfRule type="expression" dxfId="2007" priority="1995" stopIfTrue="1">
      <formula>OR((AND(ISBLANK($A164)=FALSE,ISNUMBER($A164),ISBLANK($U164)=FALSE,ISBLANK($V164)=FALSE,ISBLANK($X164)=FALSE,NOT($AC164="case closed"))),(AND(ISBLANK($A164)=FALSE,ISNUMBER($A164),ISBLANK($U164)=FALSE,ISBLANK($V164)=FALSE,ISBLANK($X164)=FALSE,ISBLANK($Z164)=FALSE,NOT($AC164="case closed"))))</formula>
    </cfRule>
    <cfRule type="expression" dxfId="2006" priority="1996" stopIfTrue="1">
      <formula>AND(ISBLANK($A164)=FALSE,ISNUMBER($A164),ISBLANK($U164)=FALSE,OR(ISBLANK($V164),ISBLANK($X164),ISBLANK($Z164)))</formula>
    </cfRule>
    <cfRule type="expression" dxfId="2005" priority="1997" stopIfTrue="1">
      <formula>AND(ISBLANK($A164)=FALSE,$A164&gt;0,ISBLANK($U164)=TRUE)</formula>
    </cfRule>
  </conditionalFormatting>
  <conditionalFormatting sqref="Z165:AC165">
    <cfRule type="expression" dxfId="2004" priority="1990">
      <formula>AND(ISBLANK($A165)=FALSE,$A165&gt;0)</formula>
    </cfRule>
  </conditionalFormatting>
  <conditionalFormatting sqref="Z165:AC165">
    <cfRule type="expression" dxfId="2003" priority="1991" stopIfTrue="1">
      <formula>OR((AND(ISBLANK($A165)=FALSE,ISNUMBER($A165),ISBLANK($U165)=FALSE,ISBLANK($V165)=FALSE,ISBLANK($X165)=FALSE,NOT($AC165="case closed"))),(AND(ISBLANK($A165)=FALSE,ISNUMBER($A165),ISBLANK($U165)=FALSE,ISBLANK($V165)=FALSE,ISBLANK($X165)=FALSE,ISBLANK($Z165)=FALSE,NOT($AC165="case closed"))))</formula>
    </cfRule>
    <cfRule type="expression" dxfId="2002" priority="1992" stopIfTrue="1">
      <formula>AND(ISBLANK($A165)=FALSE,ISNUMBER($A165),ISBLANK($U165)=FALSE,OR(ISBLANK($V165),ISBLANK($X165),ISBLANK($Z165)))</formula>
    </cfRule>
    <cfRule type="expression" dxfId="2001" priority="1993" stopIfTrue="1">
      <formula>AND(ISBLANK($A165)=FALSE,$A165&gt;0,ISBLANK($U165)=TRUE)</formula>
    </cfRule>
  </conditionalFormatting>
  <conditionalFormatting sqref="Z179:AC179">
    <cfRule type="expression" dxfId="2000" priority="1986">
      <formula>AND(ISBLANK($A179)=FALSE,$A179&gt;0)</formula>
    </cfRule>
  </conditionalFormatting>
  <conditionalFormatting sqref="Z179:AC179">
    <cfRule type="expression" dxfId="1999" priority="1987" stopIfTrue="1">
      <formula>OR((AND(ISBLANK($A179)=FALSE,ISNUMBER($A179),ISBLANK($U179)=FALSE,ISBLANK($V179)=FALSE,ISBLANK($X179)=FALSE,NOT($AC179="case closed"))),(AND(ISBLANK($A179)=FALSE,ISNUMBER($A179),ISBLANK($U179)=FALSE,ISBLANK($V179)=FALSE,ISBLANK($X179)=FALSE,ISBLANK($Z179)=FALSE,NOT($AC179="case closed"))))</formula>
    </cfRule>
    <cfRule type="expression" dxfId="1998" priority="1988" stopIfTrue="1">
      <formula>AND(ISBLANK($A179)=FALSE,ISNUMBER($A179),ISBLANK($U179)=FALSE,OR(ISBLANK($V179),ISBLANK($X179),ISBLANK($Z179)))</formula>
    </cfRule>
    <cfRule type="expression" dxfId="1997" priority="1989" stopIfTrue="1">
      <formula>AND(ISBLANK($A179)=FALSE,$A179&gt;0,ISBLANK($U179)=TRUE)</formula>
    </cfRule>
  </conditionalFormatting>
  <conditionalFormatting sqref="Z211:AC211">
    <cfRule type="expression" dxfId="1996" priority="1982">
      <formula>AND(ISBLANK($A211)=FALSE,$A211&gt;0)</formula>
    </cfRule>
  </conditionalFormatting>
  <conditionalFormatting sqref="Z211:AC211">
    <cfRule type="expression" dxfId="1995" priority="1983" stopIfTrue="1">
      <formula>OR((AND(ISBLANK($A211)=FALSE,ISNUMBER($A211),ISBLANK($U211)=FALSE,ISBLANK($V211)=FALSE,ISBLANK($X211)=FALSE,NOT($AC211="case closed"))),(AND(ISBLANK($A211)=FALSE,ISNUMBER($A211),ISBLANK($U211)=FALSE,ISBLANK($V211)=FALSE,ISBLANK($X211)=FALSE,ISBLANK($Z211)=FALSE,NOT($AC211="case closed"))))</formula>
    </cfRule>
    <cfRule type="expression" dxfId="1994" priority="1984" stopIfTrue="1">
      <formula>AND(ISBLANK($A211)=FALSE,ISNUMBER($A211),ISBLANK($U211)=FALSE,OR(ISBLANK($V211),ISBLANK($X211),ISBLANK($Z211)))</formula>
    </cfRule>
    <cfRule type="expression" dxfId="1993" priority="1985" stopIfTrue="1">
      <formula>AND(ISBLANK($A211)=FALSE,$A211&gt;0,ISBLANK($U211)=TRUE)</formula>
    </cfRule>
  </conditionalFormatting>
  <conditionalFormatting sqref="Z214:AC214">
    <cfRule type="expression" dxfId="1992" priority="1978">
      <formula>AND(ISBLANK($A214)=FALSE,$A214&gt;0)</formula>
    </cfRule>
  </conditionalFormatting>
  <conditionalFormatting sqref="Z214:AC214">
    <cfRule type="expression" dxfId="1991" priority="1979" stopIfTrue="1">
      <formula>OR((AND(ISBLANK($A214)=FALSE,ISNUMBER($A214),ISBLANK($U214)=FALSE,ISBLANK($V214)=FALSE,ISBLANK($X214)=FALSE,NOT($AC214="case closed"))),(AND(ISBLANK($A214)=FALSE,ISNUMBER($A214),ISBLANK($U214)=FALSE,ISBLANK($V214)=FALSE,ISBLANK($X214)=FALSE,ISBLANK($Z214)=FALSE,NOT($AC214="case closed"))))</formula>
    </cfRule>
    <cfRule type="expression" dxfId="1990" priority="1980" stopIfTrue="1">
      <formula>AND(ISBLANK($A214)=FALSE,ISNUMBER($A214),ISBLANK($U214)=FALSE,OR(ISBLANK($V214),ISBLANK($X214),ISBLANK($Z214)))</formula>
    </cfRule>
    <cfRule type="expression" dxfId="1989" priority="1981" stopIfTrue="1">
      <formula>AND(ISBLANK($A214)=FALSE,$A214&gt;0,ISBLANK($U214)=TRUE)</formula>
    </cfRule>
  </conditionalFormatting>
  <conditionalFormatting sqref="Z223:AC223">
    <cfRule type="expression" dxfId="1988" priority="1974">
      <formula>AND(ISBLANK($A223)=FALSE,$A223&gt;0)</formula>
    </cfRule>
  </conditionalFormatting>
  <conditionalFormatting sqref="Z223:AC223">
    <cfRule type="expression" dxfId="1987" priority="1975" stopIfTrue="1">
      <formula>OR((AND(ISBLANK($A223)=FALSE,ISNUMBER($A223),ISBLANK($U223)=FALSE,ISBLANK($V223)=FALSE,ISBLANK($X223)=FALSE,NOT($AC223="case closed"))),(AND(ISBLANK($A223)=FALSE,ISNUMBER($A223),ISBLANK($U223)=FALSE,ISBLANK($V223)=FALSE,ISBLANK($X223)=FALSE,ISBLANK($Z223)=FALSE,NOT($AC223="case closed"))))</formula>
    </cfRule>
    <cfRule type="expression" dxfId="1986" priority="1976" stopIfTrue="1">
      <formula>AND(ISBLANK($A223)=FALSE,ISNUMBER($A223),ISBLANK($U223)=FALSE,OR(ISBLANK($V223),ISBLANK($X223),ISBLANK($Z223)))</formula>
    </cfRule>
    <cfRule type="expression" dxfId="1985" priority="1977" stopIfTrue="1">
      <formula>AND(ISBLANK($A223)=FALSE,$A223&gt;0,ISBLANK($U223)=TRUE)</formula>
    </cfRule>
  </conditionalFormatting>
  <conditionalFormatting sqref="Z245:AC245">
    <cfRule type="expression" dxfId="1984" priority="1970">
      <formula>AND(ISBLANK($A245)=FALSE,$A245&gt;0)</formula>
    </cfRule>
  </conditionalFormatting>
  <conditionalFormatting sqref="Z245:AC245">
    <cfRule type="expression" dxfId="1983" priority="1971" stopIfTrue="1">
      <formula>OR((AND(ISBLANK($A245)=FALSE,ISNUMBER($A245),ISBLANK($U245)=FALSE,ISBLANK($V245)=FALSE,ISBLANK($X245)=FALSE,NOT($AC245="case closed"))),(AND(ISBLANK($A245)=FALSE,ISNUMBER($A245),ISBLANK($U245)=FALSE,ISBLANK($V245)=FALSE,ISBLANK($X245)=FALSE,ISBLANK($Z245)=FALSE,NOT($AC245="case closed"))))</formula>
    </cfRule>
    <cfRule type="expression" dxfId="1982" priority="1972" stopIfTrue="1">
      <formula>AND(ISBLANK($A245)=FALSE,ISNUMBER($A245),ISBLANK($U245)=FALSE,OR(ISBLANK($V245),ISBLANK($X245),ISBLANK($Z245)))</formula>
    </cfRule>
    <cfRule type="expression" dxfId="1981" priority="1973" stopIfTrue="1">
      <formula>AND(ISBLANK($A245)=FALSE,$A245&gt;0,ISBLANK($U245)=TRUE)</formula>
    </cfRule>
  </conditionalFormatting>
  <conditionalFormatting sqref="Z250:AC250">
    <cfRule type="expression" dxfId="1980" priority="1966">
      <formula>AND(ISBLANK($A250)=FALSE,$A250&gt;0)</formula>
    </cfRule>
  </conditionalFormatting>
  <conditionalFormatting sqref="Z250:AC250">
    <cfRule type="expression" dxfId="1979" priority="1967" stopIfTrue="1">
      <formula>OR((AND(ISBLANK($A250)=FALSE,ISNUMBER($A250),ISBLANK($U250)=FALSE,ISBLANK($V250)=FALSE,ISBLANK($X250)=FALSE,NOT($AC250="case closed"))),(AND(ISBLANK($A250)=FALSE,ISNUMBER($A250),ISBLANK($U250)=FALSE,ISBLANK($V250)=FALSE,ISBLANK($X250)=FALSE,ISBLANK($Z250)=FALSE,NOT($AC250="case closed"))))</formula>
    </cfRule>
    <cfRule type="expression" dxfId="1978" priority="1968" stopIfTrue="1">
      <formula>AND(ISBLANK($A250)=FALSE,ISNUMBER($A250),ISBLANK($U250)=FALSE,OR(ISBLANK($V250),ISBLANK($X250),ISBLANK($Z250)))</formula>
    </cfRule>
    <cfRule type="expression" dxfId="1977" priority="1969" stopIfTrue="1">
      <formula>AND(ISBLANK($A250)=FALSE,$A250&gt;0,ISBLANK($U250)=TRUE)</formula>
    </cfRule>
  </conditionalFormatting>
  <conditionalFormatting sqref="T531:V532">
    <cfRule type="expression" dxfId="1976" priority="1962">
      <formula>AND(ISBLANK($A531)=FALSE,$A531&gt;0)</formula>
    </cfRule>
  </conditionalFormatting>
  <conditionalFormatting sqref="T531:V532">
    <cfRule type="expression" dxfId="1975" priority="1963" stopIfTrue="1">
      <formula>OR((AND(ISBLANK($A531)=FALSE,ISNUMBER($A531),ISBLANK($U531)=FALSE,ISBLANK($V531)=FALSE,ISBLANK($X531)=FALSE,NOT($AC531="case closed"))),(AND(ISBLANK($A531)=FALSE,ISNUMBER($A531),ISBLANK($U531)=FALSE,ISBLANK($V531)=FALSE,ISBLANK($X531)=FALSE,ISBLANK($Z531)=FALSE,NOT($AC531="case closed"))))</formula>
    </cfRule>
    <cfRule type="expression" dxfId="1974" priority="1964" stopIfTrue="1">
      <formula>AND(ISBLANK($A531)=FALSE,ISNUMBER($A531),ISBLANK($U531)=FALSE,OR(ISBLANK($V531),ISBLANK($X531),ISBLANK($Z531)))</formula>
    </cfRule>
    <cfRule type="expression" dxfId="1973" priority="1965" stopIfTrue="1">
      <formula>AND(ISBLANK($A531)=FALSE,$A531&gt;0,ISBLANK($U531)=TRUE)</formula>
    </cfRule>
  </conditionalFormatting>
  <conditionalFormatting sqref="W531:X532">
    <cfRule type="expression" dxfId="1972" priority="1958">
      <formula>AND(ISBLANK($A531)=FALSE,$A531&gt;0)</formula>
    </cfRule>
  </conditionalFormatting>
  <conditionalFormatting sqref="W531:X532">
    <cfRule type="expression" dxfId="1971" priority="1959" stopIfTrue="1">
      <formula>OR((AND(ISBLANK($A531)=FALSE,ISNUMBER($A531),ISBLANK($U531)=FALSE,ISBLANK($V531)=FALSE,ISBLANK($X531)=FALSE,NOT($AC531="case closed"))),(AND(ISBLANK($A531)=FALSE,ISNUMBER($A531),ISBLANK($U531)=FALSE,ISBLANK($V531)=FALSE,ISBLANK($X531)=FALSE,ISBLANK($Z531)=FALSE,NOT($AC531="case closed"))))</formula>
    </cfRule>
    <cfRule type="expression" dxfId="1970" priority="1960" stopIfTrue="1">
      <formula>AND(ISBLANK($A531)=FALSE,ISNUMBER($A531),ISBLANK($U531)=FALSE,OR(ISBLANK($V531),ISBLANK($X531),ISBLANK($Z531)))</formula>
    </cfRule>
    <cfRule type="expression" dxfId="1969" priority="1961" stopIfTrue="1">
      <formula>AND(ISBLANK($A531)=FALSE,$A531&gt;0,ISBLANK($U531)=TRUE)</formula>
    </cfRule>
  </conditionalFormatting>
  <conditionalFormatting sqref="Y531:Y532">
    <cfRule type="expression" dxfId="1968" priority="1955" stopIfTrue="1">
      <formula>OR((AND(ISBLANK($A531)=FALSE,ISNUMBER($A531),ISBLANK($U531)=FALSE,ISBLANK($V531)=FALSE,ISBLANK($X531)=FALSE,NOT($AC531="case closed"))),(AND(ISBLANK($A531)=FALSE,ISNUMBER($A531),ISBLANK($U531)=FALSE,ISBLANK($V531)=FALSE,ISBLANK($X531)=FALSE,ISBLANK($Z531)=FALSE,NOT($AC531="case closed"))))</formula>
    </cfRule>
    <cfRule type="expression" dxfId="1967" priority="1956" stopIfTrue="1">
      <formula>AND(ISBLANK($A531)=FALSE,ISNUMBER($A531),ISBLANK($U531)=FALSE,OR(ISBLANK($V531),ISBLANK($X531),ISBLANK($Z531)))</formula>
    </cfRule>
    <cfRule type="expression" dxfId="1966" priority="1957" stopIfTrue="1">
      <formula>AND(ISBLANK($A531)=FALSE,$A531&gt;0,ISBLANK($U531)=TRUE)</formula>
    </cfRule>
  </conditionalFormatting>
  <conditionalFormatting sqref="Y531:Y532">
    <cfRule type="expression" dxfId="1965" priority="1954">
      <formula>AND(ISBLANK($A531)=FALSE,$A531&gt;0)</formula>
    </cfRule>
  </conditionalFormatting>
  <conditionalFormatting sqref="Z86:AC86">
    <cfRule type="expression" dxfId="1964" priority="1950">
      <formula>AND(ISBLANK($A86)=FALSE,$A86&gt;0)</formula>
    </cfRule>
  </conditionalFormatting>
  <conditionalFormatting sqref="Z86:AC86">
    <cfRule type="expression" dxfId="1963" priority="1951" stopIfTrue="1">
      <formula>OR((AND(ISBLANK($A86)=FALSE,ISNUMBER($A86),ISBLANK($U86)=FALSE,ISBLANK($V86)=FALSE,ISBLANK($X86)=FALSE,NOT($AC86="case closed"))),(AND(ISBLANK($A86)=FALSE,ISNUMBER($A86),ISBLANK($U86)=FALSE,ISBLANK($V86)=FALSE,ISBLANK($X86)=FALSE,ISBLANK($Z86)=FALSE,NOT($AC86="case closed"))))</formula>
    </cfRule>
    <cfRule type="expression" dxfId="1962" priority="1952" stopIfTrue="1">
      <formula>AND(ISBLANK($A86)=FALSE,ISNUMBER($A86),ISBLANK($U86)=FALSE,OR(ISBLANK($V86),ISBLANK($X86),ISBLANK($Z86)))</formula>
    </cfRule>
    <cfRule type="expression" dxfId="1961" priority="1953" stopIfTrue="1">
      <formula>AND(ISBLANK($A86)=FALSE,$A86&gt;0,ISBLANK($U86)=TRUE)</formula>
    </cfRule>
  </conditionalFormatting>
  <conditionalFormatting sqref="Z78:AC78">
    <cfRule type="expression" dxfId="1960" priority="1946">
      <formula>AND(ISBLANK($A78)=FALSE,$A78&gt;0)</formula>
    </cfRule>
  </conditionalFormatting>
  <conditionalFormatting sqref="Z78:AC78">
    <cfRule type="expression" dxfId="1959" priority="1947" stopIfTrue="1">
      <formula>OR((AND(ISBLANK($A78)=FALSE,ISNUMBER($A78),ISBLANK($U78)=FALSE,ISBLANK($V78)=FALSE,ISBLANK($X78)=FALSE,NOT($AC78="case closed"))),(AND(ISBLANK($A78)=FALSE,ISNUMBER($A78),ISBLANK($U78)=FALSE,ISBLANK($V78)=FALSE,ISBLANK($X78)=FALSE,ISBLANK($Z78)=FALSE,NOT($AC78="case closed"))))</formula>
    </cfRule>
    <cfRule type="expression" dxfId="1958" priority="1948" stopIfTrue="1">
      <formula>AND(ISBLANK($A78)=FALSE,ISNUMBER($A78),ISBLANK($U78)=FALSE,OR(ISBLANK($V78),ISBLANK($X78),ISBLANK($Z78)))</formula>
    </cfRule>
    <cfRule type="expression" dxfId="1957" priority="1949" stopIfTrue="1">
      <formula>AND(ISBLANK($A78)=FALSE,$A78&gt;0,ISBLANK($U78)=TRUE)</formula>
    </cfRule>
  </conditionalFormatting>
  <conditionalFormatting sqref="Z60:AC60">
    <cfRule type="expression" dxfId="1956" priority="1942">
      <formula>AND(ISBLANK($A60)=FALSE,$A60&gt;0)</formula>
    </cfRule>
  </conditionalFormatting>
  <conditionalFormatting sqref="Z60:AC60">
    <cfRule type="expression" dxfId="1955" priority="1943" stopIfTrue="1">
      <formula>OR((AND(ISBLANK($A60)=FALSE,ISNUMBER($A60),ISBLANK($U60)=FALSE,ISBLANK($V60)=FALSE,ISBLANK($X60)=FALSE,NOT($AC60="case closed"))),(AND(ISBLANK($A60)=FALSE,ISNUMBER($A60),ISBLANK($U60)=FALSE,ISBLANK($V60)=FALSE,ISBLANK($X60)=FALSE,ISBLANK($Z60)=FALSE,NOT($AC60="case closed"))))</formula>
    </cfRule>
    <cfRule type="expression" dxfId="1954" priority="1944" stopIfTrue="1">
      <formula>AND(ISBLANK($A60)=FALSE,ISNUMBER($A60),ISBLANK($U60)=FALSE,OR(ISBLANK($V60),ISBLANK($X60),ISBLANK($Z60)))</formula>
    </cfRule>
    <cfRule type="expression" dxfId="1953" priority="1945" stopIfTrue="1">
      <formula>AND(ISBLANK($A60)=FALSE,$A60&gt;0,ISBLANK($U60)=TRUE)</formula>
    </cfRule>
  </conditionalFormatting>
  <conditionalFormatting sqref="Z58:AC58">
    <cfRule type="expression" dxfId="1952" priority="1938">
      <formula>AND(ISBLANK($A58)=FALSE,$A58&gt;0)</formula>
    </cfRule>
  </conditionalFormatting>
  <conditionalFormatting sqref="Z58:AC58">
    <cfRule type="expression" dxfId="1951" priority="1939" stopIfTrue="1">
      <formula>OR((AND(ISBLANK($A58)=FALSE,ISNUMBER($A58),ISBLANK($U58)=FALSE,ISBLANK($V58)=FALSE,ISBLANK($X58)=FALSE,NOT($AC58="case closed"))),(AND(ISBLANK($A58)=FALSE,ISNUMBER($A58),ISBLANK($U58)=FALSE,ISBLANK($V58)=FALSE,ISBLANK($X58)=FALSE,ISBLANK($Z58)=FALSE,NOT($AC58="case closed"))))</formula>
    </cfRule>
    <cfRule type="expression" dxfId="1950" priority="1940" stopIfTrue="1">
      <formula>AND(ISBLANK($A58)=FALSE,ISNUMBER($A58),ISBLANK($U58)=FALSE,OR(ISBLANK($V58),ISBLANK($X58),ISBLANK($Z58)))</formula>
    </cfRule>
    <cfRule type="expression" dxfId="1949" priority="1941" stopIfTrue="1">
      <formula>AND(ISBLANK($A58)=FALSE,$A58&gt;0,ISBLANK($U58)=TRUE)</formula>
    </cfRule>
  </conditionalFormatting>
  <conditionalFormatting sqref="Z147:AC147">
    <cfRule type="expression" dxfId="1948" priority="1934">
      <formula>AND(ISBLANK($A147)=FALSE,$A147&gt;0)</formula>
    </cfRule>
  </conditionalFormatting>
  <conditionalFormatting sqref="Z147:AC147">
    <cfRule type="expression" dxfId="1947" priority="1935" stopIfTrue="1">
      <formula>OR((AND(ISBLANK($A147)=FALSE,ISNUMBER($A147),ISBLANK($U147)=FALSE,ISBLANK($V147)=FALSE,ISBLANK($X147)=FALSE,NOT($AC147="case closed"))),(AND(ISBLANK($A147)=FALSE,ISNUMBER($A147),ISBLANK($U147)=FALSE,ISBLANK($V147)=FALSE,ISBLANK($X147)=FALSE,ISBLANK($Z147)=FALSE,NOT($AC147="case closed"))))</formula>
    </cfRule>
    <cfRule type="expression" dxfId="1946" priority="1936" stopIfTrue="1">
      <formula>AND(ISBLANK($A147)=FALSE,ISNUMBER($A147),ISBLANK($U147)=FALSE,OR(ISBLANK($V147),ISBLANK($X147),ISBLANK($Z147)))</formula>
    </cfRule>
    <cfRule type="expression" dxfId="1945" priority="1937" stopIfTrue="1">
      <formula>AND(ISBLANK($A147)=FALSE,$A147&gt;0,ISBLANK($U147)=TRUE)</formula>
    </cfRule>
  </conditionalFormatting>
  <conditionalFormatting sqref="Z155:AC155">
    <cfRule type="expression" dxfId="1944" priority="1930">
      <formula>AND(ISBLANK($A155)=FALSE,$A155&gt;0)</formula>
    </cfRule>
  </conditionalFormatting>
  <conditionalFormatting sqref="Z155:AC155">
    <cfRule type="expression" dxfId="1943" priority="1931" stopIfTrue="1">
      <formula>OR((AND(ISBLANK($A155)=FALSE,ISNUMBER($A155),ISBLANK($U155)=FALSE,ISBLANK($V155)=FALSE,ISBLANK($X155)=FALSE,NOT($AC155="case closed"))),(AND(ISBLANK($A155)=FALSE,ISNUMBER($A155),ISBLANK($U155)=FALSE,ISBLANK($V155)=FALSE,ISBLANK($X155)=FALSE,ISBLANK($Z155)=FALSE,NOT($AC155="case closed"))))</formula>
    </cfRule>
    <cfRule type="expression" dxfId="1942" priority="1932" stopIfTrue="1">
      <formula>AND(ISBLANK($A155)=FALSE,ISNUMBER($A155),ISBLANK($U155)=FALSE,OR(ISBLANK($V155),ISBLANK($X155),ISBLANK($Z155)))</formula>
    </cfRule>
    <cfRule type="expression" dxfId="1941" priority="1933" stopIfTrue="1">
      <formula>AND(ISBLANK($A155)=FALSE,$A155&gt;0,ISBLANK($U155)=TRUE)</formula>
    </cfRule>
  </conditionalFormatting>
  <conditionalFormatting sqref="Z168:AC168">
    <cfRule type="expression" dxfId="1940" priority="1926">
      <formula>AND(ISBLANK($A168)=FALSE,$A168&gt;0)</formula>
    </cfRule>
  </conditionalFormatting>
  <conditionalFormatting sqref="Z168:AC168">
    <cfRule type="expression" dxfId="1939" priority="1927" stopIfTrue="1">
      <formula>OR((AND(ISBLANK($A168)=FALSE,ISNUMBER($A168),ISBLANK($U168)=FALSE,ISBLANK($V168)=FALSE,ISBLANK($X168)=FALSE,NOT($AC168="case closed"))),(AND(ISBLANK($A168)=FALSE,ISNUMBER($A168),ISBLANK($U168)=FALSE,ISBLANK($V168)=FALSE,ISBLANK($X168)=FALSE,ISBLANK($Z168)=FALSE,NOT($AC168="case closed"))))</formula>
    </cfRule>
    <cfRule type="expression" dxfId="1938" priority="1928" stopIfTrue="1">
      <formula>AND(ISBLANK($A168)=FALSE,ISNUMBER($A168),ISBLANK($U168)=FALSE,OR(ISBLANK($V168),ISBLANK($X168),ISBLANK($Z168)))</formula>
    </cfRule>
    <cfRule type="expression" dxfId="1937" priority="1929" stopIfTrue="1">
      <formula>AND(ISBLANK($A168)=FALSE,$A168&gt;0,ISBLANK($U168)=TRUE)</formula>
    </cfRule>
  </conditionalFormatting>
  <conditionalFormatting sqref="Z182:AC182">
    <cfRule type="expression" dxfId="1936" priority="1922">
      <formula>AND(ISBLANK($A182)=FALSE,$A182&gt;0)</formula>
    </cfRule>
  </conditionalFormatting>
  <conditionalFormatting sqref="Z182:AC182">
    <cfRule type="expression" dxfId="1935" priority="1923" stopIfTrue="1">
      <formula>OR((AND(ISBLANK($A182)=FALSE,ISNUMBER($A182),ISBLANK($U182)=FALSE,ISBLANK($V182)=FALSE,ISBLANK($X182)=FALSE,NOT($AC182="case closed"))),(AND(ISBLANK($A182)=FALSE,ISNUMBER($A182),ISBLANK($U182)=FALSE,ISBLANK($V182)=FALSE,ISBLANK($X182)=FALSE,ISBLANK($Z182)=FALSE,NOT($AC182="case closed"))))</formula>
    </cfRule>
    <cfRule type="expression" dxfId="1934" priority="1924" stopIfTrue="1">
      <formula>AND(ISBLANK($A182)=FALSE,ISNUMBER($A182),ISBLANK($U182)=FALSE,OR(ISBLANK($V182),ISBLANK($X182),ISBLANK($Z182)))</formula>
    </cfRule>
    <cfRule type="expression" dxfId="1933" priority="1925" stopIfTrue="1">
      <formula>AND(ISBLANK($A182)=FALSE,$A182&gt;0,ISBLANK($U182)=TRUE)</formula>
    </cfRule>
  </conditionalFormatting>
  <conditionalFormatting sqref="Z184:AC184">
    <cfRule type="expression" dxfId="1932" priority="1918">
      <formula>AND(ISBLANK($A184)=FALSE,$A184&gt;0)</formula>
    </cfRule>
  </conditionalFormatting>
  <conditionalFormatting sqref="Z184:AC184">
    <cfRule type="expression" dxfId="1931" priority="1919" stopIfTrue="1">
      <formula>OR((AND(ISBLANK($A184)=FALSE,ISNUMBER($A184),ISBLANK($U184)=FALSE,ISBLANK($V184)=FALSE,ISBLANK($X184)=FALSE,NOT($AC184="case closed"))),(AND(ISBLANK($A184)=FALSE,ISNUMBER($A184),ISBLANK($U184)=FALSE,ISBLANK($V184)=FALSE,ISBLANK($X184)=FALSE,ISBLANK($Z184)=FALSE,NOT($AC184="case closed"))))</formula>
    </cfRule>
    <cfRule type="expression" dxfId="1930" priority="1920" stopIfTrue="1">
      <formula>AND(ISBLANK($A184)=FALSE,ISNUMBER($A184),ISBLANK($U184)=FALSE,OR(ISBLANK($V184),ISBLANK($X184),ISBLANK($Z184)))</formula>
    </cfRule>
    <cfRule type="expression" dxfId="1929" priority="1921" stopIfTrue="1">
      <formula>AND(ISBLANK($A184)=FALSE,$A184&gt;0,ISBLANK($U184)=TRUE)</formula>
    </cfRule>
  </conditionalFormatting>
  <conditionalFormatting sqref="Z185:AC185">
    <cfRule type="expression" dxfId="1928" priority="1914">
      <formula>AND(ISBLANK($A185)=FALSE,$A185&gt;0)</formula>
    </cfRule>
  </conditionalFormatting>
  <conditionalFormatting sqref="Z185:AC185">
    <cfRule type="expression" dxfId="1927" priority="1915" stopIfTrue="1">
      <formula>OR((AND(ISBLANK($A185)=FALSE,ISNUMBER($A185),ISBLANK($U185)=FALSE,ISBLANK($V185)=FALSE,ISBLANK($X185)=FALSE,NOT($AC185="case closed"))),(AND(ISBLANK($A185)=FALSE,ISNUMBER($A185),ISBLANK($U185)=FALSE,ISBLANK($V185)=FALSE,ISBLANK($X185)=FALSE,ISBLANK($Z185)=FALSE,NOT($AC185="case closed"))))</formula>
    </cfRule>
    <cfRule type="expression" dxfId="1926" priority="1916" stopIfTrue="1">
      <formula>AND(ISBLANK($A185)=FALSE,ISNUMBER($A185),ISBLANK($U185)=FALSE,OR(ISBLANK($V185),ISBLANK($X185),ISBLANK($Z185)))</formula>
    </cfRule>
    <cfRule type="expression" dxfId="1925" priority="1917" stopIfTrue="1">
      <formula>AND(ISBLANK($A185)=FALSE,$A185&gt;0,ISBLANK($U185)=TRUE)</formula>
    </cfRule>
  </conditionalFormatting>
  <conditionalFormatting sqref="Z199:AC199">
    <cfRule type="expression" dxfId="1924" priority="1910">
      <formula>AND(ISBLANK($A199)=FALSE,$A199&gt;0)</formula>
    </cfRule>
  </conditionalFormatting>
  <conditionalFormatting sqref="Z199:AC199">
    <cfRule type="expression" dxfId="1923" priority="1911" stopIfTrue="1">
      <formula>OR((AND(ISBLANK($A199)=FALSE,ISNUMBER($A199),ISBLANK($U199)=FALSE,ISBLANK($V199)=FALSE,ISBLANK($X199)=FALSE,NOT($AC199="case closed"))),(AND(ISBLANK($A199)=FALSE,ISNUMBER($A199),ISBLANK($U199)=FALSE,ISBLANK($V199)=FALSE,ISBLANK($X199)=FALSE,ISBLANK($Z199)=FALSE,NOT($AC199="case closed"))))</formula>
    </cfRule>
    <cfRule type="expression" dxfId="1922" priority="1912" stopIfTrue="1">
      <formula>AND(ISBLANK($A199)=FALSE,ISNUMBER($A199),ISBLANK($U199)=FALSE,OR(ISBLANK($V199),ISBLANK($X199),ISBLANK($Z199)))</formula>
    </cfRule>
    <cfRule type="expression" dxfId="1921" priority="1913" stopIfTrue="1">
      <formula>AND(ISBLANK($A199)=FALSE,$A199&gt;0,ISBLANK($U199)=TRUE)</formula>
    </cfRule>
  </conditionalFormatting>
  <conditionalFormatting sqref="Z200:AC200">
    <cfRule type="expression" dxfId="1920" priority="1906">
      <formula>AND(ISBLANK($A200)=FALSE,$A200&gt;0)</formula>
    </cfRule>
  </conditionalFormatting>
  <conditionalFormatting sqref="Z200:AC200">
    <cfRule type="expression" dxfId="1919" priority="1907" stopIfTrue="1">
      <formula>OR((AND(ISBLANK($A200)=FALSE,ISNUMBER($A200),ISBLANK($U200)=FALSE,ISBLANK($V200)=FALSE,ISBLANK($X200)=FALSE,NOT($AC200="case closed"))),(AND(ISBLANK($A200)=FALSE,ISNUMBER($A200),ISBLANK($U200)=FALSE,ISBLANK($V200)=FALSE,ISBLANK($X200)=FALSE,ISBLANK($Z200)=FALSE,NOT($AC200="case closed"))))</formula>
    </cfRule>
    <cfRule type="expression" dxfId="1918" priority="1908" stopIfTrue="1">
      <formula>AND(ISBLANK($A200)=FALSE,ISNUMBER($A200),ISBLANK($U200)=FALSE,OR(ISBLANK($V200),ISBLANK($X200),ISBLANK($Z200)))</formula>
    </cfRule>
    <cfRule type="expression" dxfId="1917" priority="1909" stopIfTrue="1">
      <formula>AND(ISBLANK($A200)=FALSE,$A200&gt;0,ISBLANK($U200)=TRUE)</formula>
    </cfRule>
  </conditionalFormatting>
  <conditionalFormatting sqref="Z204:AC204">
    <cfRule type="expression" dxfId="1916" priority="1902">
      <formula>AND(ISBLANK($A204)=FALSE,$A204&gt;0)</formula>
    </cfRule>
  </conditionalFormatting>
  <conditionalFormatting sqref="Z204:AC204">
    <cfRule type="expression" dxfId="1915" priority="1903" stopIfTrue="1">
      <formula>OR((AND(ISBLANK($A204)=FALSE,ISNUMBER($A204),ISBLANK($U204)=FALSE,ISBLANK($V204)=FALSE,ISBLANK($X204)=FALSE,NOT($AC204="case closed"))),(AND(ISBLANK($A204)=FALSE,ISNUMBER($A204),ISBLANK($U204)=FALSE,ISBLANK($V204)=FALSE,ISBLANK($X204)=FALSE,ISBLANK($Z204)=FALSE,NOT($AC204="case closed"))))</formula>
    </cfRule>
    <cfRule type="expression" dxfId="1914" priority="1904" stopIfTrue="1">
      <formula>AND(ISBLANK($A204)=FALSE,ISNUMBER($A204),ISBLANK($U204)=FALSE,OR(ISBLANK($V204),ISBLANK($X204),ISBLANK($Z204)))</formula>
    </cfRule>
    <cfRule type="expression" dxfId="1913" priority="1905" stopIfTrue="1">
      <formula>AND(ISBLANK($A204)=FALSE,$A204&gt;0,ISBLANK($U204)=TRUE)</formula>
    </cfRule>
  </conditionalFormatting>
  <conditionalFormatting sqref="V146">
    <cfRule type="expression" dxfId="1912" priority="1898">
      <formula>AND(ISBLANK($A146)=FALSE,$A146&gt;0)</formula>
    </cfRule>
  </conditionalFormatting>
  <conditionalFormatting sqref="V146">
    <cfRule type="expression" dxfId="1911" priority="1899" stopIfTrue="1">
      <formula>OR((AND(ISBLANK($A146)=FALSE,ISNUMBER($A146),ISBLANK($U146)=FALSE,ISBLANK($V146)=FALSE,ISBLANK($X146)=FALSE,NOT($AC146="case closed"))),(AND(ISBLANK($A146)=FALSE,ISNUMBER($A146),ISBLANK($U146)=FALSE,ISBLANK($V146)=FALSE,ISBLANK($X146)=FALSE,ISBLANK($Z146)=FALSE,NOT($AC146="case closed"))))</formula>
    </cfRule>
    <cfRule type="expression" dxfId="1910" priority="1900" stopIfTrue="1">
      <formula>AND(ISBLANK($A146)=FALSE,ISNUMBER($A146),ISBLANK($U146)=FALSE,OR(ISBLANK($V146),ISBLANK($X146),ISBLANK($Z146)))</formula>
    </cfRule>
    <cfRule type="expression" dxfId="1909" priority="1901" stopIfTrue="1">
      <formula>AND(ISBLANK($A146)=FALSE,$A146&gt;0,ISBLANK($U146)=TRUE)</formula>
    </cfRule>
  </conditionalFormatting>
  <conditionalFormatting sqref="W146:X146">
    <cfRule type="expression" dxfId="1908" priority="1894">
      <formula>AND(ISBLANK($A146)=FALSE,$A146&gt;0)</formula>
    </cfRule>
  </conditionalFormatting>
  <conditionalFormatting sqref="W146:X146">
    <cfRule type="expression" dxfId="1907" priority="1895" stopIfTrue="1">
      <formula>OR((AND(ISBLANK($A146)=FALSE,ISNUMBER($A146),ISBLANK($U146)=FALSE,ISBLANK($V146)=FALSE,ISBLANK($X146)=FALSE,NOT($AC146="case closed"))),(AND(ISBLANK($A146)=FALSE,ISNUMBER($A146),ISBLANK($U146)=FALSE,ISBLANK($V146)=FALSE,ISBLANK($X146)=FALSE,ISBLANK($Z146)=FALSE,NOT($AC146="case closed"))))</formula>
    </cfRule>
    <cfRule type="expression" dxfId="1906" priority="1896" stopIfTrue="1">
      <formula>AND(ISBLANK($A146)=FALSE,ISNUMBER($A146),ISBLANK($U146)=FALSE,OR(ISBLANK($V146),ISBLANK($X146),ISBLANK($Z146)))</formula>
    </cfRule>
    <cfRule type="expression" dxfId="1905" priority="1897" stopIfTrue="1">
      <formula>AND(ISBLANK($A146)=FALSE,$A146&gt;0,ISBLANK($U146)=TRUE)</formula>
    </cfRule>
  </conditionalFormatting>
  <conditionalFormatting sqref="U553">
    <cfRule type="expression" dxfId="1904" priority="1891" stopIfTrue="1">
      <formula>OR((AND(ISBLANK($A553)=FALSE,ISNUMBER($A553),ISBLANK($U553)=FALSE,ISBLANK($V553)=FALSE,ISBLANK($X553)=FALSE,NOT($AC553="case closed"))),(AND(ISBLANK($A553)=FALSE,ISNUMBER($A553),ISBLANK($U553)=FALSE,ISBLANK($V553)=FALSE,ISBLANK($X553)=FALSE,ISBLANK($Z553)=FALSE,NOT($AC553="case closed"))))</formula>
    </cfRule>
    <cfRule type="expression" dxfId="1903" priority="1892" stopIfTrue="1">
      <formula>AND(ISBLANK($A553)=FALSE,ISNUMBER($A553),ISBLANK($U553)=FALSE,OR(ISBLANK($V553),ISBLANK($X553),ISBLANK($Z553)))</formula>
    </cfRule>
    <cfRule type="expression" dxfId="1902" priority="1893" stopIfTrue="1">
      <formula>AND(ISBLANK($A553)=FALSE,$A553&gt;0,ISBLANK($U553)=TRUE)</formula>
    </cfRule>
  </conditionalFormatting>
  <conditionalFormatting sqref="U553">
    <cfRule type="expression" dxfId="1901" priority="1890">
      <formula>AND(ISBLANK($A553)=FALSE,$A553&gt;0)</formula>
    </cfRule>
  </conditionalFormatting>
  <conditionalFormatting sqref="U604">
    <cfRule type="expression" dxfId="1900" priority="1887" stopIfTrue="1">
      <formula>OR((AND(ISBLANK($A604)=FALSE,ISNUMBER($A604),ISBLANK($U604)=FALSE,ISBLANK($V604)=FALSE,ISBLANK($X604)=FALSE,NOT($AC604="case closed"))),(AND(ISBLANK($A604)=FALSE,ISNUMBER($A604),ISBLANK($U604)=FALSE,ISBLANK($V604)=FALSE,ISBLANK($X604)=FALSE,ISBLANK($Z604)=FALSE,NOT($AC604="case closed"))))</formula>
    </cfRule>
    <cfRule type="expression" dxfId="1899" priority="1888" stopIfTrue="1">
      <formula>AND(ISBLANK($A604)=FALSE,ISNUMBER($A604),ISBLANK($U604)=FALSE,OR(ISBLANK($V604),ISBLANK($X604),ISBLANK($Z604)))</formula>
    </cfRule>
    <cfRule type="expression" dxfId="1898" priority="1889" stopIfTrue="1">
      <formula>AND(ISBLANK($A604)=FALSE,$A604&gt;0,ISBLANK($U604)=TRUE)</formula>
    </cfRule>
  </conditionalFormatting>
  <conditionalFormatting sqref="U604">
    <cfRule type="expression" dxfId="1897" priority="1886">
      <formula>AND(ISBLANK($A604)=FALSE,$A604&gt;0)</formula>
    </cfRule>
  </conditionalFormatting>
  <conditionalFormatting sqref="T680">
    <cfRule type="expression" dxfId="1896" priority="1882">
      <formula>AND(ISBLANK($A680)=FALSE,$A680&gt;0)</formula>
    </cfRule>
  </conditionalFormatting>
  <conditionalFormatting sqref="T680">
    <cfRule type="expression" dxfId="1895" priority="1883" stopIfTrue="1">
      <formula>OR((AND(ISBLANK($A680)=FALSE,ISNUMBER($A680),ISBLANK($U680)=FALSE,ISBLANK($V680)=FALSE,ISBLANK($X680)=FALSE,NOT($AC680="case closed"))),(AND(ISBLANK($A680)=FALSE,ISNUMBER($A680),ISBLANK($U680)=FALSE,ISBLANK($V680)=FALSE,ISBLANK($X680)=FALSE,ISBLANK($Z680)=FALSE,NOT($AC680="case closed"))))</formula>
    </cfRule>
    <cfRule type="expression" dxfId="1894" priority="1884" stopIfTrue="1">
      <formula>AND(ISBLANK($A680)=FALSE,ISNUMBER($A680),ISBLANK($U680)=FALSE,OR(ISBLANK($V680),ISBLANK($X680),ISBLANK($Z680)))</formula>
    </cfRule>
    <cfRule type="expression" dxfId="1893" priority="1885" stopIfTrue="1">
      <formula>AND(ISBLANK($A680)=FALSE,$A680&gt;0,ISBLANK($U680)=TRUE)</formula>
    </cfRule>
  </conditionalFormatting>
  <conditionalFormatting sqref="W680:X680">
    <cfRule type="expression" dxfId="1892" priority="1878">
      <formula>AND(ISBLANK($A680)=FALSE,$A680&gt;0)</formula>
    </cfRule>
  </conditionalFormatting>
  <conditionalFormatting sqref="W680:X680">
    <cfRule type="expression" dxfId="1891" priority="1879" stopIfTrue="1">
      <formula>OR((AND(ISBLANK($A680)=FALSE,ISNUMBER($A680),ISBLANK($U680)=FALSE,ISBLANK($V680)=FALSE,ISBLANK($X680)=FALSE,NOT($AC680="case closed"))),(AND(ISBLANK($A680)=FALSE,ISNUMBER($A680),ISBLANK($U680)=FALSE,ISBLANK($V680)=FALSE,ISBLANK($X680)=FALSE,ISBLANK($Z680)=FALSE,NOT($AC680="case closed"))))</formula>
    </cfRule>
    <cfRule type="expression" dxfId="1890" priority="1880" stopIfTrue="1">
      <formula>AND(ISBLANK($A680)=FALSE,ISNUMBER($A680),ISBLANK($U680)=FALSE,OR(ISBLANK($V680),ISBLANK($X680),ISBLANK($Z680)))</formula>
    </cfRule>
    <cfRule type="expression" dxfId="1889" priority="1881" stopIfTrue="1">
      <formula>AND(ISBLANK($A680)=FALSE,$A680&gt;0,ISBLANK($U680)=TRUE)</formula>
    </cfRule>
  </conditionalFormatting>
  <conditionalFormatting sqref="Y680">
    <cfRule type="expression" dxfId="1888" priority="1874">
      <formula>AND(ISBLANK($A680)=FALSE,$A680&gt;0)</formula>
    </cfRule>
  </conditionalFormatting>
  <conditionalFormatting sqref="Y680">
    <cfRule type="expression" dxfId="1887" priority="1875" stopIfTrue="1">
      <formula>OR((AND(ISBLANK($A680)=FALSE,ISNUMBER($A680),ISBLANK($U680)=FALSE,ISBLANK($V680)=FALSE,ISBLANK($X680)=FALSE,NOT($AC680="case closed"))),(AND(ISBLANK($A680)=FALSE,ISNUMBER($A680),ISBLANK($U680)=FALSE,ISBLANK($V680)=FALSE,ISBLANK($X680)=FALSE,ISBLANK($Z680)=FALSE,NOT($AC680="case closed"))))</formula>
    </cfRule>
    <cfRule type="expression" dxfId="1886" priority="1876" stopIfTrue="1">
      <formula>AND(ISBLANK($A680)=FALSE,ISNUMBER($A680),ISBLANK($U680)=FALSE,OR(ISBLANK($V680),ISBLANK($X680),ISBLANK($Z680)))</formula>
    </cfRule>
    <cfRule type="expression" dxfId="1885" priority="1877" stopIfTrue="1">
      <formula>AND(ISBLANK($A680)=FALSE,$A680&gt;0,ISBLANK($U680)=TRUE)</formula>
    </cfRule>
  </conditionalFormatting>
  <conditionalFormatting sqref="U680">
    <cfRule type="expression" dxfId="1884" priority="1870">
      <formula>AND(ISBLANK($A680)=FALSE,$A680&gt;0)</formula>
    </cfRule>
  </conditionalFormatting>
  <conditionalFormatting sqref="U680">
    <cfRule type="expression" dxfId="1883" priority="1871" stopIfTrue="1">
      <formula>OR((AND(ISBLANK($A680)=FALSE,ISNUMBER($A680),ISBLANK($U680)=FALSE,ISBLANK($V680)=FALSE,ISBLANK($X680)=FALSE,NOT($AC680="case closed"))),(AND(ISBLANK($A680)=FALSE,ISNUMBER($A680),ISBLANK($U680)=FALSE,ISBLANK($V680)=FALSE,ISBLANK($X680)=FALSE,ISBLANK($Z680)=FALSE,NOT($AC680="case closed"))))</formula>
    </cfRule>
    <cfRule type="expression" dxfId="1882" priority="1872" stopIfTrue="1">
      <formula>AND(ISBLANK($A680)=FALSE,ISNUMBER($A680),ISBLANK($U680)=FALSE,OR(ISBLANK($V680),ISBLANK($X680),ISBLANK($Z680)))</formula>
    </cfRule>
    <cfRule type="expression" dxfId="1881" priority="1873" stopIfTrue="1">
      <formula>AND(ISBLANK($A680)=FALSE,$A680&gt;0,ISBLANK($U680)=TRUE)</formula>
    </cfRule>
  </conditionalFormatting>
  <conditionalFormatting sqref="V680">
    <cfRule type="expression" dxfId="1880" priority="1866">
      <formula>AND(ISBLANK($A680)=FALSE,$A680&gt;0)</formula>
    </cfRule>
  </conditionalFormatting>
  <conditionalFormatting sqref="V680">
    <cfRule type="expression" dxfId="1879" priority="1867" stopIfTrue="1">
      <formula>OR((AND(ISBLANK($A680)=FALSE,ISNUMBER($A680),ISBLANK($U680)=FALSE,ISBLANK($V680)=FALSE,ISBLANK($X680)=FALSE,NOT($AC680="case closed"))),(AND(ISBLANK($A680)=FALSE,ISNUMBER($A680),ISBLANK($U680)=FALSE,ISBLANK($V680)=FALSE,ISBLANK($X680)=FALSE,ISBLANK($Z680)=FALSE,NOT($AC680="case closed"))))</formula>
    </cfRule>
    <cfRule type="expression" dxfId="1878" priority="1868" stopIfTrue="1">
      <formula>AND(ISBLANK($A680)=FALSE,ISNUMBER($A680),ISBLANK($U680)=FALSE,OR(ISBLANK($V680),ISBLANK($X680),ISBLANK($Z680)))</formula>
    </cfRule>
    <cfRule type="expression" dxfId="1877" priority="1869" stopIfTrue="1">
      <formula>AND(ISBLANK($A680)=FALSE,$A680&gt;0,ISBLANK($U680)=TRUE)</formula>
    </cfRule>
  </conditionalFormatting>
  <conditionalFormatting sqref="W136:X136">
    <cfRule type="expression" dxfId="1876" priority="1862">
      <formula>AND(ISBLANK($A136)=FALSE,$A136&gt;0)</formula>
    </cfRule>
  </conditionalFormatting>
  <conditionalFormatting sqref="W136:X136">
    <cfRule type="expression" dxfId="1875" priority="1863" stopIfTrue="1">
      <formula>OR((AND(ISBLANK($A136)=FALSE,ISNUMBER($A136),ISBLANK($U136)=FALSE,ISBLANK($V136)=FALSE,ISBLANK($X136)=FALSE,NOT($AC136="case closed"))),(AND(ISBLANK($A136)=FALSE,ISNUMBER($A136),ISBLANK($U136)=FALSE,ISBLANK($V136)=FALSE,ISBLANK($X136)=FALSE,ISBLANK($Z136)=FALSE,NOT($AC136="case closed"))))</formula>
    </cfRule>
    <cfRule type="expression" dxfId="1874" priority="1864" stopIfTrue="1">
      <formula>AND(ISBLANK($A136)=FALSE,ISNUMBER($A136),ISBLANK($U136)=FALSE,OR(ISBLANK($V136),ISBLANK($X136),ISBLANK($Z136)))</formula>
    </cfRule>
    <cfRule type="expression" dxfId="1873" priority="1865" stopIfTrue="1">
      <formula>AND(ISBLANK($A136)=FALSE,$A136&gt;0,ISBLANK($U136)=TRUE)</formula>
    </cfRule>
  </conditionalFormatting>
  <conditionalFormatting sqref="T585">
    <cfRule type="expression" dxfId="1872" priority="1858">
      <formula>AND(ISBLANK($A585)=FALSE,$A585&gt;0)</formula>
    </cfRule>
  </conditionalFormatting>
  <conditionalFormatting sqref="T585">
    <cfRule type="expression" dxfId="1871" priority="1859" stopIfTrue="1">
      <formula>OR((AND(ISBLANK($A585)=FALSE,ISNUMBER($A585),ISBLANK($U585)=FALSE,ISBLANK($V585)=FALSE,ISBLANK($X585)=FALSE,NOT($AC585="case closed"))),(AND(ISBLANK($A585)=FALSE,ISNUMBER($A585),ISBLANK($U585)=FALSE,ISBLANK($V585)=FALSE,ISBLANK($X585)=FALSE,ISBLANK($Z585)=FALSE,NOT($AC585="case closed"))))</formula>
    </cfRule>
    <cfRule type="expression" dxfId="1870" priority="1860" stopIfTrue="1">
      <formula>AND(ISBLANK($A585)=FALSE,ISNUMBER($A585),ISBLANK($U585)=FALSE,OR(ISBLANK($V585),ISBLANK($X585),ISBLANK($Z585)))</formula>
    </cfRule>
    <cfRule type="expression" dxfId="1869" priority="1861" stopIfTrue="1">
      <formula>AND(ISBLANK($A585)=FALSE,$A585&gt;0,ISBLANK($U585)=TRUE)</formula>
    </cfRule>
  </conditionalFormatting>
  <conditionalFormatting sqref="U585:V585">
    <cfRule type="expression" dxfId="1868" priority="1854">
      <formula>AND(ISBLANK($A585)=FALSE,$A585&gt;0)</formula>
    </cfRule>
  </conditionalFormatting>
  <conditionalFormatting sqref="U585:V585">
    <cfRule type="expression" dxfId="1867" priority="1855" stopIfTrue="1">
      <formula>OR((AND(ISBLANK($A585)=FALSE,ISNUMBER($A585),ISBLANK($U585)=FALSE,ISBLANK($V585)=FALSE,ISBLANK($X585)=FALSE,NOT($AC585="case closed"))),(AND(ISBLANK($A585)=FALSE,ISNUMBER($A585),ISBLANK($U585)=FALSE,ISBLANK($V585)=FALSE,ISBLANK($X585)=FALSE,ISBLANK($Z585)=FALSE,NOT($AC585="case closed"))))</formula>
    </cfRule>
    <cfRule type="expression" dxfId="1866" priority="1856" stopIfTrue="1">
      <formula>AND(ISBLANK($A585)=FALSE,ISNUMBER($A585),ISBLANK($U585)=FALSE,OR(ISBLANK($V585),ISBLANK($X585),ISBLANK($Z585)))</formula>
    </cfRule>
    <cfRule type="expression" dxfId="1865" priority="1857" stopIfTrue="1">
      <formula>AND(ISBLANK($A585)=FALSE,$A585&gt;0,ISBLANK($U585)=TRUE)</formula>
    </cfRule>
  </conditionalFormatting>
  <conditionalFormatting sqref="W585:X585">
    <cfRule type="expression" dxfId="1864" priority="1850">
      <formula>AND(ISBLANK($A585)=FALSE,$A585&gt;0)</formula>
    </cfRule>
  </conditionalFormatting>
  <conditionalFormatting sqref="W585:X585">
    <cfRule type="expression" dxfId="1863" priority="1851" stopIfTrue="1">
      <formula>OR((AND(ISBLANK($A585)=FALSE,ISNUMBER($A585),ISBLANK($U585)=FALSE,ISBLANK($V585)=FALSE,ISBLANK($X585)=FALSE,NOT($AC585="case closed"))),(AND(ISBLANK($A585)=FALSE,ISNUMBER($A585),ISBLANK($U585)=FALSE,ISBLANK($V585)=FALSE,ISBLANK($X585)=FALSE,ISBLANK($Z585)=FALSE,NOT($AC585="case closed"))))</formula>
    </cfRule>
    <cfRule type="expression" dxfId="1862" priority="1852" stopIfTrue="1">
      <formula>AND(ISBLANK($A585)=FALSE,ISNUMBER($A585),ISBLANK($U585)=FALSE,OR(ISBLANK($V585),ISBLANK($X585),ISBLANK($Z585)))</formula>
    </cfRule>
    <cfRule type="expression" dxfId="1861" priority="1853" stopIfTrue="1">
      <formula>AND(ISBLANK($A585)=FALSE,$A585&gt;0,ISBLANK($U585)=TRUE)</formula>
    </cfRule>
  </conditionalFormatting>
  <conditionalFormatting sqref="Y585">
    <cfRule type="expression" dxfId="1860" priority="1846">
      <formula>AND(ISBLANK($A585)=FALSE,$A585&gt;0)</formula>
    </cfRule>
  </conditionalFormatting>
  <conditionalFormatting sqref="Y585">
    <cfRule type="expression" dxfId="1859" priority="1847" stopIfTrue="1">
      <formula>OR((AND(ISBLANK($A585)=FALSE,ISNUMBER($A585),ISBLANK($U585)=FALSE,ISBLANK($V585)=FALSE,ISBLANK($X585)=FALSE,NOT($AC585="case closed"))),(AND(ISBLANK($A585)=FALSE,ISNUMBER($A585),ISBLANK($U585)=FALSE,ISBLANK($V585)=FALSE,ISBLANK($X585)=FALSE,ISBLANK($Z585)=FALSE,NOT($AC585="case closed"))))</formula>
    </cfRule>
    <cfRule type="expression" dxfId="1858" priority="1848" stopIfTrue="1">
      <formula>AND(ISBLANK($A585)=FALSE,ISNUMBER($A585),ISBLANK($U585)=FALSE,OR(ISBLANK($V585),ISBLANK($X585),ISBLANK($Z585)))</formula>
    </cfRule>
    <cfRule type="expression" dxfId="1857" priority="1849" stopIfTrue="1">
      <formula>AND(ISBLANK($A585)=FALSE,$A585&gt;0,ISBLANK($U585)=TRUE)</formula>
    </cfRule>
  </conditionalFormatting>
  <conditionalFormatting sqref="T584:V584">
    <cfRule type="expression" dxfId="1856" priority="1842">
      <formula>AND(ISBLANK($A584)=FALSE,$A584&gt;0)</formula>
    </cfRule>
  </conditionalFormatting>
  <conditionalFormatting sqref="T584:V584">
    <cfRule type="expression" dxfId="1855" priority="1843" stopIfTrue="1">
      <formula>OR((AND(ISBLANK($A584)=FALSE,ISNUMBER($A584),ISBLANK($U584)=FALSE,ISBLANK($V584)=FALSE,ISBLANK($X584)=FALSE,NOT($AC584="case closed"))),(AND(ISBLANK($A584)=FALSE,ISNUMBER($A584),ISBLANK($U584)=FALSE,ISBLANK($V584)=FALSE,ISBLANK($X584)=FALSE,ISBLANK($Z584)=FALSE,NOT($AC584="case closed"))))</formula>
    </cfRule>
    <cfRule type="expression" dxfId="1854" priority="1844" stopIfTrue="1">
      <formula>AND(ISBLANK($A584)=FALSE,ISNUMBER($A584),ISBLANK($U584)=FALSE,OR(ISBLANK($V584),ISBLANK($X584),ISBLANK($Z584)))</formula>
    </cfRule>
    <cfRule type="expression" dxfId="1853" priority="1845" stopIfTrue="1">
      <formula>AND(ISBLANK($A584)=FALSE,$A584&gt;0,ISBLANK($U584)=TRUE)</formula>
    </cfRule>
  </conditionalFormatting>
  <conditionalFormatting sqref="W584:X584">
    <cfRule type="expression" dxfId="1852" priority="1838">
      <formula>AND(ISBLANK($A584)=FALSE,$A584&gt;0)</formula>
    </cfRule>
  </conditionalFormatting>
  <conditionalFormatting sqref="W584:X584">
    <cfRule type="expression" dxfId="1851" priority="1839" stopIfTrue="1">
      <formula>OR((AND(ISBLANK($A584)=FALSE,ISNUMBER($A584),ISBLANK($U584)=FALSE,ISBLANK($V584)=FALSE,ISBLANK($X584)=FALSE,NOT($AC584="case closed"))),(AND(ISBLANK($A584)=FALSE,ISNUMBER($A584),ISBLANK($U584)=FALSE,ISBLANK($V584)=FALSE,ISBLANK($X584)=FALSE,ISBLANK($Z584)=FALSE,NOT($AC584="case closed"))))</formula>
    </cfRule>
    <cfRule type="expression" dxfId="1850" priority="1840" stopIfTrue="1">
      <formula>AND(ISBLANK($A584)=FALSE,ISNUMBER($A584),ISBLANK($U584)=FALSE,OR(ISBLANK($V584),ISBLANK($X584),ISBLANK($Z584)))</formula>
    </cfRule>
    <cfRule type="expression" dxfId="1849" priority="1841" stopIfTrue="1">
      <formula>AND(ISBLANK($A584)=FALSE,$A584&gt;0,ISBLANK($U584)=TRUE)</formula>
    </cfRule>
  </conditionalFormatting>
  <conditionalFormatting sqref="Y584">
    <cfRule type="expression" dxfId="1848" priority="1834">
      <formula>AND(ISBLANK($A584)=FALSE,$A584&gt;0)</formula>
    </cfRule>
  </conditionalFormatting>
  <conditionalFormatting sqref="Y584">
    <cfRule type="expression" dxfId="1847" priority="1835" stopIfTrue="1">
      <formula>OR((AND(ISBLANK($A584)=FALSE,ISNUMBER($A584),ISBLANK($U584)=FALSE,ISBLANK($V584)=FALSE,ISBLANK($X584)=FALSE,NOT($AC584="case closed"))),(AND(ISBLANK($A584)=FALSE,ISNUMBER($A584),ISBLANK($U584)=FALSE,ISBLANK($V584)=FALSE,ISBLANK($X584)=FALSE,ISBLANK($Z584)=FALSE,NOT($AC584="case closed"))))</formula>
    </cfRule>
    <cfRule type="expression" dxfId="1846" priority="1836" stopIfTrue="1">
      <formula>AND(ISBLANK($A584)=FALSE,ISNUMBER($A584),ISBLANK($U584)=FALSE,OR(ISBLANK($V584),ISBLANK($X584),ISBLANK($Z584)))</formula>
    </cfRule>
    <cfRule type="expression" dxfId="1845" priority="1837" stopIfTrue="1">
      <formula>AND(ISBLANK($A584)=FALSE,$A584&gt;0,ISBLANK($U584)=TRUE)</formula>
    </cfRule>
  </conditionalFormatting>
  <conditionalFormatting sqref="T665:V665">
    <cfRule type="expression" dxfId="1844" priority="1830">
      <formula>AND(ISBLANK($A665)=FALSE,$A665&gt;0)</formula>
    </cfRule>
  </conditionalFormatting>
  <conditionalFormatting sqref="T665:V665">
    <cfRule type="expression" dxfId="1843" priority="1831" stopIfTrue="1">
      <formula>OR((AND(ISBLANK($A665)=FALSE,ISNUMBER($A665),ISBLANK($U665)=FALSE,ISBLANK($V665)=FALSE,ISBLANK($X665)=FALSE,NOT($AC665="case closed"))),(AND(ISBLANK($A665)=FALSE,ISNUMBER($A665),ISBLANK($U665)=FALSE,ISBLANK($V665)=FALSE,ISBLANK($X665)=FALSE,ISBLANK($Z665)=FALSE,NOT($AC665="case closed"))))</formula>
    </cfRule>
    <cfRule type="expression" dxfId="1842" priority="1832" stopIfTrue="1">
      <formula>AND(ISBLANK($A665)=FALSE,ISNUMBER($A665),ISBLANK($U665)=FALSE,OR(ISBLANK($V665),ISBLANK($X665),ISBLANK($Z665)))</formula>
    </cfRule>
    <cfRule type="expression" dxfId="1841" priority="1833" stopIfTrue="1">
      <formula>AND(ISBLANK($A665)=FALSE,$A665&gt;0,ISBLANK($U665)=TRUE)</formula>
    </cfRule>
  </conditionalFormatting>
  <conditionalFormatting sqref="W665:X665">
    <cfRule type="expression" dxfId="1840" priority="1826">
      <formula>AND(ISBLANK($A665)=FALSE,$A665&gt;0)</formula>
    </cfRule>
  </conditionalFormatting>
  <conditionalFormatting sqref="W665:X665">
    <cfRule type="expression" dxfId="1839" priority="1827" stopIfTrue="1">
      <formula>OR((AND(ISBLANK($A665)=FALSE,ISNUMBER($A665),ISBLANK($U665)=FALSE,ISBLANK($V665)=FALSE,ISBLANK($X665)=FALSE,NOT($AC665="case closed"))),(AND(ISBLANK($A665)=FALSE,ISNUMBER($A665),ISBLANK($U665)=FALSE,ISBLANK($V665)=FALSE,ISBLANK($X665)=FALSE,ISBLANK($Z665)=FALSE,NOT($AC665="case closed"))))</formula>
    </cfRule>
    <cfRule type="expression" dxfId="1838" priority="1828" stopIfTrue="1">
      <formula>AND(ISBLANK($A665)=FALSE,ISNUMBER($A665),ISBLANK($U665)=FALSE,OR(ISBLANK($V665),ISBLANK($X665),ISBLANK($Z665)))</formula>
    </cfRule>
    <cfRule type="expression" dxfId="1837" priority="1829" stopIfTrue="1">
      <formula>AND(ISBLANK($A665)=FALSE,$A665&gt;0,ISBLANK($U665)=TRUE)</formula>
    </cfRule>
  </conditionalFormatting>
  <conditionalFormatting sqref="Y665:Y668">
    <cfRule type="expression" dxfId="1836" priority="1822">
      <formula>AND(ISBLANK($A665)=FALSE,$A665&gt;0)</formula>
    </cfRule>
  </conditionalFormatting>
  <conditionalFormatting sqref="Y665:Y668">
    <cfRule type="expression" dxfId="1835" priority="1823" stopIfTrue="1">
      <formula>OR((AND(ISBLANK($A665)=FALSE,ISNUMBER($A665),ISBLANK($U665)=FALSE,ISBLANK($V665)=FALSE,ISBLANK($X665)=FALSE,NOT($AC665="case closed"))),(AND(ISBLANK($A665)=FALSE,ISNUMBER($A665),ISBLANK($U665)=FALSE,ISBLANK($V665)=FALSE,ISBLANK($X665)=FALSE,ISBLANK($Z665)=FALSE,NOT($AC665="case closed"))))</formula>
    </cfRule>
    <cfRule type="expression" dxfId="1834" priority="1824" stopIfTrue="1">
      <formula>AND(ISBLANK($A665)=FALSE,ISNUMBER($A665),ISBLANK($U665)=FALSE,OR(ISBLANK($V665),ISBLANK($X665),ISBLANK($Z665)))</formula>
    </cfRule>
    <cfRule type="expression" dxfId="1833" priority="1825" stopIfTrue="1">
      <formula>AND(ISBLANK($A665)=FALSE,$A665&gt;0,ISBLANK($U665)=TRUE)</formula>
    </cfRule>
  </conditionalFormatting>
  <conditionalFormatting sqref="T666:V668">
    <cfRule type="expression" dxfId="1832" priority="1818">
      <formula>AND(ISBLANK($A666)=FALSE,$A666&gt;0)</formula>
    </cfRule>
  </conditionalFormatting>
  <conditionalFormatting sqref="T666:V668">
    <cfRule type="expression" dxfId="1831" priority="1819" stopIfTrue="1">
      <formula>OR((AND(ISBLANK($A666)=FALSE,ISNUMBER($A666),ISBLANK($U666)=FALSE,ISBLANK($V666)=FALSE,ISBLANK($X666)=FALSE,NOT($AC666="case closed"))),(AND(ISBLANK($A666)=FALSE,ISNUMBER($A666),ISBLANK($U666)=FALSE,ISBLANK($V666)=FALSE,ISBLANK($X666)=FALSE,ISBLANK($Z666)=FALSE,NOT($AC666="case closed"))))</formula>
    </cfRule>
    <cfRule type="expression" dxfId="1830" priority="1820" stopIfTrue="1">
      <formula>AND(ISBLANK($A666)=FALSE,ISNUMBER($A666),ISBLANK($U666)=FALSE,OR(ISBLANK($V666),ISBLANK($X666),ISBLANK($Z666)))</formula>
    </cfRule>
    <cfRule type="expression" dxfId="1829" priority="1821" stopIfTrue="1">
      <formula>AND(ISBLANK($A666)=FALSE,$A666&gt;0,ISBLANK($U666)=TRUE)</formula>
    </cfRule>
  </conditionalFormatting>
  <conditionalFormatting sqref="W666:X668">
    <cfRule type="expression" dxfId="1828" priority="1814">
      <formula>AND(ISBLANK($A666)=FALSE,$A666&gt;0)</formula>
    </cfRule>
  </conditionalFormatting>
  <conditionalFormatting sqref="W666:X668">
    <cfRule type="expression" dxfId="1827" priority="1815" stopIfTrue="1">
      <formula>OR((AND(ISBLANK($A666)=FALSE,ISNUMBER($A666),ISBLANK($U666)=FALSE,ISBLANK($V666)=FALSE,ISBLANK($X666)=FALSE,NOT($AC666="case closed"))),(AND(ISBLANK($A666)=FALSE,ISNUMBER($A666),ISBLANK($U666)=FALSE,ISBLANK($V666)=FALSE,ISBLANK($X666)=FALSE,ISBLANK($Z666)=FALSE,NOT($AC666="case closed"))))</formula>
    </cfRule>
    <cfRule type="expression" dxfId="1826" priority="1816" stopIfTrue="1">
      <formula>AND(ISBLANK($A666)=FALSE,ISNUMBER($A666),ISBLANK($U666)=FALSE,OR(ISBLANK($V666),ISBLANK($X666),ISBLANK($Z666)))</formula>
    </cfRule>
    <cfRule type="expression" dxfId="1825" priority="1817" stopIfTrue="1">
      <formula>AND(ISBLANK($A666)=FALSE,$A666&gt;0,ISBLANK($U666)=TRUE)</formula>
    </cfRule>
  </conditionalFormatting>
  <conditionalFormatting sqref="W683">
    <cfRule type="expression" dxfId="1824" priority="1810">
      <formula>AND(ISBLANK($A683)=FALSE,$A683&gt;0)</formula>
    </cfRule>
  </conditionalFormatting>
  <conditionalFormatting sqref="W683">
    <cfRule type="expression" dxfId="1823" priority="1811" stopIfTrue="1">
      <formula>OR((AND(ISBLANK($A683)=FALSE,ISNUMBER($A683),ISBLANK($U683)=FALSE,ISBLANK($V683)=FALSE,ISBLANK($X683)=FALSE,NOT($AC683="case closed"))),(AND(ISBLANK($A683)=FALSE,ISNUMBER($A683),ISBLANK($U683)=FALSE,ISBLANK($V683)=FALSE,ISBLANK($X683)=FALSE,ISBLANK($Z683)=FALSE,NOT($AC683="case closed"))))</formula>
    </cfRule>
    <cfRule type="expression" dxfId="1822" priority="1812" stopIfTrue="1">
      <formula>AND(ISBLANK($A683)=FALSE,ISNUMBER($A683),ISBLANK($U683)=FALSE,OR(ISBLANK($V683),ISBLANK($X683),ISBLANK($Z683)))</formula>
    </cfRule>
    <cfRule type="expression" dxfId="1821" priority="1813" stopIfTrue="1">
      <formula>AND(ISBLANK($A683)=FALSE,$A683&gt;0,ISBLANK($U683)=TRUE)</formula>
    </cfRule>
  </conditionalFormatting>
  <conditionalFormatting sqref="Y683">
    <cfRule type="expression" dxfId="1820" priority="1806">
      <formula>AND(ISBLANK($A683)=FALSE,$A683&gt;0)</formula>
    </cfRule>
  </conditionalFormatting>
  <conditionalFormatting sqref="Y683">
    <cfRule type="expression" dxfId="1819" priority="1807" stopIfTrue="1">
      <formula>OR((AND(ISBLANK($A683)=FALSE,ISNUMBER($A683),ISBLANK($U683)=FALSE,ISBLANK($V683)=FALSE,ISBLANK($X683)=FALSE,NOT($AC683="case closed"))),(AND(ISBLANK($A683)=FALSE,ISNUMBER($A683),ISBLANK($U683)=FALSE,ISBLANK($V683)=FALSE,ISBLANK($X683)=FALSE,ISBLANK($Z683)=FALSE,NOT($AC683="case closed"))))</formula>
    </cfRule>
    <cfRule type="expression" dxfId="1818" priority="1808" stopIfTrue="1">
      <formula>AND(ISBLANK($A683)=FALSE,ISNUMBER($A683),ISBLANK($U683)=FALSE,OR(ISBLANK($V683),ISBLANK($X683),ISBLANK($Z683)))</formula>
    </cfRule>
    <cfRule type="expression" dxfId="1817" priority="1809" stopIfTrue="1">
      <formula>AND(ISBLANK($A683)=FALSE,$A683&gt;0,ISBLANK($U683)=TRUE)</formula>
    </cfRule>
  </conditionalFormatting>
  <conditionalFormatting sqref="S19">
    <cfRule type="expression" dxfId="1816" priority="1803" stopIfTrue="1">
      <formula>OR((AND(ISBLANK($A19)=FALSE,ISNUMBER($A19),ISBLANK($U19)=FALSE,ISBLANK($V19)=FALSE,ISBLANK($X19)=FALSE,NOT($AC19="case closed"))),(AND(ISBLANK($A19)=FALSE,ISNUMBER($A19),ISBLANK($U19)=FALSE,ISBLANK($V19)=FALSE,ISBLANK($X19)=FALSE,ISBLANK($Z19)=FALSE,NOT($AC19="case closed"))))</formula>
    </cfRule>
    <cfRule type="expression" dxfId="1815" priority="1804" stopIfTrue="1">
      <formula>AND(ISBLANK($A19)=FALSE,ISNUMBER($A19),ISBLANK($U19)=FALSE,OR(ISBLANK($V19),ISBLANK($X19),ISBLANK($Z19)))</formula>
    </cfRule>
    <cfRule type="expression" dxfId="1814" priority="1805" stopIfTrue="1">
      <formula>AND(ISBLANK($A19)=FALSE,$A19&gt;0,ISBLANK($U19)=TRUE)</formula>
    </cfRule>
  </conditionalFormatting>
  <conditionalFormatting sqref="S19">
    <cfRule type="expression" dxfId="1813" priority="1802">
      <formula>AND(ISBLANK($A19)=FALSE,$A19&gt;0)</formula>
    </cfRule>
  </conditionalFormatting>
  <conditionalFormatting sqref="T11:V14 T4:V4 T8:V9">
    <cfRule type="expression" dxfId="1812" priority="1798">
      <formula>AND(ISBLANK($A4)=FALSE,$A4&gt;0)</formula>
    </cfRule>
  </conditionalFormatting>
  <conditionalFormatting sqref="T11:V14 T4:V4 T8:V9">
    <cfRule type="expression" dxfId="1811" priority="1799" stopIfTrue="1">
      <formula>OR((AND(ISBLANK($A4)=FALSE,ISNUMBER($A4),ISBLANK($U4)=FALSE,ISBLANK($V4)=FALSE,ISBLANK($X4)=FALSE,NOT($AC4="case closed"))),(AND(ISBLANK($A4)=FALSE,ISNUMBER($A4),ISBLANK($U4)=FALSE,ISBLANK($V4)=FALSE,ISBLANK($X4)=FALSE,ISBLANK($Z4)=FALSE,NOT($AC4="case closed"))))</formula>
    </cfRule>
    <cfRule type="expression" dxfId="1810" priority="1800" stopIfTrue="1">
      <formula>AND(ISBLANK($A4)=FALSE,ISNUMBER($A4),ISBLANK($U4)=FALSE,OR(ISBLANK($V4),ISBLANK($X4),ISBLANK($Z4)))</formula>
    </cfRule>
    <cfRule type="expression" dxfId="1809" priority="1801" stopIfTrue="1">
      <formula>AND(ISBLANK($A4)=FALSE,$A4&gt;0,ISBLANK($U4)=TRUE)</formula>
    </cfRule>
  </conditionalFormatting>
  <conditionalFormatting sqref="W11:X14 W4:X4 W8:X9">
    <cfRule type="expression" dxfId="1808" priority="1794">
      <formula>AND(ISBLANK($A4)=FALSE,$A4&gt;0)</formula>
    </cfRule>
  </conditionalFormatting>
  <conditionalFormatting sqref="W11:X14 W4:X4 W8:X9">
    <cfRule type="expression" dxfId="1807" priority="1795" stopIfTrue="1">
      <formula>OR((AND(ISBLANK($A4)=FALSE,ISNUMBER($A4),ISBLANK($U4)=FALSE,ISBLANK($V4)=FALSE,ISBLANK($X4)=FALSE,NOT($AC4="case closed"))),(AND(ISBLANK($A4)=FALSE,ISNUMBER($A4),ISBLANK($U4)=FALSE,ISBLANK($V4)=FALSE,ISBLANK($X4)=FALSE,ISBLANK($Z4)=FALSE,NOT($AC4="case closed"))))</formula>
    </cfRule>
    <cfRule type="expression" dxfId="1806" priority="1796" stopIfTrue="1">
      <formula>AND(ISBLANK($A4)=FALSE,ISNUMBER($A4),ISBLANK($U4)=FALSE,OR(ISBLANK($V4),ISBLANK($X4),ISBLANK($Z4)))</formula>
    </cfRule>
    <cfRule type="expression" dxfId="1805" priority="1797" stopIfTrue="1">
      <formula>AND(ISBLANK($A4)=FALSE,$A4&gt;0,ISBLANK($U4)=TRUE)</formula>
    </cfRule>
  </conditionalFormatting>
  <conditionalFormatting sqref="T15:V17">
    <cfRule type="expression" dxfId="1804" priority="1790">
      <formula>AND(ISBLANK($A15)=FALSE,$A15&gt;0)</formula>
    </cfRule>
  </conditionalFormatting>
  <conditionalFormatting sqref="T15:V17">
    <cfRule type="expression" dxfId="1803" priority="1791" stopIfTrue="1">
      <formula>OR((AND(ISBLANK($A15)=FALSE,ISNUMBER($A15),ISBLANK($U15)=FALSE,ISBLANK($V15)=FALSE,ISBLANK($X15)=FALSE,NOT($AC15="case closed"))),(AND(ISBLANK($A15)=FALSE,ISNUMBER($A15),ISBLANK($U15)=FALSE,ISBLANK($V15)=FALSE,ISBLANK($X15)=FALSE,ISBLANK($Z15)=FALSE,NOT($AC15="case closed"))))</formula>
    </cfRule>
    <cfRule type="expression" dxfId="1802" priority="1792" stopIfTrue="1">
      <formula>AND(ISBLANK($A15)=FALSE,ISNUMBER($A15),ISBLANK($U15)=FALSE,OR(ISBLANK($V15),ISBLANK($X15),ISBLANK($Z15)))</formula>
    </cfRule>
    <cfRule type="expression" dxfId="1801" priority="1793" stopIfTrue="1">
      <formula>AND(ISBLANK($A15)=FALSE,$A15&gt;0,ISBLANK($U15)=TRUE)</formula>
    </cfRule>
  </conditionalFormatting>
  <conditionalFormatting sqref="W15:X17">
    <cfRule type="expression" dxfId="1800" priority="1786">
      <formula>AND(ISBLANK($A15)=FALSE,$A15&gt;0)</formula>
    </cfRule>
  </conditionalFormatting>
  <conditionalFormatting sqref="W15:X17">
    <cfRule type="expression" dxfId="1799" priority="1787" stopIfTrue="1">
      <formula>OR((AND(ISBLANK($A15)=FALSE,ISNUMBER($A15),ISBLANK($U15)=FALSE,ISBLANK($V15)=FALSE,ISBLANK($X15)=FALSE,NOT($AC15="case closed"))),(AND(ISBLANK($A15)=FALSE,ISNUMBER($A15),ISBLANK($U15)=FALSE,ISBLANK($V15)=FALSE,ISBLANK($X15)=FALSE,ISBLANK($Z15)=FALSE,NOT($AC15="case closed"))))</formula>
    </cfRule>
    <cfRule type="expression" dxfId="1798" priority="1788" stopIfTrue="1">
      <formula>AND(ISBLANK($A15)=FALSE,ISNUMBER($A15),ISBLANK($U15)=FALSE,OR(ISBLANK($V15),ISBLANK($X15),ISBLANK($Z15)))</formula>
    </cfRule>
    <cfRule type="expression" dxfId="1797" priority="1789" stopIfTrue="1">
      <formula>AND(ISBLANK($A15)=FALSE,$A15&gt;0,ISBLANK($U15)=TRUE)</formula>
    </cfRule>
  </conditionalFormatting>
  <conditionalFormatting sqref="T18:V18">
    <cfRule type="expression" dxfId="1796" priority="1782">
      <formula>AND(ISBLANK($A18)=FALSE,$A18&gt;0)</formula>
    </cfRule>
  </conditionalFormatting>
  <conditionalFormatting sqref="T18:V18">
    <cfRule type="expression" dxfId="1795" priority="1783" stopIfTrue="1">
      <formula>OR((AND(ISBLANK($A18)=FALSE,ISNUMBER($A18),ISBLANK($U18)=FALSE,ISBLANK($V18)=FALSE,ISBLANK($X18)=FALSE,NOT($AC18="case closed"))),(AND(ISBLANK($A18)=FALSE,ISNUMBER($A18),ISBLANK($U18)=FALSE,ISBLANK($V18)=FALSE,ISBLANK($X18)=FALSE,ISBLANK($Z18)=FALSE,NOT($AC18="case closed"))))</formula>
    </cfRule>
    <cfRule type="expression" dxfId="1794" priority="1784" stopIfTrue="1">
      <formula>AND(ISBLANK($A18)=FALSE,ISNUMBER($A18),ISBLANK($U18)=FALSE,OR(ISBLANK($V18),ISBLANK($X18),ISBLANK($Z18)))</formula>
    </cfRule>
    <cfRule type="expression" dxfId="1793" priority="1785" stopIfTrue="1">
      <formula>AND(ISBLANK($A18)=FALSE,$A18&gt;0,ISBLANK($U18)=TRUE)</formula>
    </cfRule>
  </conditionalFormatting>
  <conditionalFormatting sqref="W18:X18">
    <cfRule type="expression" dxfId="1792" priority="1778">
      <formula>AND(ISBLANK($A18)=FALSE,$A18&gt;0)</formula>
    </cfRule>
  </conditionalFormatting>
  <conditionalFormatting sqref="W18:X18">
    <cfRule type="expression" dxfId="1791" priority="1779" stopIfTrue="1">
      <formula>OR((AND(ISBLANK($A18)=FALSE,ISNUMBER($A18),ISBLANK($U18)=FALSE,ISBLANK($V18)=FALSE,ISBLANK($X18)=FALSE,NOT($AC18="case closed"))),(AND(ISBLANK($A18)=FALSE,ISNUMBER($A18),ISBLANK($U18)=FALSE,ISBLANK($V18)=FALSE,ISBLANK($X18)=FALSE,ISBLANK($Z18)=FALSE,NOT($AC18="case closed"))))</formula>
    </cfRule>
    <cfRule type="expression" dxfId="1790" priority="1780" stopIfTrue="1">
      <formula>AND(ISBLANK($A18)=FALSE,ISNUMBER($A18),ISBLANK($U18)=FALSE,OR(ISBLANK($V18),ISBLANK($X18),ISBLANK($Z18)))</formula>
    </cfRule>
    <cfRule type="expression" dxfId="1789" priority="1781" stopIfTrue="1">
      <formula>AND(ISBLANK($A18)=FALSE,$A18&gt;0,ISBLANK($U18)=TRUE)</formula>
    </cfRule>
  </conditionalFormatting>
  <conditionalFormatting sqref="T20:V20">
    <cfRule type="expression" dxfId="1788" priority="1774">
      <formula>AND(ISBLANK($A20)=FALSE,$A20&gt;0)</formula>
    </cfRule>
  </conditionalFormatting>
  <conditionalFormatting sqref="T20:V20">
    <cfRule type="expression" dxfId="1787" priority="1775" stopIfTrue="1">
      <formula>OR((AND(ISBLANK($A20)=FALSE,ISNUMBER($A20),ISBLANK($U20)=FALSE,ISBLANK($V20)=FALSE,ISBLANK($X20)=FALSE,NOT($AC20="case closed"))),(AND(ISBLANK($A20)=FALSE,ISNUMBER($A20),ISBLANK($U20)=FALSE,ISBLANK($V20)=FALSE,ISBLANK($X20)=FALSE,ISBLANK($Z20)=FALSE,NOT($AC20="case closed"))))</formula>
    </cfRule>
    <cfRule type="expression" dxfId="1786" priority="1776" stopIfTrue="1">
      <formula>AND(ISBLANK($A20)=FALSE,ISNUMBER($A20),ISBLANK($U20)=FALSE,OR(ISBLANK($V20),ISBLANK($X20),ISBLANK($Z20)))</formula>
    </cfRule>
    <cfRule type="expression" dxfId="1785" priority="1777" stopIfTrue="1">
      <formula>AND(ISBLANK($A20)=FALSE,$A20&gt;0,ISBLANK($U20)=TRUE)</formula>
    </cfRule>
  </conditionalFormatting>
  <conditionalFormatting sqref="Y20:Y23">
    <cfRule type="expression" dxfId="1784" priority="1770">
      <formula>AND(ISBLANK($A20)=FALSE,$A20&gt;0)</formula>
    </cfRule>
  </conditionalFormatting>
  <conditionalFormatting sqref="Y20:Y23">
    <cfRule type="expression" dxfId="1783" priority="1771" stopIfTrue="1">
      <formula>OR((AND(ISBLANK($A20)=FALSE,ISNUMBER($A20),ISBLANK($U20)=FALSE,ISBLANK($V20)=FALSE,ISBLANK($X20)=FALSE,NOT($AC20="case closed"))),(AND(ISBLANK($A20)=FALSE,ISNUMBER($A20),ISBLANK($U20)=FALSE,ISBLANK($V20)=FALSE,ISBLANK($X20)=FALSE,ISBLANK($Z20)=FALSE,NOT($AC20="case closed"))))</formula>
    </cfRule>
    <cfRule type="expression" dxfId="1782" priority="1772" stopIfTrue="1">
      <formula>AND(ISBLANK($A20)=FALSE,ISNUMBER($A20),ISBLANK($U20)=FALSE,OR(ISBLANK($V20),ISBLANK($X20),ISBLANK($Z20)))</formula>
    </cfRule>
    <cfRule type="expression" dxfId="1781" priority="1773" stopIfTrue="1">
      <formula>AND(ISBLANK($A20)=FALSE,$A20&gt;0,ISBLANK($U20)=TRUE)</formula>
    </cfRule>
  </conditionalFormatting>
  <conditionalFormatting sqref="W20:X20">
    <cfRule type="expression" dxfId="1780" priority="1766">
      <formula>AND(ISBLANK($A20)=FALSE,$A20&gt;0)</formula>
    </cfRule>
  </conditionalFormatting>
  <conditionalFormatting sqref="W20:X20">
    <cfRule type="expression" dxfId="1779" priority="1767" stopIfTrue="1">
      <formula>OR((AND(ISBLANK($A20)=FALSE,ISNUMBER($A20),ISBLANK($U20)=FALSE,ISBLANK($V20)=FALSE,ISBLANK($X20)=FALSE,NOT($AC20="case closed"))),(AND(ISBLANK($A20)=FALSE,ISNUMBER($A20),ISBLANK($U20)=FALSE,ISBLANK($V20)=FALSE,ISBLANK($X20)=FALSE,ISBLANK($Z20)=FALSE,NOT($AC20="case closed"))))</formula>
    </cfRule>
    <cfRule type="expression" dxfId="1778" priority="1768" stopIfTrue="1">
      <formula>AND(ISBLANK($A20)=FALSE,ISNUMBER($A20),ISBLANK($U20)=FALSE,OR(ISBLANK($V20),ISBLANK($X20),ISBLANK($Z20)))</formula>
    </cfRule>
    <cfRule type="expression" dxfId="1777" priority="1769" stopIfTrue="1">
      <formula>AND(ISBLANK($A20)=FALSE,$A20&gt;0,ISBLANK($U20)=TRUE)</formula>
    </cfRule>
  </conditionalFormatting>
  <conditionalFormatting sqref="T21:V21">
    <cfRule type="expression" dxfId="1776" priority="1762">
      <formula>AND(ISBLANK($A21)=FALSE,$A21&gt;0)</formula>
    </cfRule>
  </conditionalFormatting>
  <conditionalFormatting sqref="T21:V21">
    <cfRule type="expression" dxfId="1775" priority="1763" stopIfTrue="1">
      <formula>OR((AND(ISBLANK($A21)=FALSE,ISNUMBER($A21),ISBLANK($U21)=FALSE,ISBLANK($V21)=FALSE,ISBLANK($X21)=FALSE,NOT($AC21="case closed"))),(AND(ISBLANK($A21)=FALSE,ISNUMBER($A21),ISBLANK($U21)=FALSE,ISBLANK($V21)=FALSE,ISBLANK($X21)=FALSE,ISBLANK($Z21)=FALSE,NOT($AC21="case closed"))))</formula>
    </cfRule>
    <cfRule type="expression" dxfId="1774" priority="1764" stopIfTrue="1">
      <formula>AND(ISBLANK($A21)=FALSE,ISNUMBER($A21),ISBLANK($U21)=FALSE,OR(ISBLANK($V21),ISBLANK($X21),ISBLANK($Z21)))</formula>
    </cfRule>
    <cfRule type="expression" dxfId="1773" priority="1765" stopIfTrue="1">
      <formula>AND(ISBLANK($A21)=FALSE,$A21&gt;0,ISBLANK($U21)=TRUE)</formula>
    </cfRule>
  </conditionalFormatting>
  <conditionalFormatting sqref="W21:X21">
    <cfRule type="expression" dxfId="1772" priority="1758">
      <formula>AND(ISBLANK($A21)=FALSE,$A21&gt;0)</formula>
    </cfRule>
  </conditionalFormatting>
  <conditionalFormatting sqref="W21:X21">
    <cfRule type="expression" dxfId="1771" priority="1759" stopIfTrue="1">
      <formula>OR((AND(ISBLANK($A21)=FALSE,ISNUMBER($A21),ISBLANK($U21)=FALSE,ISBLANK($V21)=FALSE,ISBLANK($X21)=FALSE,NOT($AC21="case closed"))),(AND(ISBLANK($A21)=FALSE,ISNUMBER($A21),ISBLANK($U21)=FALSE,ISBLANK($V21)=FALSE,ISBLANK($X21)=FALSE,ISBLANK($Z21)=FALSE,NOT($AC21="case closed"))))</formula>
    </cfRule>
    <cfRule type="expression" dxfId="1770" priority="1760" stopIfTrue="1">
      <formula>AND(ISBLANK($A21)=FALSE,ISNUMBER($A21),ISBLANK($U21)=FALSE,OR(ISBLANK($V21),ISBLANK($X21),ISBLANK($Z21)))</formula>
    </cfRule>
    <cfRule type="expression" dxfId="1769" priority="1761" stopIfTrue="1">
      <formula>AND(ISBLANK($A21)=FALSE,$A21&gt;0,ISBLANK($U21)=TRUE)</formula>
    </cfRule>
  </conditionalFormatting>
  <conditionalFormatting sqref="T22:V22">
    <cfRule type="expression" dxfId="1768" priority="1754">
      <formula>AND(ISBLANK($A22)=FALSE,$A22&gt;0)</formula>
    </cfRule>
  </conditionalFormatting>
  <conditionalFormatting sqref="T22:V22">
    <cfRule type="expression" dxfId="1767" priority="1755" stopIfTrue="1">
      <formula>OR((AND(ISBLANK($A22)=FALSE,ISNUMBER($A22),ISBLANK($U22)=FALSE,ISBLANK($V22)=FALSE,ISBLANK($X22)=FALSE,NOT($AC22="case closed"))),(AND(ISBLANK($A22)=FALSE,ISNUMBER($A22),ISBLANK($U22)=FALSE,ISBLANK($V22)=FALSE,ISBLANK($X22)=FALSE,ISBLANK($Z22)=FALSE,NOT($AC22="case closed"))))</formula>
    </cfRule>
    <cfRule type="expression" dxfId="1766" priority="1756" stopIfTrue="1">
      <formula>AND(ISBLANK($A22)=FALSE,ISNUMBER($A22),ISBLANK($U22)=FALSE,OR(ISBLANK($V22),ISBLANK($X22),ISBLANK($Z22)))</formula>
    </cfRule>
    <cfRule type="expression" dxfId="1765" priority="1757" stopIfTrue="1">
      <formula>AND(ISBLANK($A22)=FALSE,$A22&gt;0,ISBLANK($U22)=TRUE)</formula>
    </cfRule>
  </conditionalFormatting>
  <conditionalFormatting sqref="W22:X22">
    <cfRule type="expression" dxfId="1764" priority="1750">
      <formula>AND(ISBLANK($A22)=FALSE,$A22&gt;0)</formula>
    </cfRule>
  </conditionalFormatting>
  <conditionalFormatting sqref="W22:X22">
    <cfRule type="expression" dxfId="1763" priority="1751" stopIfTrue="1">
      <formula>OR((AND(ISBLANK($A22)=FALSE,ISNUMBER($A22),ISBLANK($U22)=FALSE,ISBLANK($V22)=FALSE,ISBLANK($X22)=FALSE,NOT($AC22="case closed"))),(AND(ISBLANK($A22)=FALSE,ISNUMBER($A22),ISBLANK($U22)=FALSE,ISBLANK($V22)=FALSE,ISBLANK($X22)=FALSE,ISBLANK($Z22)=FALSE,NOT($AC22="case closed"))))</formula>
    </cfRule>
    <cfRule type="expression" dxfId="1762" priority="1752" stopIfTrue="1">
      <formula>AND(ISBLANK($A22)=FALSE,ISNUMBER($A22),ISBLANK($U22)=FALSE,OR(ISBLANK($V22),ISBLANK($X22),ISBLANK($Z22)))</formula>
    </cfRule>
    <cfRule type="expression" dxfId="1761" priority="1753" stopIfTrue="1">
      <formula>AND(ISBLANK($A22)=FALSE,$A22&gt;0,ISBLANK($U22)=TRUE)</formula>
    </cfRule>
  </conditionalFormatting>
  <conditionalFormatting sqref="T25:V28 T23:V23">
    <cfRule type="expression" dxfId="1760" priority="1746">
      <formula>AND(ISBLANK($A23)=FALSE,$A23&gt;0)</formula>
    </cfRule>
  </conditionalFormatting>
  <conditionalFormatting sqref="T25:V28 T23:V23">
    <cfRule type="expression" dxfId="1759" priority="1747" stopIfTrue="1">
      <formula>OR((AND(ISBLANK($A23)=FALSE,ISNUMBER($A23),ISBLANK($U23)=FALSE,ISBLANK($V23)=FALSE,ISBLANK($X23)=FALSE,NOT($AC23="case closed"))),(AND(ISBLANK($A23)=FALSE,ISNUMBER($A23),ISBLANK($U23)=FALSE,ISBLANK($V23)=FALSE,ISBLANK($X23)=FALSE,ISBLANK($Z23)=FALSE,NOT($AC23="case closed"))))</formula>
    </cfRule>
    <cfRule type="expression" dxfId="1758" priority="1748" stopIfTrue="1">
      <formula>AND(ISBLANK($A23)=FALSE,ISNUMBER($A23),ISBLANK($U23)=FALSE,OR(ISBLANK($V23),ISBLANK($X23),ISBLANK($Z23)))</formula>
    </cfRule>
    <cfRule type="expression" dxfId="1757" priority="1749" stopIfTrue="1">
      <formula>AND(ISBLANK($A23)=FALSE,$A23&gt;0,ISBLANK($U23)=TRUE)</formula>
    </cfRule>
  </conditionalFormatting>
  <conditionalFormatting sqref="W25:X28 W23:X23">
    <cfRule type="expression" dxfId="1756" priority="1742">
      <formula>AND(ISBLANK($A23)=FALSE,$A23&gt;0)</formula>
    </cfRule>
  </conditionalFormatting>
  <conditionalFormatting sqref="W25:X28 W23:X23">
    <cfRule type="expression" dxfId="1755" priority="1743" stopIfTrue="1">
      <formula>OR((AND(ISBLANK($A23)=FALSE,ISNUMBER($A23),ISBLANK($U23)=FALSE,ISBLANK($V23)=FALSE,ISBLANK($X23)=FALSE,NOT($AC23="case closed"))),(AND(ISBLANK($A23)=FALSE,ISNUMBER($A23),ISBLANK($U23)=FALSE,ISBLANK($V23)=FALSE,ISBLANK($X23)=FALSE,ISBLANK($Z23)=FALSE,NOT($AC23="case closed"))))</formula>
    </cfRule>
    <cfRule type="expression" dxfId="1754" priority="1744" stopIfTrue="1">
      <formula>AND(ISBLANK($A23)=FALSE,ISNUMBER($A23),ISBLANK($U23)=FALSE,OR(ISBLANK($V23),ISBLANK($X23),ISBLANK($Z23)))</formula>
    </cfRule>
    <cfRule type="expression" dxfId="1753" priority="1745" stopIfTrue="1">
      <formula>AND(ISBLANK($A23)=FALSE,$A23&gt;0,ISBLANK($U23)=TRUE)</formula>
    </cfRule>
  </conditionalFormatting>
  <conditionalFormatting sqref="Y25:Y28">
    <cfRule type="expression" dxfId="1752" priority="1738">
      <formula>AND(ISBLANK($A25)=FALSE,$A25&gt;0)</formula>
    </cfRule>
  </conditionalFormatting>
  <conditionalFormatting sqref="Y25:Y28">
    <cfRule type="expression" dxfId="1751" priority="1739" stopIfTrue="1">
      <formula>OR((AND(ISBLANK($A25)=FALSE,ISNUMBER($A25),ISBLANK($U25)=FALSE,ISBLANK($V25)=FALSE,ISBLANK($X25)=FALSE,NOT($AC25="case closed"))),(AND(ISBLANK($A25)=FALSE,ISNUMBER($A25),ISBLANK($U25)=FALSE,ISBLANK($V25)=FALSE,ISBLANK($X25)=FALSE,ISBLANK($Z25)=FALSE,NOT($AC25="case closed"))))</formula>
    </cfRule>
    <cfRule type="expression" dxfId="1750" priority="1740" stopIfTrue="1">
      <formula>AND(ISBLANK($A25)=FALSE,ISNUMBER($A25),ISBLANK($U25)=FALSE,OR(ISBLANK($V25),ISBLANK($X25),ISBLANK($Z25)))</formula>
    </cfRule>
    <cfRule type="expression" dxfId="1749" priority="1741" stopIfTrue="1">
      <formula>AND(ISBLANK($A25)=FALSE,$A25&gt;0,ISBLANK($U25)=TRUE)</formula>
    </cfRule>
  </conditionalFormatting>
  <conditionalFormatting sqref="Y29">
    <cfRule type="expression" dxfId="1748" priority="1734">
      <formula>AND(ISBLANK($A29)=FALSE,$A29&gt;0)</formula>
    </cfRule>
  </conditionalFormatting>
  <conditionalFormatting sqref="Y29">
    <cfRule type="expression" dxfId="1747" priority="1735" stopIfTrue="1">
      <formula>OR((AND(ISBLANK($A29)=FALSE,ISNUMBER($A29),ISBLANK($U29)=FALSE,ISBLANK($V29)=FALSE,ISBLANK($X29)=FALSE,NOT($AC29="case closed"))),(AND(ISBLANK($A29)=FALSE,ISNUMBER($A29),ISBLANK($U29)=FALSE,ISBLANK($V29)=FALSE,ISBLANK($X29)=FALSE,ISBLANK($Z29)=FALSE,NOT($AC29="case closed"))))</formula>
    </cfRule>
    <cfRule type="expression" dxfId="1746" priority="1736" stopIfTrue="1">
      <formula>AND(ISBLANK($A29)=FALSE,ISNUMBER($A29),ISBLANK($U29)=FALSE,OR(ISBLANK($V29),ISBLANK($X29),ISBLANK($Z29)))</formula>
    </cfRule>
    <cfRule type="expression" dxfId="1745" priority="1737" stopIfTrue="1">
      <formula>AND(ISBLANK($A29)=FALSE,$A29&gt;0,ISBLANK($U29)=TRUE)</formula>
    </cfRule>
  </conditionalFormatting>
  <conditionalFormatting sqref="T29:V29">
    <cfRule type="expression" dxfId="1744" priority="1730">
      <formula>AND(ISBLANK($A29)=FALSE,$A29&gt;0)</formula>
    </cfRule>
  </conditionalFormatting>
  <conditionalFormatting sqref="T29:V29">
    <cfRule type="expression" dxfId="1743" priority="1731" stopIfTrue="1">
      <formula>OR((AND(ISBLANK($A29)=FALSE,ISNUMBER($A29),ISBLANK($U29)=FALSE,ISBLANK($V29)=FALSE,ISBLANK($X29)=FALSE,NOT($AC29="case closed"))),(AND(ISBLANK($A29)=FALSE,ISNUMBER($A29),ISBLANK($U29)=FALSE,ISBLANK($V29)=FALSE,ISBLANK($X29)=FALSE,ISBLANK($Z29)=FALSE,NOT($AC29="case closed"))))</formula>
    </cfRule>
    <cfRule type="expression" dxfId="1742" priority="1732" stopIfTrue="1">
      <formula>AND(ISBLANK($A29)=FALSE,ISNUMBER($A29),ISBLANK($U29)=FALSE,OR(ISBLANK($V29),ISBLANK($X29),ISBLANK($Z29)))</formula>
    </cfRule>
    <cfRule type="expression" dxfId="1741" priority="1733" stopIfTrue="1">
      <formula>AND(ISBLANK($A29)=FALSE,$A29&gt;0,ISBLANK($U29)=TRUE)</formula>
    </cfRule>
  </conditionalFormatting>
  <conditionalFormatting sqref="W29:X29">
    <cfRule type="expression" dxfId="1740" priority="1726">
      <formula>AND(ISBLANK($A29)=FALSE,$A29&gt;0)</formula>
    </cfRule>
  </conditionalFormatting>
  <conditionalFormatting sqref="W29:X29">
    <cfRule type="expression" dxfId="1739" priority="1727" stopIfTrue="1">
      <formula>OR((AND(ISBLANK($A29)=FALSE,ISNUMBER($A29),ISBLANK($U29)=FALSE,ISBLANK($V29)=FALSE,ISBLANK($X29)=FALSE,NOT($AC29="case closed"))),(AND(ISBLANK($A29)=FALSE,ISNUMBER($A29),ISBLANK($U29)=FALSE,ISBLANK($V29)=FALSE,ISBLANK($X29)=FALSE,ISBLANK($Z29)=FALSE,NOT($AC29="case closed"))))</formula>
    </cfRule>
    <cfRule type="expression" dxfId="1738" priority="1728" stopIfTrue="1">
      <formula>AND(ISBLANK($A29)=FALSE,ISNUMBER($A29),ISBLANK($U29)=FALSE,OR(ISBLANK($V29),ISBLANK($X29),ISBLANK($Z29)))</formula>
    </cfRule>
    <cfRule type="expression" dxfId="1737" priority="1729" stopIfTrue="1">
      <formula>AND(ISBLANK($A29)=FALSE,$A29&gt;0,ISBLANK($U29)=TRUE)</formula>
    </cfRule>
  </conditionalFormatting>
  <conditionalFormatting sqref="AF5:AF7">
    <cfRule type="cellIs" dxfId="1736" priority="1724" operator="greaterThan">
      <formula>10</formula>
    </cfRule>
    <cfRule type="cellIs" dxfId="1735" priority="1725" operator="greaterThan">
      <formula>7</formula>
    </cfRule>
  </conditionalFormatting>
  <conditionalFormatting sqref="T31:V31">
    <cfRule type="expression" dxfId="1734" priority="1720">
      <formula>AND(ISBLANK($A31)=FALSE,$A31&gt;0)</formula>
    </cfRule>
  </conditionalFormatting>
  <conditionalFormatting sqref="T31:V31">
    <cfRule type="expression" dxfId="1733" priority="1721" stopIfTrue="1">
      <formula>OR((AND(ISBLANK($A31)=FALSE,ISNUMBER($A31),ISBLANK($U31)=FALSE,ISBLANK($V31)=FALSE,ISBLANK($X31)=FALSE,NOT($AC31="case closed"))),(AND(ISBLANK($A31)=FALSE,ISNUMBER($A31),ISBLANK($U31)=FALSE,ISBLANK($V31)=FALSE,ISBLANK($X31)=FALSE,ISBLANK($Z31)=FALSE,NOT($AC31="case closed"))))</formula>
    </cfRule>
    <cfRule type="expression" dxfId="1732" priority="1722" stopIfTrue="1">
      <formula>AND(ISBLANK($A31)=FALSE,ISNUMBER($A31),ISBLANK($U31)=FALSE,OR(ISBLANK($V31),ISBLANK($X31),ISBLANK($Z31)))</formula>
    </cfRule>
    <cfRule type="expression" dxfId="1731" priority="1723" stopIfTrue="1">
      <formula>AND(ISBLANK($A31)=FALSE,$A31&gt;0,ISBLANK($U31)=TRUE)</formula>
    </cfRule>
  </conditionalFormatting>
  <conditionalFormatting sqref="Y31:Y35">
    <cfRule type="expression" dxfId="1730" priority="1716">
      <formula>AND(ISBLANK($A31)=FALSE,$A31&gt;0)</formula>
    </cfRule>
  </conditionalFormatting>
  <conditionalFormatting sqref="Y31:Y35">
    <cfRule type="expression" dxfId="1729" priority="1717" stopIfTrue="1">
      <formula>OR((AND(ISBLANK($A31)=FALSE,ISNUMBER($A31),ISBLANK($U31)=FALSE,ISBLANK($V31)=FALSE,ISBLANK($X31)=FALSE,NOT($AC31="case closed"))),(AND(ISBLANK($A31)=FALSE,ISNUMBER($A31),ISBLANK($U31)=FALSE,ISBLANK($V31)=FALSE,ISBLANK($X31)=FALSE,ISBLANK($Z31)=FALSE,NOT($AC31="case closed"))))</formula>
    </cfRule>
    <cfRule type="expression" dxfId="1728" priority="1718" stopIfTrue="1">
      <formula>AND(ISBLANK($A31)=FALSE,ISNUMBER($A31),ISBLANK($U31)=FALSE,OR(ISBLANK($V31),ISBLANK($X31),ISBLANK($Z31)))</formula>
    </cfRule>
    <cfRule type="expression" dxfId="1727" priority="1719" stopIfTrue="1">
      <formula>AND(ISBLANK($A31)=FALSE,$A31&gt;0,ISBLANK($U31)=TRUE)</formula>
    </cfRule>
  </conditionalFormatting>
  <conditionalFormatting sqref="W31:X31">
    <cfRule type="expression" dxfId="1726" priority="1712">
      <formula>AND(ISBLANK($A31)=FALSE,$A31&gt;0)</formula>
    </cfRule>
  </conditionalFormatting>
  <conditionalFormatting sqref="W31:X31">
    <cfRule type="expression" dxfId="1725" priority="1713" stopIfTrue="1">
      <formula>OR((AND(ISBLANK($A31)=FALSE,ISNUMBER($A31),ISBLANK($U31)=FALSE,ISBLANK($V31)=FALSE,ISBLANK($X31)=FALSE,NOT($AC31="case closed"))),(AND(ISBLANK($A31)=FALSE,ISNUMBER($A31),ISBLANK($U31)=FALSE,ISBLANK($V31)=FALSE,ISBLANK($X31)=FALSE,ISBLANK($Z31)=FALSE,NOT($AC31="case closed"))))</formula>
    </cfRule>
    <cfRule type="expression" dxfId="1724" priority="1714" stopIfTrue="1">
      <formula>AND(ISBLANK($A31)=FALSE,ISNUMBER($A31),ISBLANK($U31)=FALSE,OR(ISBLANK($V31),ISBLANK($X31),ISBLANK($Z31)))</formula>
    </cfRule>
    <cfRule type="expression" dxfId="1723" priority="1715" stopIfTrue="1">
      <formula>AND(ISBLANK($A31)=FALSE,$A31&gt;0,ISBLANK($U31)=TRUE)</formula>
    </cfRule>
  </conditionalFormatting>
  <conditionalFormatting sqref="T32:V34">
    <cfRule type="expression" dxfId="1722" priority="1708">
      <formula>AND(ISBLANK($A32)=FALSE,$A32&gt;0)</formula>
    </cfRule>
  </conditionalFormatting>
  <conditionalFormatting sqref="T32:V34">
    <cfRule type="expression" dxfId="1721" priority="1709" stopIfTrue="1">
      <formula>OR((AND(ISBLANK($A32)=FALSE,ISNUMBER($A32),ISBLANK($U32)=FALSE,ISBLANK($V32)=FALSE,ISBLANK($X32)=FALSE,NOT($AC32="case closed"))),(AND(ISBLANK($A32)=FALSE,ISNUMBER($A32),ISBLANK($U32)=FALSE,ISBLANK($V32)=FALSE,ISBLANK($X32)=FALSE,ISBLANK($Z32)=FALSE,NOT($AC32="case closed"))))</formula>
    </cfRule>
    <cfRule type="expression" dxfId="1720" priority="1710" stopIfTrue="1">
      <formula>AND(ISBLANK($A32)=FALSE,ISNUMBER($A32),ISBLANK($U32)=FALSE,OR(ISBLANK($V32),ISBLANK($X32),ISBLANK($Z32)))</formula>
    </cfRule>
    <cfRule type="expression" dxfId="1719" priority="1711" stopIfTrue="1">
      <formula>AND(ISBLANK($A32)=FALSE,$A32&gt;0,ISBLANK($U32)=TRUE)</formula>
    </cfRule>
  </conditionalFormatting>
  <conditionalFormatting sqref="W32:X34">
    <cfRule type="expression" dxfId="1718" priority="1704">
      <formula>AND(ISBLANK($A32)=FALSE,$A32&gt;0)</formula>
    </cfRule>
  </conditionalFormatting>
  <conditionalFormatting sqref="W32:X34">
    <cfRule type="expression" dxfId="1717" priority="1705" stopIfTrue="1">
      <formula>OR((AND(ISBLANK($A32)=FALSE,ISNUMBER($A32),ISBLANK($U32)=FALSE,ISBLANK($V32)=FALSE,ISBLANK($X32)=FALSE,NOT($AC32="case closed"))),(AND(ISBLANK($A32)=FALSE,ISNUMBER($A32),ISBLANK($U32)=FALSE,ISBLANK($V32)=FALSE,ISBLANK($X32)=FALSE,ISBLANK($Z32)=FALSE,NOT($AC32="case closed"))))</formula>
    </cfRule>
    <cfRule type="expression" dxfId="1716" priority="1706" stopIfTrue="1">
      <formula>AND(ISBLANK($A32)=FALSE,ISNUMBER($A32),ISBLANK($U32)=FALSE,OR(ISBLANK($V32),ISBLANK($X32),ISBLANK($Z32)))</formula>
    </cfRule>
    <cfRule type="expression" dxfId="1715" priority="1707" stopIfTrue="1">
      <formula>AND(ISBLANK($A32)=FALSE,$A32&gt;0,ISBLANK($U32)=TRUE)</formula>
    </cfRule>
  </conditionalFormatting>
  <conditionalFormatting sqref="T35:V35">
    <cfRule type="expression" dxfId="1714" priority="1700">
      <formula>AND(ISBLANK($A35)=FALSE,$A35&gt;0)</formula>
    </cfRule>
  </conditionalFormatting>
  <conditionalFormatting sqref="T35:V35">
    <cfRule type="expression" dxfId="1713" priority="1701" stopIfTrue="1">
      <formula>OR((AND(ISBLANK($A35)=FALSE,ISNUMBER($A35),ISBLANK($U35)=FALSE,ISBLANK($V35)=FALSE,ISBLANK($X35)=FALSE,NOT($AC35="case closed"))),(AND(ISBLANK($A35)=FALSE,ISNUMBER($A35),ISBLANK($U35)=FALSE,ISBLANK($V35)=FALSE,ISBLANK($X35)=FALSE,ISBLANK($Z35)=FALSE,NOT($AC35="case closed"))))</formula>
    </cfRule>
    <cfRule type="expression" dxfId="1712" priority="1702" stopIfTrue="1">
      <formula>AND(ISBLANK($A35)=FALSE,ISNUMBER($A35),ISBLANK($U35)=FALSE,OR(ISBLANK($V35),ISBLANK($X35),ISBLANK($Z35)))</formula>
    </cfRule>
    <cfRule type="expression" dxfId="1711" priority="1703" stopIfTrue="1">
      <formula>AND(ISBLANK($A35)=FALSE,$A35&gt;0,ISBLANK($U35)=TRUE)</formula>
    </cfRule>
  </conditionalFormatting>
  <conditionalFormatting sqref="W35:X35">
    <cfRule type="expression" dxfId="1710" priority="1696">
      <formula>AND(ISBLANK($A35)=FALSE,$A35&gt;0)</formula>
    </cfRule>
  </conditionalFormatting>
  <conditionalFormatting sqref="W35:X35">
    <cfRule type="expression" dxfId="1709" priority="1697" stopIfTrue="1">
      <formula>OR((AND(ISBLANK($A35)=FALSE,ISNUMBER($A35),ISBLANK($U35)=FALSE,ISBLANK($V35)=FALSE,ISBLANK($X35)=FALSE,NOT($AC35="case closed"))),(AND(ISBLANK($A35)=FALSE,ISNUMBER($A35),ISBLANK($U35)=FALSE,ISBLANK($V35)=FALSE,ISBLANK($X35)=FALSE,ISBLANK($Z35)=FALSE,NOT($AC35="case closed"))))</formula>
    </cfRule>
    <cfRule type="expression" dxfId="1708" priority="1698" stopIfTrue="1">
      <formula>AND(ISBLANK($A35)=FALSE,ISNUMBER($A35),ISBLANK($U35)=FALSE,OR(ISBLANK($V35),ISBLANK($X35),ISBLANK($Z35)))</formula>
    </cfRule>
    <cfRule type="expression" dxfId="1707" priority="1699" stopIfTrue="1">
      <formula>AND(ISBLANK($A35)=FALSE,$A35&gt;0,ISBLANK($U35)=TRUE)</formula>
    </cfRule>
  </conditionalFormatting>
  <conditionalFormatting sqref="Y37:Y41">
    <cfRule type="expression" dxfId="1706" priority="1692">
      <formula>AND(ISBLANK($A37)=FALSE,$A37&gt;0)</formula>
    </cfRule>
  </conditionalFormatting>
  <conditionalFormatting sqref="Y37:Y41">
    <cfRule type="expression" dxfId="1705" priority="1693" stopIfTrue="1">
      <formula>OR((AND(ISBLANK($A37)=FALSE,ISNUMBER($A37),ISBLANK($U37)=FALSE,ISBLANK($V37)=FALSE,ISBLANK($X37)=FALSE,NOT($AC37="case closed"))),(AND(ISBLANK($A37)=FALSE,ISNUMBER($A37),ISBLANK($U37)=FALSE,ISBLANK($V37)=FALSE,ISBLANK($X37)=FALSE,ISBLANK($Z37)=FALSE,NOT($AC37="case closed"))))</formula>
    </cfRule>
    <cfRule type="expression" dxfId="1704" priority="1694" stopIfTrue="1">
      <formula>AND(ISBLANK($A37)=FALSE,ISNUMBER($A37),ISBLANK($U37)=FALSE,OR(ISBLANK($V37),ISBLANK($X37),ISBLANK($Z37)))</formula>
    </cfRule>
    <cfRule type="expression" dxfId="1703" priority="1695" stopIfTrue="1">
      <formula>AND(ISBLANK($A37)=FALSE,$A37&gt;0,ISBLANK($U37)=TRUE)</formula>
    </cfRule>
  </conditionalFormatting>
  <conditionalFormatting sqref="T37:V41">
    <cfRule type="expression" dxfId="1702" priority="1688">
      <formula>AND(ISBLANK($A37)=FALSE,$A37&gt;0)</formula>
    </cfRule>
  </conditionalFormatting>
  <conditionalFormatting sqref="T37:V41">
    <cfRule type="expression" dxfId="1701" priority="1689" stopIfTrue="1">
      <formula>OR((AND(ISBLANK($A37)=FALSE,ISNUMBER($A37),ISBLANK($U37)=FALSE,ISBLANK($V37)=FALSE,ISBLANK($X37)=FALSE,NOT($AC37="case closed"))),(AND(ISBLANK($A37)=FALSE,ISNUMBER($A37),ISBLANK($U37)=FALSE,ISBLANK($V37)=FALSE,ISBLANK($X37)=FALSE,ISBLANK($Z37)=FALSE,NOT($AC37="case closed"))))</formula>
    </cfRule>
    <cfRule type="expression" dxfId="1700" priority="1690" stopIfTrue="1">
      <formula>AND(ISBLANK($A37)=FALSE,ISNUMBER($A37),ISBLANK($U37)=FALSE,OR(ISBLANK($V37),ISBLANK($X37),ISBLANK($Z37)))</formula>
    </cfRule>
    <cfRule type="expression" dxfId="1699" priority="1691" stopIfTrue="1">
      <formula>AND(ISBLANK($A37)=FALSE,$A37&gt;0,ISBLANK($U37)=TRUE)</formula>
    </cfRule>
  </conditionalFormatting>
  <conditionalFormatting sqref="W37:X41">
    <cfRule type="expression" dxfId="1698" priority="1684">
      <formula>AND(ISBLANK($A37)=FALSE,$A37&gt;0)</formula>
    </cfRule>
  </conditionalFormatting>
  <conditionalFormatting sqref="W37:X41">
    <cfRule type="expression" dxfId="1697" priority="1685" stopIfTrue="1">
      <formula>OR((AND(ISBLANK($A37)=FALSE,ISNUMBER($A37),ISBLANK($U37)=FALSE,ISBLANK($V37)=FALSE,ISBLANK($X37)=FALSE,NOT($AC37="case closed"))),(AND(ISBLANK($A37)=FALSE,ISNUMBER($A37),ISBLANK($U37)=FALSE,ISBLANK($V37)=FALSE,ISBLANK($X37)=FALSE,ISBLANK($Z37)=FALSE,NOT($AC37="case closed"))))</formula>
    </cfRule>
    <cfRule type="expression" dxfId="1696" priority="1686" stopIfTrue="1">
      <formula>AND(ISBLANK($A37)=FALSE,ISNUMBER($A37),ISBLANK($U37)=FALSE,OR(ISBLANK($V37),ISBLANK($X37),ISBLANK($Z37)))</formula>
    </cfRule>
    <cfRule type="expression" dxfId="1695" priority="1687" stopIfTrue="1">
      <formula>AND(ISBLANK($A37)=FALSE,$A37&gt;0,ISBLANK($U37)=TRUE)</formula>
    </cfRule>
  </conditionalFormatting>
  <conditionalFormatting sqref="W5:X5">
    <cfRule type="expression" dxfId="1694" priority="1680">
      <formula>AND(ISBLANK($A5)=FALSE,$A5&gt;0)</formula>
    </cfRule>
  </conditionalFormatting>
  <conditionalFormatting sqref="W5:X5">
    <cfRule type="expression" dxfId="1693" priority="1681" stopIfTrue="1">
      <formula>OR((AND(ISBLANK($A5)=FALSE,ISNUMBER($A5),ISBLANK($U5)=FALSE,ISBLANK($V5)=FALSE,ISBLANK($X5)=FALSE,NOT($AC5="case closed"))),(AND(ISBLANK($A5)=FALSE,ISNUMBER($A5),ISBLANK($U5)=FALSE,ISBLANK($V5)=FALSE,ISBLANK($X5)=FALSE,ISBLANK($Z5)=FALSE,NOT($AC5="case closed"))))</formula>
    </cfRule>
    <cfRule type="expression" dxfId="1692" priority="1682" stopIfTrue="1">
      <formula>AND(ISBLANK($A5)=FALSE,ISNUMBER($A5),ISBLANK($U5)=FALSE,OR(ISBLANK($V5),ISBLANK($X5),ISBLANK($Z5)))</formula>
    </cfRule>
    <cfRule type="expression" dxfId="1691" priority="1683" stopIfTrue="1">
      <formula>AND(ISBLANK($A5)=FALSE,$A5&gt;0,ISBLANK($U5)=TRUE)</formula>
    </cfRule>
  </conditionalFormatting>
  <conditionalFormatting sqref="W6:X6">
    <cfRule type="expression" dxfId="1690" priority="1676">
      <formula>AND(ISBLANK($A6)=FALSE,$A6&gt;0)</formula>
    </cfRule>
  </conditionalFormatting>
  <conditionalFormatting sqref="W6:X6">
    <cfRule type="expression" dxfId="1689" priority="1677" stopIfTrue="1">
      <formula>OR((AND(ISBLANK($A6)=FALSE,ISNUMBER($A6),ISBLANK($U6)=FALSE,ISBLANK($V6)=FALSE,ISBLANK($X6)=FALSE,NOT($AC6="case closed"))),(AND(ISBLANK($A6)=FALSE,ISNUMBER($A6),ISBLANK($U6)=FALSE,ISBLANK($V6)=FALSE,ISBLANK($X6)=FALSE,ISBLANK($Z6)=FALSE,NOT($AC6="case closed"))))</formula>
    </cfRule>
    <cfRule type="expression" dxfId="1688" priority="1678" stopIfTrue="1">
      <formula>AND(ISBLANK($A6)=FALSE,ISNUMBER($A6),ISBLANK($U6)=FALSE,OR(ISBLANK($V6),ISBLANK($X6),ISBLANK($Z6)))</formula>
    </cfRule>
    <cfRule type="expression" dxfId="1687" priority="1679" stopIfTrue="1">
      <formula>AND(ISBLANK($A6)=FALSE,$A6&gt;0,ISBLANK($U6)=TRUE)</formula>
    </cfRule>
  </conditionalFormatting>
  <conditionalFormatting sqref="W7:X7">
    <cfRule type="expression" dxfId="1686" priority="1672">
      <formula>AND(ISBLANK($A7)=FALSE,$A7&gt;0)</formula>
    </cfRule>
  </conditionalFormatting>
  <conditionalFormatting sqref="W7:X7">
    <cfRule type="expression" dxfId="1685" priority="1673" stopIfTrue="1">
      <formula>OR((AND(ISBLANK($A7)=FALSE,ISNUMBER($A7),ISBLANK($U7)=FALSE,ISBLANK($V7)=FALSE,ISBLANK($X7)=FALSE,NOT($AC7="case closed"))),(AND(ISBLANK($A7)=FALSE,ISNUMBER($A7),ISBLANK($U7)=FALSE,ISBLANK($V7)=FALSE,ISBLANK($X7)=FALSE,ISBLANK($Z7)=FALSE,NOT($AC7="case closed"))))</formula>
    </cfRule>
    <cfRule type="expression" dxfId="1684" priority="1674" stopIfTrue="1">
      <formula>AND(ISBLANK($A7)=FALSE,ISNUMBER($A7),ISBLANK($U7)=FALSE,OR(ISBLANK($V7),ISBLANK($X7),ISBLANK($Z7)))</formula>
    </cfRule>
    <cfRule type="expression" dxfId="1683" priority="1675" stopIfTrue="1">
      <formula>AND(ISBLANK($A7)=FALSE,$A7&gt;0,ISBLANK($U7)=TRUE)</formula>
    </cfRule>
  </conditionalFormatting>
  <conditionalFormatting sqref="U68">
    <cfRule type="expression" dxfId="1682" priority="1668">
      <formula>AND(ISBLANK($A68)=FALSE,$A68&gt;0)</formula>
    </cfRule>
  </conditionalFormatting>
  <conditionalFormatting sqref="U68">
    <cfRule type="expression" dxfId="1681" priority="1669" stopIfTrue="1">
      <formula>OR((AND(ISBLANK($A68)=FALSE,ISNUMBER($A68),ISBLANK($U68)=FALSE,ISBLANK($V68)=FALSE,ISBLANK($X68)=FALSE,NOT($AC68="case closed"))),(AND(ISBLANK($A68)=FALSE,ISNUMBER($A68),ISBLANK($U68)=FALSE,ISBLANK($V68)=FALSE,ISBLANK($X68)=FALSE,ISBLANK($Z68)=FALSE,NOT($AC68="case closed"))))</formula>
    </cfRule>
    <cfRule type="expression" dxfId="1680" priority="1670" stopIfTrue="1">
      <formula>AND(ISBLANK($A68)=FALSE,ISNUMBER($A68),ISBLANK($U68)=FALSE,OR(ISBLANK($V68),ISBLANK($X68),ISBLANK($Z68)))</formula>
    </cfRule>
    <cfRule type="expression" dxfId="1679" priority="1671" stopIfTrue="1">
      <formula>AND(ISBLANK($A68)=FALSE,$A68&gt;0,ISBLANK($U68)=TRUE)</formula>
    </cfRule>
  </conditionalFormatting>
  <conditionalFormatting sqref="U42">
    <cfRule type="expression" dxfId="1678" priority="1664">
      <formula>AND(ISBLANK($A42)=FALSE,$A42&gt;0)</formula>
    </cfRule>
  </conditionalFormatting>
  <conditionalFormatting sqref="U42">
    <cfRule type="expression" dxfId="1677" priority="1665" stopIfTrue="1">
      <formula>OR((AND(ISBLANK($A42)=FALSE,ISNUMBER($A42),ISBLANK($U42)=FALSE,ISBLANK($V42)=FALSE,ISBLANK($X42)=FALSE,NOT($AC42="case closed"))),(AND(ISBLANK($A42)=FALSE,ISNUMBER($A42),ISBLANK($U42)=FALSE,ISBLANK($V42)=FALSE,ISBLANK($X42)=FALSE,ISBLANK($Z42)=FALSE,NOT($AC42="case closed"))))</formula>
    </cfRule>
    <cfRule type="expression" dxfId="1676" priority="1666" stopIfTrue="1">
      <formula>AND(ISBLANK($A42)=FALSE,ISNUMBER($A42),ISBLANK($U42)=FALSE,OR(ISBLANK($V42),ISBLANK($X42),ISBLANK($Z42)))</formula>
    </cfRule>
    <cfRule type="expression" dxfId="1675" priority="1667" stopIfTrue="1">
      <formula>AND(ISBLANK($A42)=FALSE,$A42&gt;0,ISBLANK($U42)=TRUE)</formula>
    </cfRule>
  </conditionalFormatting>
  <conditionalFormatting sqref="V42">
    <cfRule type="expression" dxfId="1674" priority="1660">
      <formula>AND(ISBLANK($A42)=FALSE,$A42&gt;0)</formula>
    </cfRule>
  </conditionalFormatting>
  <conditionalFormatting sqref="V42">
    <cfRule type="expression" dxfId="1673" priority="1661" stopIfTrue="1">
      <formula>OR((AND(ISBLANK($A42)=FALSE,ISNUMBER($A42),ISBLANK($U42)=FALSE,ISBLANK($V42)=FALSE,ISBLANK($X42)=FALSE,NOT($AC42="case closed"))),(AND(ISBLANK($A42)=FALSE,ISNUMBER($A42),ISBLANK($U42)=FALSE,ISBLANK($V42)=FALSE,ISBLANK($X42)=FALSE,ISBLANK($Z42)=FALSE,NOT($AC42="case closed"))))</formula>
    </cfRule>
    <cfRule type="expression" dxfId="1672" priority="1662" stopIfTrue="1">
      <formula>AND(ISBLANK($A42)=FALSE,ISNUMBER($A42),ISBLANK($U42)=FALSE,OR(ISBLANK($V42),ISBLANK($X42),ISBLANK($Z42)))</formula>
    </cfRule>
    <cfRule type="expression" dxfId="1671" priority="1663" stopIfTrue="1">
      <formula>AND(ISBLANK($A42)=FALSE,$A42&gt;0,ISBLANK($U42)=TRUE)</formula>
    </cfRule>
  </conditionalFormatting>
  <conditionalFormatting sqref="U50:V50 U46:V48">
    <cfRule type="expression" dxfId="1670" priority="1656">
      <formula>AND(ISBLANK($A46)=FALSE,$A46&gt;0)</formula>
    </cfRule>
  </conditionalFormatting>
  <conditionalFormatting sqref="U50:V50 U46:V48">
    <cfRule type="expression" dxfId="1669" priority="1657" stopIfTrue="1">
      <formula>OR((AND(ISBLANK($A46)=FALSE,ISNUMBER($A46),ISBLANK($U46)=FALSE,ISBLANK($V46)=FALSE,ISBLANK($X46)=FALSE,NOT($AC46="case closed"))),(AND(ISBLANK($A46)=FALSE,ISNUMBER($A46),ISBLANK($U46)=FALSE,ISBLANK($V46)=FALSE,ISBLANK($X46)=FALSE,ISBLANK($Z46)=FALSE,NOT($AC46="case closed"))))</formula>
    </cfRule>
    <cfRule type="expression" dxfId="1668" priority="1658" stopIfTrue="1">
      <formula>AND(ISBLANK($A46)=FALSE,ISNUMBER($A46),ISBLANK($U46)=FALSE,OR(ISBLANK($V46),ISBLANK($X46),ISBLANK($Z46)))</formula>
    </cfRule>
    <cfRule type="expression" dxfId="1667" priority="1659" stopIfTrue="1">
      <formula>AND(ISBLANK($A46)=FALSE,$A46&gt;0,ISBLANK($U46)=TRUE)</formula>
    </cfRule>
  </conditionalFormatting>
  <conditionalFormatting sqref="Y46:Y50">
    <cfRule type="expression" dxfId="1666" priority="1652">
      <formula>AND(ISBLANK($A46)=FALSE,$A46&gt;0)</formula>
    </cfRule>
  </conditionalFormatting>
  <conditionalFormatting sqref="Y46:Y50">
    <cfRule type="expression" dxfId="1665" priority="1653" stopIfTrue="1">
      <formula>OR((AND(ISBLANK($A46)=FALSE,ISNUMBER($A46),ISBLANK($U46)=FALSE,ISBLANK($V46)=FALSE,ISBLANK($X46)=FALSE,NOT($AC46="case closed"))),(AND(ISBLANK($A46)=FALSE,ISNUMBER($A46),ISBLANK($U46)=FALSE,ISBLANK($V46)=FALSE,ISBLANK($X46)=FALSE,ISBLANK($Z46)=FALSE,NOT($AC46="case closed"))))</formula>
    </cfRule>
    <cfRule type="expression" dxfId="1664" priority="1654" stopIfTrue="1">
      <formula>AND(ISBLANK($A46)=FALSE,ISNUMBER($A46),ISBLANK($U46)=FALSE,OR(ISBLANK($V46),ISBLANK($X46),ISBLANK($Z46)))</formula>
    </cfRule>
    <cfRule type="expression" dxfId="1663" priority="1655" stopIfTrue="1">
      <formula>AND(ISBLANK($A46)=FALSE,$A46&gt;0,ISBLANK($U46)=TRUE)</formula>
    </cfRule>
  </conditionalFormatting>
  <conditionalFormatting sqref="U51:V52">
    <cfRule type="expression" dxfId="1662" priority="1648">
      <formula>AND(ISBLANK($A51)=FALSE,$A51&gt;0)</formula>
    </cfRule>
  </conditionalFormatting>
  <conditionalFormatting sqref="U51:V52">
    <cfRule type="expression" dxfId="1661" priority="1649" stopIfTrue="1">
      <formula>OR((AND(ISBLANK($A51)=FALSE,ISNUMBER($A51),ISBLANK($U51)=FALSE,ISBLANK($V51)=FALSE,ISBLANK($X51)=FALSE,NOT($AC51="case closed"))),(AND(ISBLANK($A51)=FALSE,ISNUMBER($A51),ISBLANK($U51)=FALSE,ISBLANK($V51)=FALSE,ISBLANK($X51)=FALSE,ISBLANK($Z51)=FALSE,NOT($AC51="case closed"))))</formula>
    </cfRule>
    <cfRule type="expression" dxfId="1660" priority="1650" stopIfTrue="1">
      <formula>AND(ISBLANK($A51)=FALSE,ISNUMBER($A51),ISBLANK($U51)=FALSE,OR(ISBLANK($V51),ISBLANK($X51),ISBLANK($Z51)))</formula>
    </cfRule>
    <cfRule type="expression" dxfId="1659" priority="1651" stopIfTrue="1">
      <formula>AND(ISBLANK($A51)=FALSE,$A51&gt;0,ISBLANK($U51)=TRUE)</formula>
    </cfRule>
  </conditionalFormatting>
  <conditionalFormatting sqref="Y51:Y53">
    <cfRule type="expression" dxfId="1658" priority="1644">
      <formula>AND(ISBLANK($A51)=FALSE,$A51&gt;0)</formula>
    </cfRule>
  </conditionalFormatting>
  <conditionalFormatting sqref="Y51:Y53">
    <cfRule type="expression" dxfId="1657" priority="1645" stopIfTrue="1">
      <formula>OR((AND(ISBLANK($A51)=FALSE,ISNUMBER($A51),ISBLANK($U51)=FALSE,ISBLANK($V51)=FALSE,ISBLANK($X51)=FALSE,NOT($AC51="case closed"))),(AND(ISBLANK($A51)=FALSE,ISNUMBER($A51),ISBLANK($U51)=FALSE,ISBLANK($V51)=FALSE,ISBLANK($X51)=FALSE,ISBLANK($Z51)=FALSE,NOT($AC51="case closed"))))</formula>
    </cfRule>
    <cfRule type="expression" dxfId="1656" priority="1646" stopIfTrue="1">
      <formula>AND(ISBLANK($A51)=FALSE,ISNUMBER($A51),ISBLANK($U51)=FALSE,OR(ISBLANK($V51),ISBLANK($X51),ISBLANK($Z51)))</formula>
    </cfRule>
    <cfRule type="expression" dxfId="1655" priority="1647" stopIfTrue="1">
      <formula>AND(ISBLANK($A51)=FALSE,$A51&gt;0,ISBLANK($U51)=TRUE)</formula>
    </cfRule>
  </conditionalFormatting>
  <conditionalFormatting sqref="U53:V53">
    <cfRule type="expression" dxfId="1654" priority="1640">
      <formula>AND(ISBLANK($A53)=FALSE,$A53&gt;0)</formula>
    </cfRule>
  </conditionalFormatting>
  <conditionalFormatting sqref="U53:V53">
    <cfRule type="expression" dxfId="1653" priority="1641" stopIfTrue="1">
      <formula>OR((AND(ISBLANK($A53)=FALSE,ISNUMBER($A53),ISBLANK($U53)=FALSE,ISBLANK($V53)=FALSE,ISBLANK($X53)=FALSE,NOT($AC53="case closed"))),(AND(ISBLANK($A53)=FALSE,ISNUMBER($A53),ISBLANK($U53)=FALSE,ISBLANK($V53)=FALSE,ISBLANK($X53)=FALSE,ISBLANK($Z53)=FALSE,NOT($AC53="case closed"))))</formula>
    </cfRule>
    <cfRule type="expression" dxfId="1652" priority="1642" stopIfTrue="1">
      <formula>AND(ISBLANK($A53)=FALSE,ISNUMBER($A53),ISBLANK($U53)=FALSE,OR(ISBLANK($V53),ISBLANK($X53),ISBLANK($Z53)))</formula>
    </cfRule>
    <cfRule type="expression" dxfId="1651" priority="1643" stopIfTrue="1">
      <formula>AND(ISBLANK($A53)=FALSE,$A53&gt;0,ISBLANK($U53)=TRUE)</formula>
    </cfRule>
  </conditionalFormatting>
  <conditionalFormatting sqref="U57:V57">
    <cfRule type="expression" dxfId="1650" priority="1636">
      <formula>AND(ISBLANK($A57)=FALSE,$A57&gt;0)</formula>
    </cfRule>
  </conditionalFormatting>
  <conditionalFormatting sqref="U57:V57">
    <cfRule type="expression" dxfId="1649" priority="1637" stopIfTrue="1">
      <formula>OR((AND(ISBLANK($A57)=FALSE,ISNUMBER($A57),ISBLANK($U57)=FALSE,ISBLANK($V57)=FALSE,ISBLANK($X57)=FALSE,NOT($AC57="case closed"))),(AND(ISBLANK($A57)=FALSE,ISNUMBER($A57),ISBLANK($U57)=FALSE,ISBLANK($V57)=FALSE,ISBLANK($X57)=FALSE,ISBLANK($Z57)=FALSE,NOT($AC57="case closed"))))</formula>
    </cfRule>
    <cfRule type="expression" dxfId="1648" priority="1638" stopIfTrue="1">
      <formula>AND(ISBLANK($A57)=FALSE,ISNUMBER($A57),ISBLANK($U57)=FALSE,OR(ISBLANK($V57),ISBLANK($X57),ISBLANK($Z57)))</formula>
    </cfRule>
    <cfRule type="expression" dxfId="1647" priority="1639" stopIfTrue="1">
      <formula>AND(ISBLANK($A57)=FALSE,$A57&gt;0,ISBLANK($U57)=TRUE)</formula>
    </cfRule>
  </conditionalFormatting>
  <conditionalFormatting sqref="Y57 Y59">
    <cfRule type="expression" dxfId="1646" priority="1632">
      <formula>AND(ISBLANK($A57)=FALSE,$A57&gt;0)</formula>
    </cfRule>
  </conditionalFormatting>
  <conditionalFormatting sqref="Y57 Y59">
    <cfRule type="expression" dxfId="1645" priority="1633" stopIfTrue="1">
      <formula>OR((AND(ISBLANK($A57)=FALSE,ISNUMBER($A57),ISBLANK($U57)=FALSE,ISBLANK($V57)=FALSE,ISBLANK($X57)=FALSE,NOT($AC57="case closed"))),(AND(ISBLANK($A57)=FALSE,ISNUMBER($A57),ISBLANK($U57)=FALSE,ISBLANK($V57)=FALSE,ISBLANK($X57)=FALSE,ISBLANK($Z57)=FALSE,NOT($AC57="case closed"))))</formula>
    </cfRule>
    <cfRule type="expression" dxfId="1644" priority="1634" stopIfTrue="1">
      <formula>AND(ISBLANK($A57)=FALSE,ISNUMBER($A57),ISBLANK($U57)=FALSE,OR(ISBLANK($V57),ISBLANK($X57),ISBLANK($Z57)))</formula>
    </cfRule>
    <cfRule type="expression" dxfId="1643" priority="1635" stopIfTrue="1">
      <formula>AND(ISBLANK($A57)=FALSE,$A57&gt;0,ISBLANK($U57)=TRUE)</formula>
    </cfRule>
  </conditionalFormatting>
  <conditionalFormatting sqref="U59:V59">
    <cfRule type="expression" dxfId="1642" priority="1628">
      <formula>AND(ISBLANK($A59)=FALSE,$A59&gt;0)</formula>
    </cfRule>
  </conditionalFormatting>
  <conditionalFormatting sqref="U59:V59">
    <cfRule type="expression" dxfId="1641" priority="1629" stopIfTrue="1">
      <formula>OR((AND(ISBLANK($A59)=FALSE,ISNUMBER($A59),ISBLANK($U59)=FALSE,ISBLANK($V59)=FALSE,ISBLANK($X59)=FALSE,NOT($AC59="case closed"))),(AND(ISBLANK($A59)=FALSE,ISNUMBER($A59),ISBLANK($U59)=FALSE,ISBLANK($V59)=FALSE,ISBLANK($X59)=FALSE,ISBLANK($Z59)=FALSE,NOT($AC59="case closed"))))</formula>
    </cfRule>
    <cfRule type="expression" dxfId="1640" priority="1630" stopIfTrue="1">
      <formula>AND(ISBLANK($A59)=FALSE,ISNUMBER($A59),ISBLANK($U59)=FALSE,OR(ISBLANK($V59),ISBLANK($X59),ISBLANK($Z59)))</formula>
    </cfRule>
    <cfRule type="expression" dxfId="1639" priority="1631" stopIfTrue="1">
      <formula>AND(ISBLANK($A59)=FALSE,$A59&gt;0,ISBLANK($U59)=TRUE)</formula>
    </cfRule>
  </conditionalFormatting>
  <conditionalFormatting sqref="T61:V61">
    <cfRule type="expression" dxfId="1638" priority="1624">
      <formula>AND(ISBLANK($A61)=FALSE,$A61&gt;0)</formula>
    </cfRule>
  </conditionalFormatting>
  <conditionalFormatting sqref="T61:V61">
    <cfRule type="expression" dxfId="1637" priority="1625" stopIfTrue="1">
      <formula>OR((AND(ISBLANK($A61)=FALSE,ISNUMBER($A61),ISBLANK($U61)=FALSE,ISBLANK($V61)=FALSE,ISBLANK($X61)=FALSE,NOT($AC61="case closed"))),(AND(ISBLANK($A61)=FALSE,ISNUMBER($A61),ISBLANK($U61)=FALSE,ISBLANK($V61)=FALSE,ISBLANK($X61)=FALSE,ISBLANK($Z61)=FALSE,NOT($AC61="case closed"))))</formula>
    </cfRule>
    <cfRule type="expression" dxfId="1636" priority="1626" stopIfTrue="1">
      <formula>AND(ISBLANK($A61)=FALSE,ISNUMBER($A61),ISBLANK($U61)=FALSE,OR(ISBLANK($V61),ISBLANK($X61),ISBLANK($Z61)))</formula>
    </cfRule>
    <cfRule type="expression" dxfId="1635" priority="1627" stopIfTrue="1">
      <formula>AND(ISBLANK($A61)=FALSE,$A61&gt;0,ISBLANK($U61)=TRUE)</formula>
    </cfRule>
  </conditionalFormatting>
  <conditionalFormatting sqref="Y61">
    <cfRule type="expression" dxfId="1634" priority="1620">
      <formula>AND(ISBLANK($A61)=FALSE,$A61&gt;0)</formula>
    </cfRule>
  </conditionalFormatting>
  <conditionalFormatting sqref="Y61">
    <cfRule type="expression" dxfId="1633" priority="1621" stopIfTrue="1">
      <formula>OR((AND(ISBLANK($A61)=FALSE,ISNUMBER($A61),ISBLANK($U61)=FALSE,ISBLANK($V61)=FALSE,ISBLANK($X61)=FALSE,NOT($AC61="case closed"))),(AND(ISBLANK($A61)=FALSE,ISNUMBER($A61),ISBLANK($U61)=FALSE,ISBLANK($V61)=FALSE,ISBLANK($X61)=FALSE,ISBLANK($Z61)=FALSE,NOT($AC61="case closed"))))</formula>
    </cfRule>
    <cfRule type="expression" dxfId="1632" priority="1622" stopIfTrue="1">
      <formula>AND(ISBLANK($A61)=FALSE,ISNUMBER($A61),ISBLANK($U61)=FALSE,OR(ISBLANK($V61),ISBLANK($X61),ISBLANK($Z61)))</formula>
    </cfRule>
    <cfRule type="expression" dxfId="1631" priority="1623" stopIfTrue="1">
      <formula>AND(ISBLANK($A61)=FALSE,$A61&gt;0,ISBLANK($U61)=TRUE)</formula>
    </cfRule>
  </conditionalFormatting>
  <conditionalFormatting sqref="W63:X63">
    <cfRule type="expression" dxfId="1630" priority="1616">
      <formula>AND(ISBLANK($A63)=FALSE,$A63&gt;0)</formula>
    </cfRule>
  </conditionalFormatting>
  <conditionalFormatting sqref="W63:X63">
    <cfRule type="expression" dxfId="1629" priority="1617" stopIfTrue="1">
      <formula>OR((AND(ISBLANK($A63)=FALSE,ISNUMBER($A63),ISBLANK($U63)=FALSE,ISBLANK($V63)=FALSE,ISBLANK($X63)=FALSE,NOT($AC63="case closed"))),(AND(ISBLANK($A63)=FALSE,ISNUMBER($A63),ISBLANK($U63)=FALSE,ISBLANK($V63)=FALSE,ISBLANK($X63)=FALSE,ISBLANK($Z63)=FALSE,NOT($AC63="case closed"))))</formula>
    </cfRule>
    <cfRule type="expression" dxfId="1628" priority="1618" stopIfTrue="1">
      <formula>AND(ISBLANK($A63)=FALSE,ISNUMBER($A63),ISBLANK($U63)=FALSE,OR(ISBLANK($V63),ISBLANK($X63),ISBLANK($Z63)))</formula>
    </cfRule>
    <cfRule type="expression" dxfId="1627" priority="1619" stopIfTrue="1">
      <formula>AND(ISBLANK($A63)=FALSE,$A63&gt;0,ISBLANK($U63)=TRUE)</formula>
    </cfRule>
  </conditionalFormatting>
  <conditionalFormatting sqref="U99:V101">
    <cfRule type="expression" dxfId="1626" priority="1612">
      <formula>AND(ISBLANK($A99)=FALSE,$A99&gt;0)</formula>
    </cfRule>
  </conditionalFormatting>
  <conditionalFormatting sqref="U99:V101">
    <cfRule type="expression" dxfId="1625" priority="1613" stopIfTrue="1">
      <formula>OR((AND(ISBLANK($A99)=FALSE,ISNUMBER($A99),ISBLANK($U99)=FALSE,ISBLANK($V99)=FALSE,ISBLANK($X99)=FALSE,NOT($AC99="case closed"))),(AND(ISBLANK($A99)=FALSE,ISNUMBER($A99),ISBLANK($U99)=FALSE,ISBLANK($V99)=FALSE,ISBLANK($X99)=FALSE,ISBLANK($Z99)=FALSE,NOT($AC99="case closed"))))</formula>
    </cfRule>
    <cfRule type="expression" dxfId="1624" priority="1614" stopIfTrue="1">
      <formula>AND(ISBLANK($A99)=FALSE,ISNUMBER($A99),ISBLANK($U99)=FALSE,OR(ISBLANK($V99),ISBLANK($X99),ISBLANK($Z99)))</formula>
    </cfRule>
    <cfRule type="expression" dxfId="1623" priority="1615" stopIfTrue="1">
      <formula>AND(ISBLANK($A99)=FALSE,$A99&gt;0,ISBLANK($U99)=TRUE)</formula>
    </cfRule>
  </conditionalFormatting>
  <conditionalFormatting sqref="W102:W103">
    <cfRule type="expression" dxfId="1622" priority="1608">
      <formula>AND(ISBLANK($A102)=FALSE,$A102&gt;0)</formula>
    </cfRule>
  </conditionalFormatting>
  <conditionalFormatting sqref="W102:W103">
    <cfRule type="expression" dxfId="1621" priority="1609" stopIfTrue="1">
      <formula>OR((AND(ISBLANK($A102)=FALSE,ISNUMBER($A102),ISBLANK($U102)=FALSE,ISBLANK($V102)=FALSE,ISBLANK($X102)=FALSE,NOT($AC102="case closed"))),(AND(ISBLANK($A102)=FALSE,ISNUMBER($A102),ISBLANK($U102)=FALSE,ISBLANK($V102)=FALSE,ISBLANK($X102)=FALSE,ISBLANK($Z102)=FALSE,NOT($AC102="case closed"))))</formula>
    </cfRule>
    <cfRule type="expression" dxfId="1620" priority="1610" stopIfTrue="1">
      <formula>AND(ISBLANK($A102)=FALSE,ISNUMBER($A102),ISBLANK($U102)=FALSE,OR(ISBLANK($V102),ISBLANK($X102),ISBLANK($Z102)))</formula>
    </cfRule>
    <cfRule type="expression" dxfId="1619" priority="1611" stopIfTrue="1">
      <formula>AND(ISBLANK($A102)=FALSE,$A102&gt;0,ISBLANK($U102)=TRUE)</formula>
    </cfRule>
  </conditionalFormatting>
  <conditionalFormatting sqref="U105:V107">
    <cfRule type="expression" dxfId="1618" priority="1604">
      <formula>AND(ISBLANK($A105)=FALSE,$A105&gt;0)</formula>
    </cfRule>
  </conditionalFormatting>
  <conditionalFormatting sqref="U105:V107">
    <cfRule type="expression" dxfId="1617" priority="1605" stopIfTrue="1">
      <formula>OR((AND(ISBLANK($A105)=FALSE,ISNUMBER($A105),ISBLANK($U105)=FALSE,ISBLANK($V105)=FALSE,ISBLANK($X105)=FALSE,NOT($AC105="case closed"))),(AND(ISBLANK($A105)=FALSE,ISNUMBER($A105),ISBLANK($U105)=FALSE,ISBLANK($V105)=FALSE,ISBLANK($X105)=FALSE,ISBLANK($Z105)=FALSE,NOT($AC105="case closed"))))</formula>
    </cfRule>
    <cfRule type="expression" dxfId="1616" priority="1606" stopIfTrue="1">
      <formula>AND(ISBLANK($A105)=FALSE,ISNUMBER($A105),ISBLANK($U105)=FALSE,OR(ISBLANK($V105),ISBLANK($X105),ISBLANK($Z105)))</formula>
    </cfRule>
    <cfRule type="expression" dxfId="1615" priority="1607" stopIfTrue="1">
      <formula>AND(ISBLANK($A105)=FALSE,$A105&gt;0,ISBLANK($U105)=TRUE)</formula>
    </cfRule>
  </conditionalFormatting>
  <conditionalFormatting sqref="X106:X107">
    <cfRule type="expression" dxfId="1614" priority="1600">
      <formula>AND(ISBLANK($A106)=FALSE,$A106&gt;0)</formula>
    </cfRule>
  </conditionalFormatting>
  <conditionalFormatting sqref="X106:X107">
    <cfRule type="expression" dxfId="1613" priority="1601" stopIfTrue="1">
      <formula>OR((AND(ISBLANK($A106)=FALSE,ISNUMBER($A106),ISBLANK($U106)=FALSE,ISBLANK($V106)=FALSE,ISBLANK($X106)=FALSE,NOT($AC106="case closed"))),(AND(ISBLANK($A106)=FALSE,ISNUMBER($A106),ISBLANK($U106)=FALSE,ISBLANK($V106)=FALSE,ISBLANK($X106)=FALSE,ISBLANK($Z106)=FALSE,NOT($AC106="case closed"))))</formula>
    </cfRule>
    <cfRule type="expression" dxfId="1612" priority="1602" stopIfTrue="1">
      <formula>AND(ISBLANK($A106)=FALSE,ISNUMBER($A106),ISBLANK($U106)=FALSE,OR(ISBLANK($V106),ISBLANK($X106),ISBLANK($Z106)))</formula>
    </cfRule>
    <cfRule type="expression" dxfId="1611" priority="1603" stopIfTrue="1">
      <formula>AND(ISBLANK($A106)=FALSE,$A106&gt;0,ISBLANK($U106)=TRUE)</formula>
    </cfRule>
  </conditionalFormatting>
  <conditionalFormatting sqref="Y106:Y107">
    <cfRule type="expression" dxfId="1610" priority="1596">
      <formula>AND(ISBLANK($A106)=FALSE,$A106&gt;0)</formula>
    </cfRule>
  </conditionalFormatting>
  <conditionalFormatting sqref="Y106:Y107">
    <cfRule type="expression" dxfId="1609" priority="1597" stopIfTrue="1">
      <formula>OR((AND(ISBLANK($A106)=FALSE,ISNUMBER($A106),ISBLANK($U106)=FALSE,ISBLANK($V106)=FALSE,ISBLANK($X106)=FALSE,NOT($AC106="case closed"))),(AND(ISBLANK($A106)=FALSE,ISNUMBER($A106),ISBLANK($U106)=FALSE,ISBLANK($V106)=FALSE,ISBLANK($X106)=FALSE,ISBLANK($Z106)=FALSE,NOT($AC106="case closed"))))</formula>
    </cfRule>
    <cfRule type="expression" dxfId="1608" priority="1598" stopIfTrue="1">
      <formula>AND(ISBLANK($A106)=FALSE,ISNUMBER($A106),ISBLANK($U106)=FALSE,OR(ISBLANK($V106),ISBLANK($X106),ISBLANK($Z106)))</formula>
    </cfRule>
    <cfRule type="expression" dxfId="1607" priority="1599" stopIfTrue="1">
      <formula>AND(ISBLANK($A106)=FALSE,$A106&gt;0,ISBLANK($U106)=TRUE)</formula>
    </cfRule>
  </conditionalFormatting>
  <conditionalFormatting sqref="U108:V110">
    <cfRule type="expression" dxfId="1606" priority="1592">
      <formula>AND(ISBLANK($A108)=FALSE,$A108&gt;0)</formula>
    </cfRule>
  </conditionalFormatting>
  <conditionalFormatting sqref="U108:V110">
    <cfRule type="expression" dxfId="1605" priority="1593" stopIfTrue="1">
      <formula>OR((AND(ISBLANK($A108)=FALSE,ISNUMBER($A108),ISBLANK($U108)=FALSE,ISBLANK($V108)=FALSE,ISBLANK($X108)=FALSE,NOT($AC108="case closed"))),(AND(ISBLANK($A108)=FALSE,ISNUMBER($A108),ISBLANK($U108)=FALSE,ISBLANK($V108)=FALSE,ISBLANK($X108)=FALSE,ISBLANK($Z108)=FALSE,NOT($AC108="case closed"))))</formula>
    </cfRule>
    <cfRule type="expression" dxfId="1604" priority="1594" stopIfTrue="1">
      <formula>AND(ISBLANK($A108)=FALSE,ISNUMBER($A108),ISBLANK($U108)=FALSE,OR(ISBLANK($V108),ISBLANK($X108),ISBLANK($Z108)))</formula>
    </cfRule>
    <cfRule type="expression" dxfId="1603" priority="1595" stopIfTrue="1">
      <formula>AND(ISBLANK($A108)=FALSE,$A108&gt;0,ISBLANK($U108)=TRUE)</formula>
    </cfRule>
  </conditionalFormatting>
  <conditionalFormatting sqref="W108:W110">
    <cfRule type="expression" dxfId="1602" priority="1588">
      <formula>AND(ISBLANK($A108)=FALSE,$A108&gt;0)</formula>
    </cfRule>
  </conditionalFormatting>
  <conditionalFormatting sqref="W108:W110">
    <cfRule type="expression" dxfId="1601" priority="1589" stopIfTrue="1">
      <formula>OR((AND(ISBLANK($A108)=FALSE,ISNUMBER($A108),ISBLANK($U108)=FALSE,ISBLANK($V108)=FALSE,ISBLANK($X108)=FALSE,NOT($AC108="case closed"))),(AND(ISBLANK($A108)=FALSE,ISNUMBER($A108),ISBLANK($U108)=FALSE,ISBLANK($V108)=FALSE,ISBLANK($X108)=FALSE,ISBLANK($Z108)=FALSE,NOT($AC108="case closed"))))</formula>
    </cfRule>
    <cfRule type="expression" dxfId="1600" priority="1590" stopIfTrue="1">
      <formula>AND(ISBLANK($A108)=FALSE,ISNUMBER($A108),ISBLANK($U108)=FALSE,OR(ISBLANK($V108),ISBLANK($X108),ISBLANK($Z108)))</formula>
    </cfRule>
    <cfRule type="expression" dxfId="1599" priority="1591" stopIfTrue="1">
      <formula>AND(ISBLANK($A108)=FALSE,$A108&gt;0,ISBLANK($U108)=TRUE)</formula>
    </cfRule>
  </conditionalFormatting>
  <conditionalFormatting sqref="X108:X110">
    <cfRule type="expression" dxfId="1598" priority="1584">
      <formula>AND(ISBLANK($A108)=FALSE,$A108&gt;0)</formula>
    </cfRule>
  </conditionalFormatting>
  <conditionalFormatting sqref="X108:X110">
    <cfRule type="expression" dxfId="1597" priority="1585" stopIfTrue="1">
      <formula>OR((AND(ISBLANK($A108)=FALSE,ISNUMBER($A108),ISBLANK($U108)=FALSE,ISBLANK($V108)=FALSE,ISBLANK($X108)=FALSE,NOT($AC108="case closed"))),(AND(ISBLANK($A108)=FALSE,ISNUMBER($A108),ISBLANK($U108)=FALSE,ISBLANK($V108)=FALSE,ISBLANK($X108)=FALSE,ISBLANK($Z108)=FALSE,NOT($AC108="case closed"))))</formula>
    </cfRule>
    <cfRule type="expression" dxfId="1596" priority="1586" stopIfTrue="1">
      <formula>AND(ISBLANK($A108)=FALSE,ISNUMBER($A108),ISBLANK($U108)=FALSE,OR(ISBLANK($V108),ISBLANK($X108),ISBLANK($Z108)))</formula>
    </cfRule>
    <cfRule type="expression" dxfId="1595" priority="1587" stopIfTrue="1">
      <formula>AND(ISBLANK($A108)=FALSE,$A108&gt;0,ISBLANK($U108)=TRUE)</formula>
    </cfRule>
  </conditionalFormatting>
  <conditionalFormatting sqref="U111:V115">
    <cfRule type="expression" dxfId="1594" priority="1580">
      <formula>AND(ISBLANK($A111)=FALSE,$A111&gt;0)</formula>
    </cfRule>
  </conditionalFormatting>
  <conditionalFormatting sqref="U111:V115">
    <cfRule type="expression" dxfId="1593" priority="1581" stopIfTrue="1">
      <formula>OR((AND(ISBLANK($A111)=FALSE,ISNUMBER($A111),ISBLANK($U111)=FALSE,ISBLANK($V111)=FALSE,ISBLANK($X111)=FALSE,NOT($AC111="case closed"))),(AND(ISBLANK($A111)=FALSE,ISNUMBER($A111),ISBLANK($U111)=FALSE,ISBLANK($V111)=FALSE,ISBLANK($X111)=FALSE,ISBLANK($Z111)=FALSE,NOT($AC111="case closed"))))</formula>
    </cfRule>
    <cfRule type="expression" dxfId="1592" priority="1582" stopIfTrue="1">
      <formula>AND(ISBLANK($A111)=FALSE,ISNUMBER($A111),ISBLANK($U111)=FALSE,OR(ISBLANK($V111),ISBLANK($X111),ISBLANK($Z111)))</formula>
    </cfRule>
    <cfRule type="expression" dxfId="1591" priority="1583" stopIfTrue="1">
      <formula>AND(ISBLANK($A111)=FALSE,$A111&gt;0,ISBLANK($U111)=TRUE)</formula>
    </cfRule>
  </conditionalFormatting>
  <conditionalFormatting sqref="W111:W115">
    <cfRule type="expression" dxfId="1590" priority="1576">
      <formula>AND(ISBLANK($A111)=FALSE,$A111&gt;0)</formula>
    </cfRule>
  </conditionalFormatting>
  <conditionalFormatting sqref="W111:W115">
    <cfRule type="expression" dxfId="1589" priority="1577" stopIfTrue="1">
      <formula>OR((AND(ISBLANK($A111)=FALSE,ISNUMBER($A111),ISBLANK($U111)=FALSE,ISBLANK($V111)=FALSE,ISBLANK($X111)=FALSE,NOT($AC111="case closed"))),(AND(ISBLANK($A111)=FALSE,ISNUMBER($A111),ISBLANK($U111)=FALSE,ISBLANK($V111)=FALSE,ISBLANK($X111)=FALSE,ISBLANK($Z111)=FALSE,NOT($AC111="case closed"))))</formula>
    </cfRule>
    <cfRule type="expression" dxfId="1588" priority="1578" stopIfTrue="1">
      <formula>AND(ISBLANK($A111)=FALSE,ISNUMBER($A111),ISBLANK($U111)=FALSE,OR(ISBLANK($V111),ISBLANK($X111),ISBLANK($Z111)))</formula>
    </cfRule>
    <cfRule type="expression" dxfId="1587" priority="1579" stopIfTrue="1">
      <formula>AND(ISBLANK($A111)=FALSE,$A111&gt;0,ISBLANK($U111)=TRUE)</formula>
    </cfRule>
  </conditionalFormatting>
  <conditionalFormatting sqref="X111:X115">
    <cfRule type="expression" dxfId="1586" priority="1572">
      <formula>AND(ISBLANK($A111)=FALSE,$A111&gt;0)</formula>
    </cfRule>
  </conditionalFormatting>
  <conditionalFormatting sqref="X111:X115">
    <cfRule type="expression" dxfId="1585" priority="1573" stopIfTrue="1">
      <formula>OR((AND(ISBLANK($A111)=FALSE,ISNUMBER($A111),ISBLANK($U111)=FALSE,ISBLANK($V111)=FALSE,ISBLANK($X111)=FALSE,NOT($AC111="case closed"))),(AND(ISBLANK($A111)=FALSE,ISNUMBER($A111),ISBLANK($U111)=FALSE,ISBLANK($V111)=FALSE,ISBLANK($X111)=FALSE,ISBLANK($Z111)=FALSE,NOT($AC111="case closed"))))</formula>
    </cfRule>
    <cfRule type="expression" dxfId="1584" priority="1574" stopIfTrue="1">
      <formula>AND(ISBLANK($A111)=FALSE,ISNUMBER($A111),ISBLANK($U111)=FALSE,OR(ISBLANK($V111),ISBLANK($X111),ISBLANK($Z111)))</formula>
    </cfRule>
    <cfRule type="expression" dxfId="1583" priority="1575" stopIfTrue="1">
      <formula>AND(ISBLANK($A111)=FALSE,$A111&gt;0,ISBLANK($U111)=TRUE)</formula>
    </cfRule>
  </conditionalFormatting>
  <conditionalFormatting sqref="Y114:Y115">
    <cfRule type="expression" dxfId="1582" priority="1568">
      <formula>AND(ISBLANK($A114)=FALSE,$A114&gt;0)</formula>
    </cfRule>
  </conditionalFormatting>
  <conditionalFormatting sqref="Y114:Y115">
    <cfRule type="expression" dxfId="1581" priority="1569" stopIfTrue="1">
      <formula>OR((AND(ISBLANK($A114)=FALSE,ISNUMBER($A114),ISBLANK($U114)=FALSE,ISBLANK($V114)=FALSE,ISBLANK($X114)=FALSE,NOT($AC114="case closed"))),(AND(ISBLANK($A114)=FALSE,ISNUMBER($A114),ISBLANK($U114)=FALSE,ISBLANK($V114)=FALSE,ISBLANK($X114)=FALSE,ISBLANK($Z114)=FALSE,NOT($AC114="case closed"))))</formula>
    </cfRule>
    <cfRule type="expression" dxfId="1580" priority="1570" stopIfTrue="1">
      <formula>AND(ISBLANK($A114)=FALSE,ISNUMBER($A114),ISBLANK($U114)=FALSE,OR(ISBLANK($V114),ISBLANK($X114),ISBLANK($Z114)))</formula>
    </cfRule>
    <cfRule type="expression" dxfId="1579" priority="1571" stopIfTrue="1">
      <formula>AND(ISBLANK($A114)=FALSE,$A114&gt;0,ISBLANK($U114)=TRUE)</formula>
    </cfRule>
  </conditionalFormatting>
  <conditionalFormatting sqref="U119:V119">
    <cfRule type="expression" dxfId="1578" priority="1564">
      <formula>AND(ISBLANK($A119)=FALSE,$A119&gt;0)</formula>
    </cfRule>
  </conditionalFormatting>
  <conditionalFormatting sqref="U119:V119">
    <cfRule type="expression" dxfId="1577" priority="1565" stopIfTrue="1">
      <formula>OR((AND(ISBLANK($A119)=FALSE,ISNUMBER($A119),ISBLANK($U119)=FALSE,ISBLANK($V119)=FALSE,ISBLANK($X119)=FALSE,NOT($AC119="case closed"))),(AND(ISBLANK($A119)=FALSE,ISNUMBER($A119),ISBLANK($U119)=FALSE,ISBLANK($V119)=FALSE,ISBLANK($X119)=FALSE,ISBLANK($Z119)=FALSE,NOT($AC119="case closed"))))</formula>
    </cfRule>
    <cfRule type="expression" dxfId="1576" priority="1566" stopIfTrue="1">
      <formula>AND(ISBLANK($A119)=FALSE,ISNUMBER($A119),ISBLANK($U119)=FALSE,OR(ISBLANK($V119),ISBLANK($X119),ISBLANK($Z119)))</formula>
    </cfRule>
    <cfRule type="expression" dxfId="1575" priority="1567" stopIfTrue="1">
      <formula>AND(ISBLANK($A119)=FALSE,$A119&gt;0,ISBLANK($U119)=TRUE)</formula>
    </cfRule>
  </conditionalFormatting>
  <conditionalFormatting sqref="W118:W119">
    <cfRule type="expression" dxfId="1574" priority="1560">
      <formula>AND(ISBLANK($A118)=FALSE,$A118&gt;0)</formula>
    </cfRule>
  </conditionalFormatting>
  <conditionalFormatting sqref="W118:W119">
    <cfRule type="expression" dxfId="1573" priority="1561" stopIfTrue="1">
      <formula>OR((AND(ISBLANK($A118)=FALSE,ISNUMBER($A118),ISBLANK($U118)=FALSE,ISBLANK($V118)=FALSE,ISBLANK($X118)=FALSE,NOT($AC118="case closed"))),(AND(ISBLANK($A118)=FALSE,ISNUMBER($A118),ISBLANK($U118)=FALSE,ISBLANK($V118)=FALSE,ISBLANK($X118)=FALSE,ISBLANK($Z118)=FALSE,NOT($AC118="case closed"))))</formula>
    </cfRule>
    <cfRule type="expression" dxfId="1572" priority="1562" stopIfTrue="1">
      <formula>AND(ISBLANK($A118)=FALSE,ISNUMBER($A118),ISBLANK($U118)=FALSE,OR(ISBLANK($V118),ISBLANK($X118),ISBLANK($Z118)))</formula>
    </cfRule>
    <cfRule type="expression" dxfId="1571" priority="1563" stopIfTrue="1">
      <formula>AND(ISBLANK($A118)=FALSE,$A118&gt;0,ISBLANK($U118)=TRUE)</formula>
    </cfRule>
  </conditionalFormatting>
  <conditionalFormatting sqref="X118">
    <cfRule type="expression" dxfId="1570" priority="1556">
      <formula>AND(ISBLANK($A118)=FALSE,$A118&gt;0)</formula>
    </cfRule>
  </conditionalFormatting>
  <conditionalFormatting sqref="X118">
    <cfRule type="expression" dxfId="1569" priority="1557" stopIfTrue="1">
      <formula>OR((AND(ISBLANK($A118)=FALSE,ISNUMBER($A118),ISBLANK($U118)=FALSE,ISBLANK($V118)=FALSE,ISBLANK($X118)=FALSE,NOT($AC118="case closed"))),(AND(ISBLANK($A118)=FALSE,ISNUMBER($A118),ISBLANK($U118)=FALSE,ISBLANK($V118)=FALSE,ISBLANK($X118)=FALSE,ISBLANK($Z118)=FALSE,NOT($AC118="case closed"))))</formula>
    </cfRule>
    <cfRule type="expression" dxfId="1568" priority="1558" stopIfTrue="1">
      <formula>AND(ISBLANK($A118)=FALSE,ISNUMBER($A118),ISBLANK($U118)=FALSE,OR(ISBLANK($V118),ISBLANK($X118),ISBLANK($Z118)))</formula>
    </cfRule>
    <cfRule type="expression" dxfId="1567" priority="1559" stopIfTrue="1">
      <formula>AND(ISBLANK($A118)=FALSE,$A118&gt;0,ISBLANK($U118)=TRUE)</formula>
    </cfRule>
  </conditionalFormatting>
  <conditionalFormatting sqref="X119">
    <cfRule type="expression" dxfId="1566" priority="1552">
      <formula>AND(ISBLANK($A119)=FALSE,$A119&gt;0)</formula>
    </cfRule>
  </conditionalFormatting>
  <conditionalFormatting sqref="X119">
    <cfRule type="expression" dxfId="1565" priority="1553" stopIfTrue="1">
      <formula>OR((AND(ISBLANK($A119)=FALSE,ISNUMBER($A119),ISBLANK($U119)=FALSE,ISBLANK($V119)=FALSE,ISBLANK($X119)=FALSE,NOT($AC119="case closed"))),(AND(ISBLANK($A119)=FALSE,ISNUMBER($A119),ISBLANK($U119)=FALSE,ISBLANK($V119)=FALSE,ISBLANK($X119)=FALSE,ISBLANK($Z119)=FALSE,NOT($AC119="case closed"))))</formula>
    </cfRule>
    <cfRule type="expression" dxfId="1564" priority="1554" stopIfTrue="1">
      <formula>AND(ISBLANK($A119)=FALSE,ISNUMBER($A119),ISBLANK($U119)=FALSE,OR(ISBLANK($V119),ISBLANK($X119),ISBLANK($Z119)))</formula>
    </cfRule>
    <cfRule type="expression" dxfId="1563" priority="1555" stopIfTrue="1">
      <formula>AND(ISBLANK($A119)=FALSE,$A119&gt;0,ISBLANK($U119)=TRUE)</formula>
    </cfRule>
  </conditionalFormatting>
  <conditionalFormatting sqref="U123:V124">
    <cfRule type="expression" dxfId="1562" priority="1548">
      <formula>AND(ISBLANK($A123)=FALSE,$A123&gt;0)</formula>
    </cfRule>
  </conditionalFormatting>
  <conditionalFormatting sqref="U123:V124">
    <cfRule type="expression" dxfId="1561" priority="1549" stopIfTrue="1">
      <formula>OR((AND(ISBLANK($A123)=FALSE,ISNUMBER($A123),ISBLANK($U123)=FALSE,ISBLANK($V123)=FALSE,ISBLANK($X123)=FALSE,NOT($AC123="case closed"))),(AND(ISBLANK($A123)=FALSE,ISNUMBER($A123),ISBLANK($U123)=FALSE,ISBLANK($V123)=FALSE,ISBLANK($X123)=FALSE,ISBLANK($Z123)=FALSE,NOT($AC123="case closed"))))</formula>
    </cfRule>
    <cfRule type="expression" dxfId="1560" priority="1550" stopIfTrue="1">
      <formula>AND(ISBLANK($A123)=FALSE,ISNUMBER($A123),ISBLANK($U123)=FALSE,OR(ISBLANK($V123),ISBLANK($X123),ISBLANK($Z123)))</formula>
    </cfRule>
    <cfRule type="expression" dxfId="1559" priority="1551" stopIfTrue="1">
      <formula>AND(ISBLANK($A123)=FALSE,$A123&gt;0,ISBLANK($U123)=TRUE)</formula>
    </cfRule>
  </conditionalFormatting>
  <conditionalFormatting sqref="W123:W124 W121">
    <cfRule type="expression" dxfId="1558" priority="1544">
      <formula>AND(ISBLANK($A121)=FALSE,$A121&gt;0)</formula>
    </cfRule>
  </conditionalFormatting>
  <conditionalFormatting sqref="W123:W124 W121">
    <cfRule type="expression" dxfId="1557" priority="1545" stopIfTrue="1">
      <formula>OR((AND(ISBLANK($A121)=FALSE,ISNUMBER($A121),ISBLANK($U121)=FALSE,ISBLANK($V121)=FALSE,ISBLANK($X121)=FALSE,NOT($AC121="case closed"))),(AND(ISBLANK($A121)=FALSE,ISNUMBER($A121),ISBLANK($U121)=FALSE,ISBLANK($V121)=FALSE,ISBLANK($X121)=FALSE,ISBLANK($Z121)=FALSE,NOT($AC121="case closed"))))</formula>
    </cfRule>
    <cfRule type="expression" dxfId="1556" priority="1546" stopIfTrue="1">
      <formula>AND(ISBLANK($A121)=FALSE,ISNUMBER($A121),ISBLANK($U121)=FALSE,OR(ISBLANK($V121),ISBLANK($X121),ISBLANK($Z121)))</formula>
    </cfRule>
    <cfRule type="expression" dxfId="1555" priority="1547" stopIfTrue="1">
      <formula>AND(ISBLANK($A121)=FALSE,$A121&gt;0,ISBLANK($U121)=TRUE)</formula>
    </cfRule>
  </conditionalFormatting>
  <conditionalFormatting sqref="X123:X124 X121">
    <cfRule type="expression" dxfId="1554" priority="1540">
      <formula>AND(ISBLANK($A121)=FALSE,$A121&gt;0)</formula>
    </cfRule>
  </conditionalFormatting>
  <conditionalFormatting sqref="X123:X124 X121">
    <cfRule type="expression" dxfId="1553" priority="1541" stopIfTrue="1">
      <formula>OR((AND(ISBLANK($A121)=FALSE,ISNUMBER($A121),ISBLANK($U121)=FALSE,ISBLANK($V121)=FALSE,ISBLANK($X121)=FALSE,NOT($AC121="case closed"))),(AND(ISBLANK($A121)=FALSE,ISNUMBER($A121),ISBLANK($U121)=FALSE,ISBLANK($V121)=FALSE,ISBLANK($X121)=FALSE,ISBLANK($Z121)=FALSE,NOT($AC121="case closed"))))</formula>
    </cfRule>
    <cfRule type="expression" dxfId="1552" priority="1542" stopIfTrue="1">
      <formula>AND(ISBLANK($A121)=FALSE,ISNUMBER($A121),ISBLANK($U121)=FALSE,OR(ISBLANK($V121),ISBLANK($X121),ISBLANK($Z121)))</formula>
    </cfRule>
    <cfRule type="expression" dxfId="1551" priority="1543" stopIfTrue="1">
      <formula>AND(ISBLANK($A121)=FALSE,$A121&gt;0,ISBLANK($U121)=TRUE)</formula>
    </cfRule>
  </conditionalFormatting>
  <conditionalFormatting sqref="W94">
    <cfRule type="expression" dxfId="1550" priority="1536">
      <formula>AND(ISBLANK($A94)=FALSE,$A94&gt;0)</formula>
    </cfRule>
  </conditionalFormatting>
  <conditionalFormatting sqref="W94">
    <cfRule type="expression" dxfId="1549" priority="1537" stopIfTrue="1">
      <formula>OR((AND(ISBLANK($A94)=FALSE,ISNUMBER($A94),ISBLANK($U94)=FALSE,ISBLANK($V94)=FALSE,ISBLANK($X94)=FALSE,NOT($AC94="case closed"))),(AND(ISBLANK($A94)=FALSE,ISNUMBER($A94),ISBLANK($U94)=FALSE,ISBLANK($V94)=FALSE,ISBLANK($X94)=FALSE,ISBLANK($Z94)=FALSE,NOT($AC94="case closed"))))</formula>
    </cfRule>
    <cfRule type="expression" dxfId="1548" priority="1538" stopIfTrue="1">
      <formula>AND(ISBLANK($A94)=FALSE,ISNUMBER($A94),ISBLANK($U94)=FALSE,OR(ISBLANK($V94),ISBLANK($X94),ISBLANK($Z94)))</formula>
    </cfRule>
    <cfRule type="expression" dxfId="1547" priority="1539" stopIfTrue="1">
      <formula>AND(ISBLANK($A94)=FALSE,$A94&gt;0,ISBLANK($U94)=TRUE)</formula>
    </cfRule>
  </conditionalFormatting>
  <conditionalFormatting sqref="X94">
    <cfRule type="expression" dxfId="1546" priority="1532">
      <formula>AND(ISBLANK($A94)=FALSE,$A94&gt;0)</formula>
    </cfRule>
  </conditionalFormatting>
  <conditionalFormatting sqref="X94">
    <cfRule type="expression" dxfId="1545" priority="1533" stopIfTrue="1">
      <formula>OR((AND(ISBLANK($A94)=FALSE,ISNUMBER($A94),ISBLANK($U94)=FALSE,ISBLANK($V94)=FALSE,ISBLANK($X94)=FALSE,NOT($AC94="case closed"))),(AND(ISBLANK($A94)=FALSE,ISNUMBER($A94),ISBLANK($U94)=FALSE,ISBLANK($V94)=FALSE,ISBLANK($X94)=FALSE,ISBLANK($Z94)=FALSE,NOT($AC94="case closed"))))</formula>
    </cfRule>
    <cfRule type="expression" dxfId="1544" priority="1534" stopIfTrue="1">
      <formula>AND(ISBLANK($A94)=FALSE,ISNUMBER($A94),ISBLANK($U94)=FALSE,OR(ISBLANK($V94),ISBLANK($X94),ISBLANK($Z94)))</formula>
    </cfRule>
    <cfRule type="expression" dxfId="1543" priority="1535" stopIfTrue="1">
      <formula>AND(ISBLANK($A94)=FALSE,$A94&gt;0,ISBLANK($U94)=TRUE)</formula>
    </cfRule>
  </conditionalFormatting>
  <conditionalFormatting sqref="U126">
    <cfRule type="expression" dxfId="1542" priority="1528">
      <formula>AND(ISBLANK($A126)=FALSE,$A126&gt;0)</formula>
    </cfRule>
  </conditionalFormatting>
  <conditionalFormatting sqref="U126">
    <cfRule type="expression" dxfId="1541" priority="1529" stopIfTrue="1">
      <formula>OR((AND(ISBLANK($A126)=FALSE,ISNUMBER($A126),ISBLANK($U126)=FALSE,ISBLANK($V126)=FALSE,ISBLANK($X126)=FALSE,NOT($AC126="case closed"))),(AND(ISBLANK($A126)=FALSE,ISNUMBER($A126),ISBLANK($U126)=FALSE,ISBLANK($V126)=FALSE,ISBLANK($X126)=FALSE,ISBLANK($Z126)=FALSE,NOT($AC126="case closed"))))</formula>
    </cfRule>
    <cfRule type="expression" dxfId="1540" priority="1530" stopIfTrue="1">
      <formula>AND(ISBLANK($A126)=FALSE,ISNUMBER($A126),ISBLANK($U126)=FALSE,OR(ISBLANK($V126),ISBLANK($X126),ISBLANK($Z126)))</formula>
    </cfRule>
    <cfRule type="expression" dxfId="1539" priority="1531" stopIfTrue="1">
      <formula>AND(ISBLANK($A126)=FALSE,$A126&gt;0,ISBLANK($U126)=TRUE)</formula>
    </cfRule>
  </conditionalFormatting>
  <conditionalFormatting sqref="T69:U69 U66">
    <cfRule type="expression" dxfId="1538" priority="1524">
      <formula>AND(ISBLANK($A66)=FALSE,$A66&gt;0)</formula>
    </cfRule>
  </conditionalFormatting>
  <conditionalFormatting sqref="T69:U69 U66">
    <cfRule type="expression" dxfId="1537" priority="1525" stopIfTrue="1">
      <formula>OR((AND(ISBLANK($A66)=FALSE,ISNUMBER($A66),ISBLANK($U66)=FALSE,ISBLANK($V66)=FALSE,ISBLANK($X66)=FALSE,NOT($AC66="case closed"))),(AND(ISBLANK($A66)=FALSE,ISNUMBER($A66),ISBLANK($U66)=FALSE,ISBLANK($V66)=FALSE,ISBLANK($X66)=FALSE,ISBLANK($Z66)=FALSE,NOT($AC66="case closed"))))</formula>
    </cfRule>
    <cfRule type="expression" dxfId="1536" priority="1526" stopIfTrue="1">
      <formula>AND(ISBLANK($A66)=FALSE,ISNUMBER($A66),ISBLANK($U66)=FALSE,OR(ISBLANK($V66),ISBLANK($X66),ISBLANK($Z66)))</formula>
    </cfRule>
    <cfRule type="expression" dxfId="1535" priority="1527" stopIfTrue="1">
      <formula>AND(ISBLANK($A66)=FALSE,$A66&gt;0,ISBLANK($U66)=TRUE)</formula>
    </cfRule>
  </conditionalFormatting>
  <conditionalFormatting sqref="V69:V70 V66 T70:U70">
    <cfRule type="expression" dxfId="1534" priority="1520">
      <formula>AND(ISBLANK($A66)=FALSE,$A66&gt;0)</formula>
    </cfRule>
  </conditionalFormatting>
  <conditionalFormatting sqref="V69:V70 V66 T70:U70">
    <cfRule type="expression" dxfId="1533" priority="1521" stopIfTrue="1">
      <formula>OR((AND(ISBLANK($A66)=FALSE,ISNUMBER($A66),ISBLANK($U66)=FALSE,ISBLANK($V66)=FALSE,ISBLANK($X66)=FALSE,NOT($AC66="case closed"))),(AND(ISBLANK($A66)=FALSE,ISNUMBER($A66),ISBLANK($U66)=FALSE,ISBLANK($V66)=FALSE,ISBLANK($X66)=FALSE,ISBLANK($Z66)=FALSE,NOT($AC66="case closed"))))</formula>
    </cfRule>
    <cfRule type="expression" dxfId="1532" priority="1522" stopIfTrue="1">
      <formula>AND(ISBLANK($A66)=FALSE,ISNUMBER($A66),ISBLANK($U66)=FALSE,OR(ISBLANK($V66),ISBLANK($X66),ISBLANK($Z66)))</formula>
    </cfRule>
    <cfRule type="expression" dxfId="1531" priority="1523" stopIfTrue="1">
      <formula>AND(ISBLANK($A66)=FALSE,$A66&gt;0,ISBLANK($U66)=TRUE)</formula>
    </cfRule>
  </conditionalFormatting>
  <conditionalFormatting sqref="Y69:Y70">
    <cfRule type="expression" dxfId="1530" priority="1516">
      <formula>AND(ISBLANK($A69)=FALSE,$A69&gt;0)</formula>
    </cfRule>
  </conditionalFormatting>
  <conditionalFormatting sqref="Y69:Y70">
    <cfRule type="expression" dxfId="1529" priority="1517" stopIfTrue="1">
      <formula>OR((AND(ISBLANK($A69)=FALSE,ISNUMBER($A69),ISBLANK($U69)=FALSE,ISBLANK($V69)=FALSE,ISBLANK($X69)=FALSE,NOT($AC69="case closed"))),(AND(ISBLANK($A69)=FALSE,ISNUMBER($A69),ISBLANK($U69)=FALSE,ISBLANK($V69)=FALSE,ISBLANK($X69)=FALSE,ISBLANK($Z69)=FALSE,NOT($AC69="case closed"))))</formula>
    </cfRule>
    <cfRule type="expression" dxfId="1528" priority="1518" stopIfTrue="1">
      <formula>AND(ISBLANK($A69)=FALSE,ISNUMBER($A69),ISBLANK($U69)=FALSE,OR(ISBLANK($V69),ISBLANK($X69),ISBLANK($Z69)))</formula>
    </cfRule>
    <cfRule type="expression" dxfId="1527" priority="1519" stopIfTrue="1">
      <formula>AND(ISBLANK($A69)=FALSE,$A69&gt;0,ISBLANK($U69)=TRUE)</formula>
    </cfRule>
  </conditionalFormatting>
  <conditionalFormatting sqref="T71:V71">
    <cfRule type="expression" dxfId="1526" priority="1512">
      <formula>AND(ISBLANK($A71)=FALSE,$A71&gt;0)</formula>
    </cfRule>
  </conditionalFormatting>
  <conditionalFormatting sqref="T71:V71">
    <cfRule type="expression" dxfId="1525" priority="1513" stopIfTrue="1">
      <formula>OR((AND(ISBLANK($A71)=FALSE,ISNUMBER($A71),ISBLANK($U71)=FALSE,ISBLANK($V71)=FALSE,ISBLANK($X71)=FALSE,NOT($AC71="case closed"))),(AND(ISBLANK($A71)=FALSE,ISNUMBER($A71),ISBLANK($U71)=FALSE,ISBLANK($V71)=FALSE,ISBLANK($X71)=FALSE,ISBLANK($Z71)=FALSE,NOT($AC71="case closed"))))</formula>
    </cfRule>
    <cfRule type="expression" dxfId="1524" priority="1514" stopIfTrue="1">
      <formula>AND(ISBLANK($A71)=FALSE,ISNUMBER($A71),ISBLANK($U71)=FALSE,OR(ISBLANK($V71),ISBLANK($X71),ISBLANK($Z71)))</formula>
    </cfRule>
    <cfRule type="expression" dxfId="1523" priority="1515" stopIfTrue="1">
      <formula>AND(ISBLANK($A71)=FALSE,$A71&gt;0,ISBLANK($U71)=TRUE)</formula>
    </cfRule>
  </conditionalFormatting>
  <conditionalFormatting sqref="U80:V81">
    <cfRule type="expression" dxfId="1522" priority="1508">
      <formula>AND(ISBLANK($A80)=FALSE,$A80&gt;0)</formula>
    </cfRule>
  </conditionalFormatting>
  <conditionalFormatting sqref="U80:V81">
    <cfRule type="expression" dxfId="1521" priority="1509" stopIfTrue="1">
      <formula>OR((AND(ISBLANK($A80)=FALSE,ISNUMBER($A80),ISBLANK($U80)=FALSE,ISBLANK($V80)=FALSE,ISBLANK($X80)=FALSE,NOT($AC80="case closed"))),(AND(ISBLANK($A80)=FALSE,ISNUMBER($A80),ISBLANK($U80)=FALSE,ISBLANK($V80)=FALSE,ISBLANK($X80)=FALSE,ISBLANK($Z80)=FALSE,NOT($AC80="case closed"))))</formula>
    </cfRule>
    <cfRule type="expression" dxfId="1520" priority="1510" stopIfTrue="1">
      <formula>AND(ISBLANK($A80)=FALSE,ISNUMBER($A80),ISBLANK($U80)=FALSE,OR(ISBLANK($V80),ISBLANK($X80),ISBLANK($Z80)))</formula>
    </cfRule>
    <cfRule type="expression" dxfId="1519" priority="1511" stopIfTrue="1">
      <formula>AND(ISBLANK($A80)=FALSE,$A80&gt;0,ISBLANK($U80)=TRUE)</formula>
    </cfRule>
  </conditionalFormatting>
  <conditionalFormatting sqref="U82:V82">
    <cfRule type="expression" dxfId="1518" priority="1504">
      <formula>AND(ISBLANK($A82)=FALSE,$A82&gt;0)</formula>
    </cfRule>
  </conditionalFormatting>
  <conditionalFormatting sqref="U82:V82">
    <cfRule type="expression" dxfId="1517" priority="1505" stopIfTrue="1">
      <formula>OR((AND(ISBLANK($A82)=FALSE,ISNUMBER($A82),ISBLANK($U82)=FALSE,ISBLANK($V82)=FALSE,ISBLANK($X82)=FALSE,NOT($AC82="case closed"))),(AND(ISBLANK($A82)=FALSE,ISNUMBER($A82),ISBLANK($U82)=FALSE,ISBLANK($V82)=FALSE,ISBLANK($X82)=FALSE,ISBLANK($Z82)=FALSE,NOT($AC82="case closed"))))</formula>
    </cfRule>
    <cfRule type="expression" dxfId="1516" priority="1506" stopIfTrue="1">
      <formula>AND(ISBLANK($A82)=FALSE,ISNUMBER($A82),ISBLANK($U82)=FALSE,OR(ISBLANK($V82),ISBLANK($X82),ISBLANK($Z82)))</formula>
    </cfRule>
    <cfRule type="expression" dxfId="1515" priority="1507" stopIfTrue="1">
      <formula>AND(ISBLANK($A82)=FALSE,$A82&gt;0,ISBLANK($U82)=TRUE)</formula>
    </cfRule>
  </conditionalFormatting>
  <conditionalFormatting sqref="X80:X83">
    <cfRule type="expression" dxfId="1514" priority="1500">
      <formula>AND(ISBLANK($A80)=FALSE,$A80&gt;0)</formula>
    </cfRule>
  </conditionalFormatting>
  <conditionalFormatting sqref="X80:X83">
    <cfRule type="expression" dxfId="1513" priority="1501" stopIfTrue="1">
      <formula>OR((AND(ISBLANK($A80)=FALSE,ISNUMBER($A80),ISBLANK($U80)=FALSE,ISBLANK($V80)=FALSE,ISBLANK($X80)=FALSE,NOT($AC80="case closed"))),(AND(ISBLANK($A80)=FALSE,ISNUMBER($A80),ISBLANK($U80)=FALSE,ISBLANK($V80)=FALSE,ISBLANK($X80)=FALSE,ISBLANK($Z80)=FALSE,NOT($AC80="case closed"))))</formula>
    </cfRule>
    <cfRule type="expression" dxfId="1512" priority="1502" stopIfTrue="1">
      <formula>AND(ISBLANK($A80)=FALSE,ISNUMBER($A80),ISBLANK($U80)=FALSE,OR(ISBLANK($V80),ISBLANK($X80),ISBLANK($Z80)))</formula>
    </cfRule>
    <cfRule type="expression" dxfId="1511" priority="1503" stopIfTrue="1">
      <formula>AND(ISBLANK($A80)=FALSE,$A80&gt;0,ISBLANK($U80)=TRUE)</formula>
    </cfRule>
  </conditionalFormatting>
  <conditionalFormatting sqref="U84:V84">
    <cfRule type="expression" dxfId="1510" priority="1496">
      <formula>AND(ISBLANK($A84)=FALSE,$A84&gt;0)</formula>
    </cfRule>
  </conditionalFormatting>
  <conditionalFormatting sqref="U84:V84">
    <cfRule type="expression" dxfId="1509" priority="1497" stopIfTrue="1">
      <formula>OR((AND(ISBLANK($A84)=FALSE,ISNUMBER($A84),ISBLANK($U84)=FALSE,ISBLANK($V84)=FALSE,ISBLANK($X84)=FALSE,NOT($AC84="case closed"))),(AND(ISBLANK($A84)=FALSE,ISNUMBER($A84),ISBLANK($U84)=FALSE,ISBLANK($V84)=FALSE,ISBLANK($X84)=FALSE,ISBLANK($Z84)=FALSE,NOT($AC84="case closed"))))</formula>
    </cfRule>
    <cfRule type="expression" dxfId="1508" priority="1498" stopIfTrue="1">
      <formula>AND(ISBLANK($A84)=FALSE,ISNUMBER($A84),ISBLANK($U84)=FALSE,OR(ISBLANK($V84),ISBLANK($X84),ISBLANK($Z84)))</formula>
    </cfRule>
    <cfRule type="expression" dxfId="1507" priority="1499" stopIfTrue="1">
      <formula>AND(ISBLANK($A84)=FALSE,$A84&gt;0,ISBLANK($U84)=TRUE)</formula>
    </cfRule>
  </conditionalFormatting>
  <conditionalFormatting sqref="Y80:Y84 Y71 Y91:Y93 Y104">
    <cfRule type="expression" dxfId="1506" priority="1492">
      <formula>AND(ISBLANK($A71)=FALSE,$A71&gt;0)</formula>
    </cfRule>
  </conditionalFormatting>
  <conditionalFormatting sqref="Y80:Y84 Y71 Y91:Y93 Y104">
    <cfRule type="expression" dxfId="1505" priority="1493" stopIfTrue="1">
      <formula>OR((AND(ISBLANK($A71)=FALSE,ISNUMBER($A71),ISBLANK($U71)=FALSE,ISBLANK($V71)=FALSE,ISBLANK($X71)=FALSE,NOT($AC71="case closed"))),(AND(ISBLANK($A71)=FALSE,ISNUMBER($A71),ISBLANK($U71)=FALSE,ISBLANK($V71)=FALSE,ISBLANK($X71)=FALSE,ISBLANK($Z71)=FALSE,NOT($AC71="case closed"))))</formula>
    </cfRule>
    <cfRule type="expression" dxfId="1504" priority="1494" stopIfTrue="1">
      <formula>AND(ISBLANK($A71)=FALSE,ISNUMBER($A71),ISBLANK($U71)=FALSE,OR(ISBLANK($V71),ISBLANK($X71),ISBLANK($Z71)))</formula>
    </cfRule>
    <cfRule type="expression" dxfId="1503" priority="1495" stopIfTrue="1">
      <formula>AND(ISBLANK($A71)=FALSE,$A71&gt;0,ISBLANK($U71)=TRUE)</formula>
    </cfRule>
  </conditionalFormatting>
  <conditionalFormatting sqref="U72:V72">
    <cfRule type="expression" dxfId="1502" priority="1488">
      <formula>AND(ISBLANK($A72)=FALSE,$A72&gt;0)</formula>
    </cfRule>
  </conditionalFormatting>
  <conditionalFormatting sqref="U72:V72">
    <cfRule type="expression" dxfId="1501" priority="1489" stopIfTrue="1">
      <formula>OR((AND(ISBLANK($A72)=FALSE,ISNUMBER($A72),ISBLANK($U72)=FALSE,ISBLANK($V72)=FALSE,ISBLANK($X72)=FALSE,NOT($AC72="case closed"))),(AND(ISBLANK($A72)=FALSE,ISNUMBER($A72),ISBLANK($U72)=FALSE,ISBLANK($V72)=FALSE,ISBLANK($X72)=FALSE,ISBLANK($Z72)=FALSE,NOT($AC72="case closed"))))</formula>
    </cfRule>
    <cfRule type="expression" dxfId="1500" priority="1490" stopIfTrue="1">
      <formula>AND(ISBLANK($A72)=FALSE,ISNUMBER($A72),ISBLANK($U72)=FALSE,OR(ISBLANK($V72),ISBLANK($X72),ISBLANK($Z72)))</formula>
    </cfRule>
    <cfRule type="expression" dxfId="1499" priority="1491" stopIfTrue="1">
      <formula>AND(ISBLANK($A72)=FALSE,$A72&gt;0,ISBLANK($U72)=TRUE)</formula>
    </cfRule>
  </conditionalFormatting>
  <conditionalFormatting sqref="U73:V74">
    <cfRule type="expression" dxfId="1498" priority="1484">
      <formula>AND(ISBLANK($A73)=FALSE,$A73&gt;0)</formula>
    </cfRule>
  </conditionalFormatting>
  <conditionalFormatting sqref="U73:V74">
    <cfRule type="expression" dxfId="1497" priority="1485" stopIfTrue="1">
      <formula>OR((AND(ISBLANK($A73)=FALSE,ISNUMBER($A73),ISBLANK($U73)=FALSE,ISBLANK($V73)=FALSE,ISBLANK($X73)=FALSE,NOT($AC73="case closed"))),(AND(ISBLANK($A73)=FALSE,ISNUMBER($A73),ISBLANK($U73)=FALSE,ISBLANK($V73)=FALSE,ISBLANK($X73)=FALSE,ISBLANK($Z73)=FALSE,NOT($AC73="case closed"))))</formula>
    </cfRule>
    <cfRule type="expression" dxfId="1496" priority="1486" stopIfTrue="1">
      <formula>AND(ISBLANK($A73)=FALSE,ISNUMBER($A73),ISBLANK($U73)=FALSE,OR(ISBLANK($V73),ISBLANK($X73),ISBLANK($Z73)))</formula>
    </cfRule>
    <cfRule type="expression" dxfId="1495" priority="1487" stopIfTrue="1">
      <formula>AND(ISBLANK($A73)=FALSE,$A73&gt;0,ISBLANK($U73)=TRUE)</formula>
    </cfRule>
  </conditionalFormatting>
  <conditionalFormatting sqref="Y72:Y74">
    <cfRule type="expression" dxfId="1494" priority="1480">
      <formula>AND(ISBLANK($A72)=FALSE,$A72&gt;0)</formula>
    </cfRule>
  </conditionalFormatting>
  <conditionalFormatting sqref="Y72:Y74">
    <cfRule type="expression" dxfId="1493" priority="1481" stopIfTrue="1">
      <formula>OR((AND(ISBLANK($A72)=FALSE,ISNUMBER($A72),ISBLANK($U72)=FALSE,ISBLANK($V72)=FALSE,ISBLANK($X72)=FALSE,NOT($AC72="case closed"))),(AND(ISBLANK($A72)=FALSE,ISNUMBER($A72),ISBLANK($U72)=FALSE,ISBLANK($V72)=FALSE,ISBLANK($X72)=FALSE,ISBLANK($Z72)=FALSE,NOT($AC72="case closed"))))</formula>
    </cfRule>
    <cfRule type="expression" dxfId="1492" priority="1482" stopIfTrue="1">
      <formula>AND(ISBLANK($A72)=FALSE,ISNUMBER($A72),ISBLANK($U72)=FALSE,OR(ISBLANK($V72),ISBLANK($X72),ISBLANK($Z72)))</formula>
    </cfRule>
    <cfRule type="expression" dxfId="1491" priority="1483" stopIfTrue="1">
      <formula>AND(ISBLANK($A72)=FALSE,$A72&gt;0,ISBLANK($U72)=TRUE)</formula>
    </cfRule>
  </conditionalFormatting>
  <conditionalFormatting sqref="U79:V79">
    <cfRule type="expression" dxfId="1490" priority="1476">
      <formula>AND(ISBLANK($A79)=FALSE,$A79&gt;0)</formula>
    </cfRule>
  </conditionalFormatting>
  <conditionalFormatting sqref="U79:V79">
    <cfRule type="expression" dxfId="1489" priority="1477" stopIfTrue="1">
      <formula>OR((AND(ISBLANK($A79)=FALSE,ISNUMBER($A79),ISBLANK($U79)=FALSE,ISBLANK($V79)=FALSE,ISBLANK($X79)=FALSE,NOT($AC79="case closed"))),(AND(ISBLANK($A79)=FALSE,ISNUMBER($A79),ISBLANK($U79)=FALSE,ISBLANK($V79)=FALSE,ISBLANK($X79)=FALSE,ISBLANK($Z79)=FALSE,NOT($AC79="case closed"))))</formula>
    </cfRule>
    <cfRule type="expression" dxfId="1488" priority="1478" stopIfTrue="1">
      <formula>AND(ISBLANK($A79)=FALSE,ISNUMBER($A79),ISBLANK($U79)=FALSE,OR(ISBLANK($V79),ISBLANK($X79),ISBLANK($Z79)))</formula>
    </cfRule>
    <cfRule type="expression" dxfId="1487" priority="1479" stopIfTrue="1">
      <formula>AND(ISBLANK($A79)=FALSE,$A79&gt;0,ISBLANK($U79)=TRUE)</formula>
    </cfRule>
  </conditionalFormatting>
  <conditionalFormatting sqref="Y79">
    <cfRule type="expression" dxfId="1486" priority="1472">
      <formula>AND(ISBLANK($A79)=FALSE,$A79&gt;0)</formula>
    </cfRule>
  </conditionalFormatting>
  <conditionalFormatting sqref="Y79">
    <cfRule type="expression" dxfId="1485" priority="1473" stopIfTrue="1">
      <formula>OR((AND(ISBLANK($A79)=FALSE,ISNUMBER($A79),ISBLANK($U79)=FALSE,ISBLANK($V79)=FALSE,ISBLANK($X79)=FALSE,NOT($AC79="case closed"))),(AND(ISBLANK($A79)=FALSE,ISNUMBER($A79),ISBLANK($U79)=FALSE,ISBLANK($V79)=FALSE,ISBLANK($X79)=FALSE,ISBLANK($Z79)=FALSE,NOT($AC79="case closed"))))</formula>
    </cfRule>
    <cfRule type="expression" dxfId="1484" priority="1474" stopIfTrue="1">
      <formula>AND(ISBLANK($A79)=FALSE,ISNUMBER($A79),ISBLANK($U79)=FALSE,OR(ISBLANK($V79),ISBLANK($X79),ISBLANK($Z79)))</formula>
    </cfRule>
    <cfRule type="expression" dxfId="1483" priority="1475" stopIfTrue="1">
      <formula>AND(ISBLANK($A79)=FALSE,$A79&gt;0,ISBLANK($U79)=TRUE)</formula>
    </cfRule>
  </conditionalFormatting>
  <conditionalFormatting sqref="W122">
    <cfRule type="expression" dxfId="1482" priority="1468">
      <formula>AND(ISBLANK($A122)=FALSE,$A122&gt;0)</formula>
    </cfRule>
  </conditionalFormatting>
  <conditionalFormatting sqref="W122">
    <cfRule type="expression" dxfId="1481" priority="1469" stopIfTrue="1">
      <formula>OR((AND(ISBLANK($A122)=FALSE,ISNUMBER($A122),ISBLANK($U122)=FALSE,ISBLANK($V122)=FALSE,ISBLANK($X122)=FALSE,NOT($AC122="case closed"))),(AND(ISBLANK($A122)=FALSE,ISNUMBER($A122),ISBLANK($U122)=FALSE,ISBLANK($V122)=FALSE,ISBLANK($X122)=FALSE,ISBLANK($Z122)=FALSE,NOT($AC122="case closed"))))</formula>
    </cfRule>
    <cfRule type="expression" dxfId="1480" priority="1470" stopIfTrue="1">
      <formula>AND(ISBLANK($A122)=FALSE,ISNUMBER($A122),ISBLANK($U122)=FALSE,OR(ISBLANK($V122),ISBLANK($X122),ISBLANK($Z122)))</formula>
    </cfRule>
    <cfRule type="expression" dxfId="1479" priority="1471" stopIfTrue="1">
      <formula>AND(ISBLANK($A122)=FALSE,$A122&gt;0,ISBLANK($U122)=TRUE)</formula>
    </cfRule>
  </conditionalFormatting>
  <conditionalFormatting sqref="X122">
    <cfRule type="expression" dxfId="1478" priority="1464">
      <formula>AND(ISBLANK($A122)=FALSE,$A122&gt;0)</formula>
    </cfRule>
  </conditionalFormatting>
  <conditionalFormatting sqref="X122">
    <cfRule type="expression" dxfId="1477" priority="1465" stopIfTrue="1">
      <formula>OR((AND(ISBLANK($A122)=FALSE,ISNUMBER($A122),ISBLANK($U122)=FALSE,ISBLANK($V122)=FALSE,ISBLANK($X122)=FALSE,NOT($AC122="case closed"))),(AND(ISBLANK($A122)=FALSE,ISNUMBER($A122),ISBLANK($U122)=FALSE,ISBLANK($V122)=FALSE,ISBLANK($X122)=FALSE,ISBLANK($Z122)=FALSE,NOT($AC122="case closed"))))</formula>
    </cfRule>
    <cfRule type="expression" dxfId="1476" priority="1466" stopIfTrue="1">
      <formula>AND(ISBLANK($A122)=FALSE,ISNUMBER($A122),ISBLANK($U122)=FALSE,OR(ISBLANK($V122),ISBLANK($X122),ISBLANK($Z122)))</formula>
    </cfRule>
    <cfRule type="expression" dxfId="1475" priority="1467" stopIfTrue="1">
      <formula>AND(ISBLANK($A122)=FALSE,$A122&gt;0,ISBLANK($U122)=TRUE)</formula>
    </cfRule>
  </conditionalFormatting>
  <conditionalFormatting sqref="U54:V55">
    <cfRule type="expression" dxfId="1474" priority="1460">
      <formula>AND(ISBLANK($A54)=FALSE,$A54&gt;0)</formula>
    </cfRule>
  </conditionalFormatting>
  <conditionalFormatting sqref="U54:V55">
    <cfRule type="expression" dxfId="1473" priority="1461" stopIfTrue="1">
      <formula>OR((AND(ISBLANK($A54)=FALSE,ISNUMBER($A54),ISBLANK($U54)=FALSE,ISBLANK($V54)=FALSE,ISBLANK($X54)=FALSE,NOT($AC54="case closed"))),(AND(ISBLANK($A54)=FALSE,ISNUMBER($A54),ISBLANK($U54)=FALSE,ISBLANK($V54)=FALSE,ISBLANK($X54)=FALSE,ISBLANK($Z54)=FALSE,NOT($AC54="case closed"))))</formula>
    </cfRule>
    <cfRule type="expression" dxfId="1472" priority="1462" stopIfTrue="1">
      <formula>AND(ISBLANK($A54)=FALSE,ISNUMBER($A54),ISBLANK($U54)=FALSE,OR(ISBLANK($V54),ISBLANK($X54),ISBLANK($Z54)))</formula>
    </cfRule>
    <cfRule type="expression" dxfId="1471" priority="1463" stopIfTrue="1">
      <formula>AND(ISBLANK($A54)=FALSE,$A54&gt;0,ISBLANK($U54)=TRUE)</formula>
    </cfRule>
  </conditionalFormatting>
  <conditionalFormatting sqref="Y54:Y55">
    <cfRule type="expression" dxfId="1470" priority="1456">
      <formula>AND(ISBLANK($A54)=FALSE,$A54&gt;0)</formula>
    </cfRule>
  </conditionalFormatting>
  <conditionalFormatting sqref="Y54:Y55">
    <cfRule type="expression" dxfId="1469" priority="1457" stopIfTrue="1">
      <formula>OR((AND(ISBLANK($A54)=FALSE,ISNUMBER($A54),ISBLANK($U54)=FALSE,ISBLANK($V54)=FALSE,ISBLANK($X54)=FALSE,NOT($AC54="case closed"))),(AND(ISBLANK($A54)=FALSE,ISNUMBER($A54),ISBLANK($U54)=FALSE,ISBLANK($V54)=FALSE,ISBLANK($X54)=FALSE,ISBLANK($Z54)=FALSE,NOT($AC54="case closed"))))</formula>
    </cfRule>
    <cfRule type="expression" dxfId="1468" priority="1458" stopIfTrue="1">
      <formula>AND(ISBLANK($A54)=FALSE,ISNUMBER($A54),ISBLANK($U54)=FALSE,OR(ISBLANK($V54),ISBLANK($X54),ISBLANK($Z54)))</formula>
    </cfRule>
    <cfRule type="expression" dxfId="1467" priority="1459" stopIfTrue="1">
      <formula>AND(ISBLANK($A54)=FALSE,$A54&gt;0,ISBLANK($U54)=TRUE)</formula>
    </cfRule>
  </conditionalFormatting>
  <conditionalFormatting sqref="U62:V62">
    <cfRule type="expression" dxfId="1466" priority="1452">
      <formula>AND(ISBLANK($A62)=FALSE,$A62&gt;0)</formula>
    </cfRule>
  </conditionalFormatting>
  <conditionalFormatting sqref="U62:V62">
    <cfRule type="expression" dxfId="1465" priority="1453" stopIfTrue="1">
      <formula>OR((AND(ISBLANK($A62)=FALSE,ISNUMBER($A62),ISBLANK($U62)=FALSE,ISBLANK($V62)=FALSE,ISBLANK($X62)=FALSE,NOT($AC62="case closed"))),(AND(ISBLANK($A62)=FALSE,ISNUMBER($A62),ISBLANK($U62)=FALSE,ISBLANK($V62)=FALSE,ISBLANK($X62)=FALSE,ISBLANK($Z62)=FALSE,NOT($AC62="case closed"))))</formula>
    </cfRule>
    <cfRule type="expression" dxfId="1464" priority="1454" stopIfTrue="1">
      <formula>AND(ISBLANK($A62)=FALSE,ISNUMBER($A62),ISBLANK($U62)=FALSE,OR(ISBLANK($V62),ISBLANK($X62),ISBLANK($Z62)))</formula>
    </cfRule>
    <cfRule type="expression" dxfId="1463" priority="1455" stopIfTrue="1">
      <formula>AND(ISBLANK($A62)=FALSE,$A62&gt;0,ISBLANK($U62)=TRUE)</formula>
    </cfRule>
  </conditionalFormatting>
  <conditionalFormatting sqref="U130:V130">
    <cfRule type="expression" dxfId="1462" priority="1448">
      <formula>AND(ISBLANK($A130)=FALSE,$A130&gt;0)</formula>
    </cfRule>
  </conditionalFormatting>
  <conditionalFormatting sqref="U130:V130">
    <cfRule type="expression" dxfId="1461" priority="1449" stopIfTrue="1">
      <formula>OR((AND(ISBLANK($A130)=FALSE,ISNUMBER($A130),ISBLANK($U130)=FALSE,ISBLANK($V130)=FALSE,ISBLANK($X130)=FALSE,NOT($AC130="case closed"))),(AND(ISBLANK($A130)=FALSE,ISNUMBER($A130),ISBLANK($U130)=FALSE,ISBLANK($V130)=FALSE,ISBLANK($X130)=FALSE,ISBLANK($Z130)=FALSE,NOT($AC130="case closed"))))</formula>
    </cfRule>
    <cfRule type="expression" dxfId="1460" priority="1450" stopIfTrue="1">
      <formula>AND(ISBLANK($A130)=FALSE,ISNUMBER($A130),ISBLANK($U130)=FALSE,OR(ISBLANK($V130),ISBLANK($X130),ISBLANK($Z130)))</formula>
    </cfRule>
    <cfRule type="expression" dxfId="1459" priority="1451" stopIfTrue="1">
      <formula>AND(ISBLANK($A130)=FALSE,$A130&gt;0,ISBLANK($U130)=TRUE)</formula>
    </cfRule>
  </conditionalFormatting>
  <conditionalFormatting sqref="U131:V131">
    <cfRule type="expression" dxfId="1458" priority="1444">
      <formula>AND(ISBLANK($A131)=FALSE,$A131&gt;0)</formula>
    </cfRule>
  </conditionalFormatting>
  <conditionalFormatting sqref="U131:V131">
    <cfRule type="expression" dxfId="1457" priority="1445" stopIfTrue="1">
      <formula>OR((AND(ISBLANK($A131)=FALSE,ISNUMBER($A131),ISBLANK($U131)=FALSE,ISBLANK($V131)=FALSE,ISBLANK($X131)=FALSE,NOT($AC131="case closed"))),(AND(ISBLANK($A131)=FALSE,ISNUMBER($A131),ISBLANK($U131)=FALSE,ISBLANK($V131)=FALSE,ISBLANK($X131)=FALSE,ISBLANK($Z131)=FALSE,NOT($AC131="case closed"))))</formula>
    </cfRule>
    <cfRule type="expression" dxfId="1456" priority="1446" stopIfTrue="1">
      <formula>AND(ISBLANK($A131)=FALSE,ISNUMBER($A131),ISBLANK($U131)=FALSE,OR(ISBLANK($V131),ISBLANK($X131),ISBLANK($Z131)))</formula>
    </cfRule>
    <cfRule type="expression" dxfId="1455" priority="1447" stopIfTrue="1">
      <formula>AND(ISBLANK($A131)=FALSE,$A131&gt;0,ISBLANK($U131)=TRUE)</formula>
    </cfRule>
  </conditionalFormatting>
  <conditionalFormatting sqref="U132:V138">
    <cfRule type="expression" dxfId="1454" priority="1440">
      <formula>AND(ISBLANK($A132)=FALSE,$A132&gt;0)</formula>
    </cfRule>
  </conditionalFormatting>
  <conditionalFormatting sqref="U132:V138">
    <cfRule type="expression" dxfId="1453" priority="1441" stopIfTrue="1">
      <formula>OR((AND(ISBLANK($A132)=FALSE,ISNUMBER($A132),ISBLANK($U132)=FALSE,ISBLANK($V132)=FALSE,ISBLANK($X132)=FALSE,NOT($AC132="case closed"))),(AND(ISBLANK($A132)=FALSE,ISNUMBER($A132),ISBLANK($U132)=FALSE,ISBLANK($V132)=FALSE,ISBLANK($X132)=FALSE,ISBLANK($Z132)=FALSE,NOT($AC132="case closed"))))</formula>
    </cfRule>
    <cfRule type="expression" dxfId="1452" priority="1442" stopIfTrue="1">
      <formula>AND(ISBLANK($A132)=FALSE,ISNUMBER($A132),ISBLANK($U132)=FALSE,OR(ISBLANK($V132),ISBLANK($X132),ISBLANK($Z132)))</formula>
    </cfRule>
    <cfRule type="expression" dxfId="1451" priority="1443" stopIfTrue="1">
      <formula>AND(ISBLANK($A132)=FALSE,$A132&gt;0,ISBLANK($U132)=TRUE)</formula>
    </cfRule>
  </conditionalFormatting>
  <conditionalFormatting sqref="U142:V143">
    <cfRule type="expression" dxfId="1450" priority="1437" stopIfTrue="1">
      <formula>OR((AND(ISBLANK($A142)=FALSE,ISNUMBER($A142),ISBLANK($U142)=FALSE,ISBLANK($V142)=FALSE,ISBLANK($X142)=FALSE,NOT($AC142="case closed"))),(AND(ISBLANK($A142)=FALSE,ISNUMBER($A142),ISBLANK($U142)=FALSE,ISBLANK($V142)=FALSE,ISBLANK($X142)=FALSE,ISBLANK($Z142)=FALSE,NOT($AC142="case closed"))))</formula>
    </cfRule>
    <cfRule type="expression" dxfId="1449" priority="1438" stopIfTrue="1">
      <formula>AND(ISBLANK($A142)=FALSE,ISNUMBER($A142),ISBLANK($U142)=FALSE,OR(ISBLANK($V142),ISBLANK($X142),ISBLANK($Z142)))</formula>
    </cfRule>
    <cfRule type="expression" dxfId="1448" priority="1439" stopIfTrue="1">
      <formula>AND(ISBLANK($A142)=FALSE,$A142&gt;0,ISBLANK($U142)=TRUE)</formula>
    </cfRule>
  </conditionalFormatting>
  <conditionalFormatting sqref="U142:V143">
    <cfRule type="expression" dxfId="1447" priority="1436">
      <formula>AND(ISBLANK($A142)=FALSE,$A142&gt;0)</formula>
    </cfRule>
  </conditionalFormatting>
  <conditionalFormatting sqref="U147:V147 U144:V144">
    <cfRule type="expression" dxfId="1446" priority="1433" stopIfTrue="1">
      <formula>OR((AND(ISBLANK($A144)=FALSE,ISNUMBER($A144),ISBLANK($U144)=FALSE,ISBLANK($V144)=FALSE,ISBLANK($X144)=FALSE,NOT($AC144="case closed"))),(AND(ISBLANK($A144)=FALSE,ISNUMBER($A144),ISBLANK($U144)=FALSE,ISBLANK($V144)=FALSE,ISBLANK($X144)=FALSE,ISBLANK($Z144)=FALSE,NOT($AC144="case closed"))))</formula>
    </cfRule>
    <cfRule type="expression" dxfId="1445" priority="1434" stopIfTrue="1">
      <formula>AND(ISBLANK($A144)=FALSE,ISNUMBER($A144),ISBLANK($U144)=FALSE,OR(ISBLANK($V144),ISBLANK($X144),ISBLANK($Z144)))</formula>
    </cfRule>
    <cfRule type="expression" dxfId="1444" priority="1435" stopIfTrue="1">
      <formula>AND(ISBLANK($A144)=FALSE,$A144&gt;0,ISBLANK($U144)=TRUE)</formula>
    </cfRule>
  </conditionalFormatting>
  <conditionalFormatting sqref="U147:V147 U144:V144">
    <cfRule type="expression" dxfId="1443" priority="1432">
      <formula>AND(ISBLANK($A144)=FALSE,$A144&gt;0)</formula>
    </cfRule>
  </conditionalFormatting>
  <conditionalFormatting sqref="U149:V151 T150">
    <cfRule type="expression" dxfId="1442" priority="1429" stopIfTrue="1">
      <formula>OR((AND(ISBLANK($A149)=FALSE,ISNUMBER($A149),ISBLANK($U149)=FALSE,ISBLANK($V149)=FALSE,ISBLANK($X149)=FALSE,NOT($AC149="case closed"))),(AND(ISBLANK($A149)=FALSE,ISNUMBER($A149),ISBLANK($U149)=FALSE,ISBLANK($V149)=FALSE,ISBLANK($X149)=FALSE,ISBLANK($Z149)=FALSE,NOT($AC149="case closed"))))</formula>
    </cfRule>
    <cfRule type="expression" dxfId="1441" priority="1430" stopIfTrue="1">
      <formula>AND(ISBLANK($A149)=FALSE,ISNUMBER($A149),ISBLANK($U149)=FALSE,OR(ISBLANK($V149),ISBLANK($X149),ISBLANK($Z149)))</formula>
    </cfRule>
    <cfRule type="expression" dxfId="1440" priority="1431" stopIfTrue="1">
      <formula>AND(ISBLANK($A149)=FALSE,$A149&gt;0,ISBLANK($U149)=TRUE)</formula>
    </cfRule>
  </conditionalFormatting>
  <conditionalFormatting sqref="U149:V151 T150">
    <cfRule type="expression" dxfId="1439" priority="1428">
      <formula>AND(ISBLANK($A149)=FALSE,$A149&gt;0)</formula>
    </cfRule>
  </conditionalFormatting>
  <conditionalFormatting sqref="T152:U155">
    <cfRule type="expression" dxfId="1438" priority="1424">
      <formula>AND(ISBLANK($A152)=FALSE,$A152&gt;0)</formula>
    </cfRule>
  </conditionalFormatting>
  <conditionalFormatting sqref="T152:U155">
    <cfRule type="expression" dxfId="1437" priority="1425" stopIfTrue="1">
      <formula>OR((AND(ISBLANK($A152)=FALSE,ISNUMBER($A152),ISBLANK($U152)=FALSE,ISBLANK($V152)=FALSE,ISBLANK($X152)=FALSE,NOT($AC152="case closed"))),(AND(ISBLANK($A152)=FALSE,ISNUMBER($A152),ISBLANK($U152)=FALSE,ISBLANK($V152)=FALSE,ISBLANK($X152)=FALSE,ISBLANK($Z152)=FALSE,NOT($AC152="case closed"))))</formula>
    </cfRule>
    <cfRule type="expression" dxfId="1436" priority="1426" stopIfTrue="1">
      <formula>AND(ISBLANK($A152)=FALSE,ISNUMBER($A152),ISBLANK($U152)=FALSE,OR(ISBLANK($V152),ISBLANK($X152),ISBLANK($Z152)))</formula>
    </cfRule>
    <cfRule type="expression" dxfId="1435" priority="1427" stopIfTrue="1">
      <formula>AND(ISBLANK($A152)=FALSE,$A152&gt;0,ISBLANK($U152)=TRUE)</formula>
    </cfRule>
  </conditionalFormatting>
  <conditionalFormatting sqref="V152:V154">
    <cfRule type="expression" dxfId="1434" priority="1420">
      <formula>AND(ISBLANK($A152)=FALSE,$A152&gt;0)</formula>
    </cfRule>
  </conditionalFormatting>
  <conditionalFormatting sqref="V152:V154">
    <cfRule type="expression" dxfId="1433" priority="1421" stopIfTrue="1">
      <formula>OR((AND(ISBLANK($A152)=FALSE,ISNUMBER($A152),ISBLANK($U152)=FALSE,ISBLANK($V152)=FALSE,ISBLANK($X152)=FALSE,NOT($AC152="case closed"))),(AND(ISBLANK($A152)=FALSE,ISNUMBER($A152),ISBLANK($U152)=FALSE,ISBLANK($V152)=FALSE,ISBLANK($X152)=FALSE,ISBLANK($Z152)=FALSE,NOT($AC152="case closed"))))</formula>
    </cfRule>
    <cfRule type="expression" dxfId="1432" priority="1422" stopIfTrue="1">
      <formula>AND(ISBLANK($A152)=FALSE,ISNUMBER($A152),ISBLANK($U152)=FALSE,OR(ISBLANK($V152),ISBLANK($X152),ISBLANK($Z152)))</formula>
    </cfRule>
    <cfRule type="expression" dxfId="1431" priority="1423" stopIfTrue="1">
      <formula>AND(ISBLANK($A152)=FALSE,$A152&gt;0,ISBLANK($U152)=TRUE)</formula>
    </cfRule>
  </conditionalFormatting>
  <conditionalFormatting sqref="V155">
    <cfRule type="expression" dxfId="1430" priority="1416">
      <formula>AND(ISBLANK($A155)=FALSE,$A155&gt;0)</formula>
    </cfRule>
  </conditionalFormatting>
  <conditionalFormatting sqref="V155">
    <cfRule type="expression" dxfId="1429" priority="1417" stopIfTrue="1">
      <formula>OR((AND(ISBLANK($A155)=FALSE,ISNUMBER($A155),ISBLANK($U155)=FALSE,ISBLANK($V155)=FALSE,ISBLANK($X155)=FALSE,NOT($AC155="case closed"))),(AND(ISBLANK($A155)=FALSE,ISNUMBER($A155),ISBLANK($U155)=FALSE,ISBLANK($V155)=FALSE,ISBLANK($X155)=FALSE,ISBLANK($Z155)=FALSE,NOT($AC155="case closed"))))</formula>
    </cfRule>
    <cfRule type="expression" dxfId="1428" priority="1418" stopIfTrue="1">
      <formula>AND(ISBLANK($A155)=FALSE,ISNUMBER($A155),ISBLANK($U155)=FALSE,OR(ISBLANK($V155),ISBLANK($X155),ISBLANK($Z155)))</formula>
    </cfRule>
    <cfRule type="expression" dxfId="1427" priority="1419" stopIfTrue="1">
      <formula>AND(ISBLANK($A155)=FALSE,$A155&gt;0,ISBLANK($U155)=TRUE)</formula>
    </cfRule>
  </conditionalFormatting>
  <conditionalFormatting sqref="U157:V160">
    <cfRule type="expression" dxfId="1426" priority="1413" stopIfTrue="1">
      <formula>OR((AND(ISBLANK($A157)=FALSE,ISNUMBER($A157),ISBLANK($U157)=FALSE,ISBLANK($V157)=FALSE,ISBLANK($X157)=FALSE,NOT($AC157="case closed"))),(AND(ISBLANK($A157)=FALSE,ISNUMBER($A157),ISBLANK($U157)=FALSE,ISBLANK($V157)=FALSE,ISBLANK($X157)=FALSE,ISBLANK($Z157)=FALSE,NOT($AC157="case closed"))))</formula>
    </cfRule>
    <cfRule type="expression" dxfId="1425" priority="1414" stopIfTrue="1">
      <formula>AND(ISBLANK($A157)=FALSE,ISNUMBER($A157),ISBLANK($U157)=FALSE,OR(ISBLANK($V157),ISBLANK($X157),ISBLANK($Z157)))</formula>
    </cfRule>
    <cfRule type="expression" dxfId="1424" priority="1415" stopIfTrue="1">
      <formula>AND(ISBLANK($A157)=FALSE,$A157&gt;0,ISBLANK($U157)=TRUE)</formula>
    </cfRule>
  </conditionalFormatting>
  <conditionalFormatting sqref="U157:V160">
    <cfRule type="expression" dxfId="1423" priority="1412">
      <formula>AND(ISBLANK($A157)=FALSE,$A157&gt;0)</formula>
    </cfRule>
  </conditionalFormatting>
  <conditionalFormatting sqref="U163:U165">
    <cfRule type="expression" dxfId="1422" priority="1409" stopIfTrue="1">
      <formula>OR((AND(ISBLANK($A163)=FALSE,ISNUMBER($A163),ISBLANK($U163)=FALSE,ISBLANK($V163)=FALSE,ISBLANK($X163)=FALSE,NOT($AC163="case closed"))),(AND(ISBLANK($A163)=FALSE,ISNUMBER($A163),ISBLANK($U163)=FALSE,ISBLANK($V163)=FALSE,ISBLANK($X163)=FALSE,ISBLANK($Z163)=FALSE,NOT($AC163="case closed"))))</formula>
    </cfRule>
    <cfRule type="expression" dxfId="1421" priority="1410" stopIfTrue="1">
      <formula>AND(ISBLANK($A163)=FALSE,ISNUMBER($A163),ISBLANK($U163)=FALSE,OR(ISBLANK($V163),ISBLANK($X163),ISBLANK($Z163)))</formula>
    </cfRule>
    <cfRule type="expression" dxfId="1420" priority="1411" stopIfTrue="1">
      <formula>AND(ISBLANK($A163)=FALSE,$A163&gt;0,ISBLANK($U163)=TRUE)</formula>
    </cfRule>
  </conditionalFormatting>
  <conditionalFormatting sqref="U163:U165">
    <cfRule type="expression" dxfId="1419" priority="1408">
      <formula>AND(ISBLANK($A163)=FALSE,$A163&gt;0)</formula>
    </cfRule>
  </conditionalFormatting>
  <conditionalFormatting sqref="V163:V165">
    <cfRule type="expression" dxfId="1418" priority="1405" stopIfTrue="1">
      <formula>OR((AND(ISBLANK($A163)=FALSE,ISNUMBER($A163),ISBLANK($U163)=FALSE,ISBLANK($V163)=FALSE,ISBLANK($X163)=FALSE,NOT($AC163="case closed"))),(AND(ISBLANK($A163)=FALSE,ISNUMBER($A163),ISBLANK($U163)=FALSE,ISBLANK($V163)=FALSE,ISBLANK($X163)=FALSE,ISBLANK($Z163)=FALSE,NOT($AC163="case closed"))))</formula>
    </cfRule>
    <cfRule type="expression" dxfId="1417" priority="1406" stopIfTrue="1">
      <formula>AND(ISBLANK($A163)=FALSE,ISNUMBER($A163),ISBLANK($U163)=FALSE,OR(ISBLANK($V163),ISBLANK($X163),ISBLANK($Z163)))</formula>
    </cfRule>
    <cfRule type="expression" dxfId="1416" priority="1407" stopIfTrue="1">
      <formula>AND(ISBLANK($A163)=FALSE,$A163&gt;0,ISBLANK($U163)=TRUE)</formula>
    </cfRule>
  </conditionalFormatting>
  <conditionalFormatting sqref="V163:V165">
    <cfRule type="expression" dxfId="1415" priority="1404">
      <formula>AND(ISBLANK($A163)=FALSE,$A163&gt;0)</formula>
    </cfRule>
  </conditionalFormatting>
  <conditionalFormatting sqref="W163:W165 W167">
    <cfRule type="expression" dxfId="1414" priority="1400">
      <formula>AND(ISBLANK($A163)=FALSE,$A163&gt;0)</formula>
    </cfRule>
  </conditionalFormatting>
  <conditionalFormatting sqref="W163:W165 W167">
    <cfRule type="expression" dxfId="1413" priority="1401" stopIfTrue="1">
      <formula>OR((AND(ISBLANK($A163)=FALSE,ISNUMBER($A163),ISBLANK($U163)=FALSE,ISBLANK($V163)=FALSE,ISBLANK($X163)=FALSE,NOT($AC163="case closed"))),(AND(ISBLANK($A163)=FALSE,ISNUMBER($A163),ISBLANK($U163)=FALSE,ISBLANK($V163)=FALSE,ISBLANK($X163)=FALSE,ISBLANK($Z163)=FALSE,NOT($AC163="case closed"))))</formula>
    </cfRule>
    <cfRule type="expression" dxfId="1412" priority="1402" stopIfTrue="1">
      <formula>AND(ISBLANK($A163)=FALSE,ISNUMBER($A163),ISBLANK($U163)=FALSE,OR(ISBLANK($V163),ISBLANK($X163),ISBLANK($Z163)))</formula>
    </cfRule>
    <cfRule type="expression" dxfId="1411" priority="1403" stopIfTrue="1">
      <formula>AND(ISBLANK($A163)=FALSE,$A163&gt;0,ISBLANK($U163)=TRUE)</formula>
    </cfRule>
  </conditionalFormatting>
  <conditionalFormatting sqref="X163">
    <cfRule type="expression" dxfId="1410" priority="1396">
      <formula>AND(ISBLANK($A163)=FALSE,$A163&gt;0)</formula>
    </cfRule>
  </conditionalFormatting>
  <conditionalFormatting sqref="X163">
    <cfRule type="expression" dxfId="1409" priority="1397" stopIfTrue="1">
      <formula>OR((AND(ISBLANK($A163)=FALSE,ISNUMBER($A163),ISBLANK($U163)=FALSE,ISBLANK($V163)=FALSE,ISBLANK($X163)=FALSE,NOT($AC163="case closed"))),(AND(ISBLANK($A163)=FALSE,ISNUMBER($A163),ISBLANK($U163)=FALSE,ISBLANK($V163)=FALSE,ISBLANK($X163)=FALSE,ISBLANK($Z163)=FALSE,NOT($AC163="case closed"))))</formula>
    </cfRule>
    <cfRule type="expression" dxfId="1408" priority="1398" stopIfTrue="1">
      <formula>AND(ISBLANK($A163)=FALSE,ISNUMBER($A163),ISBLANK($U163)=FALSE,OR(ISBLANK($V163),ISBLANK($X163),ISBLANK($Z163)))</formula>
    </cfRule>
    <cfRule type="expression" dxfId="1407" priority="1399" stopIfTrue="1">
      <formula>AND(ISBLANK($A163)=FALSE,$A163&gt;0,ISBLANK($U163)=TRUE)</formula>
    </cfRule>
  </conditionalFormatting>
  <conditionalFormatting sqref="X164:X165 X167">
    <cfRule type="expression" dxfId="1406" priority="1392">
      <formula>AND(ISBLANK($A164)=FALSE,$A164&gt;0)</formula>
    </cfRule>
  </conditionalFormatting>
  <conditionalFormatting sqref="X164:X165 X167">
    <cfRule type="expression" dxfId="1405" priority="1393" stopIfTrue="1">
      <formula>OR((AND(ISBLANK($A164)=FALSE,ISNUMBER($A164),ISBLANK($U164)=FALSE,ISBLANK($V164)=FALSE,ISBLANK($X164)=FALSE,NOT($AC164="case closed"))),(AND(ISBLANK($A164)=FALSE,ISNUMBER($A164),ISBLANK($U164)=FALSE,ISBLANK($V164)=FALSE,ISBLANK($X164)=FALSE,ISBLANK($Z164)=FALSE,NOT($AC164="case closed"))))</formula>
    </cfRule>
    <cfRule type="expression" dxfId="1404" priority="1394" stopIfTrue="1">
      <formula>AND(ISBLANK($A164)=FALSE,ISNUMBER($A164),ISBLANK($U164)=FALSE,OR(ISBLANK($V164),ISBLANK($X164),ISBLANK($Z164)))</formula>
    </cfRule>
    <cfRule type="expression" dxfId="1403" priority="1395" stopIfTrue="1">
      <formula>AND(ISBLANK($A164)=FALSE,$A164&gt;0,ISBLANK($U164)=TRUE)</formula>
    </cfRule>
  </conditionalFormatting>
  <conditionalFormatting sqref="Y163:Y165 Y167">
    <cfRule type="expression" dxfId="1402" priority="1388">
      <formula>AND(ISBLANK($A163)=FALSE,$A163&gt;0)</formula>
    </cfRule>
  </conditionalFormatting>
  <conditionalFormatting sqref="Y163:Y165 Y167">
    <cfRule type="expression" dxfId="1401" priority="1389" stopIfTrue="1">
      <formula>OR((AND(ISBLANK($A163)=FALSE,ISNUMBER($A163),ISBLANK($U163)=FALSE,ISBLANK($V163)=FALSE,ISBLANK($X163)=FALSE,NOT($AC163="case closed"))),(AND(ISBLANK($A163)=FALSE,ISNUMBER($A163),ISBLANK($U163)=FALSE,ISBLANK($V163)=FALSE,ISBLANK($X163)=FALSE,ISBLANK($Z163)=FALSE,NOT($AC163="case closed"))))</formula>
    </cfRule>
    <cfRule type="expression" dxfId="1400" priority="1390" stopIfTrue="1">
      <formula>AND(ISBLANK($A163)=FALSE,ISNUMBER($A163),ISBLANK($U163)=FALSE,OR(ISBLANK($V163),ISBLANK($X163),ISBLANK($Z163)))</formula>
    </cfRule>
    <cfRule type="expression" dxfId="1399" priority="1391" stopIfTrue="1">
      <formula>AND(ISBLANK($A163)=FALSE,$A163&gt;0,ISBLANK($U163)=TRUE)</formula>
    </cfRule>
  </conditionalFormatting>
  <conditionalFormatting sqref="T167">
    <cfRule type="expression" dxfId="1398" priority="1384">
      <formula>AND(ISBLANK($A167)=FALSE,$A167&gt;0)</formula>
    </cfRule>
  </conditionalFormatting>
  <conditionalFormatting sqref="T167">
    <cfRule type="expression" dxfId="1397" priority="1385" stopIfTrue="1">
      <formula>OR((AND(ISBLANK($A167)=FALSE,ISNUMBER($A167),ISBLANK($U167)=FALSE,ISBLANK($V167)=FALSE,ISBLANK($X167)=FALSE,NOT($AC167="case closed"))),(AND(ISBLANK($A167)=FALSE,ISNUMBER($A167),ISBLANK($U167)=FALSE,ISBLANK($V167)=FALSE,ISBLANK($X167)=FALSE,ISBLANK($Z167)=FALSE,NOT($AC167="case closed"))))</formula>
    </cfRule>
    <cfRule type="expression" dxfId="1396" priority="1386" stopIfTrue="1">
      <formula>AND(ISBLANK($A167)=FALSE,ISNUMBER($A167),ISBLANK($U167)=FALSE,OR(ISBLANK($V167),ISBLANK($X167),ISBLANK($Z167)))</formula>
    </cfRule>
    <cfRule type="expression" dxfId="1395" priority="1387" stopIfTrue="1">
      <formula>AND(ISBLANK($A167)=FALSE,$A167&gt;0,ISBLANK($U167)=TRUE)</formula>
    </cfRule>
  </conditionalFormatting>
  <conditionalFormatting sqref="U167:V167">
    <cfRule type="expression" dxfId="1394" priority="1380">
      <formula>AND(ISBLANK($A167)=FALSE,$A167&gt;0)</formula>
    </cfRule>
  </conditionalFormatting>
  <conditionalFormatting sqref="U167:V167">
    <cfRule type="expression" dxfId="1393" priority="1381" stopIfTrue="1">
      <formula>OR((AND(ISBLANK($A167)=FALSE,ISNUMBER($A167),ISBLANK($U167)=FALSE,ISBLANK($V167)=FALSE,ISBLANK($X167)=FALSE,NOT($AC167="case closed"))),(AND(ISBLANK($A167)=FALSE,ISNUMBER($A167),ISBLANK($U167)=FALSE,ISBLANK($V167)=FALSE,ISBLANK($X167)=FALSE,ISBLANK($Z167)=FALSE,NOT($AC167="case closed"))))</formula>
    </cfRule>
    <cfRule type="expression" dxfId="1392" priority="1382" stopIfTrue="1">
      <formula>AND(ISBLANK($A167)=FALSE,ISNUMBER($A167),ISBLANK($U167)=FALSE,OR(ISBLANK($V167),ISBLANK($X167),ISBLANK($Z167)))</formula>
    </cfRule>
    <cfRule type="expression" dxfId="1391" priority="1383" stopIfTrue="1">
      <formula>AND(ISBLANK($A167)=FALSE,$A167&gt;0,ISBLANK($U167)=TRUE)</formula>
    </cfRule>
  </conditionalFormatting>
  <conditionalFormatting sqref="U169:V170">
    <cfRule type="expression" dxfId="1390" priority="1377" stopIfTrue="1">
      <formula>OR((AND(ISBLANK($A169)=FALSE,ISNUMBER($A169),ISBLANK($U169)=FALSE,ISBLANK($V169)=FALSE,ISBLANK($X169)=FALSE,NOT($AC169="case closed"))),(AND(ISBLANK($A169)=FALSE,ISNUMBER($A169),ISBLANK($U169)=FALSE,ISBLANK($V169)=FALSE,ISBLANK($X169)=FALSE,ISBLANK($Z169)=FALSE,NOT($AC169="case closed"))))</formula>
    </cfRule>
    <cfRule type="expression" dxfId="1389" priority="1378" stopIfTrue="1">
      <formula>AND(ISBLANK($A169)=FALSE,ISNUMBER($A169),ISBLANK($U169)=FALSE,OR(ISBLANK($V169),ISBLANK($X169),ISBLANK($Z169)))</formula>
    </cfRule>
    <cfRule type="expression" dxfId="1388" priority="1379" stopIfTrue="1">
      <formula>AND(ISBLANK($A169)=FALSE,$A169&gt;0,ISBLANK($U169)=TRUE)</formula>
    </cfRule>
  </conditionalFormatting>
  <conditionalFormatting sqref="U169:V170">
    <cfRule type="expression" dxfId="1387" priority="1376">
      <formula>AND(ISBLANK($A169)=FALSE,$A169&gt;0)</formula>
    </cfRule>
  </conditionalFormatting>
  <conditionalFormatting sqref="W169">
    <cfRule type="expression" dxfId="1386" priority="1372">
      <formula>AND(ISBLANK($A169)=FALSE,$A169&gt;0)</formula>
    </cfRule>
  </conditionalFormatting>
  <conditionalFormatting sqref="W169">
    <cfRule type="expression" dxfId="1385" priority="1373" stopIfTrue="1">
      <formula>OR((AND(ISBLANK($A169)=FALSE,ISNUMBER($A169),ISBLANK($U169)=FALSE,ISBLANK($V169)=FALSE,ISBLANK($X169)=FALSE,NOT($AC169="case closed"))),(AND(ISBLANK($A169)=FALSE,ISNUMBER($A169),ISBLANK($U169)=FALSE,ISBLANK($V169)=FALSE,ISBLANK($X169)=FALSE,ISBLANK($Z169)=FALSE,NOT($AC169="case closed"))))</formula>
    </cfRule>
    <cfRule type="expression" dxfId="1384" priority="1374" stopIfTrue="1">
      <formula>AND(ISBLANK($A169)=FALSE,ISNUMBER($A169),ISBLANK($U169)=FALSE,OR(ISBLANK($V169),ISBLANK($X169),ISBLANK($Z169)))</formula>
    </cfRule>
    <cfRule type="expression" dxfId="1383" priority="1375" stopIfTrue="1">
      <formula>AND(ISBLANK($A169)=FALSE,$A169&gt;0,ISBLANK($U169)=TRUE)</formula>
    </cfRule>
  </conditionalFormatting>
  <conditionalFormatting sqref="W170">
    <cfRule type="expression" dxfId="1382" priority="1368">
      <formula>AND(ISBLANK($A170)=FALSE,$A170&gt;0)</formula>
    </cfRule>
  </conditionalFormatting>
  <conditionalFormatting sqref="W170">
    <cfRule type="expression" dxfId="1381" priority="1369" stopIfTrue="1">
      <formula>OR((AND(ISBLANK($A170)=FALSE,ISNUMBER($A170),ISBLANK($U170)=FALSE,ISBLANK($V170)=FALSE,ISBLANK($X170)=FALSE,NOT($AC170="case closed"))),(AND(ISBLANK($A170)=FALSE,ISNUMBER($A170),ISBLANK($U170)=FALSE,ISBLANK($V170)=FALSE,ISBLANK($X170)=FALSE,ISBLANK($Z170)=FALSE,NOT($AC170="case closed"))))</formula>
    </cfRule>
    <cfRule type="expression" dxfId="1380" priority="1370" stopIfTrue="1">
      <formula>AND(ISBLANK($A170)=FALSE,ISNUMBER($A170),ISBLANK($U170)=FALSE,OR(ISBLANK($V170),ISBLANK($X170),ISBLANK($Z170)))</formula>
    </cfRule>
    <cfRule type="expression" dxfId="1379" priority="1371" stopIfTrue="1">
      <formula>AND(ISBLANK($A170)=FALSE,$A170&gt;0,ISBLANK($U170)=TRUE)</formula>
    </cfRule>
  </conditionalFormatting>
  <conditionalFormatting sqref="X169">
    <cfRule type="expression" dxfId="1378" priority="1364">
      <formula>AND(ISBLANK($A169)=FALSE,$A169&gt;0)</formula>
    </cfRule>
  </conditionalFormatting>
  <conditionalFormatting sqref="X169">
    <cfRule type="expression" dxfId="1377" priority="1365" stopIfTrue="1">
      <formula>OR((AND(ISBLANK($A169)=FALSE,ISNUMBER($A169),ISBLANK($U169)=FALSE,ISBLANK($V169)=FALSE,ISBLANK($X169)=FALSE,NOT($AC169="case closed"))),(AND(ISBLANK($A169)=FALSE,ISNUMBER($A169),ISBLANK($U169)=FALSE,ISBLANK($V169)=FALSE,ISBLANK($X169)=FALSE,ISBLANK($Z169)=FALSE,NOT($AC169="case closed"))))</formula>
    </cfRule>
    <cfRule type="expression" dxfId="1376" priority="1366" stopIfTrue="1">
      <formula>AND(ISBLANK($A169)=FALSE,ISNUMBER($A169),ISBLANK($U169)=FALSE,OR(ISBLANK($V169),ISBLANK($X169),ISBLANK($Z169)))</formula>
    </cfRule>
    <cfRule type="expression" dxfId="1375" priority="1367" stopIfTrue="1">
      <formula>AND(ISBLANK($A169)=FALSE,$A169&gt;0,ISBLANK($U169)=TRUE)</formula>
    </cfRule>
  </conditionalFormatting>
  <conditionalFormatting sqref="X170">
    <cfRule type="expression" dxfId="1374" priority="1360">
      <formula>AND(ISBLANK($A170)=FALSE,$A170&gt;0)</formula>
    </cfRule>
  </conditionalFormatting>
  <conditionalFormatting sqref="X170">
    <cfRule type="expression" dxfId="1373" priority="1361" stopIfTrue="1">
      <formula>OR((AND(ISBLANK($A170)=FALSE,ISNUMBER($A170),ISBLANK($U170)=FALSE,ISBLANK($V170)=FALSE,ISBLANK($X170)=FALSE,NOT($AC170="case closed"))),(AND(ISBLANK($A170)=FALSE,ISNUMBER($A170),ISBLANK($U170)=FALSE,ISBLANK($V170)=FALSE,ISBLANK($X170)=FALSE,ISBLANK($Z170)=FALSE,NOT($AC170="case closed"))))</formula>
    </cfRule>
    <cfRule type="expression" dxfId="1372" priority="1362" stopIfTrue="1">
      <formula>AND(ISBLANK($A170)=FALSE,ISNUMBER($A170),ISBLANK($U170)=FALSE,OR(ISBLANK($V170),ISBLANK($X170),ISBLANK($Z170)))</formula>
    </cfRule>
    <cfRule type="expression" dxfId="1371" priority="1363" stopIfTrue="1">
      <formula>AND(ISBLANK($A170)=FALSE,$A170&gt;0,ISBLANK($U170)=TRUE)</formula>
    </cfRule>
  </conditionalFormatting>
  <conditionalFormatting sqref="Y169:Y170">
    <cfRule type="expression" dxfId="1370" priority="1356">
      <formula>AND(ISBLANK($A169)=FALSE,$A169&gt;0)</formula>
    </cfRule>
  </conditionalFormatting>
  <conditionalFormatting sqref="Y169:Y170">
    <cfRule type="expression" dxfId="1369" priority="1357" stopIfTrue="1">
      <formula>OR((AND(ISBLANK($A169)=FALSE,ISNUMBER($A169),ISBLANK($U169)=FALSE,ISBLANK($V169)=FALSE,ISBLANK($X169)=FALSE,NOT($AC169="case closed"))),(AND(ISBLANK($A169)=FALSE,ISNUMBER($A169),ISBLANK($U169)=FALSE,ISBLANK($V169)=FALSE,ISBLANK($X169)=FALSE,ISBLANK($Z169)=FALSE,NOT($AC169="case closed"))))</formula>
    </cfRule>
    <cfRule type="expression" dxfId="1368" priority="1358" stopIfTrue="1">
      <formula>AND(ISBLANK($A169)=FALSE,ISNUMBER($A169),ISBLANK($U169)=FALSE,OR(ISBLANK($V169),ISBLANK($X169),ISBLANK($Z169)))</formula>
    </cfRule>
    <cfRule type="expression" dxfId="1367" priority="1359" stopIfTrue="1">
      <formula>AND(ISBLANK($A169)=FALSE,$A169&gt;0,ISBLANK($U169)=TRUE)</formula>
    </cfRule>
  </conditionalFormatting>
  <conditionalFormatting sqref="U172:V172">
    <cfRule type="expression" dxfId="1366" priority="1353" stopIfTrue="1">
      <formula>OR((AND(ISBLANK($A172)=FALSE,ISNUMBER($A172),ISBLANK($U172)=FALSE,ISBLANK($V172)=FALSE,ISBLANK($X172)=FALSE,NOT($AC172="case closed"))),(AND(ISBLANK($A172)=FALSE,ISNUMBER($A172),ISBLANK($U172)=FALSE,ISBLANK($V172)=FALSE,ISBLANK($X172)=FALSE,ISBLANK($Z172)=FALSE,NOT($AC172="case closed"))))</formula>
    </cfRule>
    <cfRule type="expression" dxfId="1365" priority="1354" stopIfTrue="1">
      <formula>AND(ISBLANK($A172)=FALSE,ISNUMBER($A172),ISBLANK($U172)=FALSE,OR(ISBLANK($V172),ISBLANK($X172),ISBLANK($Z172)))</formula>
    </cfRule>
    <cfRule type="expression" dxfId="1364" priority="1355" stopIfTrue="1">
      <formula>AND(ISBLANK($A172)=FALSE,$A172&gt;0,ISBLANK($U172)=TRUE)</formula>
    </cfRule>
  </conditionalFormatting>
  <conditionalFormatting sqref="U172:V172">
    <cfRule type="expression" dxfId="1363" priority="1352">
      <formula>AND(ISBLANK($A172)=FALSE,$A172&gt;0)</formula>
    </cfRule>
  </conditionalFormatting>
  <conditionalFormatting sqref="Y172 Y175:Y180">
    <cfRule type="expression" dxfId="1362" priority="1348">
      <formula>AND(ISBLANK($A172)=FALSE,$A172&gt;0)</formula>
    </cfRule>
  </conditionalFormatting>
  <conditionalFormatting sqref="Y172 Y175:Y180">
    <cfRule type="expression" dxfId="1361" priority="1349" stopIfTrue="1">
      <formula>OR((AND(ISBLANK($A172)=FALSE,ISNUMBER($A172),ISBLANK($U172)=FALSE,ISBLANK($V172)=FALSE,ISBLANK($X172)=FALSE,NOT($AC172="case closed"))),(AND(ISBLANK($A172)=FALSE,ISNUMBER($A172),ISBLANK($U172)=FALSE,ISBLANK($V172)=FALSE,ISBLANK($X172)=FALSE,ISBLANK($Z172)=FALSE,NOT($AC172="case closed"))))</formula>
    </cfRule>
    <cfRule type="expression" dxfId="1360" priority="1350" stopIfTrue="1">
      <formula>AND(ISBLANK($A172)=FALSE,ISNUMBER($A172),ISBLANK($U172)=FALSE,OR(ISBLANK($V172),ISBLANK($X172),ISBLANK($Z172)))</formula>
    </cfRule>
    <cfRule type="expression" dxfId="1359" priority="1351" stopIfTrue="1">
      <formula>AND(ISBLANK($A172)=FALSE,$A172&gt;0,ISBLANK($U172)=TRUE)</formula>
    </cfRule>
  </conditionalFormatting>
  <conditionalFormatting sqref="T175:V180">
    <cfRule type="expression" dxfId="1358" priority="1345" stopIfTrue="1">
      <formula>OR((AND(ISBLANK($A175)=FALSE,ISNUMBER($A175),ISBLANK($U175)=FALSE,ISBLANK($V175)=FALSE,ISBLANK($X175)=FALSE,NOT($AC175="case closed"))),(AND(ISBLANK($A175)=FALSE,ISNUMBER($A175),ISBLANK($U175)=FALSE,ISBLANK($V175)=FALSE,ISBLANK($X175)=FALSE,ISBLANK($Z175)=FALSE,NOT($AC175="case closed"))))</formula>
    </cfRule>
    <cfRule type="expression" dxfId="1357" priority="1346" stopIfTrue="1">
      <formula>AND(ISBLANK($A175)=FALSE,ISNUMBER($A175),ISBLANK($U175)=FALSE,OR(ISBLANK($V175),ISBLANK($X175),ISBLANK($Z175)))</formula>
    </cfRule>
    <cfRule type="expression" dxfId="1356" priority="1347" stopIfTrue="1">
      <formula>AND(ISBLANK($A175)=FALSE,$A175&gt;0,ISBLANK($U175)=TRUE)</formula>
    </cfRule>
  </conditionalFormatting>
  <conditionalFormatting sqref="T175:V180">
    <cfRule type="expression" dxfId="1355" priority="1344">
      <formula>AND(ISBLANK($A175)=FALSE,$A175&gt;0)</formula>
    </cfRule>
  </conditionalFormatting>
  <conditionalFormatting sqref="U166">
    <cfRule type="expression" dxfId="1354" priority="1340">
      <formula>AND(ISBLANK($A166)=FALSE,$A166&gt;0)</formula>
    </cfRule>
  </conditionalFormatting>
  <conditionalFormatting sqref="U166">
    <cfRule type="expression" dxfId="1353" priority="1341" stopIfTrue="1">
      <formula>OR((AND(ISBLANK($A166)=FALSE,ISNUMBER($A166),ISBLANK($U166)=FALSE,ISBLANK($V166)=FALSE,ISBLANK($X166)=FALSE,NOT($AC166="case closed"))),(AND(ISBLANK($A166)=FALSE,ISNUMBER($A166),ISBLANK($U166)=FALSE,ISBLANK($V166)=FALSE,ISBLANK($X166)=FALSE,ISBLANK($Z166)=FALSE,NOT($AC166="case closed"))))</formula>
    </cfRule>
    <cfRule type="expression" dxfId="1352" priority="1342" stopIfTrue="1">
      <formula>AND(ISBLANK($A166)=FALSE,ISNUMBER($A166),ISBLANK($U166)=FALSE,OR(ISBLANK($V166),ISBLANK($X166),ISBLANK($Z166)))</formula>
    </cfRule>
    <cfRule type="expression" dxfId="1351" priority="1343" stopIfTrue="1">
      <formula>AND(ISBLANK($A166)=FALSE,$A166&gt;0,ISBLANK($U166)=TRUE)</formula>
    </cfRule>
  </conditionalFormatting>
  <conditionalFormatting sqref="U174">
    <cfRule type="expression" dxfId="1350" priority="1336">
      <formula>AND(ISBLANK($A174)=FALSE,$A174&gt;0)</formula>
    </cfRule>
  </conditionalFormatting>
  <conditionalFormatting sqref="U174">
    <cfRule type="expression" dxfId="1349" priority="1337" stopIfTrue="1">
      <formula>OR((AND(ISBLANK($A174)=FALSE,ISNUMBER($A174),ISBLANK($U174)=FALSE,ISBLANK($V174)=FALSE,ISBLANK($X174)=FALSE,NOT($AC174="case closed"))),(AND(ISBLANK($A174)=FALSE,ISNUMBER($A174),ISBLANK($U174)=FALSE,ISBLANK($V174)=FALSE,ISBLANK($X174)=FALSE,ISBLANK($Z174)=FALSE,NOT($AC174="case closed"))))</formula>
    </cfRule>
    <cfRule type="expression" dxfId="1348" priority="1338" stopIfTrue="1">
      <formula>AND(ISBLANK($A174)=FALSE,ISNUMBER($A174),ISBLANK($U174)=FALSE,OR(ISBLANK($V174),ISBLANK($X174),ISBLANK($Z174)))</formula>
    </cfRule>
    <cfRule type="expression" dxfId="1347" priority="1339" stopIfTrue="1">
      <formula>AND(ISBLANK($A174)=FALSE,$A174&gt;0,ISBLANK($U174)=TRUE)</formula>
    </cfRule>
  </conditionalFormatting>
  <conditionalFormatting sqref="T185:V185">
    <cfRule type="expression" dxfId="1346" priority="1332">
      <formula>AND(ISBLANK($A185)=FALSE,$A185&gt;0)</formula>
    </cfRule>
  </conditionalFormatting>
  <conditionalFormatting sqref="T185:V185">
    <cfRule type="expression" dxfId="1345" priority="1333" stopIfTrue="1">
      <formula>OR((AND(ISBLANK($A185)=FALSE,ISNUMBER($A185),ISBLANK($U185)=FALSE,ISBLANK($V185)=FALSE,ISBLANK($X185)=FALSE,NOT($AC185="case closed"))),(AND(ISBLANK($A185)=FALSE,ISNUMBER($A185),ISBLANK($U185)=FALSE,ISBLANK($V185)=FALSE,ISBLANK($X185)=FALSE,ISBLANK($Z185)=FALSE,NOT($AC185="case closed"))))</formula>
    </cfRule>
    <cfRule type="expression" dxfId="1344" priority="1334" stopIfTrue="1">
      <formula>AND(ISBLANK($A185)=FALSE,ISNUMBER($A185),ISBLANK($U185)=FALSE,OR(ISBLANK($V185),ISBLANK($X185),ISBLANK($Z185)))</formula>
    </cfRule>
    <cfRule type="expression" dxfId="1343" priority="1335" stopIfTrue="1">
      <formula>AND(ISBLANK($A185)=FALSE,$A185&gt;0,ISBLANK($U185)=TRUE)</formula>
    </cfRule>
  </conditionalFormatting>
  <conditionalFormatting sqref="T188:V189 T186:V186">
    <cfRule type="expression" dxfId="1342" priority="1328">
      <formula>AND(ISBLANK($A186)=FALSE,$A186&gt;0)</formula>
    </cfRule>
  </conditionalFormatting>
  <conditionalFormatting sqref="T188:V189 T186:V186">
    <cfRule type="expression" dxfId="1341" priority="1329" stopIfTrue="1">
      <formula>OR((AND(ISBLANK($A186)=FALSE,ISNUMBER($A186),ISBLANK($U186)=FALSE,ISBLANK($V186)=FALSE,ISBLANK($X186)=FALSE,NOT($AC186="case closed"))),(AND(ISBLANK($A186)=FALSE,ISNUMBER($A186),ISBLANK($U186)=FALSE,ISBLANK($V186)=FALSE,ISBLANK($X186)=FALSE,ISBLANK($Z186)=FALSE,NOT($AC186="case closed"))))</formula>
    </cfRule>
    <cfRule type="expression" dxfId="1340" priority="1330" stopIfTrue="1">
      <formula>AND(ISBLANK($A186)=FALSE,ISNUMBER($A186),ISBLANK($U186)=FALSE,OR(ISBLANK($V186),ISBLANK($X186),ISBLANK($Z186)))</formula>
    </cfRule>
    <cfRule type="expression" dxfId="1339" priority="1331" stopIfTrue="1">
      <formula>AND(ISBLANK($A186)=FALSE,$A186&gt;0,ISBLANK($U186)=TRUE)</formula>
    </cfRule>
  </conditionalFormatting>
  <conditionalFormatting sqref="X188:X189">
    <cfRule type="expression" dxfId="1338" priority="1324">
      <formula>AND(ISBLANK($A188)=FALSE,$A188&gt;0)</formula>
    </cfRule>
  </conditionalFormatting>
  <conditionalFormatting sqref="X188:X189">
    <cfRule type="expression" dxfId="1337" priority="1325" stopIfTrue="1">
      <formula>OR((AND(ISBLANK($A188)=FALSE,ISNUMBER($A188),ISBLANK($U188)=FALSE,ISBLANK($V188)=FALSE,ISBLANK($X188)=FALSE,NOT($AC188="case closed"))),(AND(ISBLANK($A188)=FALSE,ISNUMBER($A188),ISBLANK($U188)=FALSE,ISBLANK($V188)=FALSE,ISBLANK($X188)=FALSE,ISBLANK($Z188)=FALSE,NOT($AC188="case closed"))))</formula>
    </cfRule>
    <cfRule type="expression" dxfId="1336" priority="1326" stopIfTrue="1">
      <formula>AND(ISBLANK($A188)=FALSE,ISNUMBER($A188),ISBLANK($U188)=FALSE,OR(ISBLANK($V188),ISBLANK($X188),ISBLANK($Z188)))</formula>
    </cfRule>
    <cfRule type="expression" dxfId="1335" priority="1327" stopIfTrue="1">
      <formula>AND(ISBLANK($A188)=FALSE,$A188&gt;0,ISBLANK($U188)=TRUE)</formula>
    </cfRule>
  </conditionalFormatting>
  <conditionalFormatting sqref="Y188:Y189">
    <cfRule type="expression" dxfId="1334" priority="1320">
      <formula>AND(ISBLANK($A188)=FALSE,$A188&gt;0)</formula>
    </cfRule>
  </conditionalFormatting>
  <conditionalFormatting sqref="Y188:Y189">
    <cfRule type="expression" dxfId="1333" priority="1321" stopIfTrue="1">
      <formula>OR((AND(ISBLANK($A188)=FALSE,ISNUMBER($A188),ISBLANK($U188)=FALSE,ISBLANK($V188)=FALSE,ISBLANK($X188)=FALSE,NOT($AC188="case closed"))),(AND(ISBLANK($A188)=FALSE,ISNUMBER($A188),ISBLANK($U188)=FALSE,ISBLANK($V188)=FALSE,ISBLANK($X188)=FALSE,ISBLANK($Z188)=FALSE,NOT($AC188="case closed"))))</formula>
    </cfRule>
    <cfRule type="expression" dxfId="1332" priority="1322" stopIfTrue="1">
      <formula>AND(ISBLANK($A188)=FALSE,ISNUMBER($A188),ISBLANK($U188)=FALSE,OR(ISBLANK($V188),ISBLANK($X188),ISBLANK($Z188)))</formula>
    </cfRule>
    <cfRule type="expression" dxfId="1331" priority="1323" stopIfTrue="1">
      <formula>AND(ISBLANK($A188)=FALSE,$A188&gt;0,ISBLANK($U188)=TRUE)</formula>
    </cfRule>
  </conditionalFormatting>
  <conditionalFormatting sqref="W188:W189">
    <cfRule type="expression" dxfId="1330" priority="1316">
      <formula>AND(ISBLANK($A188)=FALSE,$A188&gt;0)</formula>
    </cfRule>
  </conditionalFormatting>
  <conditionalFormatting sqref="W188:W189">
    <cfRule type="expression" dxfId="1329" priority="1317" stopIfTrue="1">
      <formula>OR((AND(ISBLANK($A188)=FALSE,ISNUMBER($A188),ISBLANK($U188)=FALSE,ISBLANK($V188)=FALSE,ISBLANK($X188)=FALSE,NOT($AC188="case closed"))),(AND(ISBLANK($A188)=FALSE,ISNUMBER($A188),ISBLANK($U188)=FALSE,ISBLANK($V188)=FALSE,ISBLANK($X188)=FALSE,ISBLANK($Z188)=FALSE,NOT($AC188="case closed"))))</formula>
    </cfRule>
    <cfRule type="expression" dxfId="1328" priority="1318" stopIfTrue="1">
      <formula>AND(ISBLANK($A188)=FALSE,ISNUMBER($A188),ISBLANK($U188)=FALSE,OR(ISBLANK($V188),ISBLANK($X188),ISBLANK($Z188)))</formula>
    </cfRule>
    <cfRule type="expression" dxfId="1327" priority="1319" stopIfTrue="1">
      <formula>AND(ISBLANK($A188)=FALSE,$A188&gt;0,ISBLANK($U188)=TRUE)</formula>
    </cfRule>
  </conditionalFormatting>
  <conditionalFormatting sqref="W126">
    <cfRule type="expression" dxfId="1326" priority="1312">
      <formula>AND(ISBLANK($A126)=FALSE,$A126&gt;0)</formula>
    </cfRule>
  </conditionalFormatting>
  <conditionalFormatting sqref="W126">
    <cfRule type="expression" dxfId="1325" priority="1313" stopIfTrue="1">
      <formula>OR((AND(ISBLANK($A126)=FALSE,ISNUMBER($A126),ISBLANK($U126)=FALSE,ISBLANK($V126)=FALSE,ISBLANK($X126)=FALSE,NOT($AC126="case closed"))),(AND(ISBLANK($A126)=FALSE,ISNUMBER($A126),ISBLANK($U126)=FALSE,ISBLANK($V126)=FALSE,ISBLANK($X126)=FALSE,ISBLANK($Z126)=FALSE,NOT($AC126="case closed"))))</formula>
    </cfRule>
    <cfRule type="expression" dxfId="1324" priority="1314" stopIfTrue="1">
      <formula>AND(ISBLANK($A126)=FALSE,ISNUMBER($A126),ISBLANK($U126)=FALSE,OR(ISBLANK($V126),ISBLANK($X126),ISBLANK($Z126)))</formula>
    </cfRule>
    <cfRule type="expression" dxfId="1323" priority="1315" stopIfTrue="1">
      <formula>AND(ISBLANK($A126)=FALSE,$A126&gt;0,ISBLANK($U126)=TRUE)</formula>
    </cfRule>
  </conditionalFormatting>
  <conditionalFormatting sqref="X126">
    <cfRule type="expression" dxfId="1322" priority="1308">
      <formula>AND(ISBLANK($A126)=FALSE,$A126&gt;0)</formula>
    </cfRule>
  </conditionalFormatting>
  <conditionalFormatting sqref="X126">
    <cfRule type="expression" dxfId="1321" priority="1309" stopIfTrue="1">
      <formula>OR((AND(ISBLANK($A126)=FALSE,ISNUMBER($A126),ISBLANK($U126)=FALSE,ISBLANK($V126)=FALSE,ISBLANK($X126)=FALSE,NOT($AC126="case closed"))),(AND(ISBLANK($A126)=FALSE,ISNUMBER($A126),ISBLANK($U126)=FALSE,ISBLANK($V126)=FALSE,ISBLANK($X126)=FALSE,ISBLANK($Z126)=FALSE,NOT($AC126="case closed"))))</formula>
    </cfRule>
    <cfRule type="expression" dxfId="1320" priority="1310" stopIfTrue="1">
      <formula>AND(ISBLANK($A126)=FALSE,ISNUMBER($A126),ISBLANK($U126)=FALSE,OR(ISBLANK($V126),ISBLANK($X126),ISBLANK($Z126)))</formula>
    </cfRule>
    <cfRule type="expression" dxfId="1319" priority="1311" stopIfTrue="1">
      <formula>AND(ISBLANK($A126)=FALSE,$A126&gt;0,ISBLANK($U126)=TRUE)</formula>
    </cfRule>
  </conditionalFormatting>
  <conditionalFormatting sqref="U60:V60">
    <cfRule type="expression" dxfId="1318" priority="1304">
      <formula>AND(ISBLANK($A60)=FALSE,$A60&gt;0)</formula>
    </cfRule>
  </conditionalFormatting>
  <conditionalFormatting sqref="U60:V60">
    <cfRule type="expression" dxfId="1317" priority="1305" stopIfTrue="1">
      <formula>OR((AND(ISBLANK($A60)=FALSE,ISNUMBER($A60),ISBLANK($U60)=FALSE,ISBLANK($V60)=FALSE,ISBLANK($X60)=FALSE,NOT($AC60="case closed"))),(AND(ISBLANK($A60)=FALSE,ISNUMBER($A60),ISBLANK($U60)=FALSE,ISBLANK($V60)=FALSE,ISBLANK($X60)=FALSE,ISBLANK($Z60)=FALSE,NOT($AC60="case closed"))))</formula>
    </cfRule>
    <cfRule type="expression" dxfId="1316" priority="1306" stopIfTrue="1">
      <formula>AND(ISBLANK($A60)=FALSE,ISNUMBER($A60),ISBLANK($U60)=FALSE,OR(ISBLANK($V60),ISBLANK($X60),ISBLANK($Z60)))</formula>
    </cfRule>
    <cfRule type="expression" dxfId="1315" priority="1307" stopIfTrue="1">
      <formula>AND(ISBLANK($A60)=FALSE,$A60&gt;0,ISBLANK($U60)=TRUE)</formula>
    </cfRule>
  </conditionalFormatting>
  <conditionalFormatting sqref="V76:V77">
    <cfRule type="expression" dxfId="1314" priority="1300">
      <formula>AND(ISBLANK($A76)=FALSE,$A76&gt;0)</formula>
    </cfRule>
  </conditionalFormatting>
  <conditionalFormatting sqref="V76:V77">
    <cfRule type="expression" dxfId="1313" priority="1301" stopIfTrue="1">
      <formula>OR((AND(ISBLANK($A76)=FALSE,ISNUMBER($A76),ISBLANK($U76)=FALSE,ISBLANK($V76)=FALSE,ISBLANK($X76)=FALSE,NOT($AC76="case closed"))),(AND(ISBLANK($A76)=FALSE,ISNUMBER($A76),ISBLANK($U76)=FALSE,ISBLANK($V76)=FALSE,ISBLANK($X76)=FALSE,ISBLANK($Z76)=FALSE,NOT($AC76="case closed"))))</formula>
    </cfRule>
    <cfRule type="expression" dxfId="1312" priority="1302" stopIfTrue="1">
      <formula>AND(ISBLANK($A76)=FALSE,ISNUMBER($A76),ISBLANK($U76)=FALSE,OR(ISBLANK($V76),ISBLANK($X76),ISBLANK($Z76)))</formula>
    </cfRule>
    <cfRule type="expression" dxfId="1311" priority="1303" stopIfTrue="1">
      <formula>AND(ISBLANK($A76)=FALSE,$A76&gt;0,ISBLANK($U76)=TRUE)</formula>
    </cfRule>
  </conditionalFormatting>
  <conditionalFormatting sqref="W77:X77">
    <cfRule type="expression" dxfId="1310" priority="1296">
      <formula>AND(ISBLANK($A77)=FALSE,$A77&gt;0)</formula>
    </cfRule>
  </conditionalFormatting>
  <conditionalFormatting sqref="W77:X77">
    <cfRule type="expression" dxfId="1309" priority="1297" stopIfTrue="1">
      <formula>OR((AND(ISBLANK($A77)=FALSE,ISNUMBER($A77),ISBLANK($U77)=FALSE,ISBLANK($V77)=FALSE,ISBLANK($X77)=FALSE,NOT($AC77="case closed"))),(AND(ISBLANK($A77)=FALSE,ISNUMBER($A77),ISBLANK($U77)=FALSE,ISBLANK($V77)=FALSE,ISBLANK($X77)=FALSE,ISBLANK($Z77)=FALSE,NOT($AC77="case closed"))))</formula>
    </cfRule>
    <cfRule type="expression" dxfId="1308" priority="1298" stopIfTrue="1">
      <formula>AND(ISBLANK($A77)=FALSE,ISNUMBER($A77),ISBLANK($U77)=FALSE,OR(ISBLANK($V77),ISBLANK($X77),ISBLANK($Z77)))</formula>
    </cfRule>
    <cfRule type="expression" dxfId="1307" priority="1299" stopIfTrue="1">
      <formula>AND(ISBLANK($A77)=FALSE,$A77&gt;0,ISBLANK($U77)=TRUE)</formula>
    </cfRule>
  </conditionalFormatting>
  <conditionalFormatting sqref="W166">
    <cfRule type="expression" dxfId="1306" priority="1292">
      <formula>AND(ISBLANK($A166)=FALSE,$A166&gt;0)</formula>
    </cfRule>
  </conditionalFormatting>
  <conditionalFormatting sqref="W166">
    <cfRule type="expression" dxfId="1305" priority="1293" stopIfTrue="1">
      <formula>OR((AND(ISBLANK($A166)=FALSE,ISNUMBER($A166),ISBLANK($U166)=FALSE,ISBLANK($V166)=FALSE,ISBLANK($X166)=FALSE,NOT($AC166="case closed"))),(AND(ISBLANK($A166)=FALSE,ISNUMBER($A166),ISBLANK($U166)=FALSE,ISBLANK($V166)=FALSE,ISBLANK($X166)=FALSE,ISBLANK($Z166)=FALSE,NOT($AC166="case closed"))))</formula>
    </cfRule>
    <cfRule type="expression" dxfId="1304" priority="1294" stopIfTrue="1">
      <formula>AND(ISBLANK($A166)=FALSE,ISNUMBER($A166),ISBLANK($U166)=FALSE,OR(ISBLANK($V166),ISBLANK($X166),ISBLANK($Z166)))</formula>
    </cfRule>
    <cfRule type="expression" dxfId="1303" priority="1295" stopIfTrue="1">
      <formula>AND(ISBLANK($A166)=FALSE,$A166&gt;0,ISBLANK($U166)=TRUE)</formula>
    </cfRule>
  </conditionalFormatting>
  <conditionalFormatting sqref="X166">
    <cfRule type="expression" dxfId="1302" priority="1288">
      <formula>AND(ISBLANK($A166)=FALSE,$A166&gt;0)</formula>
    </cfRule>
  </conditionalFormatting>
  <conditionalFormatting sqref="X166">
    <cfRule type="expression" dxfId="1301" priority="1289" stopIfTrue="1">
      <formula>OR((AND(ISBLANK($A166)=FALSE,ISNUMBER($A166),ISBLANK($U166)=FALSE,ISBLANK($V166)=FALSE,ISBLANK($X166)=FALSE,NOT($AC166="case closed"))),(AND(ISBLANK($A166)=FALSE,ISNUMBER($A166),ISBLANK($U166)=FALSE,ISBLANK($V166)=FALSE,ISBLANK($X166)=FALSE,ISBLANK($Z166)=FALSE,NOT($AC166="case closed"))))</formula>
    </cfRule>
    <cfRule type="expression" dxfId="1300" priority="1290" stopIfTrue="1">
      <formula>AND(ISBLANK($A166)=FALSE,ISNUMBER($A166),ISBLANK($U166)=FALSE,OR(ISBLANK($V166),ISBLANK($X166),ISBLANK($Z166)))</formula>
    </cfRule>
    <cfRule type="expression" dxfId="1299" priority="1291" stopIfTrue="1">
      <formula>AND(ISBLANK($A166)=FALSE,$A166&gt;0,ISBLANK($U166)=TRUE)</formula>
    </cfRule>
  </conditionalFormatting>
  <conditionalFormatting sqref="T181:X181">
    <cfRule type="expression" dxfId="1298" priority="1284">
      <formula>AND(ISBLANK($A181)=FALSE,$A181&gt;0)</formula>
    </cfRule>
  </conditionalFormatting>
  <conditionalFormatting sqref="T181:X181">
    <cfRule type="expression" dxfId="1297" priority="1285" stopIfTrue="1">
      <formula>OR((AND(ISBLANK($A181)=FALSE,ISNUMBER($A181),ISBLANK($U181)=FALSE,ISBLANK($V181)=FALSE,ISBLANK($X181)=FALSE,NOT($AC181="case closed"))),(AND(ISBLANK($A181)=FALSE,ISNUMBER($A181),ISBLANK($U181)=FALSE,ISBLANK($V181)=FALSE,ISBLANK($X181)=FALSE,ISBLANK($Z181)=FALSE,NOT($AC181="case closed"))))</formula>
    </cfRule>
    <cfRule type="expression" dxfId="1296" priority="1286" stopIfTrue="1">
      <formula>AND(ISBLANK($A181)=FALSE,ISNUMBER($A181),ISBLANK($U181)=FALSE,OR(ISBLANK($V181),ISBLANK($X181),ISBLANK($Z181)))</formula>
    </cfRule>
    <cfRule type="expression" dxfId="1295" priority="1287" stopIfTrue="1">
      <formula>AND(ISBLANK($A181)=FALSE,$A181&gt;0,ISBLANK($U181)=TRUE)</formula>
    </cfRule>
  </conditionalFormatting>
  <conditionalFormatting sqref="Y181">
    <cfRule type="expression" dxfId="1294" priority="1280">
      <formula>AND(ISBLANK($A181)=FALSE,$A181&gt;0)</formula>
    </cfRule>
  </conditionalFormatting>
  <conditionalFormatting sqref="Y181">
    <cfRule type="expression" dxfId="1293" priority="1281" stopIfTrue="1">
      <formula>OR((AND(ISBLANK($A181)=FALSE,ISNUMBER($A181),ISBLANK($U181)=FALSE,ISBLANK($V181)=FALSE,ISBLANK($X181)=FALSE,NOT($AC181="case closed"))),(AND(ISBLANK($A181)=FALSE,ISNUMBER($A181),ISBLANK($U181)=FALSE,ISBLANK($V181)=FALSE,ISBLANK($X181)=FALSE,ISBLANK($Z181)=FALSE,NOT($AC181="case closed"))))</formula>
    </cfRule>
    <cfRule type="expression" dxfId="1292" priority="1282" stopIfTrue="1">
      <formula>AND(ISBLANK($A181)=FALSE,ISNUMBER($A181),ISBLANK($U181)=FALSE,OR(ISBLANK($V181),ISBLANK($X181),ISBLANK($Z181)))</formula>
    </cfRule>
    <cfRule type="expression" dxfId="1291" priority="1283" stopIfTrue="1">
      <formula>AND(ISBLANK($A181)=FALSE,$A181&gt;0,ISBLANK($U181)=TRUE)</formula>
    </cfRule>
  </conditionalFormatting>
  <conditionalFormatting sqref="U190:U191">
    <cfRule type="expression" dxfId="1290" priority="1277" stopIfTrue="1">
      <formula>OR((AND(ISBLANK($A190)=FALSE,ISNUMBER($A190),ISBLANK($U190)=FALSE,ISBLANK($V190)=FALSE,ISBLANK($X190)=FALSE,NOT($AC190="case closed"))),(AND(ISBLANK($A190)=FALSE,ISNUMBER($A190),ISBLANK($U190)=FALSE,ISBLANK($V190)=FALSE,ISBLANK($X190)=FALSE,ISBLANK($Z190)=FALSE,NOT($AC190="case closed"))))</formula>
    </cfRule>
    <cfRule type="expression" dxfId="1289" priority="1278" stopIfTrue="1">
      <formula>AND(ISBLANK($A190)=FALSE,ISNUMBER($A190),ISBLANK($U190)=FALSE,OR(ISBLANK($V190),ISBLANK($X190),ISBLANK($Z190)))</formula>
    </cfRule>
    <cfRule type="expression" dxfId="1288" priority="1279" stopIfTrue="1">
      <formula>AND(ISBLANK($A190)=FALSE,$A190&gt;0,ISBLANK($U190)=TRUE)</formula>
    </cfRule>
  </conditionalFormatting>
  <conditionalFormatting sqref="U190:U191">
    <cfRule type="expression" dxfId="1287" priority="1276">
      <formula>AND(ISBLANK($A190)=FALSE,$A190&gt;0)</formula>
    </cfRule>
  </conditionalFormatting>
  <conditionalFormatting sqref="V190:V191">
    <cfRule type="expression" dxfId="1286" priority="1273" stopIfTrue="1">
      <formula>OR((AND(ISBLANK($A190)=FALSE,ISNUMBER($A190),ISBLANK($U190)=FALSE,ISBLANK($V190)=FALSE,ISBLANK($X190)=FALSE,NOT($AC190="case closed"))),(AND(ISBLANK($A190)=FALSE,ISNUMBER($A190),ISBLANK($U190)=FALSE,ISBLANK($V190)=FALSE,ISBLANK($X190)=FALSE,ISBLANK($Z190)=FALSE,NOT($AC190="case closed"))))</formula>
    </cfRule>
    <cfRule type="expression" dxfId="1285" priority="1274" stopIfTrue="1">
      <formula>AND(ISBLANK($A190)=FALSE,ISNUMBER($A190),ISBLANK($U190)=FALSE,OR(ISBLANK($V190),ISBLANK($X190),ISBLANK($Z190)))</formula>
    </cfRule>
    <cfRule type="expression" dxfId="1284" priority="1275" stopIfTrue="1">
      <formula>AND(ISBLANK($A190)=FALSE,$A190&gt;0,ISBLANK($U190)=TRUE)</formula>
    </cfRule>
  </conditionalFormatting>
  <conditionalFormatting sqref="V190:V191">
    <cfRule type="expression" dxfId="1283" priority="1272">
      <formula>AND(ISBLANK($A190)=FALSE,$A190&gt;0)</formula>
    </cfRule>
  </conditionalFormatting>
  <conditionalFormatting sqref="W194:X194">
    <cfRule type="expression" dxfId="1282" priority="1268">
      <formula>AND(ISBLANK($A194)=FALSE,$A194&gt;0)</formula>
    </cfRule>
  </conditionalFormatting>
  <conditionalFormatting sqref="W194:X194">
    <cfRule type="expression" dxfId="1281" priority="1269" stopIfTrue="1">
      <formula>OR((AND(ISBLANK($A194)=FALSE,ISNUMBER($A194),ISBLANK($U194)=FALSE,ISBLANK($V194)=FALSE,ISBLANK($X194)=FALSE,NOT($AC194="case closed"))),(AND(ISBLANK($A194)=FALSE,ISNUMBER($A194),ISBLANK($U194)=FALSE,ISBLANK($V194)=FALSE,ISBLANK($X194)=FALSE,ISBLANK($Z194)=FALSE,NOT($AC194="case closed"))))</formula>
    </cfRule>
    <cfRule type="expression" dxfId="1280" priority="1270" stopIfTrue="1">
      <formula>AND(ISBLANK($A194)=FALSE,ISNUMBER($A194),ISBLANK($U194)=FALSE,OR(ISBLANK($V194),ISBLANK($X194),ISBLANK($Z194)))</formula>
    </cfRule>
    <cfRule type="expression" dxfId="1279" priority="1271" stopIfTrue="1">
      <formula>AND(ISBLANK($A194)=FALSE,$A194&gt;0,ISBLANK($U194)=TRUE)</formula>
    </cfRule>
  </conditionalFormatting>
  <conditionalFormatting sqref="Y194">
    <cfRule type="expression" dxfId="1278" priority="1264">
      <formula>AND(ISBLANK($A194)=FALSE,$A194&gt;0)</formula>
    </cfRule>
  </conditionalFormatting>
  <conditionalFormatting sqref="Y194">
    <cfRule type="expression" dxfId="1277" priority="1265" stopIfTrue="1">
      <formula>OR((AND(ISBLANK($A194)=FALSE,ISNUMBER($A194),ISBLANK($U194)=FALSE,ISBLANK($V194)=FALSE,ISBLANK($X194)=FALSE,NOT($AC194="case closed"))),(AND(ISBLANK($A194)=FALSE,ISNUMBER($A194),ISBLANK($U194)=FALSE,ISBLANK($V194)=FALSE,ISBLANK($X194)=FALSE,ISBLANK($Z194)=FALSE,NOT($AC194="case closed"))))</formula>
    </cfRule>
    <cfRule type="expression" dxfId="1276" priority="1266" stopIfTrue="1">
      <formula>AND(ISBLANK($A194)=FALSE,ISNUMBER($A194),ISBLANK($U194)=FALSE,OR(ISBLANK($V194),ISBLANK($X194),ISBLANK($Z194)))</formula>
    </cfRule>
    <cfRule type="expression" dxfId="1275" priority="1267" stopIfTrue="1">
      <formula>AND(ISBLANK($A194)=FALSE,$A194&gt;0,ISBLANK($U194)=TRUE)</formula>
    </cfRule>
  </conditionalFormatting>
  <conditionalFormatting sqref="T194:V194">
    <cfRule type="expression" dxfId="1274" priority="1261" stopIfTrue="1">
      <formula>OR((AND(ISBLANK($A194)=FALSE,ISNUMBER($A194),ISBLANK($U194)=FALSE,ISBLANK($V194)=FALSE,ISBLANK($X194)=FALSE,NOT($AC194="case closed"))),(AND(ISBLANK($A194)=FALSE,ISNUMBER($A194),ISBLANK($U194)=FALSE,ISBLANK($V194)=FALSE,ISBLANK($X194)=FALSE,ISBLANK($Z194)=FALSE,NOT($AC194="case closed"))))</formula>
    </cfRule>
    <cfRule type="expression" dxfId="1273" priority="1262" stopIfTrue="1">
      <formula>AND(ISBLANK($A194)=FALSE,ISNUMBER($A194),ISBLANK($U194)=FALSE,OR(ISBLANK($V194),ISBLANK($X194),ISBLANK($Z194)))</formula>
    </cfRule>
    <cfRule type="expression" dxfId="1272" priority="1263" stopIfTrue="1">
      <formula>AND(ISBLANK($A194)=FALSE,$A194&gt;0,ISBLANK($U194)=TRUE)</formula>
    </cfRule>
  </conditionalFormatting>
  <conditionalFormatting sqref="T194:V194">
    <cfRule type="expression" dxfId="1271" priority="1260">
      <formula>AND(ISBLANK($A194)=FALSE,$A194&gt;0)</formula>
    </cfRule>
  </conditionalFormatting>
  <conditionalFormatting sqref="W200:X200">
    <cfRule type="expression" dxfId="1270" priority="1256">
      <formula>AND(ISBLANK($A200)=FALSE,$A200&gt;0)</formula>
    </cfRule>
  </conditionalFormatting>
  <conditionalFormatting sqref="W200:X200">
    <cfRule type="expression" dxfId="1269" priority="1257" stopIfTrue="1">
      <formula>OR((AND(ISBLANK($A200)=FALSE,ISNUMBER($A200),ISBLANK($U200)=FALSE,ISBLANK($V200)=FALSE,ISBLANK($X200)=FALSE,NOT($AC200="case closed"))),(AND(ISBLANK($A200)=FALSE,ISNUMBER($A200),ISBLANK($U200)=FALSE,ISBLANK($V200)=FALSE,ISBLANK($X200)=FALSE,ISBLANK($Z200)=FALSE,NOT($AC200="case closed"))))</formula>
    </cfRule>
    <cfRule type="expression" dxfId="1268" priority="1258" stopIfTrue="1">
      <formula>AND(ISBLANK($A200)=FALSE,ISNUMBER($A200),ISBLANK($U200)=FALSE,OR(ISBLANK($V200),ISBLANK($X200),ISBLANK($Z200)))</formula>
    </cfRule>
    <cfRule type="expression" dxfId="1267" priority="1259" stopIfTrue="1">
      <formula>AND(ISBLANK($A200)=FALSE,$A200&gt;0,ISBLANK($U200)=TRUE)</formula>
    </cfRule>
  </conditionalFormatting>
  <conditionalFormatting sqref="Y200">
    <cfRule type="expression" dxfId="1266" priority="1252">
      <formula>AND(ISBLANK($A200)=FALSE,$A200&gt;0)</formula>
    </cfRule>
  </conditionalFormatting>
  <conditionalFormatting sqref="Y200">
    <cfRule type="expression" dxfId="1265" priority="1253" stopIfTrue="1">
      <formula>OR((AND(ISBLANK($A200)=FALSE,ISNUMBER($A200),ISBLANK($U200)=FALSE,ISBLANK($V200)=FALSE,ISBLANK($X200)=FALSE,NOT($AC200="case closed"))),(AND(ISBLANK($A200)=FALSE,ISNUMBER($A200),ISBLANK($U200)=FALSE,ISBLANK($V200)=FALSE,ISBLANK($X200)=FALSE,ISBLANK($Z200)=FALSE,NOT($AC200="case closed"))))</formula>
    </cfRule>
    <cfRule type="expression" dxfId="1264" priority="1254" stopIfTrue="1">
      <formula>AND(ISBLANK($A200)=FALSE,ISNUMBER($A200),ISBLANK($U200)=FALSE,OR(ISBLANK($V200),ISBLANK($X200),ISBLANK($Z200)))</formula>
    </cfRule>
    <cfRule type="expression" dxfId="1263" priority="1255" stopIfTrue="1">
      <formula>AND(ISBLANK($A200)=FALSE,$A200&gt;0,ISBLANK($U200)=TRUE)</formula>
    </cfRule>
  </conditionalFormatting>
  <conditionalFormatting sqref="T200:V200">
    <cfRule type="expression" dxfId="1262" priority="1249" stopIfTrue="1">
      <formula>OR((AND(ISBLANK($A200)=FALSE,ISNUMBER($A200),ISBLANK($U200)=FALSE,ISBLANK($V200)=FALSE,ISBLANK($X200)=FALSE,NOT($AC200="case closed"))),(AND(ISBLANK($A200)=FALSE,ISNUMBER($A200),ISBLANK($U200)=FALSE,ISBLANK($V200)=FALSE,ISBLANK($X200)=FALSE,ISBLANK($Z200)=FALSE,NOT($AC200="case closed"))))</formula>
    </cfRule>
    <cfRule type="expression" dxfId="1261" priority="1250" stopIfTrue="1">
      <formula>AND(ISBLANK($A200)=FALSE,ISNUMBER($A200),ISBLANK($U200)=FALSE,OR(ISBLANK($V200),ISBLANK($X200),ISBLANK($Z200)))</formula>
    </cfRule>
    <cfRule type="expression" dxfId="1260" priority="1251" stopIfTrue="1">
      <formula>AND(ISBLANK($A200)=FALSE,$A200&gt;0,ISBLANK($U200)=TRUE)</formula>
    </cfRule>
  </conditionalFormatting>
  <conditionalFormatting sqref="T200:V200">
    <cfRule type="expression" dxfId="1259" priority="1248">
      <formula>AND(ISBLANK($A200)=FALSE,$A200&gt;0)</formula>
    </cfRule>
  </conditionalFormatting>
  <conditionalFormatting sqref="W201:X201">
    <cfRule type="expression" dxfId="1258" priority="1244">
      <formula>AND(ISBLANK($A201)=FALSE,$A201&gt;0)</formula>
    </cfRule>
  </conditionalFormatting>
  <conditionalFormatting sqref="W201:X201">
    <cfRule type="expression" dxfId="1257" priority="1245" stopIfTrue="1">
      <formula>OR((AND(ISBLANK($A201)=FALSE,ISNUMBER($A201),ISBLANK($U201)=FALSE,ISBLANK($V201)=FALSE,ISBLANK($X201)=FALSE,NOT($AC201="case closed"))),(AND(ISBLANK($A201)=FALSE,ISNUMBER($A201),ISBLANK($U201)=FALSE,ISBLANK($V201)=FALSE,ISBLANK($X201)=FALSE,ISBLANK($Z201)=FALSE,NOT($AC201="case closed"))))</formula>
    </cfRule>
    <cfRule type="expression" dxfId="1256" priority="1246" stopIfTrue="1">
      <formula>AND(ISBLANK($A201)=FALSE,ISNUMBER($A201),ISBLANK($U201)=FALSE,OR(ISBLANK($V201),ISBLANK($X201),ISBLANK($Z201)))</formula>
    </cfRule>
    <cfRule type="expression" dxfId="1255" priority="1247" stopIfTrue="1">
      <formula>AND(ISBLANK($A201)=FALSE,$A201&gt;0,ISBLANK($U201)=TRUE)</formula>
    </cfRule>
  </conditionalFormatting>
  <conditionalFormatting sqref="Y201:Y208">
    <cfRule type="expression" dxfId="1254" priority="1240">
      <formula>AND(ISBLANK($A201)=FALSE,$A201&gt;0)</formula>
    </cfRule>
  </conditionalFormatting>
  <conditionalFormatting sqref="Y201:Y208">
    <cfRule type="expression" dxfId="1253" priority="1241" stopIfTrue="1">
      <formula>OR((AND(ISBLANK($A201)=FALSE,ISNUMBER($A201),ISBLANK($U201)=FALSE,ISBLANK($V201)=FALSE,ISBLANK($X201)=FALSE,NOT($AC201="case closed"))),(AND(ISBLANK($A201)=FALSE,ISNUMBER($A201),ISBLANK($U201)=FALSE,ISBLANK($V201)=FALSE,ISBLANK($X201)=FALSE,ISBLANK($Z201)=FALSE,NOT($AC201="case closed"))))</formula>
    </cfRule>
    <cfRule type="expression" dxfId="1252" priority="1242" stopIfTrue="1">
      <formula>AND(ISBLANK($A201)=FALSE,ISNUMBER($A201),ISBLANK($U201)=FALSE,OR(ISBLANK($V201),ISBLANK($X201),ISBLANK($Z201)))</formula>
    </cfRule>
    <cfRule type="expression" dxfId="1251" priority="1243" stopIfTrue="1">
      <formula>AND(ISBLANK($A201)=FALSE,$A201&gt;0,ISBLANK($U201)=TRUE)</formula>
    </cfRule>
  </conditionalFormatting>
  <conditionalFormatting sqref="T201:V201">
    <cfRule type="expression" dxfId="1250" priority="1237" stopIfTrue="1">
      <formula>OR((AND(ISBLANK($A201)=FALSE,ISNUMBER($A201),ISBLANK($U201)=FALSE,ISBLANK($V201)=FALSE,ISBLANK($X201)=FALSE,NOT($AC201="case closed"))),(AND(ISBLANK($A201)=FALSE,ISNUMBER($A201),ISBLANK($U201)=FALSE,ISBLANK($V201)=FALSE,ISBLANK($X201)=FALSE,ISBLANK($Z201)=FALSE,NOT($AC201="case closed"))))</formula>
    </cfRule>
    <cfRule type="expression" dxfId="1249" priority="1238" stopIfTrue="1">
      <formula>AND(ISBLANK($A201)=FALSE,ISNUMBER($A201),ISBLANK($U201)=FALSE,OR(ISBLANK($V201),ISBLANK($X201),ISBLANK($Z201)))</formula>
    </cfRule>
    <cfRule type="expression" dxfId="1248" priority="1239" stopIfTrue="1">
      <formula>AND(ISBLANK($A201)=FALSE,$A201&gt;0,ISBLANK($U201)=TRUE)</formula>
    </cfRule>
  </conditionalFormatting>
  <conditionalFormatting sqref="T201:V201">
    <cfRule type="expression" dxfId="1247" priority="1236">
      <formula>AND(ISBLANK($A201)=FALSE,$A201&gt;0)</formula>
    </cfRule>
  </conditionalFormatting>
  <conditionalFormatting sqref="W211:X214">
    <cfRule type="expression" dxfId="1246" priority="1232">
      <formula>AND(ISBLANK($A211)=FALSE,$A211&gt;0)</formula>
    </cfRule>
  </conditionalFormatting>
  <conditionalFormatting sqref="W211:X214">
    <cfRule type="expression" dxfId="1245" priority="1233" stopIfTrue="1">
      <formula>OR((AND(ISBLANK($A211)=FALSE,ISNUMBER($A211),ISBLANK($U211)=FALSE,ISBLANK($V211)=FALSE,ISBLANK($X211)=FALSE,NOT($AC211="case closed"))),(AND(ISBLANK($A211)=FALSE,ISNUMBER($A211),ISBLANK($U211)=FALSE,ISBLANK($V211)=FALSE,ISBLANK($X211)=FALSE,ISBLANK($Z211)=FALSE,NOT($AC211="case closed"))))</formula>
    </cfRule>
    <cfRule type="expression" dxfId="1244" priority="1234" stopIfTrue="1">
      <formula>AND(ISBLANK($A211)=FALSE,ISNUMBER($A211),ISBLANK($U211)=FALSE,OR(ISBLANK($V211),ISBLANK($X211),ISBLANK($Z211)))</formula>
    </cfRule>
    <cfRule type="expression" dxfId="1243" priority="1235" stopIfTrue="1">
      <formula>AND(ISBLANK($A211)=FALSE,$A211&gt;0,ISBLANK($U211)=TRUE)</formula>
    </cfRule>
  </conditionalFormatting>
  <conditionalFormatting sqref="Y211:Y214">
    <cfRule type="expression" dxfId="1242" priority="1228">
      <formula>AND(ISBLANK($A211)=FALSE,$A211&gt;0)</formula>
    </cfRule>
  </conditionalFormatting>
  <conditionalFormatting sqref="Y211:Y214">
    <cfRule type="expression" dxfId="1241" priority="1229" stopIfTrue="1">
      <formula>OR((AND(ISBLANK($A211)=FALSE,ISNUMBER($A211),ISBLANK($U211)=FALSE,ISBLANK($V211)=FALSE,ISBLANK($X211)=FALSE,NOT($AC211="case closed"))),(AND(ISBLANK($A211)=FALSE,ISNUMBER($A211),ISBLANK($U211)=FALSE,ISBLANK($V211)=FALSE,ISBLANK($X211)=FALSE,ISBLANK($Z211)=FALSE,NOT($AC211="case closed"))))</formula>
    </cfRule>
    <cfRule type="expression" dxfId="1240" priority="1230" stopIfTrue="1">
      <formula>AND(ISBLANK($A211)=FALSE,ISNUMBER($A211),ISBLANK($U211)=FALSE,OR(ISBLANK($V211),ISBLANK($X211),ISBLANK($Z211)))</formula>
    </cfRule>
    <cfRule type="expression" dxfId="1239" priority="1231" stopIfTrue="1">
      <formula>AND(ISBLANK($A211)=FALSE,$A211&gt;0,ISBLANK($U211)=TRUE)</formula>
    </cfRule>
  </conditionalFormatting>
  <conditionalFormatting sqref="T211:T214">
    <cfRule type="expression" dxfId="1238" priority="1225" stopIfTrue="1">
      <formula>OR((AND(ISBLANK($A211)=FALSE,ISNUMBER($A211),ISBLANK($U211)=FALSE,ISBLANK($V211)=FALSE,ISBLANK($X211)=FALSE,NOT($AC211="case closed"))),(AND(ISBLANK($A211)=FALSE,ISNUMBER($A211),ISBLANK($U211)=FALSE,ISBLANK($V211)=FALSE,ISBLANK($X211)=FALSE,ISBLANK($Z211)=FALSE,NOT($AC211="case closed"))))</formula>
    </cfRule>
    <cfRule type="expression" dxfId="1237" priority="1226" stopIfTrue="1">
      <formula>AND(ISBLANK($A211)=FALSE,ISNUMBER($A211),ISBLANK($U211)=FALSE,OR(ISBLANK($V211),ISBLANK($X211),ISBLANK($Z211)))</formula>
    </cfRule>
    <cfRule type="expression" dxfId="1236" priority="1227" stopIfTrue="1">
      <formula>AND(ISBLANK($A211)=FALSE,$A211&gt;0,ISBLANK($U211)=TRUE)</formula>
    </cfRule>
  </conditionalFormatting>
  <conditionalFormatting sqref="T211:T214">
    <cfRule type="expression" dxfId="1235" priority="1224">
      <formula>AND(ISBLANK($A211)=FALSE,$A211&gt;0)</formula>
    </cfRule>
  </conditionalFormatting>
  <conditionalFormatting sqref="U211:U214">
    <cfRule type="expression" dxfId="1234" priority="1221" stopIfTrue="1">
      <formula>OR((AND(ISBLANK($A211)=FALSE,ISNUMBER($A211),ISBLANK($U211)=FALSE,ISBLANK($V211)=FALSE,ISBLANK($X211)=FALSE,NOT($AC211="case closed"))),(AND(ISBLANK($A211)=FALSE,ISNUMBER($A211),ISBLANK($U211)=FALSE,ISBLANK($V211)=FALSE,ISBLANK($X211)=FALSE,ISBLANK($Z211)=FALSE,NOT($AC211="case closed"))))</formula>
    </cfRule>
    <cfRule type="expression" dxfId="1233" priority="1222" stopIfTrue="1">
      <formula>AND(ISBLANK($A211)=FALSE,ISNUMBER($A211),ISBLANK($U211)=FALSE,OR(ISBLANK($V211),ISBLANK($X211),ISBLANK($Z211)))</formula>
    </cfRule>
    <cfRule type="expression" dxfId="1232" priority="1223" stopIfTrue="1">
      <formula>AND(ISBLANK($A211)=FALSE,$A211&gt;0,ISBLANK($U211)=TRUE)</formula>
    </cfRule>
  </conditionalFormatting>
  <conditionalFormatting sqref="U211:U214">
    <cfRule type="expression" dxfId="1231" priority="1220">
      <formula>AND(ISBLANK($A211)=FALSE,$A211&gt;0)</formula>
    </cfRule>
  </conditionalFormatting>
  <conditionalFormatting sqref="V211:V214">
    <cfRule type="expression" dxfId="1230" priority="1217" stopIfTrue="1">
      <formula>OR((AND(ISBLANK($A211)=FALSE,ISNUMBER($A211),ISBLANK($U211)=FALSE,ISBLANK($V211)=FALSE,ISBLANK($X211)=FALSE,NOT($AC211="case closed"))),(AND(ISBLANK($A211)=FALSE,ISNUMBER($A211),ISBLANK($U211)=FALSE,ISBLANK($V211)=FALSE,ISBLANK($X211)=FALSE,ISBLANK($Z211)=FALSE,NOT($AC211="case closed"))))</formula>
    </cfRule>
    <cfRule type="expression" dxfId="1229" priority="1218" stopIfTrue="1">
      <formula>AND(ISBLANK($A211)=FALSE,ISNUMBER($A211),ISBLANK($U211)=FALSE,OR(ISBLANK($V211),ISBLANK($X211),ISBLANK($Z211)))</formula>
    </cfRule>
    <cfRule type="expression" dxfId="1228" priority="1219" stopIfTrue="1">
      <formula>AND(ISBLANK($A211)=FALSE,$A211&gt;0,ISBLANK($U211)=TRUE)</formula>
    </cfRule>
  </conditionalFormatting>
  <conditionalFormatting sqref="V211:V214">
    <cfRule type="expression" dxfId="1227" priority="1216">
      <formula>AND(ISBLANK($A211)=FALSE,$A211&gt;0)</formula>
    </cfRule>
  </conditionalFormatting>
  <conditionalFormatting sqref="W202:X202">
    <cfRule type="expression" dxfId="1226" priority="1212">
      <formula>AND(ISBLANK($A202)=FALSE,$A202&gt;0)</formula>
    </cfRule>
  </conditionalFormatting>
  <conditionalFormatting sqref="W202:X202">
    <cfRule type="expression" dxfId="1225" priority="1213" stopIfTrue="1">
      <formula>OR((AND(ISBLANK($A202)=FALSE,ISNUMBER($A202),ISBLANK($U202)=FALSE,ISBLANK($V202)=FALSE,ISBLANK($X202)=FALSE,NOT($AC202="case closed"))),(AND(ISBLANK($A202)=FALSE,ISNUMBER($A202),ISBLANK($U202)=FALSE,ISBLANK($V202)=FALSE,ISBLANK($X202)=FALSE,ISBLANK($Z202)=FALSE,NOT($AC202="case closed"))))</formula>
    </cfRule>
    <cfRule type="expression" dxfId="1224" priority="1214" stopIfTrue="1">
      <formula>AND(ISBLANK($A202)=FALSE,ISNUMBER($A202),ISBLANK($U202)=FALSE,OR(ISBLANK($V202),ISBLANK($X202),ISBLANK($Z202)))</formula>
    </cfRule>
    <cfRule type="expression" dxfId="1223" priority="1215" stopIfTrue="1">
      <formula>AND(ISBLANK($A202)=FALSE,$A202&gt;0,ISBLANK($U202)=TRUE)</formula>
    </cfRule>
  </conditionalFormatting>
  <conditionalFormatting sqref="T202:V202">
    <cfRule type="expression" dxfId="1222" priority="1209" stopIfTrue="1">
      <formula>OR((AND(ISBLANK($A202)=FALSE,ISNUMBER($A202),ISBLANK($U202)=FALSE,ISBLANK($V202)=FALSE,ISBLANK($X202)=FALSE,NOT($AC202="case closed"))),(AND(ISBLANK($A202)=FALSE,ISNUMBER($A202),ISBLANK($U202)=FALSE,ISBLANK($V202)=FALSE,ISBLANK($X202)=FALSE,ISBLANK($Z202)=FALSE,NOT($AC202="case closed"))))</formula>
    </cfRule>
    <cfRule type="expression" dxfId="1221" priority="1210" stopIfTrue="1">
      <formula>AND(ISBLANK($A202)=FALSE,ISNUMBER($A202),ISBLANK($U202)=FALSE,OR(ISBLANK($V202),ISBLANK($X202),ISBLANK($Z202)))</formula>
    </cfRule>
    <cfRule type="expression" dxfId="1220" priority="1211" stopIfTrue="1">
      <formula>AND(ISBLANK($A202)=FALSE,$A202&gt;0,ISBLANK($U202)=TRUE)</formula>
    </cfRule>
  </conditionalFormatting>
  <conditionalFormatting sqref="T202:V202">
    <cfRule type="expression" dxfId="1219" priority="1208">
      <formula>AND(ISBLANK($A202)=FALSE,$A202&gt;0)</formula>
    </cfRule>
  </conditionalFormatting>
  <conditionalFormatting sqref="W203:X203">
    <cfRule type="expression" dxfId="1218" priority="1204">
      <formula>AND(ISBLANK($A203)=FALSE,$A203&gt;0)</formula>
    </cfRule>
  </conditionalFormatting>
  <conditionalFormatting sqref="W203:X203">
    <cfRule type="expression" dxfId="1217" priority="1205" stopIfTrue="1">
      <formula>OR((AND(ISBLANK($A203)=FALSE,ISNUMBER($A203),ISBLANK($U203)=FALSE,ISBLANK($V203)=FALSE,ISBLANK($X203)=FALSE,NOT($AC203="case closed"))),(AND(ISBLANK($A203)=FALSE,ISNUMBER($A203),ISBLANK($U203)=FALSE,ISBLANK($V203)=FALSE,ISBLANK($X203)=FALSE,ISBLANK($Z203)=FALSE,NOT($AC203="case closed"))))</formula>
    </cfRule>
    <cfRule type="expression" dxfId="1216" priority="1206" stopIfTrue="1">
      <formula>AND(ISBLANK($A203)=FALSE,ISNUMBER($A203),ISBLANK($U203)=FALSE,OR(ISBLANK($V203),ISBLANK($X203),ISBLANK($Z203)))</formula>
    </cfRule>
    <cfRule type="expression" dxfId="1215" priority="1207" stopIfTrue="1">
      <formula>AND(ISBLANK($A203)=FALSE,$A203&gt;0,ISBLANK($U203)=TRUE)</formula>
    </cfRule>
  </conditionalFormatting>
  <conditionalFormatting sqref="T203:V203">
    <cfRule type="expression" dxfId="1214" priority="1201" stopIfTrue="1">
      <formula>OR((AND(ISBLANK($A203)=FALSE,ISNUMBER($A203),ISBLANK($U203)=FALSE,ISBLANK($V203)=FALSE,ISBLANK($X203)=FALSE,NOT($AC203="case closed"))),(AND(ISBLANK($A203)=FALSE,ISNUMBER($A203),ISBLANK($U203)=FALSE,ISBLANK($V203)=FALSE,ISBLANK($X203)=FALSE,ISBLANK($Z203)=FALSE,NOT($AC203="case closed"))))</formula>
    </cfRule>
    <cfRule type="expression" dxfId="1213" priority="1202" stopIfTrue="1">
      <formula>AND(ISBLANK($A203)=FALSE,ISNUMBER($A203),ISBLANK($U203)=FALSE,OR(ISBLANK($V203),ISBLANK($X203),ISBLANK($Z203)))</formula>
    </cfRule>
    <cfRule type="expression" dxfId="1212" priority="1203" stopIfTrue="1">
      <formula>AND(ISBLANK($A203)=FALSE,$A203&gt;0,ISBLANK($U203)=TRUE)</formula>
    </cfRule>
  </conditionalFormatting>
  <conditionalFormatting sqref="T203:V203">
    <cfRule type="expression" dxfId="1211" priority="1200">
      <formula>AND(ISBLANK($A203)=FALSE,$A203&gt;0)</formula>
    </cfRule>
  </conditionalFormatting>
  <conditionalFormatting sqref="W204:X208">
    <cfRule type="expression" dxfId="1210" priority="1196">
      <formula>AND(ISBLANK($A204)=FALSE,$A204&gt;0)</formula>
    </cfRule>
  </conditionalFormatting>
  <conditionalFormatting sqref="W204:X208">
    <cfRule type="expression" dxfId="1209" priority="1197" stopIfTrue="1">
      <formula>OR((AND(ISBLANK($A204)=FALSE,ISNUMBER($A204),ISBLANK($U204)=FALSE,ISBLANK($V204)=FALSE,ISBLANK($X204)=FALSE,NOT($AC204="case closed"))),(AND(ISBLANK($A204)=FALSE,ISNUMBER($A204),ISBLANK($U204)=FALSE,ISBLANK($V204)=FALSE,ISBLANK($X204)=FALSE,ISBLANK($Z204)=FALSE,NOT($AC204="case closed"))))</formula>
    </cfRule>
    <cfRule type="expression" dxfId="1208" priority="1198" stopIfTrue="1">
      <formula>AND(ISBLANK($A204)=FALSE,ISNUMBER($A204),ISBLANK($U204)=FALSE,OR(ISBLANK($V204),ISBLANK($X204),ISBLANK($Z204)))</formula>
    </cfRule>
    <cfRule type="expression" dxfId="1207" priority="1199" stopIfTrue="1">
      <formula>AND(ISBLANK($A204)=FALSE,$A204&gt;0,ISBLANK($U204)=TRUE)</formula>
    </cfRule>
  </conditionalFormatting>
  <conditionalFormatting sqref="T204:V208">
    <cfRule type="expression" dxfId="1206" priority="1193" stopIfTrue="1">
      <formula>OR((AND(ISBLANK($A204)=FALSE,ISNUMBER($A204),ISBLANK($U204)=FALSE,ISBLANK($V204)=FALSE,ISBLANK($X204)=FALSE,NOT($AC204="case closed"))),(AND(ISBLANK($A204)=FALSE,ISNUMBER($A204),ISBLANK($U204)=FALSE,ISBLANK($V204)=FALSE,ISBLANK($X204)=FALSE,ISBLANK($Z204)=FALSE,NOT($AC204="case closed"))))</formula>
    </cfRule>
    <cfRule type="expression" dxfId="1205" priority="1194" stopIfTrue="1">
      <formula>AND(ISBLANK($A204)=FALSE,ISNUMBER($A204),ISBLANK($U204)=FALSE,OR(ISBLANK($V204),ISBLANK($X204),ISBLANK($Z204)))</formula>
    </cfRule>
    <cfRule type="expression" dxfId="1204" priority="1195" stopIfTrue="1">
      <formula>AND(ISBLANK($A204)=FALSE,$A204&gt;0,ISBLANK($U204)=TRUE)</formula>
    </cfRule>
  </conditionalFormatting>
  <conditionalFormatting sqref="T204:V208">
    <cfRule type="expression" dxfId="1203" priority="1192">
      <formula>AND(ISBLANK($A204)=FALSE,$A204&gt;0)</formula>
    </cfRule>
  </conditionalFormatting>
  <conditionalFormatting sqref="Y215:Y231">
    <cfRule type="expression" dxfId="1202" priority="1188">
      <formula>AND(ISBLANK($A215)=FALSE,$A215&gt;0)</formula>
    </cfRule>
  </conditionalFormatting>
  <conditionalFormatting sqref="Y215:Y231">
    <cfRule type="expression" dxfId="1201" priority="1189" stopIfTrue="1">
      <formula>OR((AND(ISBLANK($A215)=FALSE,ISNUMBER($A215),ISBLANK($U215)=FALSE,ISBLANK($V215)=FALSE,ISBLANK($X215)=FALSE,NOT($AC215="case closed"))),(AND(ISBLANK($A215)=FALSE,ISNUMBER($A215),ISBLANK($U215)=FALSE,ISBLANK($V215)=FALSE,ISBLANK($X215)=FALSE,ISBLANK($Z215)=FALSE,NOT($AC215="case closed"))))</formula>
    </cfRule>
    <cfRule type="expression" dxfId="1200" priority="1190" stopIfTrue="1">
      <formula>AND(ISBLANK($A215)=FALSE,ISNUMBER($A215),ISBLANK($U215)=FALSE,OR(ISBLANK($V215),ISBLANK($X215),ISBLANK($Z215)))</formula>
    </cfRule>
    <cfRule type="expression" dxfId="1199" priority="1191" stopIfTrue="1">
      <formula>AND(ISBLANK($A215)=FALSE,$A215&gt;0,ISBLANK($U215)=TRUE)</formula>
    </cfRule>
  </conditionalFormatting>
  <conditionalFormatting sqref="W215:X215">
    <cfRule type="expression" dxfId="1198" priority="1184">
      <formula>AND(ISBLANK($A215)=FALSE,$A215&gt;0)</formula>
    </cfRule>
  </conditionalFormatting>
  <conditionalFormatting sqref="W215:X215">
    <cfRule type="expression" dxfId="1197" priority="1185" stopIfTrue="1">
      <formula>OR((AND(ISBLANK($A215)=FALSE,ISNUMBER($A215),ISBLANK($U215)=FALSE,ISBLANK($V215)=FALSE,ISBLANK($X215)=FALSE,NOT($AC215="case closed"))),(AND(ISBLANK($A215)=FALSE,ISNUMBER($A215),ISBLANK($U215)=FALSE,ISBLANK($V215)=FALSE,ISBLANK($X215)=FALSE,ISBLANK($Z215)=FALSE,NOT($AC215="case closed"))))</formula>
    </cfRule>
    <cfRule type="expression" dxfId="1196" priority="1186" stopIfTrue="1">
      <formula>AND(ISBLANK($A215)=FALSE,ISNUMBER($A215),ISBLANK($U215)=FALSE,OR(ISBLANK($V215),ISBLANK($X215),ISBLANK($Z215)))</formula>
    </cfRule>
    <cfRule type="expression" dxfId="1195" priority="1187" stopIfTrue="1">
      <formula>AND(ISBLANK($A215)=FALSE,$A215&gt;0,ISBLANK($U215)=TRUE)</formula>
    </cfRule>
  </conditionalFormatting>
  <conditionalFormatting sqref="T215:V215">
    <cfRule type="expression" dxfId="1194" priority="1181" stopIfTrue="1">
      <formula>OR((AND(ISBLANK($A215)=FALSE,ISNUMBER($A215),ISBLANK($U215)=FALSE,ISBLANK($V215)=FALSE,ISBLANK($X215)=FALSE,NOT($AC215="case closed"))),(AND(ISBLANK($A215)=FALSE,ISNUMBER($A215),ISBLANK($U215)=FALSE,ISBLANK($V215)=FALSE,ISBLANK($X215)=FALSE,ISBLANK($Z215)=FALSE,NOT($AC215="case closed"))))</formula>
    </cfRule>
    <cfRule type="expression" dxfId="1193" priority="1182" stopIfTrue="1">
      <formula>AND(ISBLANK($A215)=FALSE,ISNUMBER($A215),ISBLANK($U215)=FALSE,OR(ISBLANK($V215),ISBLANK($X215),ISBLANK($Z215)))</formula>
    </cfRule>
    <cfRule type="expression" dxfId="1192" priority="1183" stopIfTrue="1">
      <formula>AND(ISBLANK($A215)=FALSE,$A215&gt;0,ISBLANK($U215)=TRUE)</formula>
    </cfRule>
  </conditionalFormatting>
  <conditionalFormatting sqref="T215:V215">
    <cfRule type="expression" dxfId="1191" priority="1180">
      <formula>AND(ISBLANK($A215)=FALSE,$A215&gt;0)</formula>
    </cfRule>
  </conditionalFormatting>
  <conditionalFormatting sqref="W216:X222">
    <cfRule type="expression" dxfId="1190" priority="1176">
      <formula>AND(ISBLANK($A216)=FALSE,$A216&gt;0)</formula>
    </cfRule>
  </conditionalFormatting>
  <conditionalFormatting sqref="W216:X222">
    <cfRule type="expression" dxfId="1189" priority="1177" stopIfTrue="1">
      <formula>OR((AND(ISBLANK($A216)=FALSE,ISNUMBER($A216),ISBLANK($U216)=FALSE,ISBLANK($V216)=FALSE,ISBLANK($X216)=FALSE,NOT($AC216="case closed"))),(AND(ISBLANK($A216)=FALSE,ISNUMBER($A216),ISBLANK($U216)=FALSE,ISBLANK($V216)=FALSE,ISBLANK($X216)=FALSE,ISBLANK($Z216)=FALSE,NOT($AC216="case closed"))))</formula>
    </cfRule>
    <cfRule type="expression" dxfId="1188" priority="1178" stopIfTrue="1">
      <formula>AND(ISBLANK($A216)=FALSE,ISNUMBER($A216),ISBLANK($U216)=FALSE,OR(ISBLANK($V216),ISBLANK($X216),ISBLANK($Z216)))</formula>
    </cfRule>
    <cfRule type="expression" dxfId="1187" priority="1179" stopIfTrue="1">
      <formula>AND(ISBLANK($A216)=FALSE,$A216&gt;0,ISBLANK($U216)=TRUE)</formula>
    </cfRule>
  </conditionalFormatting>
  <conditionalFormatting sqref="T216:V222">
    <cfRule type="expression" dxfId="1186" priority="1173" stopIfTrue="1">
      <formula>OR((AND(ISBLANK($A216)=FALSE,ISNUMBER($A216),ISBLANK($U216)=FALSE,ISBLANK($V216)=FALSE,ISBLANK($X216)=FALSE,NOT($AC216="case closed"))),(AND(ISBLANK($A216)=FALSE,ISNUMBER($A216),ISBLANK($U216)=FALSE,ISBLANK($V216)=FALSE,ISBLANK($X216)=FALSE,ISBLANK($Z216)=FALSE,NOT($AC216="case closed"))))</formula>
    </cfRule>
    <cfRule type="expression" dxfId="1185" priority="1174" stopIfTrue="1">
      <formula>AND(ISBLANK($A216)=FALSE,ISNUMBER($A216),ISBLANK($U216)=FALSE,OR(ISBLANK($V216),ISBLANK($X216),ISBLANK($Z216)))</formula>
    </cfRule>
    <cfRule type="expression" dxfId="1184" priority="1175" stopIfTrue="1">
      <formula>AND(ISBLANK($A216)=FALSE,$A216&gt;0,ISBLANK($U216)=TRUE)</formula>
    </cfRule>
  </conditionalFormatting>
  <conditionalFormatting sqref="T216:V222">
    <cfRule type="expression" dxfId="1183" priority="1172">
      <formula>AND(ISBLANK($A216)=FALSE,$A216&gt;0)</formula>
    </cfRule>
  </conditionalFormatting>
  <conditionalFormatting sqref="W223:X231">
    <cfRule type="expression" dxfId="1182" priority="1168">
      <formula>AND(ISBLANK($A223)=FALSE,$A223&gt;0)</formula>
    </cfRule>
  </conditionalFormatting>
  <conditionalFormatting sqref="W223:X231">
    <cfRule type="expression" dxfId="1181" priority="1169" stopIfTrue="1">
      <formula>OR((AND(ISBLANK($A223)=FALSE,ISNUMBER($A223),ISBLANK($U223)=FALSE,ISBLANK($V223)=FALSE,ISBLANK($X223)=FALSE,NOT($AC223="case closed"))),(AND(ISBLANK($A223)=FALSE,ISNUMBER($A223),ISBLANK($U223)=FALSE,ISBLANK($V223)=FALSE,ISBLANK($X223)=FALSE,ISBLANK($Z223)=FALSE,NOT($AC223="case closed"))))</formula>
    </cfRule>
    <cfRule type="expression" dxfId="1180" priority="1170" stopIfTrue="1">
      <formula>AND(ISBLANK($A223)=FALSE,ISNUMBER($A223),ISBLANK($U223)=FALSE,OR(ISBLANK($V223),ISBLANK($X223),ISBLANK($Z223)))</formula>
    </cfRule>
    <cfRule type="expression" dxfId="1179" priority="1171" stopIfTrue="1">
      <formula>AND(ISBLANK($A223)=FALSE,$A223&gt;0,ISBLANK($U223)=TRUE)</formula>
    </cfRule>
  </conditionalFormatting>
  <conditionalFormatting sqref="T223:V231">
    <cfRule type="expression" dxfId="1178" priority="1165" stopIfTrue="1">
      <formula>OR((AND(ISBLANK($A223)=FALSE,ISNUMBER($A223),ISBLANK($U223)=FALSE,ISBLANK($V223)=FALSE,ISBLANK($X223)=FALSE,NOT($AC223="case closed"))),(AND(ISBLANK($A223)=FALSE,ISNUMBER($A223),ISBLANK($U223)=FALSE,ISBLANK($V223)=FALSE,ISBLANK($X223)=FALSE,ISBLANK($Z223)=FALSE,NOT($AC223="case closed"))))</formula>
    </cfRule>
    <cfRule type="expression" dxfId="1177" priority="1166" stopIfTrue="1">
      <formula>AND(ISBLANK($A223)=FALSE,ISNUMBER($A223),ISBLANK($U223)=FALSE,OR(ISBLANK($V223),ISBLANK($X223),ISBLANK($Z223)))</formula>
    </cfRule>
    <cfRule type="expression" dxfId="1176" priority="1167" stopIfTrue="1">
      <formula>AND(ISBLANK($A223)=FALSE,$A223&gt;0,ISBLANK($U223)=TRUE)</formula>
    </cfRule>
  </conditionalFormatting>
  <conditionalFormatting sqref="T223:V231">
    <cfRule type="expression" dxfId="1175" priority="1164">
      <formula>AND(ISBLANK($A223)=FALSE,$A223&gt;0)</formula>
    </cfRule>
  </conditionalFormatting>
  <conditionalFormatting sqref="W174">
    <cfRule type="expression" dxfId="1174" priority="1160">
      <formula>AND(ISBLANK($A174)=FALSE,$A174&gt;0)</formula>
    </cfRule>
  </conditionalFormatting>
  <conditionalFormatting sqref="W174">
    <cfRule type="expression" dxfId="1173" priority="1161" stopIfTrue="1">
      <formula>OR((AND(ISBLANK($A174)=FALSE,ISNUMBER($A174),ISBLANK($U174)=FALSE,ISBLANK($V174)=FALSE,ISBLANK($X174)=FALSE,NOT($AC174="case closed"))),(AND(ISBLANK($A174)=FALSE,ISNUMBER($A174),ISBLANK($U174)=FALSE,ISBLANK($V174)=FALSE,ISBLANK($X174)=FALSE,ISBLANK($Z174)=FALSE,NOT($AC174="case closed"))))</formula>
    </cfRule>
    <cfRule type="expression" dxfId="1172" priority="1162" stopIfTrue="1">
      <formula>AND(ISBLANK($A174)=FALSE,ISNUMBER($A174),ISBLANK($U174)=FALSE,OR(ISBLANK($V174),ISBLANK($X174),ISBLANK($Z174)))</formula>
    </cfRule>
    <cfRule type="expression" dxfId="1171" priority="1163" stopIfTrue="1">
      <formula>AND(ISBLANK($A174)=FALSE,$A174&gt;0,ISBLANK($U174)=TRUE)</formula>
    </cfRule>
  </conditionalFormatting>
  <conditionalFormatting sqref="X174">
    <cfRule type="expression" dxfId="1170" priority="1156">
      <formula>AND(ISBLANK($A174)=FALSE,$A174&gt;0)</formula>
    </cfRule>
  </conditionalFormatting>
  <conditionalFormatting sqref="X174">
    <cfRule type="expression" dxfId="1169" priority="1157" stopIfTrue="1">
      <formula>OR((AND(ISBLANK($A174)=FALSE,ISNUMBER($A174),ISBLANK($U174)=FALSE,ISBLANK($V174)=FALSE,ISBLANK($X174)=FALSE,NOT($AC174="case closed"))),(AND(ISBLANK($A174)=FALSE,ISNUMBER($A174),ISBLANK($U174)=FALSE,ISBLANK($V174)=FALSE,ISBLANK($X174)=FALSE,ISBLANK($Z174)=FALSE,NOT($AC174="case closed"))))</formula>
    </cfRule>
    <cfRule type="expression" dxfId="1168" priority="1158" stopIfTrue="1">
      <formula>AND(ISBLANK($A174)=FALSE,ISNUMBER($A174),ISBLANK($U174)=FALSE,OR(ISBLANK($V174),ISBLANK($X174),ISBLANK($Z174)))</formula>
    </cfRule>
    <cfRule type="expression" dxfId="1167" priority="1159" stopIfTrue="1">
      <formula>AND(ISBLANK($A174)=FALSE,$A174&gt;0,ISBLANK($U174)=TRUE)</formula>
    </cfRule>
  </conditionalFormatting>
  <conditionalFormatting sqref="W244:Y245">
    <cfRule type="expression" dxfId="1166" priority="1150" stopIfTrue="1">
      <formula>OR((AND(ISBLANK($A244)=FALSE,ISNUMBER($A244),ISBLANK($U244)=FALSE,ISBLANK($V244)=FALSE,ISBLANK($X244)=FALSE,NOT($AC244="case closed"))),(AND(ISBLANK($A244)=FALSE,ISNUMBER($A244),ISBLANK($U244)=FALSE,ISBLANK($V244)=FALSE,ISBLANK($X244)=FALSE,ISBLANK($Z244)=FALSE,NOT($AC244="case closed"))))</formula>
    </cfRule>
    <cfRule type="expression" dxfId="1165" priority="1151" stopIfTrue="1">
      <formula>AND(ISBLANK($A244)=FALSE,ISNUMBER($A244),ISBLANK($U244)=FALSE,OR(ISBLANK($V244),ISBLANK($X244),ISBLANK($Z244)))</formula>
    </cfRule>
    <cfRule type="expression" dxfId="1164" priority="1152" stopIfTrue="1">
      <formula>AND(ISBLANK($A244)=FALSE,$A244&gt;0,ISBLANK($U244)=TRUE)</formula>
    </cfRule>
  </conditionalFormatting>
  <conditionalFormatting sqref="W244:W250">
    <cfRule type="expression" dxfId="1163" priority="1149">
      <formula>AND(ISBLANK($A244)=FALSE,$A244&gt;0)</formula>
    </cfRule>
  </conditionalFormatting>
  <conditionalFormatting sqref="X244:X250">
    <cfRule type="expression" dxfId="1162" priority="1148">
      <formula>AND(ISBLANK($A244)=FALSE,$A244&gt;0)</formula>
    </cfRule>
  </conditionalFormatting>
  <conditionalFormatting sqref="T244:T250">
    <cfRule type="expression" dxfId="1161" priority="1147">
      <formula>AND(ISBLANK($A244)=FALSE,$A244&gt;0)</formula>
    </cfRule>
  </conditionalFormatting>
  <conditionalFormatting sqref="T244:V245">
    <cfRule type="expression" dxfId="1160" priority="1146">
      <formula>AND(ISBLANK($A212)=FALSE,$A212&gt;0)</formula>
    </cfRule>
  </conditionalFormatting>
  <conditionalFormatting sqref="Y244:Y250">
    <cfRule type="expression" dxfId="1159" priority="1145">
      <formula>AND(ISBLANK($A244)=FALSE,$A244&gt;0)</formula>
    </cfRule>
  </conditionalFormatting>
  <conditionalFormatting sqref="T244:V245">
    <cfRule type="expression" dxfId="1158" priority="1153" stopIfTrue="1">
      <formula>OR((AND(ISBLANK($A212)=FALSE,ISNUMBER($A212),ISBLANK($U212)=FALSE,ISBLANK($V212)=FALSE,ISBLANK($X212)=FALSE,NOT($AC212="case closed"))),(AND(ISBLANK($A212)=FALSE,ISNUMBER($A212),ISBLANK($U212)=FALSE,ISBLANK($V212)=FALSE,ISBLANK($X212)=FALSE,ISBLANK($Z212)=FALSE,NOT($AC212="case closed"))))</formula>
    </cfRule>
    <cfRule type="expression" dxfId="1157" priority="1154" stopIfTrue="1">
      <formula>AND(ISBLANK($A212)=FALSE,ISNUMBER($A212),ISBLANK($U212)=FALSE,OR(ISBLANK($V212),ISBLANK($X212),ISBLANK($Z212)))</formula>
    </cfRule>
    <cfRule type="expression" dxfId="1156" priority="1155" stopIfTrue="1">
      <formula>AND(ISBLANK($A212)=FALSE,$A212&gt;0,ISBLANK($U212)=TRUE)</formula>
    </cfRule>
  </conditionalFormatting>
  <conditionalFormatting sqref="U244:U250">
    <cfRule type="expression" dxfId="1155" priority="1144">
      <formula>AND(ISBLANK($A244)=FALSE,$A244&gt;0)</formula>
    </cfRule>
  </conditionalFormatting>
  <conditionalFormatting sqref="V244:V250">
    <cfRule type="expression" dxfId="1154" priority="1143">
      <formula>AND(ISBLANK($A244)=FALSE,$A244&gt;0)</formula>
    </cfRule>
  </conditionalFormatting>
  <conditionalFormatting sqref="W241:Y241">
    <cfRule type="expression" dxfId="1153" priority="1137" stopIfTrue="1">
      <formula>OR((AND(ISBLANK($A241)=FALSE,ISNUMBER($A241),ISBLANK($U241)=FALSE,ISBLANK($V241)=FALSE,ISBLANK($X241)=FALSE,NOT($AC241="case closed"))),(AND(ISBLANK($A241)=FALSE,ISNUMBER($A241),ISBLANK($U241)=FALSE,ISBLANK($V241)=FALSE,ISBLANK($X241)=FALSE,ISBLANK($Z241)=FALSE,NOT($AC241="case closed"))))</formula>
    </cfRule>
    <cfRule type="expression" dxfId="1152" priority="1138" stopIfTrue="1">
      <formula>AND(ISBLANK($A241)=FALSE,ISNUMBER($A241),ISBLANK($U241)=FALSE,OR(ISBLANK($V241),ISBLANK($X241),ISBLANK($Z241)))</formula>
    </cfRule>
    <cfRule type="expression" dxfId="1151" priority="1139" stopIfTrue="1">
      <formula>AND(ISBLANK($A241)=FALSE,$A241&gt;0,ISBLANK($U241)=TRUE)</formula>
    </cfRule>
  </conditionalFormatting>
  <conditionalFormatting sqref="W241">
    <cfRule type="expression" dxfId="1150" priority="1136">
      <formula>AND(ISBLANK($A241)=FALSE,$A241&gt;0)</formula>
    </cfRule>
  </conditionalFormatting>
  <conditionalFormatting sqref="X241">
    <cfRule type="expression" dxfId="1149" priority="1135">
      <formula>AND(ISBLANK($A241)=FALSE,$A241&gt;0)</formula>
    </cfRule>
  </conditionalFormatting>
  <conditionalFormatting sqref="T241">
    <cfRule type="expression" dxfId="1148" priority="1134">
      <formula>AND(ISBLANK($A241)=FALSE,$A241&gt;0)</formula>
    </cfRule>
  </conditionalFormatting>
  <conditionalFormatting sqref="T241:V241">
    <cfRule type="expression" dxfId="1147" priority="1133">
      <formula>AND(ISBLANK($A209)=FALSE,$A209&gt;0)</formula>
    </cfRule>
  </conditionalFormatting>
  <conditionalFormatting sqref="Y241">
    <cfRule type="expression" dxfId="1146" priority="1132">
      <formula>AND(ISBLANK($A241)=FALSE,$A241&gt;0)</formula>
    </cfRule>
  </conditionalFormatting>
  <conditionalFormatting sqref="T241:V241">
    <cfRule type="expression" dxfId="1145" priority="1140" stopIfTrue="1">
      <formula>OR((AND(ISBLANK($A209)=FALSE,ISNUMBER($A209),ISBLANK($U209)=FALSE,ISBLANK($V209)=FALSE,ISBLANK($X209)=FALSE,NOT($AC209="case closed"))),(AND(ISBLANK($A209)=FALSE,ISNUMBER($A209),ISBLANK($U209)=FALSE,ISBLANK($V209)=FALSE,ISBLANK($X209)=FALSE,ISBLANK($Z209)=FALSE,NOT($AC209="case closed"))))</formula>
    </cfRule>
    <cfRule type="expression" dxfId="1144" priority="1141" stopIfTrue="1">
      <formula>AND(ISBLANK($A209)=FALSE,ISNUMBER($A209),ISBLANK($U209)=FALSE,OR(ISBLANK($V209),ISBLANK($X209),ISBLANK($Z209)))</formula>
    </cfRule>
    <cfRule type="expression" dxfId="1143" priority="1142" stopIfTrue="1">
      <formula>AND(ISBLANK($A209)=FALSE,$A209&gt;0,ISBLANK($U209)=TRUE)</formula>
    </cfRule>
  </conditionalFormatting>
  <conditionalFormatting sqref="U241">
    <cfRule type="expression" dxfId="1142" priority="1131">
      <formula>AND(ISBLANK($A241)=FALSE,$A241&gt;0)</formula>
    </cfRule>
  </conditionalFormatting>
  <conditionalFormatting sqref="V241">
    <cfRule type="expression" dxfId="1141" priority="1130">
      <formula>AND(ISBLANK($A241)=FALSE,$A241&gt;0)</formula>
    </cfRule>
  </conditionalFormatting>
  <conditionalFormatting sqref="W246:Y246">
    <cfRule type="expression" dxfId="1140" priority="1124" stopIfTrue="1">
      <formula>OR((AND(ISBLANK($A246)=FALSE,ISNUMBER($A246),ISBLANK($U246)=FALSE,ISBLANK($V246)=FALSE,ISBLANK($X246)=FALSE,NOT($AC246="case closed"))),(AND(ISBLANK($A246)=FALSE,ISNUMBER($A246),ISBLANK($U246)=FALSE,ISBLANK($V246)=FALSE,ISBLANK($X246)=FALSE,ISBLANK($Z246)=FALSE,NOT($AC246="case closed"))))</formula>
    </cfRule>
    <cfRule type="expression" dxfId="1139" priority="1125" stopIfTrue="1">
      <formula>AND(ISBLANK($A246)=FALSE,ISNUMBER($A246),ISBLANK($U246)=FALSE,OR(ISBLANK($V246),ISBLANK($X246),ISBLANK($Z246)))</formula>
    </cfRule>
    <cfRule type="expression" dxfId="1138" priority="1126" stopIfTrue="1">
      <formula>AND(ISBLANK($A246)=FALSE,$A246&gt;0,ISBLANK($U246)=TRUE)</formula>
    </cfRule>
  </conditionalFormatting>
  <conditionalFormatting sqref="T246:V246">
    <cfRule type="expression" dxfId="1137" priority="1123">
      <formula>AND(ISBLANK($A214)=FALSE,$A214&gt;0)</formula>
    </cfRule>
  </conditionalFormatting>
  <conditionalFormatting sqref="T246:V246">
    <cfRule type="expression" dxfId="1136" priority="1127" stopIfTrue="1">
      <formula>OR((AND(ISBLANK($A214)=FALSE,ISNUMBER($A214),ISBLANK($U214)=FALSE,ISBLANK($V214)=FALSE,ISBLANK($X214)=FALSE,NOT($AC214="case closed"))),(AND(ISBLANK($A214)=FALSE,ISNUMBER($A214),ISBLANK($U214)=FALSE,ISBLANK($V214)=FALSE,ISBLANK($X214)=FALSE,ISBLANK($Z214)=FALSE,NOT($AC214="case closed"))))</formula>
    </cfRule>
    <cfRule type="expression" dxfId="1135" priority="1128" stopIfTrue="1">
      <formula>AND(ISBLANK($A214)=FALSE,ISNUMBER($A214),ISBLANK($U214)=FALSE,OR(ISBLANK($V214),ISBLANK($X214),ISBLANK($Z214)))</formula>
    </cfRule>
    <cfRule type="expression" dxfId="1134" priority="1129" stopIfTrue="1">
      <formula>AND(ISBLANK($A214)=FALSE,$A214&gt;0,ISBLANK($U214)=TRUE)</formula>
    </cfRule>
  </conditionalFormatting>
  <conditionalFormatting sqref="U246:V246">
    <cfRule type="expression" dxfId="1133" priority="1122">
      <formula>AND(ISBLANK($A246)=FALSE,$A246&gt;0)</formula>
    </cfRule>
  </conditionalFormatting>
  <conditionalFormatting sqref="W247:Y249">
    <cfRule type="expression" dxfId="1132" priority="1116" stopIfTrue="1">
      <formula>OR((AND(ISBLANK($A247)=FALSE,ISNUMBER($A247),ISBLANK($U247)=FALSE,ISBLANK($V247)=FALSE,ISBLANK($X247)=FALSE,NOT($AC247="case closed"))),(AND(ISBLANK($A247)=FALSE,ISNUMBER($A247),ISBLANK($U247)=FALSE,ISBLANK($V247)=FALSE,ISBLANK($X247)=FALSE,ISBLANK($Z247)=FALSE,NOT($AC247="case closed"))))</formula>
    </cfRule>
    <cfRule type="expression" dxfId="1131" priority="1117" stopIfTrue="1">
      <formula>AND(ISBLANK($A247)=FALSE,ISNUMBER($A247),ISBLANK($U247)=FALSE,OR(ISBLANK($V247),ISBLANK($X247),ISBLANK($Z247)))</formula>
    </cfRule>
    <cfRule type="expression" dxfId="1130" priority="1118" stopIfTrue="1">
      <formula>AND(ISBLANK($A247)=FALSE,$A247&gt;0,ISBLANK($U247)=TRUE)</formula>
    </cfRule>
  </conditionalFormatting>
  <conditionalFormatting sqref="T247:V249">
    <cfRule type="expression" dxfId="1129" priority="1115">
      <formula>AND(ISBLANK($A215)=FALSE,$A215&gt;0)</formula>
    </cfRule>
  </conditionalFormatting>
  <conditionalFormatting sqref="T247:V249">
    <cfRule type="expression" dxfId="1128" priority="1119" stopIfTrue="1">
      <formula>OR((AND(ISBLANK($A215)=FALSE,ISNUMBER($A215),ISBLANK($U215)=FALSE,ISBLANK($V215)=FALSE,ISBLANK($X215)=FALSE,NOT($AC215="case closed"))),(AND(ISBLANK($A215)=FALSE,ISNUMBER($A215),ISBLANK($U215)=FALSE,ISBLANK($V215)=FALSE,ISBLANK($X215)=FALSE,ISBLANK($Z215)=FALSE,NOT($AC215="case closed"))))</formula>
    </cfRule>
    <cfRule type="expression" dxfId="1127" priority="1120" stopIfTrue="1">
      <formula>AND(ISBLANK($A215)=FALSE,ISNUMBER($A215),ISBLANK($U215)=FALSE,OR(ISBLANK($V215),ISBLANK($X215),ISBLANK($Z215)))</formula>
    </cfRule>
    <cfRule type="expression" dxfId="1126" priority="1121" stopIfTrue="1">
      <formula>AND(ISBLANK($A215)=FALSE,$A215&gt;0,ISBLANK($U215)=TRUE)</formula>
    </cfRule>
  </conditionalFormatting>
  <conditionalFormatting sqref="U247:V249">
    <cfRule type="expression" dxfId="1125" priority="1114">
      <formula>AND(ISBLANK($A247)=FALSE,$A247&gt;0)</formula>
    </cfRule>
  </conditionalFormatting>
  <conditionalFormatting sqref="W250:Y255">
    <cfRule type="expression" dxfId="1124" priority="1108" stopIfTrue="1">
      <formula>OR((AND(ISBLANK($A250)=FALSE,ISNUMBER($A250),ISBLANK($U250)=FALSE,ISBLANK($V250)=FALSE,ISBLANK($X250)=FALSE,NOT($AC250="case closed"))),(AND(ISBLANK($A250)=FALSE,ISNUMBER($A250),ISBLANK($U250)=FALSE,ISBLANK($V250)=FALSE,ISBLANK($X250)=FALSE,ISBLANK($Z250)=FALSE,NOT($AC250="case closed"))))</formula>
    </cfRule>
    <cfRule type="expression" dxfId="1123" priority="1109" stopIfTrue="1">
      <formula>AND(ISBLANK($A250)=FALSE,ISNUMBER($A250),ISBLANK($U250)=FALSE,OR(ISBLANK($V250),ISBLANK($X250),ISBLANK($Z250)))</formula>
    </cfRule>
    <cfRule type="expression" dxfId="1122" priority="1110" stopIfTrue="1">
      <formula>AND(ISBLANK($A250)=FALSE,$A250&gt;0,ISBLANK($U250)=TRUE)</formula>
    </cfRule>
  </conditionalFormatting>
  <conditionalFormatting sqref="T250:V250">
    <cfRule type="expression" dxfId="1121" priority="1107">
      <formula>AND(ISBLANK($A218)=FALSE,$A218&gt;0)</formula>
    </cfRule>
  </conditionalFormatting>
  <conditionalFormatting sqref="T250:V250">
    <cfRule type="expression" dxfId="1120" priority="1111" stopIfTrue="1">
      <formula>OR((AND(ISBLANK($A218)=FALSE,ISNUMBER($A218),ISBLANK($U218)=FALSE,ISBLANK($V218)=FALSE,ISBLANK($X218)=FALSE,NOT($AC218="case closed"))),(AND(ISBLANK($A218)=FALSE,ISNUMBER($A218),ISBLANK($U218)=FALSE,ISBLANK($V218)=FALSE,ISBLANK($X218)=FALSE,ISBLANK($Z218)=FALSE,NOT($AC218="case closed"))))</formula>
    </cfRule>
    <cfRule type="expression" dxfId="1119" priority="1112" stopIfTrue="1">
      <formula>AND(ISBLANK($A218)=FALSE,ISNUMBER($A218),ISBLANK($U218)=FALSE,OR(ISBLANK($V218),ISBLANK($X218),ISBLANK($Z218)))</formula>
    </cfRule>
    <cfRule type="expression" dxfId="1118" priority="1113" stopIfTrue="1">
      <formula>AND(ISBLANK($A218)=FALSE,$A218&gt;0,ISBLANK($U218)=TRUE)</formula>
    </cfRule>
  </conditionalFormatting>
  <conditionalFormatting sqref="U250:V255">
    <cfRule type="expression" dxfId="1117" priority="1106">
      <formula>AND(ISBLANK($A250)=FALSE,$A250&gt;0)</formula>
    </cfRule>
  </conditionalFormatting>
  <conditionalFormatting sqref="W251:W255">
    <cfRule type="expression" dxfId="1116" priority="1105">
      <formula>AND(ISBLANK($A251)=FALSE,$A251&gt;0)</formula>
    </cfRule>
  </conditionalFormatting>
  <conditionalFormatting sqref="X251:X255">
    <cfRule type="expression" dxfId="1115" priority="1104">
      <formula>AND(ISBLANK($A251)=FALSE,$A251&gt;0)</formula>
    </cfRule>
  </conditionalFormatting>
  <conditionalFormatting sqref="T251:T255">
    <cfRule type="expression" dxfId="1114" priority="1103">
      <formula>AND(ISBLANK($A251)=FALSE,$A251&gt;0)</formula>
    </cfRule>
  </conditionalFormatting>
  <conditionalFormatting sqref="Y251:Y255">
    <cfRule type="expression" dxfId="1113" priority="1102">
      <formula>AND(ISBLANK($A251)=FALSE,$A251&gt;0)</formula>
    </cfRule>
  </conditionalFormatting>
  <conditionalFormatting sqref="U251:U255">
    <cfRule type="expression" dxfId="1112" priority="1101">
      <formula>AND(ISBLANK($A251)=FALSE,$A251&gt;0)</formula>
    </cfRule>
  </conditionalFormatting>
  <conditionalFormatting sqref="V251:V255">
    <cfRule type="expression" dxfId="1111" priority="1100">
      <formula>AND(ISBLANK($A251)=FALSE,$A251&gt;0)</formula>
    </cfRule>
  </conditionalFormatting>
  <conditionalFormatting sqref="W192:Y193">
    <cfRule type="expression" dxfId="1110" priority="1094" stopIfTrue="1">
      <formula>OR((AND(ISBLANK($A192)=FALSE,ISNUMBER($A192),ISBLANK($U192)=FALSE,ISBLANK($V192)=FALSE,ISBLANK($X192)=FALSE,NOT($AC192="case closed"))),(AND(ISBLANK($A192)=FALSE,ISNUMBER($A192),ISBLANK($U192)=FALSE,ISBLANK($V192)=FALSE,ISBLANK($X192)=FALSE,ISBLANK($Z192)=FALSE,NOT($AC192="case closed"))))</formula>
    </cfRule>
    <cfRule type="expression" dxfId="1109" priority="1095" stopIfTrue="1">
      <formula>AND(ISBLANK($A192)=FALSE,ISNUMBER($A192),ISBLANK($U192)=FALSE,OR(ISBLANK($V192),ISBLANK($X192),ISBLANK($Z192)))</formula>
    </cfRule>
    <cfRule type="expression" dxfId="1108" priority="1096" stopIfTrue="1">
      <formula>AND(ISBLANK($A192)=FALSE,$A192&gt;0,ISBLANK($U192)=TRUE)</formula>
    </cfRule>
  </conditionalFormatting>
  <conditionalFormatting sqref="W192:W193">
    <cfRule type="expression" dxfId="1107" priority="1093">
      <formula>AND(ISBLANK($A192)=FALSE,$A192&gt;0)</formula>
    </cfRule>
  </conditionalFormatting>
  <conditionalFormatting sqref="X192:X193">
    <cfRule type="expression" dxfId="1106" priority="1092">
      <formula>AND(ISBLANK($A192)=FALSE,$A192&gt;0)</formula>
    </cfRule>
  </conditionalFormatting>
  <conditionalFormatting sqref="T192:T193">
    <cfRule type="expression" dxfId="1105" priority="1091">
      <formula>AND(ISBLANK($A192)=FALSE,$A192&gt;0)</formula>
    </cfRule>
  </conditionalFormatting>
  <conditionalFormatting sqref="T192:V193">
    <cfRule type="expression" dxfId="1104" priority="1090">
      <formula>AND(ISBLANK($A160)=FALSE,$A160&gt;0)</formula>
    </cfRule>
  </conditionalFormatting>
  <conditionalFormatting sqref="Y192:Y193">
    <cfRule type="expression" dxfId="1103" priority="1089">
      <formula>AND(ISBLANK($A192)=FALSE,$A192&gt;0)</formula>
    </cfRule>
  </conditionalFormatting>
  <conditionalFormatting sqref="T192:V193">
    <cfRule type="expression" dxfId="1102" priority="1097" stopIfTrue="1">
      <formula>OR((AND(ISBLANK($A160)=FALSE,ISNUMBER($A160),ISBLANK($U160)=FALSE,ISBLANK($V160)=FALSE,ISBLANK($X160)=FALSE,NOT($AC160="case closed"))),(AND(ISBLANK($A160)=FALSE,ISNUMBER($A160),ISBLANK($U160)=FALSE,ISBLANK($V160)=FALSE,ISBLANK($X160)=FALSE,ISBLANK($Z160)=FALSE,NOT($AC160="case closed"))))</formula>
    </cfRule>
    <cfRule type="expression" dxfId="1101" priority="1098" stopIfTrue="1">
      <formula>AND(ISBLANK($A160)=FALSE,ISNUMBER($A160),ISBLANK($U160)=FALSE,OR(ISBLANK($V160),ISBLANK($X160),ISBLANK($Z160)))</formula>
    </cfRule>
    <cfRule type="expression" dxfId="1100" priority="1099" stopIfTrue="1">
      <formula>AND(ISBLANK($A160)=FALSE,$A160&gt;0,ISBLANK($U160)=TRUE)</formula>
    </cfRule>
  </conditionalFormatting>
  <conditionalFormatting sqref="U192:U193">
    <cfRule type="expression" dxfId="1099" priority="1088">
      <formula>AND(ISBLANK($A192)=FALSE,$A192&gt;0)</formula>
    </cfRule>
  </conditionalFormatting>
  <conditionalFormatting sqref="V192:V193">
    <cfRule type="expression" dxfId="1098" priority="1087">
      <formula>AND(ISBLANK($A192)=FALSE,$A192&gt;0)</formula>
    </cfRule>
  </conditionalFormatting>
  <conditionalFormatting sqref="W209:Y209">
    <cfRule type="expression" dxfId="1097" priority="1081" stopIfTrue="1">
      <formula>OR((AND(ISBLANK($A209)=FALSE,ISNUMBER($A209),ISBLANK($U209)=FALSE,ISBLANK($V209)=FALSE,ISBLANK($X209)=FALSE,NOT($AC209="case closed"))),(AND(ISBLANK($A209)=FALSE,ISNUMBER($A209),ISBLANK($U209)=FALSE,ISBLANK($V209)=FALSE,ISBLANK($X209)=FALSE,ISBLANK($Z209)=FALSE,NOT($AC209="case closed"))))</formula>
    </cfRule>
    <cfRule type="expression" dxfId="1096" priority="1082" stopIfTrue="1">
      <formula>AND(ISBLANK($A209)=FALSE,ISNUMBER($A209),ISBLANK($U209)=FALSE,OR(ISBLANK($V209),ISBLANK($X209),ISBLANK($Z209)))</formula>
    </cfRule>
    <cfRule type="expression" dxfId="1095" priority="1083" stopIfTrue="1">
      <formula>AND(ISBLANK($A209)=FALSE,$A209&gt;0,ISBLANK($U209)=TRUE)</formula>
    </cfRule>
  </conditionalFormatting>
  <conditionalFormatting sqref="W209">
    <cfRule type="expression" dxfId="1094" priority="1080">
      <formula>AND(ISBLANK($A209)=FALSE,$A209&gt;0)</formula>
    </cfRule>
  </conditionalFormatting>
  <conditionalFormatting sqref="X209">
    <cfRule type="expression" dxfId="1093" priority="1079">
      <formula>AND(ISBLANK($A209)=FALSE,$A209&gt;0)</formula>
    </cfRule>
  </conditionalFormatting>
  <conditionalFormatting sqref="T209">
    <cfRule type="expression" dxfId="1092" priority="1078">
      <formula>AND(ISBLANK($A209)=FALSE,$A209&gt;0)</formula>
    </cfRule>
  </conditionalFormatting>
  <conditionalFormatting sqref="T209:V209">
    <cfRule type="expression" dxfId="1091" priority="1077">
      <formula>AND(ISBLANK($A177)=FALSE,$A177&gt;0)</formula>
    </cfRule>
  </conditionalFormatting>
  <conditionalFormatting sqref="Y209">
    <cfRule type="expression" dxfId="1090" priority="1076">
      <formula>AND(ISBLANK($A209)=FALSE,$A209&gt;0)</formula>
    </cfRule>
  </conditionalFormatting>
  <conditionalFormatting sqref="T209:V209">
    <cfRule type="expression" dxfId="1089" priority="1084" stopIfTrue="1">
      <formula>OR((AND(ISBLANK($A177)=FALSE,ISNUMBER($A177),ISBLANK($U177)=FALSE,ISBLANK($V177)=FALSE,ISBLANK($X177)=FALSE,NOT($AC177="case closed"))),(AND(ISBLANK($A177)=FALSE,ISNUMBER($A177),ISBLANK($U177)=FALSE,ISBLANK($V177)=FALSE,ISBLANK($X177)=FALSE,ISBLANK($Z177)=FALSE,NOT($AC177="case closed"))))</formula>
    </cfRule>
    <cfRule type="expression" dxfId="1088" priority="1085" stopIfTrue="1">
      <formula>AND(ISBLANK($A177)=FALSE,ISNUMBER($A177),ISBLANK($U177)=FALSE,OR(ISBLANK($V177),ISBLANK($X177),ISBLANK($Z177)))</formula>
    </cfRule>
    <cfRule type="expression" dxfId="1087" priority="1086" stopIfTrue="1">
      <formula>AND(ISBLANK($A177)=FALSE,$A177&gt;0,ISBLANK($U177)=TRUE)</formula>
    </cfRule>
  </conditionalFormatting>
  <conditionalFormatting sqref="U209">
    <cfRule type="expression" dxfId="1086" priority="1075">
      <formula>AND(ISBLANK($A209)=FALSE,$A209&gt;0)</formula>
    </cfRule>
  </conditionalFormatting>
  <conditionalFormatting sqref="V209">
    <cfRule type="expression" dxfId="1085" priority="1074">
      <formula>AND(ISBLANK($A209)=FALSE,$A209&gt;0)</formula>
    </cfRule>
  </conditionalFormatting>
  <conditionalFormatting sqref="W242:Y242">
    <cfRule type="expression" dxfId="1084" priority="1068" stopIfTrue="1">
      <formula>OR((AND(ISBLANK($A242)=FALSE,ISNUMBER($A242),ISBLANK($U242)=FALSE,ISBLANK($V242)=FALSE,ISBLANK($X242)=FALSE,NOT($AC242="case closed"))),(AND(ISBLANK($A242)=FALSE,ISNUMBER($A242),ISBLANK($U242)=FALSE,ISBLANK($V242)=FALSE,ISBLANK($X242)=FALSE,ISBLANK($Z242)=FALSE,NOT($AC242="case closed"))))</formula>
    </cfRule>
    <cfRule type="expression" dxfId="1083" priority="1069" stopIfTrue="1">
      <formula>AND(ISBLANK($A242)=FALSE,ISNUMBER($A242),ISBLANK($U242)=FALSE,OR(ISBLANK($V242),ISBLANK($X242),ISBLANK($Z242)))</formula>
    </cfRule>
    <cfRule type="expression" dxfId="1082" priority="1070" stopIfTrue="1">
      <formula>AND(ISBLANK($A242)=FALSE,$A242&gt;0,ISBLANK($U242)=TRUE)</formula>
    </cfRule>
  </conditionalFormatting>
  <conditionalFormatting sqref="W242">
    <cfRule type="expression" dxfId="1081" priority="1067">
      <formula>AND(ISBLANK($A242)=FALSE,$A242&gt;0)</formula>
    </cfRule>
  </conditionalFormatting>
  <conditionalFormatting sqref="X242">
    <cfRule type="expression" dxfId="1080" priority="1066">
      <formula>AND(ISBLANK($A242)=FALSE,$A242&gt;0)</formula>
    </cfRule>
  </conditionalFormatting>
  <conditionalFormatting sqref="T242">
    <cfRule type="expression" dxfId="1079" priority="1065">
      <formula>AND(ISBLANK($A242)=FALSE,$A242&gt;0)</formula>
    </cfRule>
  </conditionalFormatting>
  <conditionalFormatting sqref="T242:V242">
    <cfRule type="expression" dxfId="1078" priority="1064">
      <formula>AND(ISBLANK($A210)=FALSE,$A210&gt;0)</formula>
    </cfRule>
  </conditionalFormatting>
  <conditionalFormatting sqref="Y242">
    <cfRule type="expression" dxfId="1077" priority="1063">
      <formula>AND(ISBLANK($A242)=FALSE,$A242&gt;0)</formula>
    </cfRule>
  </conditionalFormatting>
  <conditionalFormatting sqref="T242:V242">
    <cfRule type="expression" dxfId="1076" priority="1071" stopIfTrue="1">
      <formula>OR((AND(ISBLANK($A210)=FALSE,ISNUMBER($A210),ISBLANK($U210)=FALSE,ISBLANK($V210)=FALSE,ISBLANK($X210)=FALSE,NOT($AC210="case closed"))),(AND(ISBLANK($A210)=FALSE,ISNUMBER($A210),ISBLANK($U210)=FALSE,ISBLANK($V210)=FALSE,ISBLANK($X210)=FALSE,ISBLANK($Z210)=FALSE,NOT($AC210="case closed"))))</formula>
    </cfRule>
    <cfRule type="expression" dxfId="1075" priority="1072" stopIfTrue="1">
      <formula>AND(ISBLANK($A210)=FALSE,ISNUMBER($A210),ISBLANK($U210)=FALSE,OR(ISBLANK($V210),ISBLANK($X210),ISBLANK($Z210)))</formula>
    </cfRule>
    <cfRule type="expression" dxfId="1074" priority="1073" stopIfTrue="1">
      <formula>AND(ISBLANK($A210)=FALSE,$A210&gt;0,ISBLANK($U210)=TRUE)</formula>
    </cfRule>
  </conditionalFormatting>
  <conditionalFormatting sqref="U242">
    <cfRule type="expression" dxfId="1073" priority="1062">
      <formula>AND(ISBLANK($A242)=FALSE,$A242&gt;0)</formula>
    </cfRule>
  </conditionalFormatting>
  <conditionalFormatting sqref="V242">
    <cfRule type="expression" dxfId="1072" priority="1061">
      <formula>AND(ISBLANK($A242)=FALSE,$A242&gt;0)</formula>
    </cfRule>
  </conditionalFormatting>
  <conditionalFormatting sqref="U278">
    <cfRule type="expression" dxfId="1071" priority="1058" stopIfTrue="1">
      <formula>OR((AND(ISBLANK($A278)=FALSE,ISNUMBER($A278),ISBLANK($U278)=FALSE,ISBLANK($V278)=FALSE,ISBLANK($X278)=FALSE,NOT($AC278="case closed"))),(AND(ISBLANK($A278)=FALSE,ISNUMBER($A278),ISBLANK($U278)=FALSE,ISBLANK($V278)=FALSE,ISBLANK($X278)=FALSE,ISBLANK($Z278)=FALSE,NOT($AC278="case closed"))))</formula>
    </cfRule>
    <cfRule type="expression" dxfId="1070" priority="1059" stopIfTrue="1">
      <formula>AND(ISBLANK($A278)=FALSE,ISNUMBER($A278),ISBLANK($U278)=FALSE,OR(ISBLANK($V278),ISBLANK($X278),ISBLANK($Z278)))</formula>
    </cfRule>
    <cfRule type="expression" dxfId="1069" priority="1060" stopIfTrue="1">
      <formula>AND(ISBLANK($A278)=FALSE,$A278&gt;0,ISBLANK($U278)=TRUE)</formula>
    </cfRule>
  </conditionalFormatting>
  <conditionalFormatting sqref="U278">
    <cfRule type="expression" dxfId="1068" priority="1057">
      <formula>AND(ISBLANK($A278)=FALSE,$A278&gt;0)</formula>
    </cfRule>
  </conditionalFormatting>
  <conditionalFormatting sqref="W65:X65">
    <cfRule type="expression" dxfId="1067" priority="1053">
      <formula>AND(ISBLANK($A65)=FALSE,$A65&gt;0)</formula>
    </cfRule>
  </conditionalFormatting>
  <conditionalFormatting sqref="W65:X65">
    <cfRule type="expression" dxfId="1066" priority="1054" stopIfTrue="1">
      <formula>OR((AND(ISBLANK($A65)=FALSE,ISNUMBER($A65),ISBLANK($U65)=FALSE,ISBLANK($V65)=FALSE,ISBLANK($X65)=FALSE,NOT($AC65="case closed"))),(AND(ISBLANK($A65)=FALSE,ISNUMBER($A65),ISBLANK($U65)=FALSE,ISBLANK($V65)=FALSE,ISBLANK($X65)=FALSE,ISBLANK($Z65)=FALSE,NOT($AC65="case closed"))))</formula>
    </cfRule>
    <cfRule type="expression" dxfId="1065" priority="1055" stopIfTrue="1">
      <formula>AND(ISBLANK($A65)=FALSE,ISNUMBER($A65),ISBLANK($U65)=FALSE,OR(ISBLANK($V65),ISBLANK($X65),ISBLANK($Z65)))</formula>
    </cfRule>
    <cfRule type="expression" dxfId="1064" priority="1056" stopIfTrue="1">
      <formula>AND(ISBLANK($A65)=FALSE,$A65&gt;0,ISBLANK($U65)=TRUE)</formula>
    </cfRule>
  </conditionalFormatting>
  <conditionalFormatting sqref="W279:Y279">
    <cfRule type="expression" dxfId="1063" priority="1047" stopIfTrue="1">
      <formula>OR((AND(ISBLANK($A279)=FALSE,ISNUMBER($A279),ISBLANK($U279)=FALSE,ISBLANK($V279)=FALSE,ISBLANK($X279)=FALSE,NOT($AC279="case closed"))),(AND(ISBLANK($A279)=FALSE,ISNUMBER($A279),ISBLANK($U279)=FALSE,ISBLANK($V279)=FALSE,ISBLANK($X279)=FALSE,ISBLANK($Z279)=FALSE,NOT($AC279="case closed"))))</formula>
    </cfRule>
    <cfRule type="expression" dxfId="1062" priority="1048" stopIfTrue="1">
      <formula>AND(ISBLANK($A279)=FALSE,ISNUMBER($A279),ISBLANK($U279)=FALSE,OR(ISBLANK($V279),ISBLANK($X279),ISBLANK($Z279)))</formula>
    </cfRule>
    <cfRule type="expression" dxfId="1061" priority="1049" stopIfTrue="1">
      <formula>AND(ISBLANK($A279)=FALSE,$A279&gt;0,ISBLANK($U279)=TRUE)</formula>
    </cfRule>
  </conditionalFormatting>
  <conditionalFormatting sqref="T279:V279 T251:V255">
    <cfRule type="expression" dxfId="1060" priority="1046">
      <formula>AND(ISBLANK($A221)=FALSE,$A221&gt;0)</formula>
    </cfRule>
  </conditionalFormatting>
  <conditionalFormatting sqref="T279:V279 T251:V255">
    <cfRule type="expression" dxfId="1059" priority="1050" stopIfTrue="1">
      <formula>OR((AND(ISBLANK($A221)=FALSE,ISNUMBER($A221),ISBLANK($U221)=FALSE,ISBLANK($V221)=FALSE,ISBLANK($X221)=FALSE,NOT($AC221="case closed"))),(AND(ISBLANK($A221)=FALSE,ISNUMBER($A221),ISBLANK($U221)=FALSE,ISBLANK($V221)=FALSE,ISBLANK($X221)=FALSE,ISBLANK($Z221)=FALSE,NOT($AC221="case closed"))))</formula>
    </cfRule>
    <cfRule type="expression" dxfId="1058" priority="1051" stopIfTrue="1">
      <formula>AND(ISBLANK($A221)=FALSE,ISNUMBER($A221),ISBLANK($U221)=FALSE,OR(ISBLANK($V221),ISBLANK($X221),ISBLANK($Z221)))</formula>
    </cfRule>
    <cfRule type="expression" dxfId="1057" priority="1052" stopIfTrue="1">
      <formula>AND(ISBLANK($A221)=FALSE,$A221&gt;0,ISBLANK($U221)=TRUE)</formula>
    </cfRule>
  </conditionalFormatting>
  <conditionalFormatting sqref="U279:V279">
    <cfRule type="expression" dxfId="1056" priority="1045">
      <formula>AND(ISBLANK($A279)=FALSE,$A279&gt;0)</formula>
    </cfRule>
  </conditionalFormatting>
  <conditionalFormatting sqref="W279:W281">
    <cfRule type="expression" dxfId="1055" priority="1044">
      <formula>AND(ISBLANK($A279)=FALSE,$A279&gt;0)</formula>
    </cfRule>
  </conditionalFormatting>
  <conditionalFormatting sqref="X279:X281">
    <cfRule type="expression" dxfId="1054" priority="1043">
      <formula>AND(ISBLANK($A279)=FALSE,$A279&gt;0)</formula>
    </cfRule>
  </conditionalFormatting>
  <conditionalFormatting sqref="T279:V279">
    <cfRule type="expression" dxfId="1053" priority="1042">
      <formula>AND(ISBLANK($A279)=FALSE,$A279&gt;0)</formula>
    </cfRule>
  </conditionalFormatting>
  <conditionalFormatting sqref="Y279:Y281">
    <cfRule type="expression" dxfId="1052" priority="1041">
      <formula>AND(ISBLANK($A279)=FALSE,$A279&gt;0)</formula>
    </cfRule>
  </conditionalFormatting>
  <conditionalFormatting sqref="U279:U281">
    <cfRule type="expression" dxfId="1051" priority="1040">
      <formula>AND(ISBLANK($A279)=FALSE,$A279&gt;0)</formula>
    </cfRule>
  </conditionalFormatting>
  <conditionalFormatting sqref="V279:V281">
    <cfRule type="expression" dxfId="1050" priority="1039">
      <formula>AND(ISBLANK($A279)=FALSE,$A279&gt;0)</formula>
    </cfRule>
  </conditionalFormatting>
  <conditionalFormatting sqref="W284:Y284">
    <cfRule type="expression" dxfId="1049" priority="1033" stopIfTrue="1">
      <formula>OR((AND(ISBLANK($A284)=FALSE,ISNUMBER($A284),ISBLANK($U284)=FALSE,ISBLANK($V284)=FALSE,ISBLANK($X284)=FALSE,NOT($AC284="case closed"))),(AND(ISBLANK($A284)=FALSE,ISNUMBER($A284),ISBLANK($U284)=FALSE,ISBLANK($V284)=FALSE,ISBLANK($X284)=FALSE,ISBLANK($Z284)=FALSE,NOT($AC284="case closed"))))</formula>
    </cfRule>
    <cfRule type="expression" dxfId="1048" priority="1034" stopIfTrue="1">
      <formula>AND(ISBLANK($A284)=FALSE,ISNUMBER($A284),ISBLANK($U284)=FALSE,OR(ISBLANK($V284),ISBLANK($X284),ISBLANK($Z284)))</formula>
    </cfRule>
    <cfRule type="expression" dxfId="1047" priority="1035" stopIfTrue="1">
      <formula>AND(ISBLANK($A284)=FALSE,$A284&gt;0,ISBLANK($U284)=TRUE)</formula>
    </cfRule>
  </conditionalFormatting>
  <conditionalFormatting sqref="T284:V284">
    <cfRule type="expression" dxfId="1046" priority="1032">
      <formula>AND(ISBLANK($A252)=FALSE,$A252&gt;0)</formula>
    </cfRule>
  </conditionalFormatting>
  <conditionalFormatting sqref="T284:V284">
    <cfRule type="expression" dxfId="1045" priority="1036" stopIfTrue="1">
      <formula>OR((AND(ISBLANK($A252)=FALSE,ISNUMBER($A252),ISBLANK($U252)=FALSE,ISBLANK($V252)=FALSE,ISBLANK($X252)=FALSE,NOT($AC252="case closed"))),(AND(ISBLANK($A252)=FALSE,ISNUMBER($A252),ISBLANK($U252)=FALSE,ISBLANK($V252)=FALSE,ISBLANK($X252)=FALSE,ISBLANK($Z252)=FALSE,NOT($AC252="case closed"))))</formula>
    </cfRule>
    <cfRule type="expression" dxfId="1044" priority="1037" stopIfTrue="1">
      <formula>AND(ISBLANK($A252)=FALSE,ISNUMBER($A252),ISBLANK($U252)=FALSE,OR(ISBLANK($V252),ISBLANK($X252),ISBLANK($Z252)))</formula>
    </cfRule>
    <cfRule type="expression" dxfId="1043" priority="1038" stopIfTrue="1">
      <formula>AND(ISBLANK($A252)=FALSE,$A252&gt;0,ISBLANK($U252)=TRUE)</formula>
    </cfRule>
  </conditionalFormatting>
  <conditionalFormatting sqref="U284:V284">
    <cfRule type="expression" dxfId="1042" priority="1031">
      <formula>AND(ISBLANK($A284)=FALSE,$A284&gt;0)</formula>
    </cfRule>
  </conditionalFormatting>
  <conditionalFormatting sqref="W284">
    <cfRule type="expression" dxfId="1041" priority="1030">
      <formula>AND(ISBLANK($A284)=FALSE,$A284&gt;0)</formula>
    </cfRule>
  </conditionalFormatting>
  <conditionalFormatting sqref="X284">
    <cfRule type="expression" dxfId="1040" priority="1029">
      <formula>AND(ISBLANK($A284)=FALSE,$A284&gt;0)</formula>
    </cfRule>
  </conditionalFormatting>
  <conditionalFormatting sqref="T284:V284">
    <cfRule type="expression" dxfId="1039" priority="1028">
      <formula>AND(ISBLANK($A284)=FALSE,$A284&gt;0)</formula>
    </cfRule>
  </conditionalFormatting>
  <conditionalFormatting sqref="Y284">
    <cfRule type="expression" dxfId="1038" priority="1027">
      <formula>AND(ISBLANK($A284)=FALSE,$A284&gt;0)</formula>
    </cfRule>
  </conditionalFormatting>
  <conditionalFormatting sqref="U284">
    <cfRule type="expression" dxfId="1037" priority="1026">
      <formula>AND(ISBLANK($A284)=FALSE,$A284&gt;0)</formula>
    </cfRule>
  </conditionalFormatting>
  <conditionalFormatting sqref="V284">
    <cfRule type="expression" dxfId="1036" priority="1025">
      <formula>AND(ISBLANK($A284)=FALSE,$A284&gt;0)</formula>
    </cfRule>
  </conditionalFormatting>
  <conditionalFormatting sqref="W280:Y280">
    <cfRule type="expression" dxfId="1035" priority="1019" stopIfTrue="1">
      <formula>OR((AND(ISBLANK($A280)=FALSE,ISNUMBER($A280),ISBLANK($U280)=FALSE,ISBLANK($V280)=FALSE,ISBLANK($X280)=FALSE,NOT($AC280="case closed"))),(AND(ISBLANK($A280)=FALSE,ISNUMBER($A280),ISBLANK($U280)=FALSE,ISBLANK($V280)=FALSE,ISBLANK($X280)=FALSE,ISBLANK($Z280)=FALSE,NOT($AC280="case closed"))))</formula>
    </cfRule>
    <cfRule type="expression" dxfId="1034" priority="1020" stopIfTrue="1">
      <formula>AND(ISBLANK($A280)=FALSE,ISNUMBER($A280),ISBLANK($U280)=FALSE,OR(ISBLANK($V280),ISBLANK($X280),ISBLANK($Z280)))</formula>
    </cfRule>
    <cfRule type="expression" dxfId="1033" priority="1021" stopIfTrue="1">
      <formula>AND(ISBLANK($A280)=FALSE,$A280&gt;0,ISBLANK($U280)=TRUE)</formula>
    </cfRule>
  </conditionalFormatting>
  <conditionalFormatting sqref="T280:V280">
    <cfRule type="expression" dxfId="1032" priority="1018">
      <formula>AND(ISBLANK($A250)=FALSE,$A250&gt;0)</formula>
    </cfRule>
  </conditionalFormatting>
  <conditionalFormatting sqref="T280:V280">
    <cfRule type="expression" dxfId="1031" priority="1022" stopIfTrue="1">
      <formula>OR((AND(ISBLANK($A250)=FALSE,ISNUMBER($A250),ISBLANK($U250)=FALSE,ISBLANK($V250)=FALSE,ISBLANK($X250)=FALSE,NOT($AC250="case closed"))),(AND(ISBLANK($A250)=FALSE,ISNUMBER($A250),ISBLANK($U250)=FALSE,ISBLANK($V250)=FALSE,ISBLANK($X250)=FALSE,ISBLANK($Z250)=FALSE,NOT($AC250="case closed"))))</formula>
    </cfRule>
    <cfRule type="expression" dxfId="1030" priority="1023" stopIfTrue="1">
      <formula>AND(ISBLANK($A250)=FALSE,ISNUMBER($A250),ISBLANK($U250)=FALSE,OR(ISBLANK($V250),ISBLANK($X250),ISBLANK($Z250)))</formula>
    </cfRule>
    <cfRule type="expression" dxfId="1029" priority="1024" stopIfTrue="1">
      <formula>AND(ISBLANK($A250)=FALSE,$A250&gt;0,ISBLANK($U250)=TRUE)</formula>
    </cfRule>
  </conditionalFormatting>
  <conditionalFormatting sqref="U280:V280">
    <cfRule type="expression" dxfId="1028" priority="1017">
      <formula>AND(ISBLANK($A280)=FALSE,$A280&gt;0)</formula>
    </cfRule>
  </conditionalFormatting>
  <conditionalFormatting sqref="T280:V280">
    <cfRule type="expression" dxfId="1027" priority="1016">
      <formula>AND(ISBLANK($A280)=FALSE,$A280&gt;0)</formula>
    </cfRule>
  </conditionalFormatting>
  <conditionalFormatting sqref="W283:Y283 W281:Y281">
    <cfRule type="expression" dxfId="1026" priority="1010" stopIfTrue="1">
      <formula>OR((AND(ISBLANK($A281)=FALSE,ISNUMBER($A281),ISBLANK($U281)=FALSE,ISBLANK($V281)=FALSE,ISBLANK($X281)=FALSE,NOT($AC281="case closed"))),(AND(ISBLANK($A281)=FALSE,ISNUMBER($A281),ISBLANK($U281)=FALSE,ISBLANK($V281)=FALSE,ISBLANK($X281)=FALSE,ISBLANK($Z281)=FALSE,NOT($AC281="case closed"))))</formula>
    </cfRule>
    <cfRule type="expression" dxfId="1025" priority="1011" stopIfTrue="1">
      <formula>AND(ISBLANK($A281)=FALSE,ISNUMBER($A281),ISBLANK($U281)=FALSE,OR(ISBLANK($V281),ISBLANK($X281),ISBLANK($Z281)))</formula>
    </cfRule>
    <cfRule type="expression" dxfId="1024" priority="1012" stopIfTrue="1">
      <formula>AND(ISBLANK($A281)=FALSE,$A281&gt;0,ISBLANK($U281)=TRUE)</formula>
    </cfRule>
  </conditionalFormatting>
  <conditionalFormatting sqref="T283:V283">
    <cfRule type="expression" dxfId="1023" priority="1009">
      <formula>AND(ISBLANK($A251)=FALSE,$A251&gt;0)</formula>
    </cfRule>
  </conditionalFormatting>
  <conditionalFormatting sqref="T283:V283">
    <cfRule type="expression" dxfId="1022" priority="1013" stopIfTrue="1">
      <formula>OR((AND(ISBLANK($A251)=FALSE,ISNUMBER($A251),ISBLANK($U251)=FALSE,ISBLANK($V251)=FALSE,ISBLANK($X251)=FALSE,NOT($AC251="case closed"))),(AND(ISBLANK($A251)=FALSE,ISNUMBER($A251),ISBLANK($U251)=FALSE,ISBLANK($V251)=FALSE,ISBLANK($X251)=FALSE,ISBLANK($Z251)=FALSE,NOT($AC251="case closed"))))</formula>
    </cfRule>
    <cfRule type="expression" dxfId="1021" priority="1014" stopIfTrue="1">
      <formula>AND(ISBLANK($A251)=FALSE,ISNUMBER($A251),ISBLANK($U251)=FALSE,OR(ISBLANK($V251),ISBLANK($X251),ISBLANK($Z251)))</formula>
    </cfRule>
    <cfRule type="expression" dxfId="1020" priority="1015" stopIfTrue="1">
      <formula>AND(ISBLANK($A251)=FALSE,$A251&gt;0,ISBLANK($U251)=TRUE)</formula>
    </cfRule>
  </conditionalFormatting>
  <conditionalFormatting sqref="U283:V283 U281:V281">
    <cfRule type="expression" dxfId="1019" priority="1008">
      <formula>AND(ISBLANK($A281)=FALSE,$A281&gt;0)</formula>
    </cfRule>
  </conditionalFormatting>
  <conditionalFormatting sqref="T283:V283 T281:V281">
    <cfRule type="expression" dxfId="1018" priority="1007">
      <formula>AND(ISBLANK($A281)=FALSE,$A281&gt;0)</formula>
    </cfRule>
  </conditionalFormatting>
  <conditionalFormatting sqref="W283">
    <cfRule type="expression" dxfId="1017" priority="1006">
      <formula>AND(ISBLANK($A283)=FALSE,$A283&gt;0)</formula>
    </cfRule>
  </conditionalFormatting>
  <conditionalFormatting sqref="X283">
    <cfRule type="expression" dxfId="1016" priority="1005">
      <formula>AND(ISBLANK($A283)=FALSE,$A283&gt;0)</formula>
    </cfRule>
  </conditionalFormatting>
  <conditionalFormatting sqref="Y283">
    <cfRule type="expression" dxfId="1015" priority="1004">
      <formula>AND(ISBLANK($A283)=FALSE,$A283&gt;0)</formula>
    </cfRule>
  </conditionalFormatting>
  <conditionalFormatting sqref="U283">
    <cfRule type="expression" dxfId="1014" priority="1003">
      <formula>AND(ISBLANK($A283)=FALSE,$A283&gt;0)</formula>
    </cfRule>
  </conditionalFormatting>
  <conditionalFormatting sqref="V283">
    <cfRule type="expression" dxfId="1013" priority="1002">
      <formula>AND(ISBLANK($A283)=FALSE,$A283&gt;0)</formula>
    </cfRule>
  </conditionalFormatting>
  <conditionalFormatting sqref="W286:W288">
    <cfRule type="expression" dxfId="1012" priority="1001">
      <formula>AND(ISBLANK($A286)=FALSE,$A286&gt;0)</formula>
    </cfRule>
  </conditionalFormatting>
  <conditionalFormatting sqref="X286:X288">
    <cfRule type="expression" dxfId="1011" priority="1000">
      <formula>AND(ISBLANK($A286)=FALSE,$A286&gt;0)</formula>
    </cfRule>
  </conditionalFormatting>
  <conditionalFormatting sqref="Y286:Y288">
    <cfRule type="expression" dxfId="1010" priority="999">
      <formula>AND(ISBLANK($A286)=FALSE,$A286&gt;0)</formula>
    </cfRule>
  </conditionalFormatting>
  <conditionalFormatting sqref="U286:U288">
    <cfRule type="expression" dxfId="1009" priority="998">
      <formula>AND(ISBLANK($A286)=FALSE,$A286&gt;0)</formula>
    </cfRule>
  </conditionalFormatting>
  <conditionalFormatting sqref="V286:V288">
    <cfRule type="expression" dxfId="1008" priority="997">
      <formula>AND(ISBLANK($A286)=FALSE,$A286&gt;0)</formula>
    </cfRule>
  </conditionalFormatting>
  <conditionalFormatting sqref="W286:Y286">
    <cfRule type="expression" dxfId="1007" priority="991" stopIfTrue="1">
      <formula>OR((AND(ISBLANK($A286)=FALSE,ISNUMBER($A286),ISBLANK($U286)=FALSE,ISBLANK($V286)=FALSE,ISBLANK($X286)=FALSE,NOT($AC286="case closed"))),(AND(ISBLANK($A286)=FALSE,ISNUMBER($A286),ISBLANK($U286)=FALSE,ISBLANK($V286)=FALSE,ISBLANK($X286)=FALSE,ISBLANK($Z286)=FALSE,NOT($AC286="case closed"))))</formula>
    </cfRule>
    <cfRule type="expression" dxfId="1006" priority="992" stopIfTrue="1">
      <formula>AND(ISBLANK($A286)=FALSE,ISNUMBER($A286),ISBLANK($U286)=FALSE,OR(ISBLANK($V286),ISBLANK($X286),ISBLANK($Z286)))</formula>
    </cfRule>
    <cfRule type="expression" dxfId="1005" priority="993" stopIfTrue="1">
      <formula>AND(ISBLANK($A286)=FALSE,$A286&gt;0,ISBLANK($U286)=TRUE)</formula>
    </cfRule>
  </conditionalFormatting>
  <conditionalFormatting sqref="T286:V286">
    <cfRule type="expression" dxfId="1004" priority="990">
      <formula>AND(ISBLANK($A254)=FALSE,$A254&gt;0)</formula>
    </cfRule>
  </conditionalFormatting>
  <conditionalFormatting sqref="T286:V286">
    <cfRule type="expression" dxfId="1003" priority="994" stopIfTrue="1">
      <formula>OR((AND(ISBLANK($A254)=FALSE,ISNUMBER($A254),ISBLANK($U254)=FALSE,ISBLANK($V254)=FALSE,ISBLANK($X254)=FALSE,NOT($AC254="case closed"))),(AND(ISBLANK($A254)=FALSE,ISNUMBER($A254),ISBLANK($U254)=FALSE,ISBLANK($V254)=FALSE,ISBLANK($X254)=FALSE,ISBLANK($Z254)=FALSE,NOT($AC254="case closed"))))</formula>
    </cfRule>
    <cfRule type="expression" dxfId="1002" priority="995" stopIfTrue="1">
      <formula>AND(ISBLANK($A254)=FALSE,ISNUMBER($A254),ISBLANK($U254)=FALSE,OR(ISBLANK($V254),ISBLANK($X254),ISBLANK($Z254)))</formula>
    </cfRule>
    <cfRule type="expression" dxfId="1001" priority="996" stopIfTrue="1">
      <formula>AND(ISBLANK($A254)=FALSE,$A254&gt;0,ISBLANK($U254)=TRUE)</formula>
    </cfRule>
  </conditionalFormatting>
  <conditionalFormatting sqref="U286:V286">
    <cfRule type="expression" dxfId="1000" priority="989">
      <formula>AND(ISBLANK($A286)=FALSE,$A286&gt;0)</formula>
    </cfRule>
  </conditionalFormatting>
  <conditionalFormatting sqref="T286:V286">
    <cfRule type="expression" dxfId="999" priority="988">
      <formula>AND(ISBLANK($A286)=FALSE,$A286&gt;0)</formula>
    </cfRule>
  </conditionalFormatting>
  <conditionalFormatting sqref="W290:Y297 W287:Y288">
    <cfRule type="expression" dxfId="998" priority="982" stopIfTrue="1">
      <formula>OR((AND(ISBLANK($A287)=FALSE,ISNUMBER($A287),ISBLANK($U287)=FALSE,ISBLANK($V287)=FALSE,ISBLANK($X287)=FALSE,NOT($AC287="case closed"))),(AND(ISBLANK($A287)=FALSE,ISNUMBER($A287),ISBLANK($U287)=FALSE,ISBLANK($V287)=FALSE,ISBLANK($X287)=FALSE,ISBLANK($Z287)=FALSE,NOT($AC287="case closed"))))</formula>
    </cfRule>
    <cfRule type="expression" dxfId="997" priority="983" stopIfTrue="1">
      <formula>AND(ISBLANK($A287)=FALSE,ISNUMBER($A287),ISBLANK($U287)=FALSE,OR(ISBLANK($V287),ISBLANK($X287),ISBLANK($Z287)))</formula>
    </cfRule>
    <cfRule type="expression" dxfId="996" priority="984" stopIfTrue="1">
      <formula>AND(ISBLANK($A287)=FALSE,$A287&gt;0,ISBLANK($U287)=TRUE)</formula>
    </cfRule>
  </conditionalFormatting>
  <conditionalFormatting sqref="T290:V297 T287:V288">
    <cfRule type="expression" dxfId="995" priority="981">
      <formula>AND(ISBLANK($A255)=FALSE,$A255&gt;0)</formula>
    </cfRule>
  </conditionalFormatting>
  <conditionalFormatting sqref="T290:V297 T287:V288">
    <cfRule type="expression" dxfId="994" priority="985" stopIfTrue="1">
      <formula>OR((AND(ISBLANK($A255)=FALSE,ISNUMBER($A255),ISBLANK($U255)=FALSE,ISBLANK($V255)=FALSE,ISBLANK($X255)=FALSE,NOT($AC255="case closed"))),(AND(ISBLANK($A255)=FALSE,ISNUMBER($A255),ISBLANK($U255)=FALSE,ISBLANK($V255)=FALSE,ISBLANK($X255)=FALSE,ISBLANK($Z255)=FALSE,NOT($AC255="case closed"))))</formula>
    </cfRule>
    <cfRule type="expression" dxfId="993" priority="986" stopIfTrue="1">
      <formula>AND(ISBLANK($A255)=FALSE,ISNUMBER($A255),ISBLANK($U255)=FALSE,OR(ISBLANK($V255),ISBLANK($X255),ISBLANK($Z255)))</formula>
    </cfRule>
    <cfRule type="expression" dxfId="992" priority="987" stopIfTrue="1">
      <formula>AND(ISBLANK($A255)=FALSE,$A255&gt;0,ISBLANK($U255)=TRUE)</formula>
    </cfRule>
  </conditionalFormatting>
  <conditionalFormatting sqref="U290:V297 U287:V288">
    <cfRule type="expression" dxfId="991" priority="980">
      <formula>AND(ISBLANK($A287)=FALSE,$A287&gt;0)</formula>
    </cfRule>
  </conditionalFormatting>
  <conditionalFormatting sqref="T290:V297 T287:V288">
    <cfRule type="expression" dxfId="990" priority="979">
      <formula>AND(ISBLANK($A287)=FALSE,$A287&gt;0)</formula>
    </cfRule>
  </conditionalFormatting>
  <conditionalFormatting sqref="W290:W309">
    <cfRule type="expression" dxfId="989" priority="978">
      <formula>AND(ISBLANK($A290)=FALSE,$A290&gt;0)</formula>
    </cfRule>
  </conditionalFormatting>
  <conditionalFormatting sqref="X290:X309">
    <cfRule type="expression" dxfId="988" priority="977">
      <formula>AND(ISBLANK($A290)=FALSE,$A290&gt;0)</formula>
    </cfRule>
  </conditionalFormatting>
  <conditionalFormatting sqref="Y290:Y309">
    <cfRule type="expression" dxfId="987" priority="976">
      <formula>AND(ISBLANK($A290)=FALSE,$A290&gt;0)</formula>
    </cfRule>
  </conditionalFormatting>
  <conditionalFormatting sqref="U290:U309">
    <cfRule type="expression" dxfId="986" priority="975">
      <formula>AND(ISBLANK($A290)=FALSE,$A290&gt;0)</formula>
    </cfRule>
  </conditionalFormatting>
  <conditionalFormatting sqref="V290:V309">
    <cfRule type="expression" dxfId="985" priority="974">
      <formula>AND(ISBLANK($A290)=FALSE,$A290&gt;0)</formula>
    </cfRule>
  </conditionalFormatting>
  <conditionalFormatting sqref="W298:Y298">
    <cfRule type="expression" dxfId="984" priority="968" stopIfTrue="1">
      <formula>OR((AND(ISBLANK($A298)=FALSE,ISNUMBER($A298),ISBLANK($U298)=FALSE,ISBLANK($V298)=FALSE,ISBLANK($X298)=FALSE,NOT($AC298="case closed"))),(AND(ISBLANK($A298)=FALSE,ISNUMBER($A298),ISBLANK($U298)=FALSE,ISBLANK($V298)=FALSE,ISBLANK($X298)=FALSE,ISBLANK($Z298)=FALSE,NOT($AC298="case closed"))))</formula>
    </cfRule>
    <cfRule type="expression" dxfId="983" priority="969" stopIfTrue="1">
      <formula>AND(ISBLANK($A298)=FALSE,ISNUMBER($A298),ISBLANK($U298)=FALSE,OR(ISBLANK($V298),ISBLANK($X298),ISBLANK($Z298)))</formula>
    </cfRule>
    <cfRule type="expression" dxfId="982" priority="970" stopIfTrue="1">
      <formula>AND(ISBLANK($A298)=FALSE,$A298&gt;0,ISBLANK($U298)=TRUE)</formula>
    </cfRule>
  </conditionalFormatting>
  <conditionalFormatting sqref="T298:V298">
    <cfRule type="expression" dxfId="981" priority="967">
      <formula>AND(ISBLANK($A266)=FALSE,$A266&gt;0)</formula>
    </cfRule>
  </conditionalFormatting>
  <conditionalFormatting sqref="T298:V298">
    <cfRule type="expression" dxfId="980" priority="971" stopIfTrue="1">
      <formula>OR((AND(ISBLANK($A266)=FALSE,ISNUMBER($A266),ISBLANK($U266)=FALSE,ISBLANK($V266)=FALSE,ISBLANK($X266)=FALSE,NOT($AC266="case closed"))),(AND(ISBLANK($A266)=FALSE,ISNUMBER($A266),ISBLANK($U266)=FALSE,ISBLANK($V266)=FALSE,ISBLANK($X266)=FALSE,ISBLANK($Z266)=FALSE,NOT($AC266="case closed"))))</formula>
    </cfRule>
    <cfRule type="expression" dxfId="979" priority="972" stopIfTrue="1">
      <formula>AND(ISBLANK($A266)=FALSE,ISNUMBER($A266),ISBLANK($U266)=FALSE,OR(ISBLANK($V266),ISBLANK($X266),ISBLANK($Z266)))</formula>
    </cfRule>
    <cfRule type="expression" dxfId="978" priority="973" stopIfTrue="1">
      <formula>AND(ISBLANK($A266)=FALSE,$A266&gt;0,ISBLANK($U266)=TRUE)</formula>
    </cfRule>
  </conditionalFormatting>
  <conditionalFormatting sqref="U298:V298">
    <cfRule type="expression" dxfId="977" priority="966">
      <formula>AND(ISBLANK($A298)=FALSE,$A298&gt;0)</formula>
    </cfRule>
  </conditionalFormatting>
  <conditionalFormatting sqref="T298:V298">
    <cfRule type="expression" dxfId="976" priority="965">
      <formula>AND(ISBLANK($A298)=FALSE,$A298&gt;0)</formula>
    </cfRule>
  </conditionalFormatting>
  <conditionalFormatting sqref="W320:Y321 W311:Y315 W299:Y309">
    <cfRule type="expression" dxfId="975" priority="959" stopIfTrue="1">
      <formula>OR((AND(ISBLANK($A299)=FALSE,ISNUMBER($A299),ISBLANK($U299)=FALSE,ISBLANK($V299)=FALSE,ISBLANK($X299)=FALSE,NOT($AC299="case closed"))),(AND(ISBLANK($A299)=FALSE,ISNUMBER($A299),ISBLANK($U299)=FALSE,ISBLANK($V299)=FALSE,ISBLANK($X299)=FALSE,ISBLANK($Z299)=FALSE,NOT($AC299="case closed"))))</formula>
    </cfRule>
    <cfRule type="expression" dxfId="974" priority="960" stopIfTrue="1">
      <formula>AND(ISBLANK($A299)=FALSE,ISNUMBER($A299),ISBLANK($U299)=FALSE,OR(ISBLANK($V299),ISBLANK($X299),ISBLANK($Z299)))</formula>
    </cfRule>
    <cfRule type="expression" dxfId="973" priority="961" stopIfTrue="1">
      <formula>AND(ISBLANK($A299)=FALSE,$A299&gt;0,ISBLANK($U299)=TRUE)</formula>
    </cfRule>
  </conditionalFormatting>
  <conditionalFormatting sqref="T320:V321 T311:V315 T299:V309">
    <cfRule type="expression" dxfId="972" priority="958">
      <formula>AND(ISBLANK($A267)=FALSE,$A267&gt;0)</formula>
    </cfRule>
  </conditionalFormatting>
  <conditionalFormatting sqref="T320:V321 T311:V315 T299:V309">
    <cfRule type="expression" dxfId="971" priority="962" stopIfTrue="1">
      <formula>OR((AND(ISBLANK($A267)=FALSE,ISNUMBER($A267),ISBLANK($U267)=FALSE,ISBLANK($V267)=FALSE,ISBLANK($X267)=FALSE,NOT($AC267="case closed"))),(AND(ISBLANK($A267)=FALSE,ISNUMBER($A267),ISBLANK($U267)=FALSE,ISBLANK($V267)=FALSE,ISBLANK($X267)=FALSE,ISBLANK($Z267)=FALSE,NOT($AC267="case closed"))))</formula>
    </cfRule>
    <cfRule type="expression" dxfId="970" priority="963" stopIfTrue="1">
      <formula>AND(ISBLANK($A267)=FALSE,ISNUMBER($A267),ISBLANK($U267)=FALSE,OR(ISBLANK($V267),ISBLANK($X267),ISBLANK($Z267)))</formula>
    </cfRule>
    <cfRule type="expression" dxfId="969" priority="964" stopIfTrue="1">
      <formula>AND(ISBLANK($A267)=FALSE,$A267&gt;0,ISBLANK($U267)=TRUE)</formula>
    </cfRule>
  </conditionalFormatting>
  <conditionalFormatting sqref="U320:V321 U311:V315 U299:V309">
    <cfRule type="expression" dxfId="968" priority="957">
      <formula>AND(ISBLANK($A299)=FALSE,$A299&gt;0)</formula>
    </cfRule>
  </conditionalFormatting>
  <conditionalFormatting sqref="T320:V321 T311:V315 T299:V309">
    <cfRule type="expression" dxfId="967" priority="956">
      <formula>AND(ISBLANK($A299)=FALSE,$A299&gt;0)</formula>
    </cfRule>
  </conditionalFormatting>
  <conditionalFormatting sqref="W311:W315 W320:W322">
    <cfRule type="expression" dxfId="966" priority="955">
      <formula>AND(ISBLANK($A311)=FALSE,$A311&gt;0)</formula>
    </cfRule>
  </conditionalFormatting>
  <conditionalFormatting sqref="X311:X315 X320:X322">
    <cfRule type="expression" dxfId="965" priority="954">
      <formula>AND(ISBLANK($A311)=FALSE,$A311&gt;0)</formula>
    </cfRule>
  </conditionalFormatting>
  <conditionalFormatting sqref="Y311:Y315 Y320:Y322">
    <cfRule type="expression" dxfId="964" priority="953">
      <formula>AND(ISBLANK($A311)=FALSE,$A311&gt;0)</formula>
    </cfRule>
  </conditionalFormatting>
  <conditionalFormatting sqref="U311:U315 U320:U322">
    <cfRule type="expression" dxfId="963" priority="952">
      <formula>AND(ISBLANK($A311)=FALSE,$A311&gt;0)</formula>
    </cfRule>
  </conditionalFormatting>
  <conditionalFormatting sqref="V311:V315 V320:V322">
    <cfRule type="expression" dxfId="962" priority="951">
      <formula>AND(ISBLANK($A311)=FALSE,$A311&gt;0)</formula>
    </cfRule>
  </conditionalFormatting>
  <conditionalFormatting sqref="W258:Y258">
    <cfRule type="expression" dxfId="961" priority="945" stopIfTrue="1">
      <formula>OR((AND(ISBLANK($A258)=FALSE,ISNUMBER($A258),ISBLANK($U258)=FALSE,ISBLANK($V258)=FALSE,ISBLANK($X258)=FALSE,NOT($AC258="case closed"))),(AND(ISBLANK($A258)=FALSE,ISNUMBER($A258),ISBLANK($U258)=FALSE,ISBLANK($V258)=FALSE,ISBLANK($X258)=FALSE,ISBLANK($Z258)=FALSE,NOT($AC258="case closed"))))</formula>
    </cfRule>
    <cfRule type="expression" dxfId="960" priority="946" stopIfTrue="1">
      <formula>AND(ISBLANK($A258)=FALSE,ISNUMBER($A258),ISBLANK($U258)=FALSE,OR(ISBLANK($V258),ISBLANK($X258),ISBLANK($Z258)))</formula>
    </cfRule>
    <cfRule type="expression" dxfId="959" priority="947" stopIfTrue="1">
      <formula>AND(ISBLANK($A258)=FALSE,$A258&gt;0,ISBLANK($U258)=TRUE)</formula>
    </cfRule>
  </conditionalFormatting>
  <conditionalFormatting sqref="T258:V258">
    <cfRule type="expression" dxfId="958" priority="944">
      <formula>AND(ISBLANK($A228)=FALSE,$A228&gt;0)</formula>
    </cfRule>
  </conditionalFormatting>
  <conditionalFormatting sqref="T258:V258">
    <cfRule type="expression" dxfId="957" priority="948" stopIfTrue="1">
      <formula>OR((AND(ISBLANK($A228)=FALSE,ISNUMBER($A228),ISBLANK($U228)=FALSE,ISBLANK($V228)=FALSE,ISBLANK($X228)=FALSE,NOT($AC228="case closed"))),(AND(ISBLANK($A228)=FALSE,ISNUMBER($A228),ISBLANK($U228)=FALSE,ISBLANK($V228)=FALSE,ISBLANK($X228)=FALSE,ISBLANK($Z228)=FALSE,NOT($AC228="case closed"))))</formula>
    </cfRule>
    <cfRule type="expression" dxfId="956" priority="949" stopIfTrue="1">
      <formula>AND(ISBLANK($A228)=FALSE,ISNUMBER($A228),ISBLANK($U228)=FALSE,OR(ISBLANK($V228),ISBLANK($X228),ISBLANK($Z228)))</formula>
    </cfRule>
    <cfRule type="expression" dxfId="955" priority="950" stopIfTrue="1">
      <formula>AND(ISBLANK($A228)=FALSE,$A228&gt;0,ISBLANK($U228)=TRUE)</formula>
    </cfRule>
  </conditionalFormatting>
  <conditionalFormatting sqref="U258:V258">
    <cfRule type="expression" dxfId="954" priority="943">
      <formula>AND(ISBLANK($A258)=FALSE,$A258&gt;0)</formula>
    </cfRule>
  </conditionalFormatting>
  <conditionalFormatting sqref="W258:W272">
    <cfRule type="expression" dxfId="953" priority="942">
      <formula>AND(ISBLANK($A258)=FALSE,$A258&gt;0)</formula>
    </cfRule>
  </conditionalFormatting>
  <conditionalFormatting sqref="X258:X272">
    <cfRule type="expression" dxfId="952" priority="941">
      <formula>AND(ISBLANK($A258)=FALSE,$A258&gt;0)</formula>
    </cfRule>
  </conditionalFormatting>
  <conditionalFormatting sqref="T258:V258">
    <cfRule type="expression" dxfId="951" priority="940">
      <formula>AND(ISBLANK($A258)=FALSE,$A258&gt;0)</formula>
    </cfRule>
  </conditionalFormatting>
  <conditionalFormatting sqref="Y258:Y272">
    <cfRule type="expression" dxfId="950" priority="939">
      <formula>AND(ISBLANK($A258)=FALSE,$A258&gt;0)</formula>
    </cfRule>
  </conditionalFormatting>
  <conditionalFormatting sqref="U258:U272">
    <cfRule type="expression" dxfId="949" priority="938">
      <formula>AND(ISBLANK($A258)=FALSE,$A258&gt;0)</formula>
    </cfRule>
  </conditionalFormatting>
  <conditionalFormatting sqref="V258:V272">
    <cfRule type="expression" dxfId="948" priority="937">
      <formula>AND(ISBLANK($A258)=FALSE,$A258&gt;0)</formula>
    </cfRule>
  </conditionalFormatting>
  <conditionalFormatting sqref="W259:Y272">
    <cfRule type="expression" dxfId="947" priority="931" stopIfTrue="1">
      <formula>OR((AND(ISBLANK($A259)=FALSE,ISNUMBER($A259),ISBLANK($U259)=FALSE,ISBLANK($V259)=FALSE,ISBLANK($X259)=FALSE,NOT($AC259="case closed"))),(AND(ISBLANK($A259)=FALSE,ISNUMBER($A259),ISBLANK($U259)=FALSE,ISBLANK($V259)=FALSE,ISBLANK($X259)=FALSE,ISBLANK($Z259)=FALSE,NOT($AC259="case closed"))))</formula>
    </cfRule>
    <cfRule type="expression" dxfId="946" priority="932" stopIfTrue="1">
      <formula>AND(ISBLANK($A259)=FALSE,ISNUMBER($A259),ISBLANK($U259)=FALSE,OR(ISBLANK($V259),ISBLANK($X259),ISBLANK($Z259)))</formula>
    </cfRule>
    <cfRule type="expression" dxfId="945" priority="933" stopIfTrue="1">
      <formula>AND(ISBLANK($A259)=FALSE,$A259&gt;0,ISBLANK($U259)=TRUE)</formula>
    </cfRule>
  </conditionalFormatting>
  <conditionalFormatting sqref="T259:V272">
    <cfRule type="expression" dxfId="944" priority="930">
      <formula>AND(ISBLANK($A229)=FALSE,$A229&gt;0)</formula>
    </cfRule>
  </conditionalFormatting>
  <conditionalFormatting sqref="T259:V272">
    <cfRule type="expression" dxfId="943" priority="934" stopIfTrue="1">
      <formula>OR((AND(ISBLANK($A229)=FALSE,ISNUMBER($A229),ISBLANK($U229)=FALSE,ISBLANK($V229)=FALSE,ISBLANK($X229)=FALSE,NOT($AC229="case closed"))),(AND(ISBLANK($A229)=FALSE,ISNUMBER($A229),ISBLANK($U229)=FALSE,ISBLANK($V229)=FALSE,ISBLANK($X229)=FALSE,ISBLANK($Z229)=FALSE,NOT($AC229="case closed"))))</formula>
    </cfRule>
    <cfRule type="expression" dxfId="942" priority="935" stopIfTrue="1">
      <formula>AND(ISBLANK($A229)=FALSE,ISNUMBER($A229),ISBLANK($U229)=FALSE,OR(ISBLANK($V229),ISBLANK($X229),ISBLANK($Z229)))</formula>
    </cfRule>
    <cfRule type="expression" dxfId="941" priority="936" stopIfTrue="1">
      <formula>AND(ISBLANK($A229)=FALSE,$A229&gt;0,ISBLANK($U229)=TRUE)</formula>
    </cfRule>
  </conditionalFormatting>
  <conditionalFormatting sqref="U259:V272">
    <cfRule type="expression" dxfId="940" priority="929">
      <formula>AND(ISBLANK($A259)=FALSE,$A259&gt;0)</formula>
    </cfRule>
  </conditionalFormatting>
  <conditionalFormatting sqref="T259:V272">
    <cfRule type="expression" dxfId="939" priority="928">
      <formula>AND(ISBLANK($A259)=FALSE,$A259&gt;0)</formula>
    </cfRule>
  </conditionalFormatting>
  <conditionalFormatting sqref="W274:Y274">
    <cfRule type="expression" dxfId="938" priority="922" stopIfTrue="1">
      <formula>OR((AND(ISBLANK($A274)=FALSE,ISNUMBER($A274),ISBLANK($U274)=FALSE,ISBLANK($V274)=FALSE,ISBLANK($X274)=FALSE,NOT($AC274="case closed"))),(AND(ISBLANK($A274)=FALSE,ISNUMBER($A274),ISBLANK($U274)=FALSE,ISBLANK($V274)=FALSE,ISBLANK($X274)=FALSE,ISBLANK($Z274)=FALSE,NOT($AC274="case closed"))))</formula>
    </cfRule>
    <cfRule type="expression" dxfId="937" priority="923" stopIfTrue="1">
      <formula>AND(ISBLANK($A274)=FALSE,ISNUMBER($A274),ISBLANK($U274)=FALSE,OR(ISBLANK($V274),ISBLANK($X274),ISBLANK($Z274)))</formula>
    </cfRule>
    <cfRule type="expression" dxfId="936" priority="924" stopIfTrue="1">
      <formula>AND(ISBLANK($A274)=FALSE,$A274&gt;0,ISBLANK($U274)=TRUE)</formula>
    </cfRule>
  </conditionalFormatting>
  <conditionalFormatting sqref="T274:V274">
    <cfRule type="expression" dxfId="935" priority="921">
      <formula>AND(ISBLANK($A244)=FALSE,$A244&gt;0)</formula>
    </cfRule>
  </conditionalFormatting>
  <conditionalFormatting sqref="T274:V274">
    <cfRule type="expression" dxfId="934" priority="925" stopIfTrue="1">
      <formula>OR((AND(ISBLANK($A244)=FALSE,ISNUMBER($A244),ISBLANK($U244)=FALSE,ISBLANK($V244)=FALSE,ISBLANK($X244)=FALSE,NOT($AC244="case closed"))),(AND(ISBLANK($A244)=FALSE,ISNUMBER($A244),ISBLANK($U244)=FALSE,ISBLANK($V244)=FALSE,ISBLANK($X244)=FALSE,ISBLANK($Z244)=FALSE,NOT($AC244="case closed"))))</formula>
    </cfRule>
    <cfRule type="expression" dxfId="933" priority="926" stopIfTrue="1">
      <formula>AND(ISBLANK($A244)=FALSE,ISNUMBER($A244),ISBLANK($U244)=FALSE,OR(ISBLANK($V244),ISBLANK($X244),ISBLANK($Z244)))</formula>
    </cfRule>
    <cfRule type="expression" dxfId="932" priority="927" stopIfTrue="1">
      <formula>AND(ISBLANK($A244)=FALSE,$A244&gt;0,ISBLANK($U244)=TRUE)</formula>
    </cfRule>
  </conditionalFormatting>
  <conditionalFormatting sqref="U274:V274">
    <cfRule type="expression" dxfId="931" priority="920">
      <formula>AND(ISBLANK($A274)=FALSE,$A274&gt;0)</formula>
    </cfRule>
  </conditionalFormatting>
  <conditionalFormatting sqref="W274:W277">
    <cfRule type="expression" dxfId="930" priority="919">
      <formula>AND(ISBLANK($A274)=FALSE,$A274&gt;0)</formula>
    </cfRule>
  </conditionalFormatting>
  <conditionalFormatting sqref="X274:X277">
    <cfRule type="expression" dxfId="929" priority="918">
      <formula>AND(ISBLANK($A274)=FALSE,$A274&gt;0)</formula>
    </cfRule>
  </conditionalFormatting>
  <conditionalFormatting sqref="T274:V274">
    <cfRule type="expression" dxfId="928" priority="917">
      <formula>AND(ISBLANK($A274)=FALSE,$A274&gt;0)</formula>
    </cfRule>
  </conditionalFormatting>
  <conditionalFormatting sqref="Y274:Y277">
    <cfRule type="expression" dxfId="927" priority="916">
      <formula>AND(ISBLANK($A274)=FALSE,$A274&gt;0)</formula>
    </cfRule>
  </conditionalFormatting>
  <conditionalFormatting sqref="U274:U277">
    <cfRule type="expression" dxfId="926" priority="915">
      <formula>AND(ISBLANK($A274)=FALSE,$A274&gt;0)</formula>
    </cfRule>
  </conditionalFormatting>
  <conditionalFormatting sqref="V274:V277">
    <cfRule type="expression" dxfId="925" priority="914">
      <formula>AND(ISBLANK($A274)=FALSE,$A274&gt;0)</formula>
    </cfRule>
  </conditionalFormatting>
  <conditionalFormatting sqref="W275:Y277">
    <cfRule type="expression" dxfId="924" priority="908" stopIfTrue="1">
      <formula>OR((AND(ISBLANK($A275)=FALSE,ISNUMBER($A275),ISBLANK($U275)=FALSE,ISBLANK($V275)=FALSE,ISBLANK($X275)=FALSE,NOT($AC275="case closed"))),(AND(ISBLANK($A275)=FALSE,ISNUMBER($A275),ISBLANK($U275)=FALSE,ISBLANK($V275)=FALSE,ISBLANK($X275)=FALSE,ISBLANK($Z275)=FALSE,NOT($AC275="case closed"))))</formula>
    </cfRule>
    <cfRule type="expression" dxfId="923" priority="909" stopIfTrue="1">
      <formula>AND(ISBLANK($A275)=FALSE,ISNUMBER($A275),ISBLANK($U275)=FALSE,OR(ISBLANK($V275),ISBLANK($X275),ISBLANK($Z275)))</formula>
    </cfRule>
    <cfRule type="expression" dxfId="922" priority="910" stopIfTrue="1">
      <formula>AND(ISBLANK($A275)=FALSE,$A275&gt;0,ISBLANK($U275)=TRUE)</formula>
    </cfRule>
  </conditionalFormatting>
  <conditionalFormatting sqref="T275:V277">
    <cfRule type="expression" dxfId="921" priority="907">
      <formula>AND(ISBLANK($A245)=FALSE,$A245&gt;0)</formula>
    </cfRule>
  </conditionalFormatting>
  <conditionalFormatting sqref="T275:V277">
    <cfRule type="expression" dxfId="920" priority="911" stopIfTrue="1">
      <formula>OR((AND(ISBLANK($A245)=FALSE,ISNUMBER($A245),ISBLANK($U245)=FALSE,ISBLANK($V245)=FALSE,ISBLANK($X245)=FALSE,NOT($AC245="case closed"))),(AND(ISBLANK($A245)=FALSE,ISNUMBER($A245),ISBLANK($U245)=FALSE,ISBLANK($V245)=FALSE,ISBLANK($X245)=FALSE,ISBLANK($Z245)=FALSE,NOT($AC245="case closed"))))</formula>
    </cfRule>
    <cfRule type="expression" dxfId="919" priority="912" stopIfTrue="1">
      <formula>AND(ISBLANK($A245)=FALSE,ISNUMBER($A245),ISBLANK($U245)=FALSE,OR(ISBLANK($V245),ISBLANK($X245),ISBLANK($Z245)))</formula>
    </cfRule>
    <cfRule type="expression" dxfId="918" priority="913" stopIfTrue="1">
      <formula>AND(ISBLANK($A245)=FALSE,$A245&gt;0,ISBLANK($U245)=TRUE)</formula>
    </cfRule>
  </conditionalFormatting>
  <conditionalFormatting sqref="U275:V277">
    <cfRule type="expression" dxfId="917" priority="906">
      <formula>AND(ISBLANK($A275)=FALSE,$A275&gt;0)</formula>
    </cfRule>
  </conditionalFormatting>
  <conditionalFormatting sqref="T275:V277">
    <cfRule type="expression" dxfId="916" priority="905">
      <formula>AND(ISBLANK($A275)=FALSE,$A275&gt;0)</formula>
    </cfRule>
  </conditionalFormatting>
  <conditionalFormatting sqref="W322:Y322">
    <cfRule type="expression" dxfId="915" priority="899" stopIfTrue="1">
      <formula>OR((AND(ISBLANK($A322)=FALSE,ISNUMBER($A322),ISBLANK($U322)=FALSE,ISBLANK($V322)=FALSE,ISBLANK($X322)=FALSE,NOT($AC322="case closed"))),(AND(ISBLANK($A322)=FALSE,ISNUMBER($A322),ISBLANK($U322)=FALSE,ISBLANK($V322)=FALSE,ISBLANK($X322)=FALSE,ISBLANK($Z322)=FALSE,NOT($AC322="case closed"))))</formula>
    </cfRule>
    <cfRule type="expression" dxfId="914" priority="900" stopIfTrue="1">
      <formula>AND(ISBLANK($A322)=FALSE,ISNUMBER($A322),ISBLANK($U322)=FALSE,OR(ISBLANK($V322),ISBLANK($X322),ISBLANK($Z322)))</formula>
    </cfRule>
    <cfRule type="expression" dxfId="913" priority="901" stopIfTrue="1">
      <formula>AND(ISBLANK($A322)=FALSE,$A322&gt;0,ISBLANK($U322)=TRUE)</formula>
    </cfRule>
  </conditionalFormatting>
  <conditionalFormatting sqref="T322:V322">
    <cfRule type="expression" dxfId="912" priority="898">
      <formula>AND(ISBLANK($A290)=FALSE,$A290&gt;0)</formula>
    </cfRule>
  </conditionalFormatting>
  <conditionalFormatting sqref="T322:V322">
    <cfRule type="expression" dxfId="911" priority="902" stopIfTrue="1">
      <formula>OR((AND(ISBLANK($A290)=FALSE,ISNUMBER($A290),ISBLANK($U290)=FALSE,ISBLANK($V290)=FALSE,ISBLANK($X290)=FALSE,NOT($AC290="case closed"))),(AND(ISBLANK($A290)=FALSE,ISNUMBER($A290),ISBLANK($U290)=FALSE,ISBLANK($V290)=FALSE,ISBLANK($X290)=FALSE,ISBLANK($Z290)=FALSE,NOT($AC290="case closed"))))</formula>
    </cfRule>
    <cfRule type="expression" dxfId="910" priority="903" stopIfTrue="1">
      <formula>AND(ISBLANK($A290)=FALSE,ISNUMBER($A290),ISBLANK($U290)=FALSE,OR(ISBLANK($V290),ISBLANK($X290),ISBLANK($Z290)))</formula>
    </cfRule>
    <cfRule type="expression" dxfId="909" priority="904" stopIfTrue="1">
      <formula>AND(ISBLANK($A290)=FALSE,$A290&gt;0,ISBLANK($U290)=TRUE)</formula>
    </cfRule>
  </conditionalFormatting>
  <conditionalFormatting sqref="U322:V322">
    <cfRule type="expression" dxfId="908" priority="897">
      <formula>AND(ISBLANK($A322)=FALSE,$A322&gt;0)</formula>
    </cfRule>
  </conditionalFormatting>
  <conditionalFormatting sqref="T322:V322">
    <cfRule type="expression" dxfId="907" priority="896">
      <formula>AND(ISBLANK($A322)=FALSE,$A322&gt;0)</formula>
    </cfRule>
  </conditionalFormatting>
  <conditionalFormatting sqref="W326:W329">
    <cfRule type="expression" dxfId="906" priority="895">
      <formula>AND(ISBLANK($A326)=FALSE,$A326&gt;0)</formula>
    </cfRule>
  </conditionalFormatting>
  <conditionalFormatting sqref="X326:X329">
    <cfRule type="expression" dxfId="905" priority="894">
      <formula>AND(ISBLANK($A326)=FALSE,$A326&gt;0)</formula>
    </cfRule>
  </conditionalFormatting>
  <conditionalFormatting sqref="Y326:Y329">
    <cfRule type="expression" dxfId="904" priority="893">
      <formula>AND(ISBLANK($A326)=FALSE,$A326&gt;0)</formula>
    </cfRule>
  </conditionalFormatting>
  <conditionalFormatting sqref="U326:U329">
    <cfRule type="expression" dxfId="903" priority="892">
      <formula>AND(ISBLANK($A326)=FALSE,$A326&gt;0)</formula>
    </cfRule>
  </conditionalFormatting>
  <conditionalFormatting sqref="V326:V329">
    <cfRule type="expression" dxfId="902" priority="891">
      <formula>AND(ISBLANK($A326)=FALSE,$A326&gt;0)</formula>
    </cfRule>
  </conditionalFormatting>
  <conditionalFormatting sqref="W326:Y326">
    <cfRule type="expression" dxfId="901" priority="885" stopIfTrue="1">
      <formula>OR((AND(ISBLANK($A326)=FALSE,ISNUMBER($A326),ISBLANK($U326)=FALSE,ISBLANK($V326)=FALSE,ISBLANK($X326)=FALSE,NOT($AC326="case closed"))),(AND(ISBLANK($A326)=FALSE,ISNUMBER($A326),ISBLANK($U326)=FALSE,ISBLANK($V326)=FALSE,ISBLANK($X326)=FALSE,ISBLANK($Z326)=FALSE,NOT($AC326="case closed"))))</formula>
    </cfRule>
    <cfRule type="expression" dxfId="900" priority="886" stopIfTrue="1">
      <formula>AND(ISBLANK($A326)=FALSE,ISNUMBER($A326),ISBLANK($U326)=FALSE,OR(ISBLANK($V326),ISBLANK($X326),ISBLANK($Z326)))</formula>
    </cfRule>
    <cfRule type="expression" dxfId="899" priority="887" stopIfTrue="1">
      <formula>AND(ISBLANK($A326)=FALSE,$A326&gt;0,ISBLANK($U326)=TRUE)</formula>
    </cfRule>
  </conditionalFormatting>
  <conditionalFormatting sqref="T326:V326">
    <cfRule type="expression" dxfId="898" priority="884">
      <formula>AND(ISBLANK($A294)=FALSE,$A294&gt;0)</formula>
    </cfRule>
  </conditionalFormatting>
  <conditionalFormatting sqref="T326:V326">
    <cfRule type="expression" dxfId="897" priority="888" stopIfTrue="1">
      <formula>OR((AND(ISBLANK($A294)=FALSE,ISNUMBER($A294),ISBLANK($U294)=FALSE,ISBLANK($V294)=FALSE,ISBLANK($X294)=FALSE,NOT($AC294="case closed"))),(AND(ISBLANK($A294)=FALSE,ISNUMBER($A294),ISBLANK($U294)=FALSE,ISBLANK($V294)=FALSE,ISBLANK($X294)=FALSE,ISBLANK($Z294)=FALSE,NOT($AC294="case closed"))))</formula>
    </cfRule>
    <cfRule type="expression" dxfId="896" priority="889" stopIfTrue="1">
      <formula>AND(ISBLANK($A294)=FALSE,ISNUMBER($A294),ISBLANK($U294)=FALSE,OR(ISBLANK($V294),ISBLANK($X294),ISBLANK($Z294)))</formula>
    </cfRule>
    <cfRule type="expression" dxfId="895" priority="890" stopIfTrue="1">
      <formula>AND(ISBLANK($A294)=FALSE,$A294&gt;0,ISBLANK($U294)=TRUE)</formula>
    </cfRule>
  </conditionalFormatting>
  <conditionalFormatting sqref="U326:V326">
    <cfRule type="expression" dxfId="894" priority="883">
      <formula>AND(ISBLANK($A326)=FALSE,$A326&gt;0)</formula>
    </cfRule>
  </conditionalFormatting>
  <conditionalFormatting sqref="T326:V326">
    <cfRule type="expression" dxfId="893" priority="882">
      <formula>AND(ISBLANK($A326)=FALSE,$A326&gt;0)</formula>
    </cfRule>
  </conditionalFormatting>
  <conditionalFormatting sqref="W332:Y334 W327:Y329">
    <cfRule type="expression" dxfId="892" priority="876" stopIfTrue="1">
      <formula>OR((AND(ISBLANK($A327)=FALSE,ISNUMBER($A327),ISBLANK($U327)=FALSE,ISBLANK($V327)=FALSE,ISBLANK($X327)=FALSE,NOT($AC327="case closed"))),(AND(ISBLANK($A327)=FALSE,ISNUMBER($A327),ISBLANK($U327)=FALSE,ISBLANK($V327)=FALSE,ISBLANK($X327)=FALSE,ISBLANK($Z327)=FALSE,NOT($AC327="case closed"))))</formula>
    </cfRule>
    <cfRule type="expression" dxfId="891" priority="877" stopIfTrue="1">
      <formula>AND(ISBLANK($A327)=FALSE,ISNUMBER($A327),ISBLANK($U327)=FALSE,OR(ISBLANK($V327),ISBLANK($X327),ISBLANK($Z327)))</formula>
    </cfRule>
    <cfRule type="expression" dxfId="890" priority="878" stopIfTrue="1">
      <formula>AND(ISBLANK($A327)=FALSE,$A327&gt;0,ISBLANK($U327)=TRUE)</formula>
    </cfRule>
  </conditionalFormatting>
  <conditionalFormatting sqref="T332:V334 T327:V329">
    <cfRule type="expression" dxfId="889" priority="875">
      <formula>AND(ISBLANK($A295)=FALSE,$A295&gt;0)</formula>
    </cfRule>
  </conditionalFormatting>
  <conditionalFormatting sqref="T332:V334 T327:V329">
    <cfRule type="expression" dxfId="888" priority="879" stopIfTrue="1">
      <formula>OR((AND(ISBLANK($A295)=FALSE,ISNUMBER($A295),ISBLANK($U295)=FALSE,ISBLANK($V295)=FALSE,ISBLANK($X295)=FALSE,NOT($AC295="case closed"))),(AND(ISBLANK($A295)=FALSE,ISNUMBER($A295),ISBLANK($U295)=FALSE,ISBLANK($V295)=FALSE,ISBLANK($X295)=FALSE,ISBLANK($Z295)=FALSE,NOT($AC295="case closed"))))</formula>
    </cfRule>
    <cfRule type="expression" dxfId="887" priority="880" stopIfTrue="1">
      <formula>AND(ISBLANK($A295)=FALSE,ISNUMBER($A295),ISBLANK($U295)=FALSE,OR(ISBLANK($V295),ISBLANK($X295),ISBLANK($Z295)))</formula>
    </cfRule>
    <cfRule type="expression" dxfId="886" priority="881" stopIfTrue="1">
      <formula>AND(ISBLANK($A295)=FALSE,$A295&gt;0,ISBLANK($U295)=TRUE)</formula>
    </cfRule>
  </conditionalFormatting>
  <conditionalFormatting sqref="U332:V334 U327:V329">
    <cfRule type="expression" dxfId="885" priority="874">
      <formula>AND(ISBLANK($A327)=FALSE,$A327&gt;0)</formula>
    </cfRule>
  </conditionalFormatting>
  <conditionalFormatting sqref="T332:V334 T327:V329">
    <cfRule type="expression" dxfId="884" priority="873">
      <formula>AND(ISBLANK($A327)=FALSE,$A327&gt;0)</formula>
    </cfRule>
  </conditionalFormatting>
  <conditionalFormatting sqref="W332:W334">
    <cfRule type="expression" dxfId="883" priority="872">
      <formula>AND(ISBLANK($A332)=FALSE,$A332&gt;0)</formula>
    </cfRule>
  </conditionalFormatting>
  <conditionalFormatting sqref="X332:X334">
    <cfRule type="expression" dxfId="882" priority="871">
      <formula>AND(ISBLANK($A332)=FALSE,$A332&gt;0)</formula>
    </cfRule>
  </conditionalFormatting>
  <conditionalFormatting sqref="Y332:Y334">
    <cfRule type="expression" dxfId="881" priority="870">
      <formula>AND(ISBLANK($A332)=FALSE,$A332&gt;0)</formula>
    </cfRule>
  </conditionalFormatting>
  <conditionalFormatting sqref="U332:U334">
    <cfRule type="expression" dxfId="880" priority="869">
      <formula>AND(ISBLANK($A332)=FALSE,$A332&gt;0)</formula>
    </cfRule>
  </conditionalFormatting>
  <conditionalFormatting sqref="V332:V334">
    <cfRule type="expression" dxfId="879" priority="868">
      <formula>AND(ISBLANK($A332)=FALSE,$A332&gt;0)</formula>
    </cfRule>
  </conditionalFormatting>
  <conditionalFormatting sqref="W336:W338">
    <cfRule type="expression" dxfId="878" priority="867">
      <formula>AND(ISBLANK($A336)=FALSE,$A336&gt;0)</formula>
    </cfRule>
  </conditionalFormatting>
  <conditionalFormatting sqref="X336:X338">
    <cfRule type="expression" dxfId="877" priority="866">
      <formula>AND(ISBLANK($A336)=FALSE,$A336&gt;0)</formula>
    </cfRule>
  </conditionalFormatting>
  <conditionalFormatting sqref="Y336:Y338">
    <cfRule type="expression" dxfId="876" priority="865">
      <formula>AND(ISBLANK($A336)=FALSE,$A336&gt;0)</formula>
    </cfRule>
  </conditionalFormatting>
  <conditionalFormatting sqref="U336:U338">
    <cfRule type="expression" dxfId="875" priority="864">
      <formula>AND(ISBLANK($A336)=FALSE,$A336&gt;0)</formula>
    </cfRule>
  </conditionalFormatting>
  <conditionalFormatting sqref="V336:V338">
    <cfRule type="expression" dxfId="874" priority="863">
      <formula>AND(ISBLANK($A336)=FALSE,$A336&gt;0)</formula>
    </cfRule>
  </conditionalFormatting>
  <conditionalFormatting sqref="W336:Y336">
    <cfRule type="expression" dxfId="873" priority="857" stopIfTrue="1">
      <formula>OR((AND(ISBLANK($A336)=FALSE,ISNUMBER($A336),ISBLANK($U336)=FALSE,ISBLANK($V336)=FALSE,ISBLANK($X336)=FALSE,NOT($AC336="case closed"))),(AND(ISBLANK($A336)=FALSE,ISNUMBER($A336),ISBLANK($U336)=FALSE,ISBLANK($V336)=FALSE,ISBLANK($X336)=FALSE,ISBLANK($Z336)=FALSE,NOT($AC336="case closed"))))</formula>
    </cfRule>
    <cfRule type="expression" dxfId="872" priority="858" stopIfTrue="1">
      <formula>AND(ISBLANK($A336)=FALSE,ISNUMBER($A336),ISBLANK($U336)=FALSE,OR(ISBLANK($V336),ISBLANK($X336),ISBLANK($Z336)))</formula>
    </cfRule>
    <cfRule type="expression" dxfId="871" priority="859" stopIfTrue="1">
      <formula>AND(ISBLANK($A336)=FALSE,$A336&gt;0,ISBLANK($U336)=TRUE)</formula>
    </cfRule>
  </conditionalFormatting>
  <conditionalFormatting sqref="T336:V336">
    <cfRule type="expression" dxfId="870" priority="856">
      <formula>AND(ISBLANK($A304)=FALSE,$A304&gt;0)</formula>
    </cfRule>
  </conditionalFormatting>
  <conditionalFormatting sqref="T336:V336">
    <cfRule type="expression" dxfId="869" priority="860" stopIfTrue="1">
      <formula>OR((AND(ISBLANK($A304)=FALSE,ISNUMBER($A304),ISBLANK($U304)=FALSE,ISBLANK($V304)=FALSE,ISBLANK($X304)=FALSE,NOT($AC304="case closed"))),(AND(ISBLANK($A304)=FALSE,ISNUMBER($A304),ISBLANK($U304)=FALSE,ISBLANK($V304)=FALSE,ISBLANK($X304)=FALSE,ISBLANK($Z304)=FALSE,NOT($AC304="case closed"))))</formula>
    </cfRule>
    <cfRule type="expression" dxfId="868" priority="861" stopIfTrue="1">
      <formula>AND(ISBLANK($A304)=FALSE,ISNUMBER($A304),ISBLANK($U304)=FALSE,OR(ISBLANK($V304),ISBLANK($X304),ISBLANK($Z304)))</formula>
    </cfRule>
    <cfRule type="expression" dxfId="867" priority="862" stopIfTrue="1">
      <formula>AND(ISBLANK($A304)=FALSE,$A304&gt;0,ISBLANK($U304)=TRUE)</formula>
    </cfRule>
  </conditionalFormatting>
  <conditionalFormatting sqref="U336:V336">
    <cfRule type="expression" dxfId="866" priority="855">
      <formula>AND(ISBLANK($A336)=FALSE,$A336&gt;0)</formula>
    </cfRule>
  </conditionalFormatting>
  <conditionalFormatting sqref="T336:V336">
    <cfRule type="expression" dxfId="865" priority="854">
      <formula>AND(ISBLANK($A336)=FALSE,$A336&gt;0)</formula>
    </cfRule>
  </conditionalFormatting>
  <conditionalFormatting sqref="W345:Y351 W341:Y341 W337:Y338">
    <cfRule type="expression" dxfId="864" priority="848" stopIfTrue="1">
      <formula>OR((AND(ISBLANK($A337)=FALSE,ISNUMBER($A337),ISBLANK($U337)=FALSE,ISBLANK($V337)=FALSE,ISBLANK($X337)=FALSE,NOT($AC337="case closed"))),(AND(ISBLANK($A337)=FALSE,ISNUMBER($A337),ISBLANK($U337)=FALSE,ISBLANK($V337)=FALSE,ISBLANK($X337)=FALSE,ISBLANK($Z337)=FALSE,NOT($AC337="case closed"))))</formula>
    </cfRule>
    <cfRule type="expression" dxfId="863" priority="849" stopIfTrue="1">
      <formula>AND(ISBLANK($A337)=FALSE,ISNUMBER($A337),ISBLANK($U337)=FALSE,OR(ISBLANK($V337),ISBLANK($X337),ISBLANK($Z337)))</formula>
    </cfRule>
    <cfRule type="expression" dxfId="862" priority="850" stopIfTrue="1">
      <formula>AND(ISBLANK($A337)=FALSE,$A337&gt;0,ISBLANK($U337)=TRUE)</formula>
    </cfRule>
  </conditionalFormatting>
  <conditionalFormatting sqref="T345:V351 T341:V341 T337:V338">
    <cfRule type="expression" dxfId="861" priority="847">
      <formula>AND(ISBLANK($A305)=FALSE,$A305&gt;0)</formula>
    </cfRule>
  </conditionalFormatting>
  <conditionalFormatting sqref="T345:V351 T341:V341 T337:V338">
    <cfRule type="expression" dxfId="860" priority="851" stopIfTrue="1">
      <formula>OR((AND(ISBLANK($A305)=FALSE,ISNUMBER($A305),ISBLANK($U305)=FALSE,ISBLANK($V305)=FALSE,ISBLANK($X305)=FALSE,NOT($AC305="case closed"))),(AND(ISBLANK($A305)=FALSE,ISNUMBER($A305),ISBLANK($U305)=FALSE,ISBLANK($V305)=FALSE,ISBLANK($X305)=FALSE,ISBLANK($Z305)=FALSE,NOT($AC305="case closed"))))</formula>
    </cfRule>
    <cfRule type="expression" dxfId="859" priority="852" stopIfTrue="1">
      <formula>AND(ISBLANK($A305)=FALSE,ISNUMBER($A305),ISBLANK($U305)=FALSE,OR(ISBLANK($V305),ISBLANK($X305),ISBLANK($Z305)))</formula>
    </cfRule>
    <cfRule type="expression" dxfId="858" priority="853" stopIfTrue="1">
      <formula>AND(ISBLANK($A305)=FALSE,$A305&gt;0,ISBLANK($U305)=TRUE)</formula>
    </cfRule>
  </conditionalFormatting>
  <conditionalFormatting sqref="U345:V351 U341:V341 U337:V338">
    <cfRule type="expression" dxfId="857" priority="846">
      <formula>AND(ISBLANK($A337)=FALSE,$A337&gt;0)</formula>
    </cfRule>
  </conditionalFormatting>
  <conditionalFormatting sqref="T345:V351 T341:V341 T337:V338">
    <cfRule type="expression" dxfId="856" priority="845">
      <formula>AND(ISBLANK($A337)=FALSE,$A337&gt;0)</formula>
    </cfRule>
  </conditionalFormatting>
  <conditionalFormatting sqref="W345:W351 W341">
    <cfRule type="expression" dxfId="855" priority="844">
      <formula>AND(ISBLANK($A341)=FALSE,$A341&gt;0)</formula>
    </cfRule>
  </conditionalFormatting>
  <conditionalFormatting sqref="X345:X351 X341">
    <cfRule type="expression" dxfId="854" priority="843">
      <formula>AND(ISBLANK($A341)=FALSE,$A341&gt;0)</formula>
    </cfRule>
  </conditionalFormatting>
  <conditionalFormatting sqref="Y345:Y351 Y341">
    <cfRule type="expression" dxfId="853" priority="842">
      <formula>AND(ISBLANK($A341)=FALSE,$A341&gt;0)</formula>
    </cfRule>
  </conditionalFormatting>
  <conditionalFormatting sqref="U345:U351 U341">
    <cfRule type="expression" dxfId="852" priority="841">
      <formula>AND(ISBLANK($A341)=FALSE,$A341&gt;0)</formula>
    </cfRule>
  </conditionalFormatting>
  <conditionalFormatting sqref="V345:V351 V341">
    <cfRule type="expression" dxfId="851" priority="840">
      <formula>AND(ISBLANK($A341)=FALSE,$A341&gt;0)</formula>
    </cfRule>
  </conditionalFormatting>
  <conditionalFormatting sqref="W352 W355:W372">
    <cfRule type="expression" dxfId="850" priority="839">
      <formula>AND(ISBLANK($A352)=FALSE,$A352&gt;0)</formula>
    </cfRule>
  </conditionalFormatting>
  <conditionalFormatting sqref="X352 X355:X372">
    <cfRule type="expression" dxfId="849" priority="838">
      <formula>AND(ISBLANK($A352)=FALSE,$A352&gt;0)</formula>
    </cfRule>
  </conditionalFormatting>
  <conditionalFormatting sqref="Y355:Y368 Y352">
    <cfRule type="expression" dxfId="848" priority="837">
      <formula>AND(ISBLANK($A352)=FALSE,$A352&gt;0)</formula>
    </cfRule>
  </conditionalFormatting>
  <conditionalFormatting sqref="U355:U368 U352">
    <cfRule type="expression" dxfId="847" priority="836">
      <formula>AND(ISBLANK($A352)=FALSE,$A352&gt;0)</formula>
    </cfRule>
  </conditionalFormatting>
  <conditionalFormatting sqref="V355:V368 V352">
    <cfRule type="expression" dxfId="846" priority="835">
      <formula>AND(ISBLANK($A352)=FALSE,$A352&gt;0)</formula>
    </cfRule>
  </conditionalFormatting>
  <conditionalFormatting sqref="W355:Y368 W352:Y352 W369:X372">
    <cfRule type="expression" dxfId="845" priority="829" stopIfTrue="1">
      <formula>OR((AND(ISBLANK($A352)=FALSE,ISNUMBER($A352),ISBLANK($U352)=FALSE,ISBLANK($V352)=FALSE,ISBLANK($X352)=FALSE,NOT($AC352="case closed"))),(AND(ISBLANK($A352)=FALSE,ISNUMBER($A352),ISBLANK($U352)=FALSE,ISBLANK($V352)=FALSE,ISBLANK($X352)=FALSE,ISBLANK($Z352)=FALSE,NOT($AC352="case closed"))))</formula>
    </cfRule>
    <cfRule type="expression" dxfId="844" priority="830" stopIfTrue="1">
      <formula>AND(ISBLANK($A352)=FALSE,ISNUMBER($A352),ISBLANK($U352)=FALSE,OR(ISBLANK($V352),ISBLANK($X352),ISBLANK($Z352)))</formula>
    </cfRule>
    <cfRule type="expression" dxfId="843" priority="831" stopIfTrue="1">
      <formula>AND(ISBLANK($A352)=FALSE,$A352&gt;0,ISBLANK($U352)=TRUE)</formula>
    </cfRule>
  </conditionalFormatting>
  <conditionalFormatting sqref="T355:V368 T352:V352">
    <cfRule type="expression" dxfId="842" priority="828">
      <formula>AND(ISBLANK($A320)=FALSE,$A320&gt;0)</formula>
    </cfRule>
  </conditionalFormatting>
  <conditionalFormatting sqref="T355:V368 T352:V352">
    <cfRule type="expression" dxfId="841" priority="832" stopIfTrue="1">
      <formula>OR((AND(ISBLANK($A320)=FALSE,ISNUMBER($A320),ISBLANK($U320)=FALSE,ISBLANK($V320)=FALSE,ISBLANK($X320)=FALSE,NOT($AC320="case closed"))),(AND(ISBLANK($A320)=FALSE,ISNUMBER($A320),ISBLANK($U320)=FALSE,ISBLANK($V320)=FALSE,ISBLANK($X320)=FALSE,ISBLANK($Z320)=FALSE,NOT($AC320="case closed"))))</formula>
    </cfRule>
    <cfRule type="expression" dxfId="840" priority="833" stopIfTrue="1">
      <formula>AND(ISBLANK($A320)=FALSE,ISNUMBER($A320),ISBLANK($U320)=FALSE,OR(ISBLANK($V320),ISBLANK($X320),ISBLANK($Z320)))</formula>
    </cfRule>
    <cfRule type="expression" dxfId="839" priority="834" stopIfTrue="1">
      <formula>AND(ISBLANK($A320)=FALSE,$A320&gt;0,ISBLANK($U320)=TRUE)</formula>
    </cfRule>
  </conditionalFormatting>
  <conditionalFormatting sqref="U355:V368 U352:V352">
    <cfRule type="expression" dxfId="838" priority="827">
      <formula>AND(ISBLANK($A352)=FALSE,$A352&gt;0)</formula>
    </cfRule>
  </conditionalFormatting>
  <conditionalFormatting sqref="T355:V368 T352:V352">
    <cfRule type="expression" dxfId="837" priority="826">
      <formula>AND(ISBLANK($A352)=FALSE,$A352&gt;0)</formula>
    </cfRule>
  </conditionalFormatting>
  <conditionalFormatting sqref="V369">
    <cfRule type="expression" dxfId="836" priority="823" stopIfTrue="1">
      <formula>OR((AND(ISBLANK($A369)=FALSE,ISNUMBER($A369),ISBLANK($U369)=FALSE,ISBLANK($V369)=FALSE,ISBLANK($X369)=FALSE,NOT($AC369="case closed"))),(AND(ISBLANK($A369)=FALSE,ISNUMBER($A369),ISBLANK($U369)=FALSE,ISBLANK($V369)=FALSE,ISBLANK($X369)=FALSE,ISBLANK($Z369)=FALSE,NOT($AC369="case closed"))))</formula>
    </cfRule>
    <cfRule type="expression" dxfId="835" priority="824" stopIfTrue="1">
      <formula>AND(ISBLANK($A369)=FALSE,ISNUMBER($A369),ISBLANK($U369)=FALSE,OR(ISBLANK($V369),ISBLANK($X369),ISBLANK($Z369)))</formula>
    </cfRule>
    <cfRule type="expression" dxfId="834" priority="825" stopIfTrue="1">
      <formula>AND(ISBLANK($A369)=FALSE,$A369&gt;0,ISBLANK($U369)=TRUE)</formula>
    </cfRule>
  </conditionalFormatting>
  <conditionalFormatting sqref="V369">
    <cfRule type="expression" dxfId="833" priority="822">
      <formula>AND(ISBLANK($A369)=FALSE,$A369&gt;0)</formula>
    </cfRule>
  </conditionalFormatting>
  <conditionalFormatting sqref="V370:V372">
    <cfRule type="expression" dxfId="832" priority="819" stopIfTrue="1">
      <formula>OR((AND(ISBLANK($A370)=FALSE,ISNUMBER($A370),ISBLANK($U370)=FALSE,ISBLANK($V370)=FALSE,ISBLANK($X370)=FALSE,NOT($AC370="case closed"))),(AND(ISBLANK($A370)=FALSE,ISNUMBER($A370),ISBLANK($U370)=FALSE,ISBLANK($V370)=FALSE,ISBLANK($X370)=FALSE,ISBLANK($Z370)=FALSE,NOT($AC370="case closed"))))</formula>
    </cfRule>
    <cfRule type="expression" dxfId="831" priority="820" stopIfTrue="1">
      <formula>AND(ISBLANK($A370)=FALSE,ISNUMBER($A370),ISBLANK($U370)=FALSE,OR(ISBLANK($V370),ISBLANK($X370),ISBLANK($Z370)))</formula>
    </cfRule>
    <cfRule type="expression" dxfId="830" priority="821" stopIfTrue="1">
      <formula>AND(ISBLANK($A370)=FALSE,$A370&gt;0,ISBLANK($U370)=TRUE)</formula>
    </cfRule>
  </conditionalFormatting>
  <conditionalFormatting sqref="V370:V372">
    <cfRule type="expression" dxfId="829" priority="818">
      <formula>AND(ISBLANK($A370)=FALSE,$A370&gt;0)</formula>
    </cfRule>
  </conditionalFormatting>
  <conditionalFormatting sqref="Y369:Y372">
    <cfRule type="expression" dxfId="828" priority="817">
      <formula>AND(ISBLANK($A369)=FALSE,$A369&gt;0)</formula>
    </cfRule>
  </conditionalFormatting>
  <conditionalFormatting sqref="Y369:Y372">
    <cfRule type="expression" dxfId="827" priority="814" stopIfTrue="1">
      <formula>OR((AND(ISBLANK($A369)=FALSE,ISNUMBER($A369),ISBLANK($U369)=FALSE,ISBLANK($V369)=FALSE,ISBLANK($X369)=FALSE,NOT($AC369="case closed"))),(AND(ISBLANK($A369)=FALSE,ISNUMBER($A369),ISBLANK($U369)=FALSE,ISBLANK($V369)=FALSE,ISBLANK($X369)=FALSE,ISBLANK($Z369)=FALSE,NOT($AC369="case closed"))))</formula>
    </cfRule>
    <cfRule type="expression" dxfId="826" priority="815" stopIfTrue="1">
      <formula>AND(ISBLANK($A369)=FALSE,ISNUMBER($A369),ISBLANK($U369)=FALSE,OR(ISBLANK($V369),ISBLANK($X369),ISBLANK($Z369)))</formula>
    </cfRule>
    <cfRule type="expression" dxfId="825" priority="816" stopIfTrue="1">
      <formula>AND(ISBLANK($A369)=FALSE,$A369&gt;0,ISBLANK($U369)=TRUE)</formula>
    </cfRule>
  </conditionalFormatting>
  <conditionalFormatting sqref="V374">
    <cfRule type="expression" dxfId="824" priority="811" stopIfTrue="1">
      <formula>OR((AND(ISBLANK($A374)=FALSE,ISNUMBER($A374),ISBLANK($U374)=FALSE,ISBLANK($V374)=FALSE,ISBLANK($X374)=FALSE,NOT($AC374="case closed"))),(AND(ISBLANK($A374)=FALSE,ISNUMBER($A374),ISBLANK($U374)=FALSE,ISBLANK($V374)=FALSE,ISBLANK($X374)=FALSE,ISBLANK($Z374)=FALSE,NOT($AC374="case closed"))))</formula>
    </cfRule>
    <cfRule type="expression" dxfId="823" priority="812" stopIfTrue="1">
      <formula>AND(ISBLANK($A374)=FALSE,ISNUMBER($A374),ISBLANK($U374)=FALSE,OR(ISBLANK($V374),ISBLANK($X374),ISBLANK($Z374)))</formula>
    </cfRule>
    <cfRule type="expression" dxfId="822" priority="813" stopIfTrue="1">
      <formula>AND(ISBLANK($A374)=FALSE,$A374&gt;0,ISBLANK($U374)=TRUE)</formula>
    </cfRule>
  </conditionalFormatting>
  <conditionalFormatting sqref="V374">
    <cfRule type="expression" dxfId="821" priority="810">
      <formula>AND(ISBLANK($A374)=FALSE,$A374&gt;0)</formula>
    </cfRule>
  </conditionalFormatting>
  <conditionalFormatting sqref="V376">
    <cfRule type="expression" dxfId="820" priority="807" stopIfTrue="1">
      <formula>OR((AND(ISBLANK($A376)=FALSE,ISNUMBER($A376),ISBLANK($U376)=FALSE,ISBLANK($V376)=FALSE,ISBLANK($X376)=FALSE,NOT($AC376="case closed"))),(AND(ISBLANK($A376)=FALSE,ISNUMBER($A376),ISBLANK($U376)=FALSE,ISBLANK($V376)=FALSE,ISBLANK($X376)=FALSE,ISBLANK($Z376)=FALSE,NOT($AC376="case closed"))))</formula>
    </cfRule>
    <cfRule type="expression" dxfId="819" priority="808" stopIfTrue="1">
      <formula>AND(ISBLANK($A376)=FALSE,ISNUMBER($A376),ISBLANK($U376)=FALSE,OR(ISBLANK($V376),ISBLANK($X376),ISBLANK($Z376)))</formula>
    </cfRule>
    <cfRule type="expression" dxfId="818" priority="809" stopIfTrue="1">
      <formula>AND(ISBLANK($A376)=FALSE,$A376&gt;0,ISBLANK($U376)=TRUE)</formula>
    </cfRule>
  </conditionalFormatting>
  <conditionalFormatting sqref="V376">
    <cfRule type="expression" dxfId="817" priority="806">
      <formula>AND(ISBLANK($A376)=FALSE,$A376&gt;0)</formula>
    </cfRule>
  </conditionalFormatting>
  <conditionalFormatting sqref="T378:V379">
    <cfRule type="expression" dxfId="816" priority="803" stopIfTrue="1">
      <formula>OR((AND(ISBLANK($A378)=FALSE,ISNUMBER($A378),ISBLANK($U378)=FALSE,ISBLANK($V378)=FALSE,ISBLANK($X378)=FALSE,NOT($AC378="case closed"))),(AND(ISBLANK($A378)=FALSE,ISNUMBER($A378),ISBLANK($U378)=FALSE,ISBLANK($V378)=FALSE,ISBLANK($X378)=FALSE,ISBLANK($Z378)=FALSE,NOT($AC378="case closed"))))</formula>
    </cfRule>
    <cfRule type="expression" dxfId="815" priority="804" stopIfTrue="1">
      <formula>AND(ISBLANK($A378)=FALSE,ISNUMBER($A378),ISBLANK($U378)=FALSE,OR(ISBLANK($V378),ISBLANK($X378),ISBLANK($Z378)))</formula>
    </cfRule>
    <cfRule type="expression" dxfId="814" priority="805" stopIfTrue="1">
      <formula>AND(ISBLANK($A378)=FALSE,$A378&gt;0,ISBLANK($U378)=TRUE)</formula>
    </cfRule>
  </conditionalFormatting>
  <conditionalFormatting sqref="T378:V379">
    <cfRule type="expression" dxfId="813" priority="802">
      <formula>AND(ISBLANK($A378)=FALSE,$A378&gt;0)</formula>
    </cfRule>
  </conditionalFormatting>
  <conditionalFormatting sqref="W342">
    <cfRule type="expression" dxfId="812" priority="799" stopIfTrue="1">
      <formula>OR((AND(ISBLANK($A342)=FALSE,ISNUMBER($A342),ISBLANK($U342)=FALSE,ISBLANK($V342)=FALSE,ISBLANK($X342)=FALSE,NOT($AC342="case closed"))),(AND(ISBLANK($A342)=FALSE,ISNUMBER($A342),ISBLANK($U342)=FALSE,ISBLANK($V342)=FALSE,ISBLANK($X342)=FALSE,ISBLANK($Z342)=FALSE,NOT($AC342="case closed"))))</formula>
    </cfRule>
    <cfRule type="expression" dxfId="811" priority="800" stopIfTrue="1">
      <formula>AND(ISBLANK($A342)=FALSE,ISNUMBER($A342),ISBLANK($U342)=FALSE,OR(ISBLANK($V342),ISBLANK($X342),ISBLANK($Z342)))</formula>
    </cfRule>
    <cfRule type="expression" dxfId="810" priority="801" stopIfTrue="1">
      <formula>AND(ISBLANK($A342)=FALSE,$A342&gt;0,ISBLANK($U342)=TRUE)</formula>
    </cfRule>
  </conditionalFormatting>
  <conditionalFormatting sqref="W342">
    <cfRule type="expression" dxfId="809" priority="798">
      <formula>AND(ISBLANK($A342)=FALSE,$A342&gt;0)</formula>
    </cfRule>
  </conditionalFormatting>
  <conditionalFormatting sqref="W343">
    <cfRule type="expression" dxfId="808" priority="795" stopIfTrue="1">
      <formula>OR((AND(ISBLANK($A343)=FALSE,ISNUMBER($A343),ISBLANK($U343)=FALSE,ISBLANK($V343)=FALSE,ISBLANK($X343)=FALSE,NOT($AC343="case closed"))),(AND(ISBLANK($A343)=FALSE,ISNUMBER($A343),ISBLANK($U343)=FALSE,ISBLANK($V343)=FALSE,ISBLANK($X343)=FALSE,ISBLANK($Z343)=FALSE,NOT($AC343="case closed"))))</formula>
    </cfRule>
    <cfRule type="expression" dxfId="807" priority="796" stopIfTrue="1">
      <formula>AND(ISBLANK($A343)=FALSE,ISNUMBER($A343),ISBLANK($U343)=FALSE,OR(ISBLANK($V343),ISBLANK($X343),ISBLANK($Z343)))</formula>
    </cfRule>
    <cfRule type="expression" dxfId="806" priority="797" stopIfTrue="1">
      <formula>AND(ISBLANK($A343)=FALSE,$A343&gt;0,ISBLANK($U343)=TRUE)</formula>
    </cfRule>
  </conditionalFormatting>
  <conditionalFormatting sqref="W343">
    <cfRule type="expression" dxfId="805" priority="794">
      <formula>AND(ISBLANK($A343)=FALSE,$A343&gt;0)</formula>
    </cfRule>
  </conditionalFormatting>
  <conditionalFormatting sqref="W344">
    <cfRule type="expression" dxfId="804" priority="791" stopIfTrue="1">
      <formula>OR((AND(ISBLANK($A344)=FALSE,ISNUMBER($A344),ISBLANK($U344)=FALSE,ISBLANK($V344)=FALSE,ISBLANK($X344)=FALSE,NOT($AC344="case closed"))),(AND(ISBLANK($A344)=FALSE,ISNUMBER($A344),ISBLANK($U344)=FALSE,ISBLANK($V344)=FALSE,ISBLANK($X344)=FALSE,ISBLANK($Z344)=FALSE,NOT($AC344="case closed"))))</formula>
    </cfRule>
    <cfRule type="expression" dxfId="803" priority="792" stopIfTrue="1">
      <formula>AND(ISBLANK($A344)=FALSE,ISNUMBER($A344),ISBLANK($U344)=FALSE,OR(ISBLANK($V344),ISBLANK($X344),ISBLANK($Z344)))</formula>
    </cfRule>
    <cfRule type="expression" dxfId="802" priority="793" stopIfTrue="1">
      <formula>AND(ISBLANK($A344)=FALSE,$A344&gt;0,ISBLANK($U344)=TRUE)</formula>
    </cfRule>
  </conditionalFormatting>
  <conditionalFormatting sqref="W344">
    <cfRule type="expression" dxfId="801" priority="790">
      <formula>AND(ISBLANK($A344)=FALSE,$A344&gt;0)</formula>
    </cfRule>
  </conditionalFormatting>
  <conditionalFormatting sqref="V342">
    <cfRule type="expression" dxfId="800" priority="786">
      <formula>AND(ISBLANK($A342)=FALSE,$A342&gt;0)</formula>
    </cfRule>
  </conditionalFormatting>
  <conditionalFormatting sqref="V342">
    <cfRule type="expression" dxfId="799" priority="787" stopIfTrue="1">
      <formula>OR((AND(ISBLANK($A342)=FALSE,ISNUMBER($A342),ISBLANK($U342)=FALSE,ISBLANK($V342)=FALSE,ISBLANK($X342)=FALSE,NOT($AC342="case closed"))),(AND(ISBLANK($A342)=FALSE,ISNUMBER($A342),ISBLANK($U342)=FALSE,ISBLANK($V342)=FALSE,ISBLANK($X342)=FALSE,ISBLANK($Z342)=FALSE,NOT($AC342="case closed"))))</formula>
    </cfRule>
    <cfRule type="expression" dxfId="798" priority="788" stopIfTrue="1">
      <formula>AND(ISBLANK($A342)=FALSE,ISNUMBER($A342),ISBLANK($U342)=FALSE,OR(ISBLANK($V342),ISBLANK($X342),ISBLANK($Z342)))</formula>
    </cfRule>
    <cfRule type="expression" dxfId="797" priority="789" stopIfTrue="1">
      <formula>AND(ISBLANK($A342)=FALSE,$A342&gt;0,ISBLANK($U342)=TRUE)</formula>
    </cfRule>
  </conditionalFormatting>
  <conditionalFormatting sqref="V343">
    <cfRule type="expression" dxfId="796" priority="782">
      <formula>AND(ISBLANK($A343)=FALSE,$A343&gt;0)</formula>
    </cfRule>
  </conditionalFormatting>
  <conditionalFormatting sqref="V343">
    <cfRule type="expression" dxfId="795" priority="783" stopIfTrue="1">
      <formula>OR((AND(ISBLANK($A343)=FALSE,ISNUMBER($A343),ISBLANK($U343)=FALSE,ISBLANK($V343)=FALSE,ISBLANK($X343)=FALSE,NOT($AC343="case closed"))),(AND(ISBLANK($A343)=FALSE,ISNUMBER($A343),ISBLANK($U343)=FALSE,ISBLANK($V343)=FALSE,ISBLANK($X343)=FALSE,ISBLANK($Z343)=FALSE,NOT($AC343="case closed"))))</formula>
    </cfRule>
    <cfRule type="expression" dxfId="794" priority="784" stopIfTrue="1">
      <formula>AND(ISBLANK($A343)=FALSE,ISNUMBER($A343),ISBLANK($U343)=FALSE,OR(ISBLANK($V343),ISBLANK($X343),ISBLANK($Z343)))</formula>
    </cfRule>
    <cfRule type="expression" dxfId="793" priority="785" stopIfTrue="1">
      <formula>AND(ISBLANK($A343)=FALSE,$A343&gt;0,ISBLANK($U343)=TRUE)</formula>
    </cfRule>
  </conditionalFormatting>
  <conditionalFormatting sqref="V344">
    <cfRule type="expression" dxfId="792" priority="778">
      <formula>AND(ISBLANK($A344)=FALSE,$A344&gt;0)</formula>
    </cfRule>
  </conditionalFormatting>
  <conditionalFormatting sqref="V344">
    <cfRule type="expression" dxfId="791" priority="779" stopIfTrue="1">
      <formula>OR((AND(ISBLANK($A344)=FALSE,ISNUMBER($A344),ISBLANK($U344)=FALSE,ISBLANK($V344)=FALSE,ISBLANK($X344)=FALSE,NOT($AC344="case closed"))),(AND(ISBLANK($A344)=FALSE,ISNUMBER($A344),ISBLANK($U344)=FALSE,ISBLANK($V344)=FALSE,ISBLANK($X344)=FALSE,ISBLANK($Z344)=FALSE,NOT($AC344="case closed"))))</formula>
    </cfRule>
    <cfRule type="expression" dxfId="790" priority="780" stopIfTrue="1">
      <formula>AND(ISBLANK($A344)=FALSE,ISNUMBER($A344),ISBLANK($U344)=FALSE,OR(ISBLANK($V344),ISBLANK($X344),ISBLANK($Z344)))</formula>
    </cfRule>
    <cfRule type="expression" dxfId="789" priority="781" stopIfTrue="1">
      <formula>AND(ISBLANK($A344)=FALSE,$A344&gt;0,ISBLANK($U344)=TRUE)</formula>
    </cfRule>
  </conditionalFormatting>
  <conditionalFormatting sqref="Y342">
    <cfRule type="expression" dxfId="788" priority="774">
      <formula>AND(ISBLANK($A342)=FALSE,$A342&gt;0)</formula>
    </cfRule>
  </conditionalFormatting>
  <conditionalFormatting sqref="Y342">
    <cfRule type="expression" dxfId="787" priority="775" stopIfTrue="1">
      <formula>OR((AND(ISBLANK($A342)=FALSE,ISNUMBER($A342),ISBLANK($U342)=FALSE,ISBLANK($V342)=FALSE,ISBLANK($X342)=FALSE,NOT($AC342="case closed"))),(AND(ISBLANK($A342)=FALSE,ISNUMBER($A342),ISBLANK($U342)=FALSE,ISBLANK($V342)=FALSE,ISBLANK($X342)=FALSE,ISBLANK($Z342)=FALSE,NOT($AC342="case closed"))))</formula>
    </cfRule>
    <cfRule type="expression" dxfId="786" priority="776" stopIfTrue="1">
      <formula>AND(ISBLANK($A342)=FALSE,ISNUMBER($A342),ISBLANK($U342)=FALSE,OR(ISBLANK($V342),ISBLANK($X342),ISBLANK($Z342)))</formula>
    </cfRule>
    <cfRule type="expression" dxfId="785" priority="777" stopIfTrue="1">
      <formula>AND(ISBLANK($A342)=FALSE,$A342&gt;0,ISBLANK($U342)=TRUE)</formula>
    </cfRule>
  </conditionalFormatting>
  <conditionalFormatting sqref="Y343">
    <cfRule type="expression" dxfId="784" priority="770">
      <formula>AND(ISBLANK($A343)=FALSE,$A343&gt;0)</formula>
    </cfRule>
  </conditionalFormatting>
  <conditionalFormatting sqref="Y343">
    <cfRule type="expression" dxfId="783" priority="771" stopIfTrue="1">
      <formula>OR((AND(ISBLANK($A343)=FALSE,ISNUMBER($A343),ISBLANK($U343)=FALSE,ISBLANK($V343)=FALSE,ISBLANK($X343)=FALSE,NOT($AC343="case closed"))),(AND(ISBLANK($A343)=FALSE,ISNUMBER($A343),ISBLANK($U343)=FALSE,ISBLANK($V343)=FALSE,ISBLANK($X343)=FALSE,ISBLANK($Z343)=FALSE,NOT($AC343="case closed"))))</formula>
    </cfRule>
    <cfRule type="expression" dxfId="782" priority="772" stopIfTrue="1">
      <formula>AND(ISBLANK($A343)=FALSE,ISNUMBER($A343),ISBLANK($U343)=FALSE,OR(ISBLANK($V343),ISBLANK($X343),ISBLANK($Z343)))</formula>
    </cfRule>
    <cfRule type="expression" dxfId="781" priority="773" stopIfTrue="1">
      <formula>AND(ISBLANK($A343)=FALSE,$A343&gt;0,ISBLANK($U343)=TRUE)</formula>
    </cfRule>
  </conditionalFormatting>
  <conditionalFormatting sqref="Y344">
    <cfRule type="expression" dxfId="780" priority="766">
      <formula>AND(ISBLANK($A344)=FALSE,$A344&gt;0)</formula>
    </cfRule>
  </conditionalFormatting>
  <conditionalFormatting sqref="Y344">
    <cfRule type="expression" dxfId="779" priority="767" stopIfTrue="1">
      <formula>OR((AND(ISBLANK($A344)=FALSE,ISNUMBER($A344),ISBLANK($U344)=FALSE,ISBLANK($V344)=FALSE,ISBLANK($X344)=FALSE,NOT($AC344="case closed"))),(AND(ISBLANK($A344)=FALSE,ISNUMBER($A344),ISBLANK($U344)=FALSE,ISBLANK($V344)=FALSE,ISBLANK($X344)=FALSE,ISBLANK($Z344)=FALSE,NOT($AC344="case closed"))))</formula>
    </cfRule>
    <cfRule type="expression" dxfId="778" priority="768" stopIfTrue="1">
      <formula>AND(ISBLANK($A344)=FALSE,ISNUMBER($A344),ISBLANK($U344)=FALSE,OR(ISBLANK($V344),ISBLANK($X344),ISBLANK($Z344)))</formula>
    </cfRule>
    <cfRule type="expression" dxfId="777" priority="769" stopIfTrue="1">
      <formula>AND(ISBLANK($A344)=FALSE,$A344&gt;0,ISBLANK($U344)=TRUE)</formula>
    </cfRule>
  </conditionalFormatting>
  <conditionalFormatting sqref="W340">
    <cfRule type="expression" dxfId="776" priority="762">
      <formula>AND(ISBLANK($A340)=FALSE,$A340&gt;0)</formula>
    </cfRule>
  </conditionalFormatting>
  <conditionalFormatting sqref="W340">
    <cfRule type="expression" dxfId="775" priority="763" stopIfTrue="1">
      <formula>OR((AND(ISBLANK($A340)=FALSE,ISNUMBER($A340),ISBLANK($U340)=FALSE,ISBLANK($V340)=FALSE,ISBLANK($X340)=FALSE,NOT($AC340="case closed"))),(AND(ISBLANK($A340)=FALSE,ISNUMBER($A340),ISBLANK($U340)=FALSE,ISBLANK($V340)=FALSE,ISBLANK($X340)=FALSE,ISBLANK($Z340)=FALSE,NOT($AC340="case closed"))))</formula>
    </cfRule>
    <cfRule type="expression" dxfId="774" priority="764" stopIfTrue="1">
      <formula>AND(ISBLANK($A340)=FALSE,ISNUMBER($A340),ISBLANK($U340)=FALSE,OR(ISBLANK($V340),ISBLANK($X340),ISBLANK($Z340)))</formula>
    </cfRule>
    <cfRule type="expression" dxfId="773" priority="765" stopIfTrue="1">
      <formula>AND(ISBLANK($A340)=FALSE,$A340&gt;0,ISBLANK($U340)=TRUE)</formula>
    </cfRule>
  </conditionalFormatting>
  <conditionalFormatting sqref="X340">
    <cfRule type="expression" dxfId="772" priority="758">
      <formula>AND(ISBLANK($A340)=FALSE,$A340&gt;0)</formula>
    </cfRule>
  </conditionalFormatting>
  <conditionalFormatting sqref="X340">
    <cfRule type="expression" dxfId="771" priority="759" stopIfTrue="1">
      <formula>OR((AND(ISBLANK($A340)=FALSE,ISNUMBER($A340),ISBLANK($U340)=FALSE,ISBLANK($V340)=FALSE,ISBLANK($X340)=FALSE,NOT($AC340="case closed"))),(AND(ISBLANK($A340)=FALSE,ISNUMBER($A340),ISBLANK($U340)=FALSE,ISBLANK($V340)=FALSE,ISBLANK($X340)=FALSE,ISBLANK($Z340)=FALSE,NOT($AC340="case closed"))))</formula>
    </cfRule>
    <cfRule type="expression" dxfId="770" priority="760" stopIfTrue="1">
      <formula>AND(ISBLANK($A340)=FALSE,ISNUMBER($A340),ISBLANK($U340)=FALSE,OR(ISBLANK($V340),ISBLANK($X340),ISBLANK($Z340)))</formula>
    </cfRule>
    <cfRule type="expression" dxfId="769" priority="761" stopIfTrue="1">
      <formula>AND(ISBLANK($A340)=FALSE,$A340&gt;0,ISBLANK($U340)=TRUE)</formula>
    </cfRule>
  </conditionalFormatting>
  <conditionalFormatting sqref="W335">
    <cfRule type="expression" dxfId="768" priority="757">
      <formula>AND(ISBLANK($A335)=FALSE,$A335&gt;0)</formula>
    </cfRule>
  </conditionalFormatting>
  <conditionalFormatting sqref="W335">
    <cfRule type="expression" dxfId="767" priority="754" stopIfTrue="1">
      <formula>OR((AND(ISBLANK($A335)=FALSE,ISNUMBER($A335),ISBLANK($U335)=FALSE,ISBLANK($V335)=FALSE,ISBLANK($X335)=FALSE,NOT($AC335="case closed"))),(AND(ISBLANK($A335)=FALSE,ISNUMBER($A335),ISBLANK($U335)=FALSE,ISBLANK($V335)=FALSE,ISBLANK($X335)=FALSE,ISBLANK($Z335)=FALSE,NOT($AC335="case closed"))))</formula>
    </cfRule>
    <cfRule type="expression" dxfId="766" priority="755" stopIfTrue="1">
      <formula>AND(ISBLANK($A335)=FALSE,ISNUMBER($A335),ISBLANK($U335)=FALSE,OR(ISBLANK($V335),ISBLANK($X335),ISBLANK($Z335)))</formula>
    </cfRule>
    <cfRule type="expression" dxfId="765" priority="756" stopIfTrue="1">
      <formula>AND(ISBLANK($A335)=FALSE,$A335&gt;0,ISBLANK($U335)=TRUE)</formula>
    </cfRule>
  </conditionalFormatting>
  <conditionalFormatting sqref="V353">
    <cfRule type="expression" dxfId="764" priority="751" stopIfTrue="1">
      <formula>OR((AND(ISBLANK($A353)=FALSE,ISNUMBER($A353),ISBLANK($U353)=FALSE,ISBLANK($V353)=FALSE,ISBLANK($X353)=FALSE,NOT($AC353="case closed"))),(AND(ISBLANK($A353)=FALSE,ISNUMBER($A353),ISBLANK($U353)=FALSE,ISBLANK($V353)=FALSE,ISBLANK($X353)=FALSE,ISBLANK($Z353)=FALSE,NOT($AC353="case closed"))))</formula>
    </cfRule>
    <cfRule type="expression" dxfId="763" priority="752" stopIfTrue="1">
      <formula>AND(ISBLANK($A353)=FALSE,ISNUMBER($A353),ISBLANK($U353)=FALSE,OR(ISBLANK($V353),ISBLANK($X353),ISBLANK($Z353)))</formula>
    </cfRule>
    <cfRule type="expression" dxfId="762" priority="753" stopIfTrue="1">
      <formula>AND(ISBLANK($A353)=FALSE,$A353&gt;0,ISBLANK($U353)=TRUE)</formula>
    </cfRule>
  </conditionalFormatting>
  <conditionalFormatting sqref="V353">
    <cfRule type="expression" dxfId="761" priority="750">
      <formula>AND(ISBLANK($A353)=FALSE,$A353&gt;0)</formula>
    </cfRule>
  </conditionalFormatting>
  <conditionalFormatting sqref="V354">
    <cfRule type="expression" dxfId="760" priority="747" stopIfTrue="1">
      <formula>OR((AND(ISBLANK($A354)=FALSE,ISNUMBER($A354),ISBLANK($U354)=FALSE,ISBLANK($V354)=FALSE,ISBLANK($X354)=FALSE,NOT($AC354="case closed"))),(AND(ISBLANK($A354)=FALSE,ISNUMBER($A354),ISBLANK($U354)=FALSE,ISBLANK($V354)=FALSE,ISBLANK($X354)=FALSE,ISBLANK($Z354)=FALSE,NOT($AC354="case closed"))))</formula>
    </cfRule>
    <cfRule type="expression" dxfId="759" priority="748" stopIfTrue="1">
      <formula>AND(ISBLANK($A354)=FALSE,ISNUMBER($A354),ISBLANK($U354)=FALSE,OR(ISBLANK($V354),ISBLANK($X354),ISBLANK($Z354)))</formula>
    </cfRule>
    <cfRule type="expression" dxfId="758" priority="749" stopIfTrue="1">
      <formula>AND(ISBLANK($A354)=FALSE,$A354&gt;0,ISBLANK($U354)=TRUE)</formula>
    </cfRule>
  </conditionalFormatting>
  <conditionalFormatting sqref="V354">
    <cfRule type="expression" dxfId="757" priority="746">
      <formula>AND(ISBLANK($A354)=FALSE,$A354&gt;0)</formula>
    </cfRule>
  </conditionalFormatting>
  <conditionalFormatting sqref="W353">
    <cfRule type="expression" dxfId="756" priority="745">
      <formula>AND(ISBLANK($A353)=FALSE,$A353&gt;0)</formula>
    </cfRule>
  </conditionalFormatting>
  <conditionalFormatting sqref="W353">
    <cfRule type="expression" dxfId="755" priority="742" stopIfTrue="1">
      <formula>OR((AND(ISBLANK($A353)=FALSE,ISNUMBER($A353),ISBLANK($U353)=FALSE,ISBLANK($V353)=FALSE,ISBLANK($X353)=FALSE,NOT($AC353="case closed"))),(AND(ISBLANK($A353)=FALSE,ISNUMBER($A353),ISBLANK($U353)=FALSE,ISBLANK($V353)=FALSE,ISBLANK($X353)=FALSE,ISBLANK($Z353)=FALSE,NOT($AC353="case closed"))))</formula>
    </cfRule>
    <cfRule type="expression" dxfId="754" priority="743" stopIfTrue="1">
      <formula>AND(ISBLANK($A353)=FALSE,ISNUMBER($A353),ISBLANK($U353)=FALSE,OR(ISBLANK($V353),ISBLANK($X353),ISBLANK($Z353)))</formula>
    </cfRule>
    <cfRule type="expression" dxfId="753" priority="744" stopIfTrue="1">
      <formula>AND(ISBLANK($A353)=FALSE,$A353&gt;0,ISBLANK($U353)=TRUE)</formula>
    </cfRule>
  </conditionalFormatting>
  <conditionalFormatting sqref="Y354">
    <cfRule type="expression" dxfId="752" priority="738">
      <formula>AND(ISBLANK($A354)=FALSE,$A354&gt;0)</formula>
    </cfRule>
  </conditionalFormatting>
  <conditionalFormatting sqref="Y354">
    <cfRule type="expression" dxfId="751" priority="739" stopIfTrue="1">
      <formula>OR((AND(ISBLANK($A354)=FALSE,ISNUMBER($A354),ISBLANK($U354)=FALSE,ISBLANK($V354)=FALSE,ISBLANK($X354)=FALSE,NOT($AC354="case closed"))),(AND(ISBLANK($A354)=FALSE,ISNUMBER($A354),ISBLANK($U354)=FALSE,ISBLANK($V354)=FALSE,ISBLANK($X354)=FALSE,ISBLANK($Z354)=FALSE,NOT($AC354="case closed"))))</formula>
    </cfRule>
    <cfRule type="expression" dxfId="750" priority="740" stopIfTrue="1">
      <formula>AND(ISBLANK($A354)=FALSE,ISNUMBER($A354),ISBLANK($U354)=FALSE,OR(ISBLANK($V354),ISBLANK($X354),ISBLANK($Z354)))</formula>
    </cfRule>
    <cfRule type="expression" dxfId="749" priority="741" stopIfTrue="1">
      <formula>AND(ISBLANK($A354)=FALSE,$A354&gt;0,ISBLANK($U354)=TRUE)</formula>
    </cfRule>
  </conditionalFormatting>
  <conditionalFormatting sqref="X354">
    <cfRule type="expression" dxfId="748" priority="734">
      <formula>AND(ISBLANK($A354)=FALSE,$A354&gt;0)</formula>
    </cfRule>
  </conditionalFormatting>
  <conditionalFormatting sqref="X354">
    <cfRule type="expression" dxfId="747" priority="735" stopIfTrue="1">
      <formula>OR((AND(ISBLANK($A354)=FALSE,ISNUMBER($A354),ISBLANK($U354)=FALSE,ISBLANK($V354)=FALSE,ISBLANK($X354)=FALSE,NOT($AC354="case closed"))),(AND(ISBLANK($A354)=FALSE,ISNUMBER($A354),ISBLANK($U354)=FALSE,ISBLANK($V354)=FALSE,ISBLANK($X354)=FALSE,ISBLANK($Z354)=FALSE,NOT($AC354="case closed"))))</formula>
    </cfRule>
    <cfRule type="expression" dxfId="746" priority="736" stopIfTrue="1">
      <formula>AND(ISBLANK($A354)=FALSE,ISNUMBER($A354),ISBLANK($U354)=FALSE,OR(ISBLANK($V354),ISBLANK($X354),ISBLANK($Z354)))</formula>
    </cfRule>
    <cfRule type="expression" dxfId="745" priority="737" stopIfTrue="1">
      <formula>AND(ISBLANK($A354)=FALSE,$A354&gt;0,ISBLANK($U354)=TRUE)</formula>
    </cfRule>
  </conditionalFormatting>
  <conditionalFormatting sqref="W354">
    <cfRule type="expression" dxfId="744" priority="733">
      <formula>AND(ISBLANK($A354)=FALSE,$A354&gt;0)</formula>
    </cfRule>
  </conditionalFormatting>
  <conditionalFormatting sqref="W354">
    <cfRule type="expression" dxfId="743" priority="730" stopIfTrue="1">
      <formula>OR((AND(ISBLANK($A354)=FALSE,ISNUMBER($A354),ISBLANK($U354)=FALSE,ISBLANK($V354)=FALSE,ISBLANK($X354)=FALSE,NOT($AC354="case closed"))),(AND(ISBLANK($A354)=FALSE,ISNUMBER($A354),ISBLANK($U354)=FALSE,ISBLANK($V354)=FALSE,ISBLANK($X354)=FALSE,ISBLANK($Z354)=FALSE,NOT($AC354="case closed"))))</formula>
    </cfRule>
    <cfRule type="expression" dxfId="742" priority="731" stopIfTrue="1">
      <formula>AND(ISBLANK($A354)=FALSE,ISNUMBER($A354),ISBLANK($U354)=FALSE,OR(ISBLANK($V354),ISBLANK($X354),ISBLANK($Z354)))</formula>
    </cfRule>
    <cfRule type="expression" dxfId="741" priority="732" stopIfTrue="1">
      <formula>AND(ISBLANK($A354)=FALSE,$A354&gt;0,ISBLANK($U354)=TRUE)</formula>
    </cfRule>
  </conditionalFormatting>
  <conditionalFormatting sqref="V375">
    <cfRule type="expression" dxfId="740" priority="727" stopIfTrue="1">
      <formula>OR((AND(ISBLANK($A375)=FALSE,ISNUMBER($A375),ISBLANK($U375)=FALSE,ISBLANK($V375)=FALSE,ISBLANK($X375)=FALSE,NOT($AC375="case closed"))),(AND(ISBLANK($A375)=FALSE,ISNUMBER($A375),ISBLANK($U375)=FALSE,ISBLANK($V375)=FALSE,ISBLANK($X375)=FALSE,ISBLANK($Z375)=FALSE,NOT($AC375="case closed"))))</formula>
    </cfRule>
    <cfRule type="expression" dxfId="739" priority="728" stopIfTrue="1">
      <formula>AND(ISBLANK($A375)=FALSE,ISNUMBER($A375),ISBLANK($U375)=FALSE,OR(ISBLANK($V375),ISBLANK($X375),ISBLANK($Z375)))</formula>
    </cfRule>
    <cfRule type="expression" dxfId="738" priority="729" stopIfTrue="1">
      <formula>AND(ISBLANK($A375)=FALSE,$A375&gt;0,ISBLANK($U375)=TRUE)</formula>
    </cfRule>
  </conditionalFormatting>
  <conditionalFormatting sqref="V375">
    <cfRule type="expression" dxfId="737" priority="726">
      <formula>AND(ISBLANK($A375)=FALSE,$A375&gt;0)</formula>
    </cfRule>
  </conditionalFormatting>
  <conditionalFormatting sqref="V380:V382">
    <cfRule type="expression" dxfId="736" priority="723" stopIfTrue="1">
      <formula>OR((AND(ISBLANK($A380)=FALSE,ISNUMBER($A380),ISBLANK($U380)=FALSE,ISBLANK($V380)=FALSE,ISBLANK($X380)=FALSE,NOT($AC380="case closed"))),(AND(ISBLANK($A380)=FALSE,ISNUMBER($A380),ISBLANK($U380)=FALSE,ISBLANK($V380)=FALSE,ISBLANK($X380)=FALSE,ISBLANK($Z380)=FALSE,NOT($AC380="case closed"))))</formula>
    </cfRule>
    <cfRule type="expression" dxfId="735" priority="724" stopIfTrue="1">
      <formula>AND(ISBLANK($A380)=FALSE,ISNUMBER($A380),ISBLANK($U380)=FALSE,OR(ISBLANK($V380),ISBLANK($X380),ISBLANK($Z380)))</formula>
    </cfRule>
    <cfRule type="expression" dxfId="734" priority="725" stopIfTrue="1">
      <formula>AND(ISBLANK($A380)=FALSE,$A380&gt;0,ISBLANK($U380)=TRUE)</formula>
    </cfRule>
  </conditionalFormatting>
  <conditionalFormatting sqref="V380:V382">
    <cfRule type="expression" dxfId="733" priority="722">
      <formula>AND(ISBLANK($A380)=FALSE,$A380&gt;0)</formula>
    </cfRule>
  </conditionalFormatting>
  <conditionalFormatting sqref="V385:V386">
    <cfRule type="expression" dxfId="732" priority="719" stopIfTrue="1">
      <formula>OR((AND(ISBLANK($A385)=FALSE,ISNUMBER($A385),ISBLANK($U385)=FALSE,ISBLANK($V385)=FALSE,ISBLANK($X385)=FALSE,NOT($AC385="case closed"))),(AND(ISBLANK($A385)=FALSE,ISNUMBER($A385),ISBLANK($U385)=FALSE,ISBLANK($V385)=FALSE,ISBLANK($X385)=FALSE,ISBLANK($Z385)=FALSE,NOT($AC385="case closed"))))</formula>
    </cfRule>
    <cfRule type="expression" dxfId="731" priority="720" stopIfTrue="1">
      <formula>AND(ISBLANK($A385)=FALSE,ISNUMBER($A385),ISBLANK($U385)=FALSE,OR(ISBLANK($V385),ISBLANK($X385),ISBLANK($Z385)))</formula>
    </cfRule>
    <cfRule type="expression" dxfId="730" priority="721" stopIfTrue="1">
      <formula>AND(ISBLANK($A385)=FALSE,$A385&gt;0,ISBLANK($U385)=TRUE)</formula>
    </cfRule>
  </conditionalFormatting>
  <conditionalFormatting sqref="V385:V386">
    <cfRule type="expression" dxfId="729" priority="718">
      <formula>AND(ISBLANK($A385)=FALSE,$A385&gt;0)</formula>
    </cfRule>
  </conditionalFormatting>
  <conditionalFormatting sqref="V387">
    <cfRule type="expression" dxfId="728" priority="715" stopIfTrue="1">
      <formula>OR((AND(ISBLANK($A387)=FALSE,ISNUMBER($A387),ISBLANK($U387)=FALSE,ISBLANK($V387)=FALSE,ISBLANK($X387)=FALSE,NOT($AC387="case closed"))),(AND(ISBLANK($A387)=FALSE,ISNUMBER($A387),ISBLANK($U387)=FALSE,ISBLANK($V387)=FALSE,ISBLANK($X387)=FALSE,ISBLANK($Z387)=FALSE,NOT($AC387="case closed"))))</formula>
    </cfRule>
    <cfRule type="expression" dxfId="727" priority="716" stopIfTrue="1">
      <formula>AND(ISBLANK($A387)=FALSE,ISNUMBER($A387),ISBLANK($U387)=FALSE,OR(ISBLANK($V387),ISBLANK($X387),ISBLANK($Z387)))</formula>
    </cfRule>
    <cfRule type="expression" dxfId="726" priority="717" stopIfTrue="1">
      <formula>AND(ISBLANK($A387)=FALSE,$A387&gt;0,ISBLANK($U387)=TRUE)</formula>
    </cfRule>
  </conditionalFormatting>
  <conditionalFormatting sqref="V387">
    <cfRule type="expression" dxfId="725" priority="714">
      <formula>AND(ISBLANK($A387)=FALSE,$A387&gt;0)</formula>
    </cfRule>
  </conditionalFormatting>
  <conditionalFormatting sqref="V388">
    <cfRule type="expression" dxfId="724" priority="711" stopIfTrue="1">
      <formula>OR((AND(ISBLANK($A388)=FALSE,ISNUMBER($A388),ISBLANK($U388)=FALSE,ISBLANK($V388)=FALSE,ISBLANK($X388)=FALSE,NOT($AC388="case closed"))),(AND(ISBLANK($A388)=FALSE,ISNUMBER($A388),ISBLANK($U388)=FALSE,ISBLANK($V388)=FALSE,ISBLANK($X388)=FALSE,ISBLANK($Z388)=FALSE,NOT($AC388="case closed"))))</formula>
    </cfRule>
    <cfRule type="expression" dxfId="723" priority="712" stopIfTrue="1">
      <formula>AND(ISBLANK($A388)=FALSE,ISNUMBER($A388),ISBLANK($U388)=FALSE,OR(ISBLANK($V388),ISBLANK($X388),ISBLANK($Z388)))</formula>
    </cfRule>
    <cfRule type="expression" dxfId="722" priority="713" stopIfTrue="1">
      <formula>AND(ISBLANK($A388)=FALSE,$A388&gt;0,ISBLANK($U388)=TRUE)</formula>
    </cfRule>
  </conditionalFormatting>
  <conditionalFormatting sqref="V388">
    <cfRule type="expression" dxfId="721" priority="710">
      <formula>AND(ISBLANK($A388)=FALSE,$A388&gt;0)</formula>
    </cfRule>
  </conditionalFormatting>
  <conditionalFormatting sqref="W385:W388">
    <cfRule type="expression" dxfId="720" priority="706">
      <formula>AND(ISBLANK($A385)=FALSE,$A385&gt;0)</formula>
    </cfRule>
  </conditionalFormatting>
  <conditionalFormatting sqref="W385:W388">
    <cfRule type="expression" dxfId="719" priority="707" stopIfTrue="1">
      <formula>OR((AND(ISBLANK($A385)=FALSE,ISNUMBER($A385),ISBLANK($U385)=FALSE,ISBLANK($V385)=FALSE,ISBLANK($X385)=FALSE,NOT($AC385="case closed"))),(AND(ISBLANK($A385)=FALSE,ISNUMBER($A385),ISBLANK($U385)=FALSE,ISBLANK($V385)=FALSE,ISBLANK($X385)=FALSE,ISBLANK($Z385)=FALSE,NOT($AC385="case closed"))))</formula>
    </cfRule>
    <cfRule type="expression" dxfId="718" priority="708" stopIfTrue="1">
      <formula>AND(ISBLANK($A385)=FALSE,ISNUMBER($A385),ISBLANK($U385)=FALSE,OR(ISBLANK($V385),ISBLANK($X385),ISBLANK($Z385)))</formula>
    </cfRule>
    <cfRule type="expression" dxfId="717" priority="709" stopIfTrue="1">
      <formula>AND(ISBLANK($A385)=FALSE,$A385&gt;0,ISBLANK($U385)=TRUE)</formula>
    </cfRule>
  </conditionalFormatting>
  <conditionalFormatting sqref="X385:X388">
    <cfRule type="expression" dxfId="716" priority="702">
      <formula>AND(ISBLANK($A385)=FALSE,$A385&gt;0)</formula>
    </cfRule>
  </conditionalFormatting>
  <conditionalFormatting sqref="X385:X388">
    <cfRule type="expression" dxfId="715" priority="703" stopIfTrue="1">
      <formula>OR((AND(ISBLANK($A385)=FALSE,ISNUMBER($A385),ISBLANK($U385)=FALSE,ISBLANK($V385)=FALSE,ISBLANK($X385)=FALSE,NOT($AC385="case closed"))),(AND(ISBLANK($A385)=FALSE,ISNUMBER($A385),ISBLANK($U385)=FALSE,ISBLANK($V385)=FALSE,ISBLANK($X385)=FALSE,ISBLANK($Z385)=FALSE,NOT($AC385="case closed"))))</formula>
    </cfRule>
    <cfRule type="expression" dxfId="714" priority="704" stopIfTrue="1">
      <formula>AND(ISBLANK($A385)=FALSE,ISNUMBER($A385),ISBLANK($U385)=FALSE,OR(ISBLANK($V385),ISBLANK($X385),ISBLANK($Z385)))</formula>
    </cfRule>
    <cfRule type="expression" dxfId="713" priority="705" stopIfTrue="1">
      <formula>AND(ISBLANK($A385)=FALSE,$A385&gt;0,ISBLANK($U385)=TRUE)</formula>
    </cfRule>
  </conditionalFormatting>
  <conditionalFormatting sqref="Y385:Y388">
    <cfRule type="expression" dxfId="712" priority="698">
      <formula>AND(ISBLANK($A385)=FALSE,$A385&gt;0)</formula>
    </cfRule>
  </conditionalFormatting>
  <conditionalFormatting sqref="Y385:Y388">
    <cfRule type="expression" dxfId="711" priority="699" stopIfTrue="1">
      <formula>OR((AND(ISBLANK($A385)=FALSE,ISNUMBER($A385),ISBLANK($U385)=FALSE,ISBLANK($V385)=FALSE,ISBLANK($X385)=FALSE,NOT($AC385="case closed"))),(AND(ISBLANK($A385)=FALSE,ISNUMBER($A385),ISBLANK($U385)=FALSE,ISBLANK($V385)=FALSE,ISBLANK($X385)=FALSE,ISBLANK($Z385)=FALSE,NOT($AC385="case closed"))))</formula>
    </cfRule>
    <cfRule type="expression" dxfId="710" priority="700" stopIfTrue="1">
      <formula>AND(ISBLANK($A385)=FALSE,ISNUMBER($A385),ISBLANK($U385)=FALSE,OR(ISBLANK($V385),ISBLANK($X385),ISBLANK($Z385)))</formula>
    </cfRule>
    <cfRule type="expression" dxfId="709" priority="701" stopIfTrue="1">
      <formula>AND(ISBLANK($A385)=FALSE,$A385&gt;0,ISBLANK($U385)=TRUE)</formula>
    </cfRule>
  </conditionalFormatting>
  <conditionalFormatting sqref="V389">
    <cfRule type="expression" dxfId="708" priority="695" stopIfTrue="1">
      <formula>OR((AND(ISBLANK($A389)=FALSE,ISNUMBER($A389),ISBLANK($U389)=FALSE,ISBLANK($V389)=FALSE,ISBLANK($X389)=FALSE,NOT($AC389="case closed"))),(AND(ISBLANK($A389)=FALSE,ISNUMBER($A389),ISBLANK($U389)=FALSE,ISBLANK($V389)=FALSE,ISBLANK($X389)=FALSE,ISBLANK($Z389)=FALSE,NOT($AC389="case closed"))))</formula>
    </cfRule>
    <cfRule type="expression" dxfId="707" priority="696" stopIfTrue="1">
      <formula>AND(ISBLANK($A389)=FALSE,ISNUMBER($A389),ISBLANK($U389)=FALSE,OR(ISBLANK($V389),ISBLANK($X389),ISBLANK($Z389)))</formula>
    </cfRule>
    <cfRule type="expression" dxfId="706" priority="697" stopIfTrue="1">
      <formula>AND(ISBLANK($A389)=FALSE,$A389&gt;0,ISBLANK($U389)=TRUE)</formula>
    </cfRule>
  </conditionalFormatting>
  <conditionalFormatting sqref="V389">
    <cfRule type="expression" dxfId="705" priority="694">
      <formula>AND(ISBLANK($A389)=FALSE,$A389&gt;0)</formula>
    </cfRule>
  </conditionalFormatting>
  <conditionalFormatting sqref="T392:V392 V390:V391">
    <cfRule type="expression" dxfId="704" priority="691" stopIfTrue="1">
      <formula>OR((AND(ISBLANK($A390)=FALSE,ISNUMBER($A390),ISBLANK($U390)=FALSE,ISBLANK($V390)=FALSE,ISBLANK($X390)=FALSE,NOT($AC390="case closed"))),(AND(ISBLANK($A390)=FALSE,ISNUMBER($A390),ISBLANK($U390)=FALSE,ISBLANK($V390)=FALSE,ISBLANK($X390)=FALSE,ISBLANK($Z390)=FALSE,NOT($AC390="case closed"))))</formula>
    </cfRule>
    <cfRule type="expression" dxfId="703" priority="692" stopIfTrue="1">
      <formula>AND(ISBLANK($A390)=FALSE,ISNUMBER($A390),ISBLANK($U390)=FALSE,OR(ISBLANK($V390),ISBLANK($X390),ISBLANK($Z390)))</formula>
    </cfRule>
    <cfRule type="expression" dxfId="702" priority="693" stopIfTrue="1">
      <formula>AND(ISBLANK($A390)=FALSE,$A390&gt;0,ISBLANK($U390)=TRUE)</formula>
    </cfRule>
  </conditionalFormatting>
  <conditionalFormatting sqref="T392:V392 V390:V391">
    <cfRule type="expression" dxfId="701" priority="690">
      <formula>AND(ISBLANK($A390)=FALSE,$A390&gt;0)</formula>
    </cfRule>
  </conditionalFormatting>
  <conditionalFormatting sqref="T391:U391 T393:V393 U394:U397">
    <cfRule type="expression" dxfId="700" priority="687" stopIfTrue="1">
      <formula>OR((AND(ISBLANK($A391)=FALSE,ISNUMBER($A391),ISBLANK($U391)=FALSE,ISBLANK($V391)=FALSE,ISBLANK($X391)=FALSE,NOT($AC391="case closed"))),(AND(ISBLANK($A391)=FALSE,ISNUMBER($A391),ISBLANK($U391)=FALSE,ISBLANK($V391)=FALSE,ISBLANK($X391)=FALSE,ISBLANK($Z391)=FALSE,NOT($AC391="case closed"))))</formula>
    </cfRule>
    <cfRule type="expression" dxfId="699" priority="688" stopIfTrue="1">
      <formula>AND(ISBLANK($A391)=FALSE,ISNUMBER($A391),ISBLANK($U391)=FALSE,OR(ISBLANK($V391),ISBLANK($X391),ISBLANK($Z391)))</formula>
    </cfRule>
    <cfRule type="expression" dxfId="698" priority="689" stopIfTrue="1">
      <formula>AND(ISBLANK($A391)=FALSE,$A391&gt;0,ISBLANK($U391)=TRUE)</formula>
    </cfRule>
  </conditionalFormatting>
  <conditionalFormatting sqref="T391:U391 T393:V393 U394:U397">
    <cfRule type="expression" dxfId="697" priority="686">
      <formula>AND(ISBLANK($A391)=FALSE,$A391&gt;0)</formula>
    </cfRule>
  </conditionalFormatting>
  <conditionalFormatting sqref="V394:V397 T394:T397">
    <cfRule type="expression" dxfId="696" priority="683" stopIfTrue="1">
      <formula>OR((AND(ISBLANK($A394)=FALSE,ISNUMBER($A394),ISBLANK($U394)=FALSE,ISBLANK($V394)=FALSE,ISBLANK($X394)=FALSE,NOT($AC394="case closed"))),(AND(ISBLANK($A394)=FALSE,ISNUMBER($A394),ISBLANK($U394)=FALSE,ISBLANK($V394)=FALSE,ISBLANK($X394)=FALSE,ISBLANK($Z394)=FALSE,NOT($AC394="case closed"))))</formula>
    </cfRule>
    <cfRule type="expression" dxfId="695" priority="684" stopIfTrue="1">
      <formula>AND(ISBLANK($A394)=FALSE,ISNUMBER($A394),ISBLANK($U394)=FALSE,OR(ISBLANK($V394),ISBLANK($X394),ISBLANK($Z394)))</formula>
    </cfRule>
    <cfRule type="expression" dxfId="694" priority="685" stopIfTrue="1">
      <formula>AND(ISBLANK($A394)=FALSE,$A394&gt;0,ISBLANK($U394)=TRUE)</formula>
    </cfRule>
  </conditionalFormatting>
  <conditionalFormatting sqref="V394:V397 T394:T397">
    <cfRule type="expression" dxfId="693" priority="682">
      <formula>AND(ISBLANK($A394)=FALSE,$A394&gt;0)</formula>
    </cfRule>
  </conditionalFormatting>
  <conditionalFormatting sqref="V400">
    <cfRule type="expression" dxfId="692" priority="679" stopIfTrue="1">
      <formula>OR((AND(ISBLANK($A400)=FALSE,ISNUMBER($A400),ISBLANK($U400)=FALSE,ISBLANK($V400)=FALSE,ISBLANK($X400)=FALSE,NOT($AC400="case closed"))),(AND(ISBLANK($A400)=FALSE,ISNUMBER($A400),ISBLANK($U400)=FALSE,ISBLANK($V400)=FALSE,ISBLANK($X400)=FALSE,ISBLANK($Z400)=FALSE,NOT($AC400="case closed"))))</formula>
    </cfRule>
    <cfRule type="expression" dxfId="691" priority="680" stopIfTrue="1">
      <formula>AND(ISBLANK($A400)=FALSE,ISNUMBER($A400),ISBLANK($U400)=FALSE,OR(ISBLANK($V400),ISBLANK($X400),ISBLANK($Z400)))</formula>
    </cfRule>
    <cfRule type="expression" dxfId="690" priority="681" stopIfTrue="1">
      <formula>AND(ISBLANK($A400)=FALSE,$A400&gt;0,ISBLANK($U400)=TRUE)</formula>
    </cfRule>
  </conditionalFormatting>
  <conditionalFormatting sqref="V400">
    <cfRule type="expression" dxfId="689" priority="678">
      <formula>AND(ISBLANK($A400)=FALSE,$A400&gt;0)</formula>
    </cfRule>
  </conditionalFormatting>
  <conditionalFormatting sqref="Y400:Y402 Y408:Y410">
    <cfRule type="expression" dxfId="688" priority="674">
      <formula>AND(ISBLANK($A400)=FALSE,$A400&gt;0)</formula>
    </cfRule>
  </conditionalFormatting>
  <conditionalFormatting sqref="Y400:Y402 Y408:Y410">
    <cfRule type="expression" dxfId="687" priority="675" stopIfTrue="1">
      <formula>OR((AND(ISBLANK($A400)=FALSE,ISNUMBER($A400),ISBLANK($U400)=FALSE,ISBLANK($V400)=FALSE,ISBLANK($X400)=FALSE,NOT($AC400="case closed"))),(AND(ISBLANK($A400)=FALSE,ISNUMBER($A400),ISBLANK($U400)=FALSE,ISBLANK($V400)=FALSE,ISBLANK($X400)=FALSE,ISBLANK($Z400)=FALSE,NOT($AC400="case closed"))))</formula>
    </cfRule>
    <cfRule type="expression" dxfId="686" priority="676" stopIfTrue="1">
      <formula>AND(ISBLANK($A400)=FALSE,ISNUMBER($A400),ISBLANK($U400)=FALSE,OR(ISBLANK($V400),ISBLANK($X400),ISBLANK($Z400)))</formula>
    </cfRule>
    <cfRule type="expression" dxfId="685" priority="677" stopIfTrue="1">
      <formula>AND(ISBLANK($A400)=FALSE,$A400&gt;0,ISBLANK($U400)=TRUE)</formula>
    </cfRule>
  </conditionalFormatting>
  <conditionalFormatting sqref="V401:V402">
    <cfRule type="expression" dxfId="684" priority="671" stopIfTrue="1">
      <formula>OR((AND(ISBLANK($A401)=FALSE,ISNUMBER($A401),ISBLANK($U401)=FALSE,ISBLANK($V401)=FALSE,ISBLANK($X401)=FALSE,NOT($AC401="case closed"))),(AND(ISBLANK($A401)=FALSE,ISNUMBER($A401),ISBLANK($U401)=FALSE,ISBLANK($V401)=FALSE,ISBLANK($X401)=FALSE,ISBLANK($Z401)=FALSE,NOT($AC401="case closed"))))</formula>
    </cfRule>
    <cfRule type="expression" dxfId="683" priority="672" stopIfTrue="1">
      <formula>AND(ISBLANK($A401)=FALSE,ISNUMBER($A401),ISBLANK($U401)=FALSE,OR(ISBLANK($V401),ISBLANK($X401),ISBLANK($Z401)))</formula>
    </cfRule>
    <cfRule type="expression" dxfId="682" priority="673" stopIfTrue="1">
      <formula>AND(ISBLANK($A401)=FALSE,$A401&gt;0,ISBLANK($U401)=TRUE)</formula>
    </cfRule>
  </conditionalFormatting>
  <conditionalFormatting sqref="V401:V402">
    <cfRule type="expression" dxfId="681" priority="670">
      <formula>AND(ISBLANK($A401)=FALSE,$A401&gt;0)</formula>
    </cfRule>
  </conditionalFormatting>
  <conditionalFormatting sqref="V408:V410">
    <cfRule type="expression" dxfId="680" priority="667" stopIfTrue="1">
      <formula>OR((AND(ISBLANK($A408)=FALSE,ISNUMBER($A408),ISBLANK($U408)=FALSE,ISBLANK($V408)=FALSE,ISBLANK($X408)=FALSE,NOT($AC408="case closed"))),(AND(ISBLANK($A408)=FALSE,ISNUMBER($A408),ISBLANK($U408)=FALSE,ISBLANK($V408)=FALSE,ISBLANK($X408)=FALSE,ISBLANK($Z408)=FALSE,NOT($AC408="case closed"))))</formula>
    </cfRule>
    <cfRule type="expression" dxfId="679" priority="668" stopIfTrue="1">
      <formula>AND(ISBLANK($A408)=FALSE,ISNUMBER($A408),ISBLANK($U408)=FALSE,OR(ISBLANK($V408),ISBLANK($X408),ISBLANK($Z408)))</formula>
    </cfRule>
    <cfRule type="expression" dxfId="678" priority="669" stopIfTrue="1">
      <formula>AND(ISBLANK($A408)=FALSE,$A408&gt;0,ISBLANK($U408)=TRUE)</formula>
    </cfRule>
  </conditionalFormatting>
  <conditionalFormatting sqref="V408:V410">
    <cfRule type="expression" dxfId="677" priority="666">
      <formula>AND(ISBLANK($A408)=FALSE,$A408&gt;0)</formula>
    </cfRule>
  </conditionalFormatting>
  <conditionalFormatting sqref="T416:V416">
    <cfRule type="expression" dxfId="676" priority="663" stopIfTrue="1">
      <formula>OR((AND(ISBLANK($A416)=FALSE,ISNUMBER($A416),ISBLANK($U416)=FALSE,ISBLANK($V416)=FALSE,ISBLANK($X416)=FALSE,NOT($AC416="case closed"))),(AND(ISBLANK($A416)=FALSE,ISNUMBER($A416),ISBLANK($U416)=FALSE,ISBLANK($V416)=FALSE,ISBLANK($X416)=FALSE,ISBLANK($Z416)=FALSE,NOT($AC416="case closed"))))</formula>
    </cfRule>
    <cfRule type="expression" dxfId="675" priority="664" stopIfTrue="1">
      <formula>AND(ISBLANK($A416)=FALSE,ISNUMBER($A416),ISBLANK($U416)=FALSE,OR(ISBLANK($V416),ISBLANK($X416),ISBLANK($Z416)))</formula>
    </cfRule>
    <cfRule type="expression" dxfId="674" priority="665" stopIfTrue="1">
      <formula>AND(ISBLANK($A416)=FALSE,$A416&gt;0,ISBLANK($U416)=TRUE)</formula>
    </cfRule>
  </conditionalFormatting>
  <conditionalFormatting sqref="T416:V416">
    <cfRule type="expression" dxfId="673" priority="662">
      <formula>AND(ISBLANK($A416)=FALSE,$A416&gt;0)</formula>
    </cfRule>
  </conditionalFormatting>
  <conditionalFormatting sqref="Y416">
    <cfRule type="expression" dxfId="672" priority="658">
      <formula>AND(ISBLANK($A416)=FALSE,$A416&gt;0)</formula>
    </cfRule>
  </conditionalFormatting>
  <conditionalFormatting sqref="Y416">
    <cfRule type="expression" dxfId="671" priority="659" stopIfTrue="1">
      <formula>OR((AND(ISBLANK($A416)=FALSE,ISNUMBER($A416),ISBLANK($U416)=FALSE,ISBLANK($V416)=FALSE,ISBLANK($X416)=FALSE,NOT($AC416="case closed"))),(AND(ISBLANK($A416)=FALSE,ISNUMBER($A416),ISBLANK($U416)=FALSE,ISBLANK($V416)=FALSE,ISBLANK($X416)=FALSE,ISBLANK($Z416)=FALSE,NOT($AC416="case closed"))))</formula>
    </cfRule>
    <cfRule type="expression" dxfId="670" priority="660" stopIfTrue="1">
      <formula>AND(ISBLANK($A416)=FALSE,ISNUMBER($A416),ISBLANK($U416)=FALSE,OR(ISBLANK($V416),ISBLANK($X416),ISBLANK($Z416)))</formula>
    </cfRule>
    <cfRule type="expression" dxfId="669" priority="661" stopIfTrue="1">
      <formula>AND(ISBLANK($A416)=FALSE,$A416&gt;0,ISBLANK($U416)=TRUE)</formula>
    </cfRule>
  </conditionalFormatting>
  <conditionalFormatting sqref="T419:V420">
    <cfRule type="expression" dxfId="668" priority="655" stopIfTrue="1">
      <formula>OR((AND(ISBLANK($A419)=FALSE,ISNUMBER($A419),ISBLANK($U419)=FALSE,ISBLANK($V419)=FALSE,ISBLANK($X419)=FALSE,NOT($AC419="case closed"))),(AND(ISBLANK($A419)=FALSE,ISNUMBER($A419),ISBLANK($U419)=FALSE,ISBLANK($V419)=FALSE,ISBLANK($X419)=FALSE,ISBLANK($Z419)=FALSE,NOT($AC419="case closed"))))</formula>
    </cfRule>
    <cfRule type="expression" dxfId="667" priority="656" stopIfTrue="1">
      <formula>AND(ISBLANK($A419)=FALSE,ISNUMBER($A419),ISBLANK($U419)=FALSE,OR(ISBLANK($V419),ISBLANK($X419),ISBLANK($Z419)))</formula>
    </cfRule>
    <cfRule type="expression" dxfId="666" priority="657" stopIfTrue="1">
      <formula>AND(ISBLANK($A419)=FALSE,$A419&gt;0,ISBLANK($U419)=TRUE)</formula>
    </cfRule>
  </conditionalFormatting>
  <conditionalFormatting sqref="T419:V420">
    <cfRule type="expression" dxfId="665" priority="654">
      <formula>AND(ISBLANK($A419)=FALSE,$A419&gt;0)</formula>
    </cfRule>
  </conditionalFormatting>
  <conditionalFormatting sqref="Y419:Y443">
    <cfRule type="expression" dxfId="664" priority="650">
      <formula>AND(ISBLANK($A419)=FALSE,$A419&gt;0)</formula>
    </cfRule>
  </conditionalFormatting>
  <conditionalFormatting sqref="Y419:Y443">
    <cfRule type="expression" dxfId="663" priority="651" stopIfTrue="1">
      <formula>OR((AND(ISBLANK($A419)=FALSE,ISNUMBER($A419),ISBLANK($U419)=FALSE,ISBLANK($V419)=FALSE,ISBLANK($X419)=FALSE,NOT($AC419="case closed"))),(AND(ISBLANK($A419)=FALSE,ISNUMBER($A419),ISBLANK($U419)=FALSE,ISBLANK($V419)=FALSE,ISBLANK($X419)=FALSE,ISBLANK($Z419)=FALSE,NOT($AC419="case closed"))))</formula>
    </cfRule>
    <cfRule type="expression" dxfId="662" priority="652" stopIfTrue="1">
      <formula>AND(ISBLANK($A419)=FALSE,ISNUMBER($A419),ISBLANK($U419)=FALSE,OR(ISBLANK($V419),ISBLANK($X419),ISBLANK($Z419)))</formula>
    </cfRule>
    <cfRule type="expression" dxfId="661" priority="653" stopIfTrue="1">
      <formula>AND(ISBLANK($A419)=FALSE,$A419&gt;0,ISBLANK($U419)=TRUE)</formula>
    </cfRule>
  </conditionalFormatting>
  <conditionalFormatting sqref="T421:V425">
    <cfRule type="expression" dxfId="660" priority="647" stopIfTrue="1">
      <formula>OR((AND(ISBLANK($A421)=FALSE,ISNUMBER($A421),ISBLANK($U421)=FALSE,ISBLANK($V421)=FALSE,ISBLANK($X421)=FALSE,NOT($AC421="case closed"))),(AND(ISBLANK($A421)=FALSE,ISNUMBER($A421),ISBLANK($U421)=FALSE,ISBLANK($V421)=FALSE,ISBLANK($X421)=FALSE,ISBLANK($Z421)=FALSE,NOT($AC421="case closed"))))</formula>
    </cfRule>
    <cfRule type="expression" dxfId="659" priority="648" stopIfTrue="1">
      <formula>AND(ISBLANK($A421)=FALSE,ISNUMBER($A421),ISBLANK($U421)=FALSE,OR(ISBLANK($V421),ISBLANK($X421),ISBLANK($Z421)))</formula>
    </cfRule>
    <cfRule type="expression" dxfId="658" priority="649" stopIfTrue="1">
      <formula>AND(ISBLANK($A421)=FALSE,$A421&gt;0,ISBLANK($U421)=TRUE)</formula>
    </cfRule>
  </conditionalFormatting>
  <conditionalFormatting sqref="T421:V425">
    <cfRule type="expression" dxfId="657" priority="646">
      <formula>AND(ISBLANK($A421)=FALSE,$A421&gt;0)</formula>
    </cfRule>
  </conditionalFormatting>
  <conditionalFormatting sqref="W426:X426">
    <cfRule type="expression" dxfId="656" priority="642">
      <formula>AND(ISBLANK($A426)=FALSE,$A426&gt;0)</formula>
    </cfRule>
  </conditionalFormatting>
  <conditionalFormatting sqref="W426:X426">
    <cfRule type="expression" dxfId="655" priority="643" stopIfTrue="1">
      <formula>OR((AND(ISBLANK($A426)=FALSE,ISNUMBER($A426),ISBLANK($U426)=FALSE,ISBLANK($V426)=FALSE,ISBLANK($X426)=FALSE,NOT($AC426="case closed"))),(AND(ISBLANK($A426)=FALSE,ISNUMBER($A426),ISBLANK($U426)=FALSE,ISBLANK($V426)=FALSE,ISBLANK($X426)=FALSE,ISBLANK($Z426)=FALSE,NOT($AC426="case closed"))))</formula>
    </cfRule>
    <cfRule type="expression" dxfId="654" priority="644" stopIfTrue="1">
      <formula>AND(ISBLANK($A426)=FALSE,ISNUMBER($A426),ISBLANK($U426)=FALSE,OR(ISBLANK($V426),ISBLANK($X426),ISBLANK($Z426)))</formula>
    </cfRule>
    <cfRule type="expression" dxfId="653" priority="645" stopIfTrue="1">
      <formula>AND(ISBLANK($A426)=FALSE,$A426&gt;0,ISBLANK($U426)=TRUE)</formula>
    </cfRule>
  </conditionalFormatting>
  <conditionalFormatting sqref="T426:V426">
    <cfRule type="expression" dxfId="652" priority="639" stopIfTrue="1">
      <formula>OR((AND(ISBLANK($A426)=FALSE,ISNUMBER($A426),ISBLANK($U426)=FALSE,ISBLANK($V426)=FALSE,ISBLANK($X426)=FALSE,NOT($AC426="case closed"))),(AND(ISBLANK($A426)=FALSE,ISNUMBER($A426),ISBLANK($U426)=FALSE,ISBLANK($V426)=FALSE,ISBLANK($X426)=FALSE,ISBLANK($Z426)=FALSE,NOT($AC426="case closed"))))</formula>
    </cfRule>
    <cfRule type="expression" dxfId="651" priority="640" stopIfTrue="1">
      <formula>AND(ISBLANK($A426)=FALSE,ISNUMBER($A426),ISBLANK($U426)=FALSE,OR(ISBLANK($V426),ISBLANK($X426),ISBLANK($Z426)))</formula>
    </cfRule>
    <cfRule type="expression" dxfId="650" priority="641" stopIfTrue="1">
      <formula>AND(ISBLANK($A426)=FALSE,$A426&gt;0,ISBLANK($U426)=TRUE)</formula>
    </cfRule>
  </conditionalFormatting>
  <conditionalFormatting sqref="T426:V426">
    <cfRule type="expression" dxfId="649" priority="638">
      <formula>AND(ISBLANK($A426)=FALSE,$A426&gt;0)</formula>
    </cfRule>
  </conditionalFormatting>
  <conditionalFormatting sqref="W427:X429">
    <cfRule type="expression" dxfId="648" priority="634">
      <formula>AND(ISBLANK($A427)=FALSE,$A427&gt;0)</formula>
    </cfRule>
  </conditionalFormatting>
  <conditionalFormatting sqref="W427:X429">
    <cfRule type="expression" dxfId="647" priority="635" stopIfTrue="1">
      <formula>OR((AND(ISBLANK($A427)=FALSE,ISNUMBER($A427),ISBLANK($U427)=FALSE,ISBLANK($V427)=FALSE,ISBLANK($X427)=FALSE,NOT($AC427="case closed"))),(AND(ISBLANK($A427)=FALSE,ISNUMBER($A427),ISBLANK($U427)=FALSE,ISBLANK($V427)=FALSE,ISBLANK($X427)=FALSE,ISBLANK($Z427)=FALSE,NOT($AC427="case closed"))))</formula>
    </cfRule>
    <cfRule type="expression" dxfId="646" priority="636" stopIfTrue="1">
      <formula>AND(ISBLANK($A427)=FALSE,ISNUMBER($A427),ISBLANK($U427)=FALSE,OR(ISBLANK($V427),ISBLANK($X427),ISBLANK($Z427)))</formula>
    </cfRule>
    <cfRule type="expression" dxfId="645" priority="637" stopIfTrue="1">
      <formula>AND(ISBLANK($A427)=FALSE,$A427&gt;0,ISBLANK($U427)=TRUE)</formula>
    </cfRule>
  </conditionalFormatting>
  <conditionalFormatting sqref="T427:V429">
    <cfRule type="expression" dxfId="644" priority="631" stopIfTrue="1">
      <formula>OR((AND(ISBLANK($A427)=FALSE,ISNUMBER($A427),ISBLANK($U427)=FALSE,ISBLANK($V427)=FALSE,ISBLANK($X427)=FALSE,NOT($AC427="case closed"))),(AND(ISBLANK($A427)=FALSE,ISNUMBER($A427),ISBLANK($U427)=FALSE,ISBLANK($V427)=FALSE,ISBLANK($X427)=FALSE,ISBLANK($Z427)=FALSE,NOT($AC427="case closed"))))</formula>
    </cfRule>
    <cfRule type="expression" dxfId="643" priority="632" stopIfTrue="1">
      <formula>AND(ISBLANK($A427)=FALSE,ISNUMBER($A427),ISBLANK($U427)=FALSE,OR(ISBLANK($V427),ISBLANK($X427),ISBLANK($Z427)))</formula>
    </cfRule>
    <cfRule type="expression" dxfId="642" priority="633" stopIfTrue="1">
      <formula>AND(ISBLANK($A427)=FALSE,$A427&gt;0,ISBLANK($U427)=TRUE)</formula>
    </cfRule>
  </conditionalFormatting>
  <conditionalFormatting sqref="T427:V429">
    <cfRule type="expression" dxfId="641" priority="630">
      <formula>AND(ISBLANK($A427)=FALSE,$A427&gt;0)</formula>
    </cfRule>
  </conditionalFormatting>
  <conditionalFormatting sqref="W430:X430">
    <cfRule type="expression" dxfId="640" priority="626">
      <formula>AND(ISBLANK($A430)=FALSE,$A430&gt;0)</formula>
    </cfRule>
  </conditionalFormatting>
  <conditionalFormatting sqref="W430:X430">
    <cfRule type="expression" dxfId="639" priority="627" stopIfTrue="1">
      <formula>OR((AND(ISBLANK($A430)=FALSE,ISNUMBER($A430),ISBLANK($U430)=FALSE,ISBLANK($V430)=FALSE,ISBLANK($X430)=FALSE,NOT($AC430="case closed"))),(AND(ISBLANK($A430)=FALSE,ISNUMBER($A430),ISBLANK($U430)=FALSE,ISBLANK($V430)=FALSE,ISBLANK($X430)=FALSE,ISBLANK($Z430)=FALSE,NOT($AC430="case closed"))))</formula>
    </cfRule>
    <cfRule type="expression" dxfId="638" priority="628" stopIfTrue="1">
      <formula>AND(ISBLANK($A430)=FALSE,ISNUMBER($A430),ISBLANK($U430)=FALSE,OR(ISBLANK($V430),ISBLANK($X430),ISBLANK($Z430)))</formula>
    </cfRule>
    <cfRule type="expression" dxfId="637" priority="629" stopIfTrue="1">
      <formula>AND(ISBLANK($A430)=FALSE,$A430&gt;0,ISBLANK($U430)=TRUE)</formula>
    </cfRule>
  </conditionalFormatting>
  <conditionalFormatting sqref="T430:V430">
    <cfRule type="expression" dxfId="636" priority="623" stopIfTrue="1">
      <formula>OR((AND(ISBLANK($A430)=FALSE,ISNUMBER($A430),ISBLANK($U430)=FALSE,ISBLANK($V430)=FALSE,ISBLANK($X430)=FALSE,NOT($AC430="case closed"))),(AND(ISBLANK($A430)=FALSE,ISNUMBER($A430),ISBLANK($U430)=FALSE,ISBLANK($V430)=FALSE,ISBLANK($X430)=FALSE,ISBLANK($Z430)=FALSE,NOT($AC430="case closed"))))</formula>
    </cfRule>
    <cfRule type="expression" dxfId="635" priority="624" stopIfTrue="1">
      <formula>AND(ISBLANK($A430)=FALSE,ISNUMBER($A430),ISBLANK($U430)=FALSE,OR(ISBLANK($V430),ISBLANK($X430),ISBLANK($Z430)))</formula>
    </cfRule>
    <cfRule type="expression" dxfId="634" priority="625" stopIfTrue="1">
      <formula>AND(ISBLANK($A430)=FALSE,$A430&gt;0,ISBLANK($U430)=TRUE)</formula>
    </cfRule>
  </conditionalFormatting>
  <conditionalFormatting sqref="T430:V430">
    <cfRule type="expression" dxfId="633" priority="622">
      <formula>AND(ISBLANK($A430)=FALSE,$A430&gt;0)</formula>
    </cfRule>
  </conditionalFormatting>
  <conditionalFormatting sqref="W431:X439">
    <cfRule type="expression" dxfId="632" priority="618">
      <formula>AND(ISBLANK($A431)=FALSE,$A431&gt;0)</formula>
    </cfRule>
  </conditionalFormatting>
  <conditionalFormatting sqref="W431:X439">
    <cfRule type="expression" dxfId="631" priority="619" stopIfTrue="1">
      <formula>OR((AND(ISBLANK($A431)=FALSE,ISNUMBER($A431),ISBLANK($U431)=FALSE,ISBLANK($V431)=FALSE,ISBLANK($X431)=FALSE,NOT($AC431="case closed"))),(AND(ISBLANK($A431)=FALSE,ISNUMBER($A431),ISBLANK($U431)=FALSE,ISBLANK($V431)=FALSE,ISBLANK($X431)=FALSE,ISBLANK($Z431)=FALSE,NOT($AC431="case closed"))))</formula>
    </cfRule>
    <cfRule type="expression" dxfId="630" priority="620" stopIfTrue="1">
      <formula>AND(ISBLANK($A431)=FALSE,ISNUMBER($A431),ISBLANK($U431)=FALSE,OR(ISBLANK($V431),ISBLANK($X431),ISBLANK($Z431)))</formula>
    </cfRule>
    <cfRule type="expression" dxfId="629" priority="621" stopIfTrue="1">
      <formula>AND(ISBLANK($A431)=FALSE,$A431&gt;0,ISBLANK($U431)=TRUE)</formula>
    </cfRule>
  </conditionalFormatting>
  <conditionalFormatting sqref="T431:V439">
    <cfRule type="expression" dxfId="628" priority="615" stopIfTrue="1">
      <formula>OR((AND(ISBLANK($A431)=FALSE,ISNUMBER($A431),ISBLANK($U431)=FALSE,ISBLANK($V431)=FALSE,ISBLANK($X431)=FALSE,NOT($AC431="case closed"))),(AND(ISBLANK($A431)=FALSE,ISNUMBER($A431),ISBLANK($U431)=FALSE,ISBLANK($V431)=FALSE,ISBLANK($X431)=FALSE,ISBLANK($Z431)=FALSE,NOT($AC431="case closed"))))</formula>
    </cfRule>
    <cfRule type="expression" dxfId="627" priority="616" stopIfTrue="1">
      <formula>AND(ISBLANK($A431)=FALSE,ISNUMBER($A431),ISBLANK($U431)=FALSE,OR(ISBLANK($V431),ISBLANK($X431),ISBLANK($Z431)))</formula>
    </cfRule>
    <cfRule type="expression" dxfId="626" priority="617" stopIfTrue="1">
      <formula>AND(ISBLANK($A431)=FALSE,$A431&gt;0,ISBLANK($U431)=TRUE)</formula>
    </cfRule>
  </conditionalFormatting>
  <conditionalFormatting sqref="T431:V439">
    <cfRule type="expression" dxfId="625" priority="614">
      <formula>AND(ISBLANK($A431)=FALSE,$A431&gt;0)</formula>
    </cfRule>
  </conditionalFormatting>
  <conditionalFormatting sqref="W440:X440">
    <cfRule type="expression" dxfId="624" priority="610">
      <formula>AND(ISBLANK($A440)=FALSE,$A440&gt;0)</formula>
    </cfRule>
  </conditionalFormatting>
  <conditionalFormatting sqref="W440:X440">
    <cfRule type="expression" dxfId="623" priority="611" stopIfTrue="1">
      <formula>OR((AND(ISBLANK($A440)=FALSE,ISNUMBER($A440),ISBLANK($U440)=FALSE,ISBLANK($V440)=FALSE,ISBLANK($X440)=FALSE,NOT($AC440="case closed"))),(AND(ISBLANK($A440)=FALSE,ISNUMBER($A440),ISBLANK($U440)=FALSE,ISBLANK($V440)=FALSE,ISBLANK($X440)=FALSE,ISBLANK($Z440)=FALSE,NOT($AC440="case closed"))))</formula>
    </cfRule>
    <cfRule type="expression" dxfId="622" priority="612" stopIfTrue="1">
      <formula>AND(ISBLANK($A440)=FALSE,ISNUMBER($A440),ISBLANK($U440)=FALSE,OR(ISBLANK($V440),ISBLANK($X440),ISBLANK($Z440)))</formula>
    </cfRule>
    <cfRule type="expression" dxfId="621" priority="613" stopIfTrue="1">
      <formula>AND(ISBLANK($A440)=FALSE,$A440&gt;0,ISBLANK($U440)=TRUE)</formula>
    </cfRule>
  </conditionalFormatting>
  <conditionalFormatting sqref="T440:V440">
    <cfRule type="expression" dxfId="620" priority="607" stopIfTrue="1">
      <formula>OR((AND(ISBLANK($A440)=FALSE,ISNUMBER($A440),ISBLANK($U440)=FALSE,ISBLANK($V440)=FALSE,ISBLANK($X440)=FALSE,NOT($AC440="case closed"))),(AND(ISBLANK($A440)=FALSE,ISNUMBER($A440),ISBLANK($U440)=FALSE,ISBLANK($V440)=FALSE,ISBLANK($X440)=FALSE,ISBLANK($Z440)=FALSE,NOT($AC440="case closed"))))</formula>
    </cfRule>
    <cfRule type="expression" dxfId="619" priority="608" stopIfTrue="1">
      <formula>AND(ISBLANK($A440)=FALSE,ISNUMBER($A440),ISBLANK($U440)=FALSE,OR(ISBLANK($V440),ISBLANK($X440),ISBLANK($Z440)))</formula>
    </cfRule>
    <cfRule type="expression" dxfId="618" priority="609" stopIfTrue="1">
      <formula>AND(ISBLANK($A440)=FALSE,$A440&gt;0,ISBLANK($U440)=TRUE)</formula>
    </cfRule>
  </conditionalFormatting>
  <conditionalFormatting sqref="T440:V440">
    <cfRule type="expression" dxfId="617" priority="606">
      <formula>AND(ISBLANK($A440)=FALSE,$A440&gt;0)</formula>
    </cfRule>
  </conditionalFormatting>
  <conditionalFormatting sqref="W441:X443">
    <cfRule type="expression" dxfId="616" priority="602">
      <formula>AND(ISBLANK($A441)=FALSE,$A441&gt;0)</formula>
    </cfRule>
  </conditionalFormatting>
  <conditionalFormatting sqref="W441:X443">
    <cfRule type="expression" dxfId="615" priority="603" stopIfTrue="1">
      <formula>OR((AND(ISBLANK($A441)=FALSE,ISNUMBER($A441),ISBLANK($U441)=FALSE,ISBLANK($V441)=FALSE,ISBLANK($X441)=FALSE,NOT($AC441="case closed"))),(AND(ISBLANK($A441)=FALSE,ISNUMBER($A441),ISBLANK($U441)=FALSE,ISBLANK($V441)=FALSE,ISBLANK($X441)=FALSE,ISBLANK($Z441)=FALSE,NOT($AC441="case closed"))))</formula>
    </cfRule>
    <cfRule type="expression" dxfId="614" priority="604" stopIfTrue="1">
      <formula>AND(ISBLANK($A441)=FALSE,ISNUMBER($A441),ISBLANK($U441)=FALSE,OR(ISBLANK($V441),ISBLANK($X441),ISBLANK($Z441)))</formula>
    </cfRule>
    <cfRule type="expression" dxfId="613" priority="605" stopIfTrue="1">
      <formula>AND(ISBLANK($A441)=FALSE,$A441&gt;0,ISBLANK($U441)=TRUE)</formula>
    </cfRule>
  </conditionalFormatting>
  <conditionalFormatting sqref="T441:V443">
    <cfRule type="expression" dxfId="612" priority="599" stopIfTrue="1">
      <formula>OR((AND(ISBLANK($A441)=FALSE,ISNUMBER($A441),ISBLANK($U441)=FALSE,ISBLANK($V441)=FALSE,ISBLANK($X441)=FALSE,NOT($AC441="case closed"))),(AND(ISBLANK($A441)=FALSE,ISNUMBER($A441),ISBLANK($U441)=FALSE,ISBLANK($V441)=FALSE,ISBLANK($X441)=FALSE,ISBLANK($Z441)=FALSE,NOT($AC441="case closed"))))</formula>
    </cfRule>
    <cfRule type="expression" dxfId="611" priority="600" stopIfTrue="1">
      <formula>AND(ISBLANK($A441)=FALSE,ISNUMBER($A441),ISBLANK($U441)=FALSE,OR(ISBLANK($V441),ISBLANK($X441),ISBLANK($Z441)))</formula>
    </cfRule>
    <cfRule type="expression" dxfId="610" priority="601" stopIfTrue="1">
      <formula>AND(ISBLANK($A441)=FALSE,$A441&gt;0,ISBLANK($U441)=TRUE)</formula>
    </cfRule>
  </conditionalFormatting>
  <conditionalFormatting sqref="T441:V443">
    <cfRule type="expression" dxfId="609" priority="598">
      <formula>AND(ISBLANK($A441)=FALSE,$A441&gt;0)</formula>
    </cfRule>
  </conditionalFormatting>
  <conditionalFormatting sqref="W418">
    <cfRule type="expression" dxfId="608" priority="594">
      <formula>AND(ISBLANK($A418)=FALSE,$A418&gt;0)</formula>
    </cfRule>
  </conditionalFormatting>
  <conditionalFormatting sqref="W418">
    <cfRule type="expression" dxfId="607" priority="595" stopIfTrue="1">
      <formula>OR((AND(ISBLANK($A418)=FALSE,ISNUMBER($A418),ISBLANK($U418)=FALSE,ISBLANK($V418)=FALSE,ISBLANK($X418)=FALSE,NOT($AC418="case closed"))),(AND(ISBLANK($A418)=FALSE,ISNUMBER($A418),ISBLANK($U418)=FALSE,ISBLANK($V418)=FALSE,ISBLANK($X418)=FALSE,ISBLANK($Z418)=FALSE,NOT($AC418="case closed"))))</formula>
    </cfRule>
    <cfRule type="expression" dxfId="606" priority="596" stopIfTrue="1">
      <formula>AND(ISBLANK($A418)=FALSE,ISNUMBER($A418),ISBLANK($U418)=FALSE,OR(ISBLANK($V418),ISBLANK($X418),ISBLANK($Z418)))</formula>
    </cfRule>
    <cfRule type="expression" dxfId="605" priority="597" stopIfTrue="1">
      <formula>AND(ISBLANK($A418)=FALSE,$A418&gt;0,ISBLANK($U418)=TRUE)</formula>
    </cfRule>
  </conditionalFormatting>
  <conditionalFormatting sqref="X418">
    <cfRule type="expression" dxfId="604" priority="590">
      <formula>AND(ISBLANK($A418)=FALSE,$A418&gt;0)</formula>
    </cfRule>
  </conditionalFormatting>
  <conditionalFormatting sqref="X418">
    <cfRule type="expression" dxfId="603" priority="591" stopIfTrue="1">
      <formula>OR((AND(ISBLANK($A418)=FALSE,ISNUMBER($A418),ISBLANK($U418)=FALSE,ISBLANK($V418)=FALSE,ISBLANK($X418)=FALSE,NOT($AC418="case closed"))),(AND(ISBLANK($A418)=FALSE,ISNUMBER($A418),ISBLANK($U418)=FALSE,ISBLANK($V418)=FALSE,ISBLANK($X418)=FALSE,ISBLANK($Z418)=FALSE,NOT($AC418="case closed"))))</formula>
    </cfRule>
    <cfRule type="expression" dxfId="602" priority="592" stopIfTrue="1">
      <formula>AND(ISBLANK($A418)=FALSE,ISNUMBER($A418),ISBLANK($U418)=FALSE,OR(ISBLANK($V418),ISBLANK($X418),ISBLANK($Z418)))</formula>
    </cfRule>
    <cfRule type="expression" dxfId="601" priority="593" stopIfTrue="1">
      <formula>AND(ISBLANK($A418)=FALSE,$A418&gt;0,ISBLANK($U418)=TRUE)</formula>
    </cfRule>
  </conditionalFormatting>
  <conditionalFormatting sqref="S486:S487">
    <cfRule type="expression" dxfId="600" priority="586">
      <formula>AND(ISBLANK($A486)=FALSE,$A486&gt;0)</formula>
    </cfRule>
  </conditionalFormatting>
  <conditionalFormatting sqref="S486:S487">
    <cfRule type="expression" dxfId="599" priority="587" stopIfTrue="1">
      <formula>OR((AND(ISBLANK($A486)=FALSE,ISNUMBER($A486),ISBLANK($T486)=FALSE,ISBLANK($U486)=FALSE,ISBLANK($W486)=FALSE,NOT($AB486="case closed"))),(AND(ISBLANK($A486)=FALSE,ISNUMBER($A486),ISBLANK($T486)=FALSE,ISBLANK($U486)=FALSE,ISBLANK($W486)=FALSE,ISBLANK($Y486)=FALSE,NOT($AB486="case closed"))))</formula>
    </cfRule>
    <cfRule type="expression" dxfId="598" priority="588" stopIfTrue="1">
      <formula>AND(ISBLANK($A486)=FALSE,ISNUMBER($A486),ISBLANK($T486)=FALSE,OR(ISBLANK($U486),ISBLANK($W486), ISBLANK($Y486)))</formula>
    </cfRule>
    <cfRule type="expression" dxfId="597" priority="589" stopIfTrue="1">
      <formula>AND(ISBLANK($A486)=FALSE,$A486&gt;0,ISBLANK($T486)=TRUE)</formula>
    </cfRule>
  </conditionalFormatting>
  <conditionalFormatting sqref="S484">
    <cfRule type="expression" dxfId="596" priority="582">
      <formula>AND(ISBLANK($A484)=FALSE,$A484&gt;0)</formula>
    </cfRule>
  </conditionalFormatting>
  <conditionalFormatting sqref="S484">
    <cfRule type="expression" dxfId="595" priority="583" stopIfTrue="1">
      <formula>OR((AND(ISBLANK($A484)=FALSE,ISNUMBER($A484),ISBLANK($T484)=FALSE,ISBLANK($U484)=FALSE,ISBLANK($W484)=FALSE,NOT($AB484="case closed"))),(AND(ISBLANK($A484)=FALSE,ISNUMBER($A484),ISBLANK($T484)=FALSE,ISBLANK($U484)=FALSE,ISBLANK($W484)=FALSE,ISBLANK($Y484)=FALSE,NOT($AB484="case closed"))))</formula>
    </cfRule>
    <cfRule type="expression" dxfId="594" priority="584" stopIfTrue="1">
      <formula>AND(ISBLANK($A484)=FALSE,ISNUMBER($A484),ISBLANK($T484)=FALSE,OR(ISBLANK($U484),ISBLANK($W484), ISBLANK($Y484)))</formula>
    </cfRule>
    <cfRule type="expression" dxfId="593" priority="585" stopIfTrue="1">
      <formula>AND(ISBLANK($A484)=FALSE,$A484&gt;0,ISBLANK($T484)=TRUE)</formula>
    </cfRule>
  </conditionalFormatting>
  <conditionalFormatting sqref="S484">
    <cfRule type="expression" dxfId="592" priority="578">
      <formula>AND(ISBLANK($A484)=FALSE,$A484&gt;0)</formula>
    </cfRule>
  </conditionalFormatting>
  <conditionalFormatting sqref="S484">
    <cfRule type="expression" dxfId="591" priority="579" stopIfTrue="1">
      <formula>OR((AND(ISBLANK($A484)=FALSE,ISNUMBER($A484),ISBLANK($T484)=FALSE,ISBLANK($U484)=FALSE,ISBLANK($W484)=FALSE,NOT($AB484="case closed"))),(AND(ISBLANK($A484)=FALSE,ISNUMBER($A484),ISBLANK($T484)=FALSE,ISBLANK($U484)=FALSE,ISBLANK($W484)=FALSE,ISBLANK($Y484)=FALSE,NOT($AB484="case closed"))))</formula>
    </cfRule>
    <cfRule type="expression" dxfId="590" priority="580" stopIfTrue="1">
      <formula>AND(ISBLANK($A484)=FALSE,ISNUMBER($A484),ISBLANK($T484)=FALSE,OR(ISBLANK($U484),ISBLANK($W484), ISBLANK($Y484)))</formula>
    </cfRule>
    <cfRule type="expression" dxfId="589" priority="581" stopIfTrue="1">
      <formula>AND(ISBLANK($A484)=FALSE,$A484&gt;0,ISBLANK($T484)=TRUE)</formula>
    </cfRule>
  </conditionalFormatting>
  <conditionalFormatting sqref="S473:S474">
    <cfRule type="expression" dxfId="588" priority="574">
      <formula>AND(ISBLANK($A473)=FALSE,$A473&gt;0)</formula>
    </cfRule>
  </conditionalFormatting>
  <conditionalFormatting sqref="S473:S474">
    <cfRule type="expression" dxfId="587" priority="575" stopIfTrue="1">
      <formula>OR((AND(ISBLANK($A473)=FALSE,ISNUMBER($A473),ISBLANK($T473)=FALSE,ISBLANK($U473)=FALSE,ISBLANK($W473)=FALSE,NOT($AB473="case closed"))),(AND(ISBLANK($A473)=FALSE,ISNUMBER($A473),ISBLANK($T473)=FALSE,ISBLANK($U473)=FALSE,ISBLANK($W473)=FALSE,ISBLANK($Y473)=FALSE,NOT($AB473="case closed"))))</formula>
    </cfRule>
    <cfRule type="expression" dxfId="586" priority="576" stopIfTrue="1">
      <formula>AND(ISBLANK($A473)=FALSE,ISNUMBER($A473),ISBLANK($T473)=FALSE,OR(ISBLANK($U473),ISBLANK($W473), ISBLANK($Y473)))</formula>
    </cfRule>
    <cfRule type="expression" dxfId="585" priority="577" stopIfTrue="1">
      <formula>AND(ISBLANK($A473)=FALSE,$A473&gt;0,ISBLANK($T473)=TRUE)</formula>
    </cfRule>
  </conditionalFormatting>
  <conditionalFormatting sqref="S474">
    <cfRule type="expression" dxfId="584" priority="570">
      <formula>AND(ISBLANK($A474)=FALSE,$A474&gt;0)</formula>
    </cfRule>
  </conditionalFormatting>
  <conditionalFormatting sqref="S474">
    <cfRule type="expression" dxfId="583" priority="571" stopIfTrue="1">
      <formula>OR((AND(ISBLANK($A474)=FALSE,ISNUMBER($A474),ISBLANK($T474)=FALSE,ISBLANK($U474)=FALSE,ISBLANK($W474)=FALSE,NOT($AB474="case closed"))),(AND(ISBLANK($A474)=FALSE,ISNUMBER($A474),ISBLANK($T474)=FALSE,ISBLANK($U474)=FALSE,ISBLANK($W474)=FALSE,ISBLANK($Y474)=FALSE,NOT($AB474="case closed"))))</formula>
    </cfRule>
    <cfRule type="expression" dxfId="582" priority="572" stopIfTrue="1">
      <formula>AND(ISBLANK($A474)=FALSE,ISNUMBER($A474),ISBLANK($T474)=FALSE,OR(ISBLANK($U474),ISBLANK($W474), ISBLANK($Y474)))</formula>
    </cfRule>
    <cfRule type="expression" dxfId="581" priority="573" stopIfTrue="1">
      <formula>AND(ISBLANK($A474)=FALSE,$A474&gt;0,ISBLANK($T474)=TRUE)</formula>
    </cfRule>
  </conditionalFormatting>
  <conditionalFormatting sqref="Y446:Y448">
    <cfRule type="expression" dxfId="580" priority="566">
      <formula>AND(ISBLANK($A446)=FALSE,$A446&gt;0)</formula>
    </cfRule>
  </conditionalFormatting>
  <conditionalFormatting sqref="Y446:Y448">
    <cfRule type="expression" dxfId="579" priority="567" stopIfTrue="1">
      <formula>OR((AND(ISBLANK($A446)=FALSE,ISNUMBER($A446),ISBLANK($U446)=FALSE,ISBLANK($V446)=FALSE,ISBLANK($X446)=FALSE,NOT($AC446="case closed"))),(AND(ISBLANK($A446)=FALSE,ISNUMBER($A446),ISBLANK($U446)=FALSE,ISBLANK($V446)=FALSE,ISBLANK($X446)=FALSE,ISBLANK($Z446)=FALSE,NOT($AC446="case closed"))))</formula>
    </cfRule>
    <cfRule type="expression" dxfId="578" priority="568" stopIfTrue="1">
      <formula>AND(ISBLANK($A446)=FALSE,ISNUMBER($A446),ISBLANK($U446)=FALSE,OR(ISBLANK($V446),ISBLANK($X446),ISBLANK($Z446)))</formula>
    </cfRule>
    <cfRule type="expression" dxfId="577" priority="569" stopIfTrue="1">
      <formula>AND(ISBLANK($A446)=FALSE,$A446&gt;0,ISBLANK($U446)=TRUE)</formula>
    </cfRule>
  </conditionalFormatting>
  <conditionalFormatting sqref="W446:X446">
    <cfRule type="expression" dxfId="576" priority="562">
      <formula>AND(ISBLANK($A446)=FALSE,$A446&gt;0)</formula>
    </cfRule>
  </conditionalFormatting>
  <conditionalFormatting sqref="W446:X446">
    <cfRule type="expression" dxfId="575" priority="563" stopIfTrue="1">
      <formula>OR((AND(ISBLANK($A446)=FALSE,ISNUMBER($A446),ISBLANK($U446)=FALSE,ISBLANK($V446)=FALSE,ISBLANK($X446)=FALSE,NOT($AC446="case closed"))),(AND(ISBLANK($A446)=FALSE,ISNUMBER($A446),ISBLANK($U446)=FALSE,ISBLANK($V446)=FALSE,ISBLANK($X446)=FALSE,ISBLANK($Z446)=FALSE,NOT($AC446="case closed"))))</formula>
    </cfRule>
    <cfRule type="expression" dxfId="574" priority="564" stopIfTrue="1">
      <formula>AND(ISBLANK($A446)=FALSE,ISNUMBER($A446),ISBLANK($U446)=FALSE,OR(ISBLANK($V446),ISBLANK($X446),ISBLANK($Z446)))</formula>
    </cfRule>
    <cfRule type="expression" dxfId="573" priority="565" stopIfTrue="1">
      <formula>AND(ISBLANK($A446)=FALSE,$A446&gt;0,ISBLANK($U446)=TRUE)</formula>
    </cfRule>
  </conditionalFormatting>
  <conditionalFormatting sqref="T446:V446">
    <cfRule type="expression" dxfId="572" priority="559" stopIfTrue="1">
      <formula>OR((AND(ISBLANK($A446)=FALSE,ISNUMBER($A446),ISBLANK($U446)=FALSE,ISBLANK($V446)=FALSE,ISBLANK($X446)=FALSE,NOT($AC446="case closed"))),(AND(ISBLANK($A446)=FALSE,ISNUMBER($A446),ISBLANK($U446)=FALSE,ISBLANK($V446)=FALSE,ISBLANK($X446)=FALSE,ISBLANK($Z446)=FALSE,NOT($AC446="case closed"))))</formula>
    </cfRule>
    <cfRule type="expression" dxfId="571" priority="560" stopIfTrue="1">
      <formula>AND(ISBLANK($A446)=FALSE,ISNUMBER($A446),ISBLANK($U446)=FALSE,OR(ISBLANK($V446),ISBLANK($X446),ISBLANK($Z446)))</formula>
    </cfRule>
    <cfRule type="expression" dxfId="570" priority="561" stopIfTrue="1">
      <formula>AND(ISBLANK($A446)=FALSE,$A446&gt;0,ISBLANK($U446)=TRUE)</formula>
    </cfRule>
  </conditionalFormatting>
  <conditionalFormatting sqref="T446:V446">
    <cfRule type="expression" dxfId="569" priority="558">
      <formula>AND(ISBLANK($A446)=FALSE,$A446&gt;0)</formula>
    </cfRule>
  </conditionalFormatting>
  <conditionalFormatting sqref="W447:X447">
    <cfRule type="expression" dxfId="568" priority="554">
      <formula>AND(ISBLANK($A447)=FALSE,$A447&gt;0)</formula>
    </cfRule>
  </conditionalFormatting>
  <conditionalFormatting sqref="W447:X447">
    <cfRule type="expression" dxfId="567" priority="555" stopIfTrue="1">
      <formula>OR((AND(ISBLANK($A447)=FALSE,ISNUMBER($A447),ISBLANK($U447)=FALSE,ISBLANK($V447)=FALSE,ISBLANK($X447)=FALSE,NOT($AC447="case closed"))),(AND(ISBLANK($A447)=FALSE,ISNUMBER($A447),ISBLANK($U447)=FALSE,ISBLANK($V447)=FALSE,ISBLANK($X447)=FALSE,ISBLANK($Z447)=FALSE,NOT($AC447="case closed"))))</formula>
    </cfRule>
    <cfRule type="expression" dxfId="566" priority="556" stopIfTrue="1">
      <formula>AND(ISBLANK($A447)=FALSE,ISNUMBER($A447),ISBLANK($U447)=FALSE,OR(ISBLANK($V447),ISBLANK($X447),ISBLANK($Z447)))</formula>
    </cfRule>
    <cfRule type="expression" dxfId="565" priority="557" stopIfTrue="1">
      <formula>AND(ISBLANK($A447)=FALSE,$A447&gt;0,ISBLANK($U447)=TRUE)</formula>
    </cfRule>
  </conditionalFormatting>
  <conditionalFormatting sqref="T447:V447">
    <cfRule type="expression" dxfId="564" priority="551" stopIfTrue="1">
      <formula>OR((AND(ISBLANK($A447)=FALSE,ISNUMBER($A447),ISBLANK($U447)=FALSE,ISBLANK($V447)=FALSE,ISBLANK($X447)=FALSE,NOT($AC447="case closed"))),(AND(ISBLANK($A447)=FALSE,ISNUMBER($A447),ISBLANK($U447)=FALSE,ISBLANK($V447)=FALSE,ISBLANK($X447)=FALSE,ISBLANK($Z447)=FALSE,NOT($AC447="case closed"))))</formula>
    </cfRule>
    <cfRule type="expression" dxfId="563" priority="552" stopIfTrue="1">
      <formula>AND(ISBLANK($A447)=FALSE,ISNUMBER($A447),ISBLANK($U447)=FALSE,OR(ISBLANK($V447),ISBLANK($X447),ISBLANK($Z447)))</formula>
    </cfRule>
    <cfRule type="expression" dxfId="562" priority="553" stopIfTrue="1">
      <formula>AND(ISBLANK($A447)=FALSE,$A447&gt;0,ISBLANK($U447)=TRUE)</formula>
    </cfRule>
  </conditionalFormatting>
  <conditionalFormatting sqref="T447:V447">
    <cfRule type="expression" dxfId="561" priority="550">
      <formula>AND(ISBLANK($A447)=FALSE,$A447&gt;0)</formula>
    </cfRule>
  </conditionalFormatting>
  <conditionalFormatting sqref="W448:X448">
    <cfRule type="expression" dxfId="560" priority="546">
      <formula>AND(ISBLANK($A448)=FALSE,$A448&gt;0)</formula>
    </cfRule>
  </conditionalFormatting>
  <conditionalFormatting sqref="W448:X448">
    <cfRule type="expression" dxfId="559" priority="547" stopIfTrue="1">
      <formula>OR((AND(ISBLANK($A448)=FALSE,ISNUMBER($A448),ISBLANK($U448)=FALSE,ISBLANK($V448)=FALSE,ISBLANK($X448)=FALSE,NOT($AC448="case closed"))),(AND(ISBLANK($A448)=FALSE,ISNUMBER($A448),ISBLANK($U448)=FALSE,ISBLANK($V448)=FALSE,ISBLANK($X448)=FALSE,ISBLANK($Z448)=FALSE,NOT($AC448="case closed"))))</formula>
    </cfRule>
    <cfRule type="expression" dxfId="558" priority="548" stopIfTrue="1">
      <formula>AND(ISBLANK($A448)=FALSE,ISNUMBER($A448),ISBLANK($U448)=FALSE,OR(ISBLANK($V448),ISBLANK($X448),ISBLANK($Z448)))</formula>
    </cfRule>
    <cfRule type="expression" dxfId="557" priority="549" stopIfTrue="1">
      <formula>AND(ISBLANK($A448)=FALSE,$A448&gt;0,ISBLANK($U448)=TRUE)</formula>
    </cfRule>
  </conditionalFormatting>
  <conditionalFormatting sqref="T448:V448">
    <cfRule type="expression" dxfId="556" priority="543" stopIfTrue="1">
      <formula>OR((AND(ISBLANK($A448)=FALSE,ISNUMBER($A448),ISBLANK($U448)=FALSE,ISBLANK($V448)=FALSE,ISBLANK($X448)=FALSE,NOT($AC448="case closed"))),(AND(ISBLANK($A448)=FALSE,ISNUMBER($A448),ISBLANK($U448)=FALSE,ISBLANK($V448)=FALSE,ISBLANK($X448)=FALSE,ISBLANK($Z448)=FALSE,NOT($AC448="case closed"))))</formula>
    </cfRule>
    <cfRule type="expression" dxfId="555" priority="544" stopIfTrue="1">
      <formula>AND(ISBLANK($A448)=FALSE,ISNUMBER($A448),ISBLANK($U448)=FALSE,OR(ISBLANK($V448),ISBLANK($X448),ISBLANK($Z448)))</formula>
    </cfRule>
    <cfRule type="expression" dxfId="554" priority="545" stopIfTrue="1">
      <formula>AND(ISBLANK($A448)=FALSE,$A448&gt;0,ISBLANK($U448)=TRUE)</formula>
    </cfRule>
  </conditionalFormatting>
  <conditionalFormatting sqref="T448:V448">
    <cfRule type="expression" dxfId="553" priority="542">
      <formula>AND(ISBLANK($A448)=FALSE,$A448&gt;0)</formula>
    </cfRule>
  </conditionalFormatting>
  <conditionalFormatting sqref="Y450:Y451">
    <cfRule type="expression" dxfId="552" priority="538">
      <formula>AND(ISBLANK($A450)=FALSE,$A450&gt;0)</formula>
    </cfRule>
  </conditionalFormatting>
  <conditionalFormatting sqref="Y450:Y451">
    <cfRule type="expression" dxfId="551" priority="539" stopIfTrue="1">
      <formula>OR((AND(ISBLANK($A450)=FALSE,ISNUMBER($A450),ISBLANK($U450)=FALSE,ISBLANK($V450)=FALSE,ISBLANK($X450)=FALSE,NOT($AC450="case closed"))),(AND(ISBLANK($A450)=FALSE,ISNUMBER($A450),ISBLANK($U450)=FALSE,ISBLANK($V450)=FALSE,ISBLANK($X450)=FALSE,ISBLANK($Z450)=FALSE,NOT($AC450="case closed"))))</formula>
    </cfRule>
    <cfRule type="expression" dxfId="550" priority="540" stopIfTrue="1">
      <formula>AND(ISBLANK($A450)=FALSE,ISNUMBER($A450),ISBLANK($U450)=FALSE,OR(ISBLANK($V450),ISBLANK($X450),ISBLANK($Z450)))</formula>
    </cfRule>
    <cfRule type="expression" dxfId="549" priority="541" stopIfTrue="1">
      <formula>AND(ISBLANK($A450)=FALSE,$A450&gt;0,ISBLANK($U450)=TRUE)</formula>
    </cfRule>
  </conditionalFormatting>
  <conditionalFormatting sqref="W450:X450">
    <cfRule type="expression" dxfId="548" priority="534">
      <formula>AND(ISBLANK($A450)=FALSE,$A450&gt;0)</formula>
    </cfRule>
  </conditionalFormatting>
  <conditionalFormatting sqref="W450:X450">
    <cfRule type="expression" dxfId="547" priority="535" stopIfTrue="1">
      <formula>OR((AND(ISBLANK($A450)=FALSE,ISNUMBER($A450),ISBLANK($U450)=FALSE,ISBLANK($V450)=FALSE,ISBLANK($X450)=FALSE,NOT($AC450="case closed"))),(AND(ISBLANK($A450)=FALSE,ISNUMBER($A450),ISBLANK($U450)=FALSE,ISBLANK($V450)=FALSE,ISBLANK($X450)=FALSE,ISBLANK($Z450)=FALSE,NOT($AC450="case closed"))))</formula>
    </cfRule>
    <cfRule type="expression" dxfId="546" priority="536" stopIfTrue="1">
      <formula>AND(ISBLANK($A450)=FALSE,ISNUMBER($A450),ISBLANK($U450)=FALSE,OR(ISBLANK($V450),ISBLANK($X450),ISBLANK($Z450)))</formula>
    </cfRule>
    <cfRule type="expression" dxfId="545" priority="537" stopIfTrue="1">
      <formula>AND(ISBLANK($A450)=FALSE,$A450&gt;0,ISBLANK($U450)=TRUE)</formula>
    </cfRule>
  </conditionalFormatting>
  <conditionalFormatting sqref="T450:V450">
    <cfRule type="expression" dxfId="544" priority="531" stopIfTrue="1">
      <formula>OR((AND(ISBLANK($A450)=FALSE,ISNUMBER($A450),ISBLANK($U450)=FALSE,ISBLANK($V450)=FALSE,ISBLANK($X450)=FALSE,NOT($AC450="case closed"))),(AND(ISBLANK($A450)=FALSE,ISNUMBER($A450),ISBLANK($U450)=FALSE,ISBLANK($V450)=FALSE,ISBLANK($X450)=FALSE,ISBLANK($Z450)=FALSE,NOT($AC450="case closed"))))</formula>
    </cfRule>
    <cfRule type="expression" dxfId="543" priority="532" stopIfTrue="1">
      <formula>AND(ISBLANK($A450)=FALSE,ISNUMBER($A450),ISBLANK($U450)=FALSE,OR(ISBLANK($V450),ISBLANK($X450),ISBLANK($Z450)))</formula>
    </cfRule>
    <cfRule type="expression" dxfId="542" priority="533" stopIfTrue="1">
      <formula>AND(ISBLANK($A450)=FALSE,$A450&gt;0,ISBLANK($U450)=TRUE)</formula>
    </cfRule>
  </conditionalFormatting>
  <conditionalFormatting sqref="T450:V450">
    <cfRule type="expression" dxfId="541" priority="530">
      <formula>AND(ISBLANK($A450)=FALSE,$A450&gt;0)</formula>
    </cfRule>
  </conditionalFormatting>
  <conditionalFormatting sqref="W451:X451">
    <cfRule type="expression" dxfId="540" priority="526">
      <formula>AND(ISBLANK($A451)=FALSE,$A451&gt;0)</formula>
    </cfRule>
  </conditionalFormatting>
  <conditionalFormatting sqref="W451:X451">
    <cfRule type="expression" dxfId="539" priority="527" stopIfTrue="1">
      <formula>OR((AND(ISBLANK($A451)=FALSE,ISNUMBER($A451),ISBLANK($U451)=FALSE,ISBLANK($V451)=FALSE,ISBLANK($X451)=FALSE,NOT($AC451="case closed"))),(AND(ISBLANK($A451)=FALSE,ISNUMBER($A451),ISBLANK($U451)=FALSE,ISBLANK($V451)=FALSE,ISBLANK($X451)=FALSE,ISBLANK($Z451)=FALSE,NOT($AC451="case closed"))))</formula>
    </cfRule>
    <cfRule type="expression" dxfId="538" priority="528" stopIfTrue="1">
      <formula>AND(ISBLANK($A451)=FALSE,ISNUMBER($A451),ISBLANK($U451)=FALSE,OR(ISBLANK($V451),ISBLANK($X451),ISBLANK($Z451)))</formula>
    </cfRule>
    <cfRule type="expression" dxfId="537" priority="529" stopIfTrue="1">
      <formula>AND(ISBLANK($A451)=FALSE,$A451&gt;0,ISBLANK($U451)=TRUE)</formula>
    </cfRule>
  </conditionalFormatting>
  <conditionalFormatting sqref="T451:V451">
    <cfRule type="expression" dxfId="536" priority="523" stopIfTrue="1">
      <formula>OR((AND(ISBLANK($A451)=FALSE,ISNUMBER($A451),ISBLANK($U451)=FALSE,ISBLANK($V451)=FALSE,ISBLANK($X451)=FALSE,NOT($AC451="case closed"))),(AND(ISBLANK($A451)=FALSE,ISNUMBER($A451),ISBLANK($U451)=FALSE,ISBLANK($V451)=FALSE,ISBLANK($X451)=FALSE,ISBLANK($Z451)=FALSE,NOT($AC451="case closed"))))</formula>
    </cfRule>
    <cfRule type="expression" dxfId="535" priority="524" stopIfTrue="1">
      <formula>AND(ISBLANK($A451)=FALSE,ISNUMBER($A451),ISBLANK($U451)=FALSE,OR(ISBLANK($V451),ISBLANK($X451),ISBLANK($Z451)))</formula>
    </cfRule>
    <cfRule type="expression" dxfId="534" priority="525" stopIfTrue="1">
      <formula>AND(ISBLANK($A451)=FALSE,$A451&gt;0,ISBLANK($U451)=TRUE)</formula>
    </cfRule>
  </conditionalFormatting>
  <conditionalFormatting sqref="T451:V451">
    <cfRule type="expression" dxfId="533" priority="522">
      <formula>AND(ISBLANK($A451)=FALSE,$A451&gt;0)</formula>
    </cfRule>
  </conditionalFormatting>
  <conditionalFormatting sqref="Y454:Y455">
    <cfRule type="expression" dxfId="532" priority="518">
      <formula>AND(ISBLANK($A454)=FALSE,$A454&gt;0)</formula>
    </cfRule>
  </conditionalFormatting>
  <conditionalFormatting sqref="Y454:Y455">
    <cfRule type="expression" dxfId="531" priority="519" stopIfTrue="1">
      <formula>OR((AND(ISBLANK($A454)=FALSE,ISNUMBER($A454),ISBLANK($U454)=FALSE,ISBLANK($V454)=FALSE,ISBLANK($X454)=FALSE,NOT($AC454="case closed"))),(AND(ISBLANK($A454)=FALSE,ISNUMBER($A454),ISBLANK($U454)=FALSE,ISBLANK($V454)=FALSE,ISBLANK($X454)=FALSE,ISBLANK($Z454)=FALSE,NOT($AC454="case closed"))))</formula>
    </cfRule>
    <cfRule type="expression" dxfId="530" priority="520" stopIfTrue="1">
      <formula>AND(ISBLANK($A454)=FALSE,ISNUMBER($A454),ISBLANK($U454)=FALSE,OR(ISBLANK($V454),ISBLANK($X454),ISBLANK($Z454)))</formula>
    </cfRule>
    <cfRule type="expression" dxfId="529" priority="521" stopIfTrue="1">
      <formula>AND(ISBLANK($A454)=FALSE,$A454&gt;0,ISBLANK($U454)=TRUE)</formula>
    </cfRule>
  </conditionalFormatting>
  <conditionalFormatting sqref="W454:X455">
    <cfRule type="expression" dxfId="528" priority="514">
      <formula>AND(ISBLANK($A454)=FALSE,$A454&gt;0)</formula>
    </cfRule>
  </conditionalFormatting>
  <conditionalFormatting sqref="W454:X455">
    <cfRule type="expression" dxfId="527" priority="515" stopIfTrue="1">
      <formula>OR((AND(ISBLANK($A454)=FALSE,ISNUMBER($A454),ISBLANK($U454)=FALSE,ISBLANK($V454)=FALSE,ISBLANK($X454)=FALSE,NOT($AC454="case closed"))),(AND(ISBLANK($A454)=FALSE,ISNUMBER($A454),ISBLANK($U454)=FALSE,ISBLANK($V454)=FALSE,ISBLANK($X454)=FALSE,ISBLANK($Z454)=FALSE,NOT($AC454="case closed"))))</formula>
    </cfRule>
    <cfRule type="expression" dxfId="526" priority="516" stopIfTrue="1">
      <formula>AND(ISBLANK($A454)=FALSE,ISNUMBER($A454),ISBLANK($U454)=FALSE,OR(ISBLANK($V454),ISBLANK($X454),ISBLANK($Z454)))</formula>
    </cfRule>
    <cfRule type="expression" dxfId="525" priority="517" stopIfTrue="1">
      <formula>AND(ISBLANK($A454)=FALSE,$A454&gt;0,ISBLANK($U454)=TRUE)</formula>
    </cfRule>
  </conditionalFormatting>
  <conditionalFormatting sqref="T454:V455">
    <cfRule type="expression" dxfId="524" priority="511" stopIfTrue="1">
      <formula>OR((AND(ISBLANK($A454)=FALSE,ISNUMBER($A454),ISBLANK($U454)=FALSE,ISBLANK($V454)=FALSE,ISBLANK($X454)=FALSE,NOT($AC454="case closed"))),(AND(ISBLANK($A454)=FALSE,ISNUMBER($A454),ISBLANK($U454)=FALSE,ISBLANK($V454)=FALSE,ISBLANK($X454)=FALSE,ISBLANK($Z454)=FALSE,NOT($AC454="case closed"))))</formula>
    </cfRule>
    <cfRule type="expression" dxfId="523" priority="512" stopIfTrue="1">
      <formula>AND(ISBLANK($A454)=FALSE,ISNUMBER($A454),ISBLANK($U454)=FALSE,OR(ISBLANK($V454),ISBLANK($X454),ISBLANK($Z454)))</formula>
    </cfRule>
    <cfRule type="expression" dxfId="522" priority="513" stopIfTrue="1">
      <formula>AND(ISBLANK($A454)=FALSE,$A454&gt;0,ISBLANK($U454)=TRUE)</formula>
    </cfRule>
  </conditionalFormatting>
  <conditionalFormatting sqref="T454:V455">
    <cfRule type="expression" dxfId="521" priority="510">
      <formula>AND(ISBLANK($A454)=FALSE,$A454&gt;0)</formula>
    </cfRule>
  </conditionalFormatting>
  <conditionalFormatting sqref="Y456:Y457">
    <cfRule type="expression" dxfId="520" priority="506">
      <formula>AND(ISBLANK($A456)=FALSE,$A456&gt;0)</formula>
    </cfRule>
  </conditionalFormatting>
  <conditionalFormatting sqref="Y456:Y457">
    <cfRule type="expression" dxfId="519" priority="507" stopIfTrue="1">
      <formula>OR((AND(ISBLANK($A456)=FALSE,ISNUMBER($A456),ISBLANK($U456)=FALSE,ISBLANK($V456)=FALSE,ISBLANK($X456)=FALSE,NOT($AC456="case closed"))),(AND(ISBLANK($A456)=FALSE,ISNUMBER($A456),ISBLANK($U456)=FALSE,ISBLANK($V456)=FALSE,ISBLANK($X456)=FALSE,ISBLANK($Z456)=FALSE,NOT($AC456="case closed"))))</formula>
    </cfRule>
    <cfRule type="expression" dxfId="518" priority="508" stopIfTrue="1">
      <formula>AND(ISBLANK($A456)=FALSE,ISNUMBER($A456),ISBLANK($U456)=FALSE,OR(ISBLANK($V456),ISBLANK($X456),ISBLANK($Z456)))</formula>
    </cfRule>
    <cfRule type="expression" dxfId="517" priority="509" stopIfTrue="1">
      <formula>AND(ISBLANK($A456)=FALSE,$A456&gt;0,ISBLANK($U456)=TRUE)</formula>
    </cfRule>
  </conditionalFormatting>
  <conditionalFormatting sqref="W456:X457">
    <cfRule type="expression" dxfId="516" priority="502">
      <formula>AND(ISBLANK($A456)=FALSE,$A456&gt;0)</formula>
    </cfRule>
  </conditionalFormatting>
  <conditionalFormatting sqref="W456:X457">
    <cfRule type="expression" dxfId="515" priority="503" stopIfTrue="1">
      <formula>OR((AND(ISBLANK($A456)=FALSE,ISNUMBER($A456),ISBLANK($U456)=FALSE,ISBLANK($V456)=FALSE,ISBLANK($X456)=FALSE,NOT($AC456="case closed"))),(AND(ISBLANK($A456)=FALSE,ISNUMBER($A456),ISBLANK($U456)=FALSE,ISBLANK($V456)=FALSE,ISBLANK($X456)=FALSE,ISBLANK($Z456)=FALSE,NOT($AC456="case closed"))))</formula>
    </cfRule>
    <cfRule type="expression" dxfId="514" priority="504" stopIfTrue="1">
      <formula>AND(ISBLANK($A456)=FALSE,ISNUMBER($A456),ISBLANK($U456)=FALSE,OR(ISBLANK($V456),ISBLANK($X456),ISBLANK($Z456)))</formula>
    </cfRule>
    <cfRule type="expression" dxfId="513" priority="505" stopIfTrue="1">
      <formula>AND(ISBLANK($A456)=FALSE,$A456&gt;0,ISBLANK($U456)=TRUE)</formula>
    </cfRule>
  </conditionalFormatting>
  <conditionalFormatting sqref="T456:V457">
    <cfRule type="expression" dxfId="512" priority="499" stopIfTrue="1">
      <formula>OR((AND(ISBLANK($A456)=FALSE,ISNUMBER($A456),ISBLANK($U456)=FALSE,ISBLANK($V456)=FALSE,ISBLANK($X456)=FALSE,NOT($AC456="case closed"))),(AND(ISBLANK($A456)=FALSE,ISNUMBER($A456),ISBLANK($U456)=FALSE,ISBLANK($V456)=FALSE,ISBLANK($X456)=FALSE,ISBLANK($Z456)=FALSE,NOT($AC456="case closed"))))</formula>
    </cfRule>
    <cfRule type="expression" dxfId="511" priority="500" stopIfTrue="1">
      <formula>AND(ISBLANK($A456)=FALSE,ISNUMBER($A456),ISBLANK($U456)=FALSE,OR(ISBLANK($V456),ISBLANK($X456),ISBLANK($Z456)))</formula>
    </cfRule>
    <cfRule type="expression" dxfId="510" priority="501" stopIfTrue="1">
      <formula>AND(ISBLANK($A456)=FALSE,$A456&gt;0,ISBLANK($U456)=TRUE)</formula>
    </cfRule>
  </conditionalFormatting>
  <conditionalFormatting sqref="T456:V457">
    <cfRule type="expression" dxfId="509" priority="498">
      <formula>AND(ISBLANK($A456)=FALSE,$A456&gt;0)</formula>
    </cfRule>
  </conditionalFormatting>
  <conditionalFormatting sqref="Y459:Y467">
    <cfRule type="expression" dxfId="508" priority="494">
      <formula>AND(ISBLANK($A459)=FALSE,$A459&gt;0)</formula>
    </cfRule>
  </conditionalFormatting>
  <conditionalFormatting sqref="Y459:Y467">
    <cfRule type="expression" dxfId="507" priority="495" stopIfTrue="1">
      <formula>OR((AND(ISBLANK($A459)=FALSE,ISNUMBER($A459),ISBLANK($U459)=FALSE,ISBLANK($V459)=FALSE,ISBLANK($X459)=FALSE,NOT($AC459="case closed"))),(AND(ISBLANK($A459)=FALSE,ISNUMBER($A459),ISBLANK($U459)=FALSE,ISBLANK($V459)=FALSE,ISBLANK($X459)=FALSE,ISBLANK($Z459)=FALSE,NOT($AC459="case closed"))))</formula>
    </cfRule>
    <cfRule type="expression" dxfId="506" priority="496" stopIfTrue="1">
      <formula>AND(ISBLANK($A459)=FALSE,ISNUMBER($A459),ISBLANK($U459)=FALSE,OR(ISBLANK($V459),ISBLANK($X459),ISBLANK($Z459)))</formula>
    </cfRule>
    <cfRule type="expression" dxfId="505" priority="497" stopIfTrue="1">
      <formula>AND(ISBLANK($A459)=FALSE,$A459&gt;0,ISBLANK($U459)=TRUE)</formula>
    </cfRule>
  </conditionalFormatting>
  <conditionalFormatting sqref="W459:X467">
    <cfRule type="expression" dxfId="504" priority="490">
      <formula>AND(ISBLANK($A459)=FALSE,$A459&gt;0)</formula>
    </cfRule>
  </conditionalFormatting>
  <conditionalFormatting sqref="W459:X467">
    <cfRule type="expression" dxfId="503" priority="491" stopIfTrue="1">
      <formula>OR((AND(ISBLANK($A459)=FALSE,ISNUMBER($A459),ISBLANK($U459)=FALSE,ISBLANK($V459)=FALSE,ISBLANK($X459)=FALSE,NOT($AC459="case closed"))),(AND(ISBLANK($A459)=FALSE,ISNUMBER($A459),ISBLANK($U459)=FALSE,ISBLANK($V459)=FALSE,ISBLANK($X459)=FALSE,ISBLANK($Z459)=FALSE,NOT($AC459="case closed"))))</formula>
    </cfRule>
    <cfRule type="expression" dxfId="502" priority="492" stopIfTrue="1">
      <formula>AND(ISBLANK($A459)=FALSE,ISNUMBER($A459),ISBLANK($U459)=FALSE,OR(ISBLANK($V459),ISBLANK($X459),ISBLANK($Z459)))</formula>
    </cfRule>
    <cfRule type="expression" dxfId="501" priority="493" stopIfTrue="1">
      <formula>AND(ISBLANK($A459)=FALSE,$A459&gt;0,ISBLANK($U459)=TRUE)</formula>
    </cfRule>
  </conditionalFormatting>
  <conditionalFormatting sqref="T459:V466">
    <cfRule type="expression" dxfId="500" priority="487" stopIfTrue="1">
      <formula>OR((AND(ISBLANK($A459)=FALSE,ISNUMBER($A459),ISBLANK($U459)=FALSE,ISBLANK($V459)=FALSE,ISBLANK($X459)=FALSE,NOT($AC459="case closed"))),(AND(ISBLANK($A459)=FALSE,ISNUMBER($A459),ISBLANK($U459)=FALSE,ISBLANK($V459)=FALSE,ISBLANK($X459)=FALSE,ISBLANK($Z459)=FALSE,NOT($AC459="case closed"))))</formula>
    </cfRule>
    <cfRule type="expression" dxfId="499" priority="488" stopIfTrue="1">
      <formula>AND(ISBLANK($A459)=FALSE,ISNUMBER($A459),ISBLANK($U459)=FALSE,OR(ISBLANK($V459),ISBLANK($X459),ISBLANK($Z459)))</formula>
    </cfRule>
    <cfRule type="expression" dxfId="498" priority="489" stopIfTrue="1">
      <formula>AND(ISBLANK($A459)=FALSE,$A459&gt;0,ISBLANK($U459)=TRUE)</formula>
    </cfRule>
  </conditionalFormatting>
  <conditionalFormatting sqref="T459:V466">
    <cfRule type="expression" dxfId="497" priority="486">
      <formula>AND(ISBLANK($A459)=FALSE,$A459&gt;0)</formula>
    </cfRule>
  </conditionalFormatting>
  <conditionalFormatting sqref="U474">
    <cfRule type="expression" dxfId="496" priority="483" stopIfTrue="1">
      <formula>OR((AND(ISBLANK($A474)=FALSE,ISNUMBER($A474),ISBLANK($U474)=FALSE,ISBLANK($V474)=FALSE,ISBLANK($X474)=FALSE,NOT($AC474="case closed"))),(AND(ISBLANK($A474)=FALSE,ISNUMBER($A474),ISBLANK($U474)=FALSE,ISBLANK($V474)=FALSE,ISBLANK($X474)=FALSE,ISBLANK($Z474)=FALSE,NOT($AC474="case closed"))))</formula>
    </cfRule>
    <cfRule type="expression" dxfId="495" priority="484" stopIfTrue="1">
      <formula>AND(ISBLANK($A474)=FALSE,ISNUMBER($A474),ISBLANK($U474)=FALSE,OR(ISBLANK($V474),ISBLANK($X474),ISBLANK($Z474)))</formula>
    </cfRule>
    <cfRule type="expression" dxfId="494" priority="485" stopIfTrue="1">
      <formula>AND(ISBLANK($A474)=FALSE,$A474&gt;0,ISBLANK($U474)=TRUE)</formula>
    </cfRule>
  </conditionalFormatting>
  <conditionalFormatting sqref="U474">
    <cfRule type="expression" dxfId="493" priority="482">
      <formula>AND(ISBLANK($A474)=FALSE,$A474&gt;0)</formula>
    </cfRule>
  </conditionalFormatting>
  <conditionalFormatting sqref="U484">
    <cfRule type="expression" dxfId="492" priority="479" stopIfTrue="1">
      <formula>OR((AND(ISBLANK($A484)=FALSE,ISNUMBER($A484),ISBLANK($U484)=FALSE,ISBLANK($V484)=FALSE,ISBLANK($X484)=FALSE,NOT($AC484="case closed"))),(AND(ISBLANK($A484)=FALSE,ISNUMBER($A484),ISBLANK($U484)=FALSE,ISBLANK($V484)=FALSE,ISBLANK($X484)=FALSE,ISBLANK($Z484)=FALSE,NOT($AC484="case closed"))))</formula>
    </cfRule>
    <cfRule type="expression" dxfId="491" priority="480" stopIfTrue="1">
      <formula>AND(ISBLANK($A484)=FALSE,ISNUMBER($A484),ISBLANK($U484)=FALSE,OR(ISBLANK($V484),ISBLANK($X484),ISBLANK($Z484)))</formula>
    </cfRule>
    <cfRule type="expression" dxfId="490" priority="481" stopIfTrue="1">
      <formula>AND(ISBLANK($A484)=FALSE,$A484&gt;0,ISBLANK($U484)=TRUE)</formula>
    </cfRule>
  </conditionalFormatting>
  <conditionalFormatting sqref="U484">
    <cfRule type="expression" dxfId="489" priority="478">
      <formula>AND(ISBLANK($A484)=FALSE,$A484&gt;0)</formula>
    </cfRule>
  </conditionalFormatting>
  <conditionalFormatting sqref="T484:T485 T474">
    <cfRule type="expression" dxfId="488" priority="475" stopIfTrue="1">
      <formula>OR((AND(ISBLANK($A474)=FALSE,ISNUMBER($A474),ISBLANK($U474)=FALSE,ISBLANK($V474)=FALSE,ISBLANK($X474)=FALSE,NOT($AC474="case closed"))),(AND(ISBLANK($A474)=FALSE,ISNUMBER($A474),ISBLANK($U474)=FALSE,ISBLANK($V474)=FALSE,ISBLANK($X474)=FALSE,ISBLANK($Z474)=FALSE,NOT($AC474="case closed"))))</formula>
    </cfRule>
    <cfRule type="expression" dxfId="487" priority="476" stopIfTrue="1">
      <formula>AND(ISBLANK($A474)=FALSE,ISNUMBER($A474),ISBLANK($U474)=FALSE,OR(ISBLANK($V474),ISBLANK($X474),ISBLANK($Z474)))</formula>
    </cfRule>
    <cfRule type="expression" dxfId="486" priority="477" stopIfTrue="1">
      <formula>AND(ISBLANK($A474)=FALSE,$A474&gt;0,ISBLANK($U474)=TRUE)</formula>
    </cfRule>
  </conditionalFormatting>
  <conditionalFormatting sqref="T484:T485 T474">
    <cfRule type="expression" dxfId="485" priority="474">
      <formula>AND(ISBLANK($A474)=FALSE,$A474&gt;0)</formula>
    </cfRule>
  </conditionalFormatting>
  <conditionalFormatting sqref="C507 G507">
    <cfRule type="expression" dxfId="484" priority="470">
      <formula>AND(ISBLANK($A507)=FALSE,$A507&gt;0)</formula>
    </cfRule>
  </conditionalFormatting>
  <conditionalFormatting sqref="C507 G507">
    <cfRule type="expression" dxfId="483" priority="471" stopIfTrue="1">
      <formula>OR((AND(ISBLANK($A507)=FALSE,ISNUMBER($A507),ISBLANK($T507)=FALSE,ISBLANK($U507)=FALSE,ISBLANK($W507)=FALSE,NOT($AB507="case closed"))),(AND(ISBLANK($A507)=FALSE,ISNUMBER($A507),ISBLANK($T507)=FALSE,ISBLANK($U507)=FALSE,ISBLANK($W507)=FALSE,ISBLANK($Y507)=FALSE,NOT($AB507="case closed"))))</formula>
    </cfRule>
    <cfRule type="expression" dxfId="482" priority="472" stopIfTrue="1">
      <formula>AND(ISBLANK($A507)=FALSE,ISNUMBER($A507),ISBLANK($T507)=FALSE,OR(ISBLANK($U507),ISBLANK($W507), ISBLANK($Y507)))</formula>
    </cfRule>
    <cfRule type="expression" dxfId="481" priority="473" stopIfTrue="1">
      <formula>AND(ISBLANK($A507)=FALSE,$A507&gt;0,ISBLANK($T507)=TRUE)</formula>
    </cfRule>
  </conditionalFormatting>
  <conditionalFormatting sqref="I507">
    <cfRule type="expression" dxfId="480" priority="466">
      <formula>AND(ISBLANK($A507)=FALSE,$A507&gt;0)</formula>
    </cfRule>
  </conditionalFormatting>
  <conditionalFormatting sqref="I507">
    <cfRule type="expression" dxfId="479" priority="467" stopIfTrue="1">
      <formula>OR((AND(ISBLANK($A507)=FALSE,ISNUMBER($A507),ISBLANK($T507)=FALSE,ISBLANK($U507)=FALSE,ISBLANK($W507)=FALSE,NOT($AB507="case closed"))),(AND(ISBLANK($A507)=FALSE,ISNUMBER($A507),ISBLANK($T507)=FALSE,ISBLANK($U507)=FALSE,ISBLANK($W507)=FALSE,ISBLANK($Y507)=FALSE,NOT($AB507="case closed"))))</formula>
    </cfRule>
    <cfRule type="expression" dxfId="478" priority="468" stopIfTrue="1">
      <formula>AND(ISBLANK($A507)=FALSE,ISNUMBER($A507),ISBLANK($T507)=FALSE,OR(ISBLANK($U507),ISBLANK($W507), ISBLANK($Y507)))</formula>
    </cfRule>
    <cfRule type="expression" dxfId="477" priority="469" stopIfTrue="1">
      <formula>AND(ISBLANK($A507)=FALSE,$A507&gt;0,ISBLANK($T507)=TRUE)</formula>
    </cfRule>
  </conditionalFormatting>
  <conditionalFormatting sqref="L507">
    <cfRule type="expression" dxfId="476" priority="462">
      <formula>AND(ISBLANK($A507)=FALSE,$A507&gt;0)</formula>
    </cfRule>
  </conditionalFormatting>
  <conditionalFormatting sqref="L507">
    <cfRule type="expression" dxfId="475" priority="463" stopIfTrue="1">
      <formula>OR((AND(ISBLANK($A507)=FALSE,ISNUMBER($A507),ISBLANK($T507)=FALSE,ISBLANK($U507)=FALSE,ISBLANK($W507)=FALSE,NOT($AB507="case closed"))),(AND(ISBLANK($A507)=FALSE,ISNUMBER($A507),ISBLANK($T507)=FALSE,ISBLANK($U507)=FALSE,ISBLANK($W507)=FALSE,ISBLANK($Y507)=FALSE,NOT($AB507="case closed"))))</formula>
    </cfRule>
    <cfRule type="expression" dxfId="474" priority="464" stopIfTrue="1">
      <formula>AND(ISBLANK($A507)=FALSE,ISNUMBER($A507),ISBLANK($T507)=FALSE,OR(ISBLANK($U507),ISBLANK($W507), ISBLANK($Y507)))</formula>
    </cfRule>
    <cfRule type="expression" dxfId="473" priority="465" stopIfTrue="1">
      <formula>AND(ISBLANK($A507)=FALSE,$A507&gt;0,ISBLANK($T507)=TRUE)</formula>
    </cfRule>
  </conditionalFormatting>
  <conditionalFormatting sqref="H507">
    <cfRule type="expression" dxfId="472" priority="458">
      <formula>AND(ISBLANK($A507)=FALSE,$A507&gt;0)</formula>
    </cfRule>
  </conditionalFormatting>
  <conditionalFormatting sqref="H507">
    <cfRule type="expression" dxfId="471" priority="459" stopIfTrue="1">
      <formula>OR((AND(ISBLANK($A507)=FALSE,ISNUMBER($A507),ISBLANK($T507)=FALSE,ISBLANK($U507)=FALSE,ISBLANK($W507)=FALSE,NOT($AB507="case closed"))),(AND(ISBLANK($A507)=FALSE,ISNUMBER($A507),ISBLANK($T507)=FALSE,ISBLANK($U507)=FALSE,ISBLANK($W507)=FALSE,ISBLANK($Y507)=FALSE,NOT($AB507="case closed"))))</formula>
    </cfRule>
    <cfRule type="expression" dxfId="470" priority="460" stopIfTrue="1">
      <formula>AND(ISBLANK($A507)=FALSE,ISNUMBER($A507),ISBLANK($T507)=FALSE,OR(ISBLANK($U507),ISBLANK($W507), ISBLANK($Y507)))</formula>
    </cfRule>
    <cfRule type="expression" dxfId="469" priority="461" stopIfTrue="1">
      <formula>AND(ISBLANK($A507)=FALSE,$A507&gt;0,ISBLANK($T507)=TRUE)</formula>
    </cfRule>
  </conditionalFormatting>
  <conditionalFormatting sqref="D507">
    <cfRule type="expression" dxfId="468" priority="454">
      <formula>AND(ISBLANK($A507)=FALSE,$A507&gt;0)</formula>
    </cfRule>
  </conditionalFormatting>
  <conditionalFormatting sqref="D507">
    <cfRule type="expression" dxfId="467" priority="455" stopIfTrue="1">
      <formula>OR((AND(ISBLANK($A507)=FALSE,ISNUMBER($A507),ISBLANK($T507)=FALSE,ISBLANK($U507)=FALSE,ISBLANK($W507)=FALSE,NOT($AB507="case closed"))),(AND(ISBLANK($A507)=FALSE,ISNUMBER($A507),ISBLANK($T507)=FALSE,ISBLANK($U507)=FALSE,ISBLANK($W507)=FALSE,ISBLANK($Y507)=FALSE,NOT($AB507="case closed"))))</formula>
    </cfRule>
    <cfRule type="expression" dxfId="466" priority="456" stopIfTrue="1">
      <formula>AND(ISBLANK($A507)=FALSE,ISNUMBER($A507),ISBLANK($T507)=FALSE,OR(ISBLANK($U507),ISBLANK($W507), ISBLANK($Y507)))</formula>
    </cfRule>
    <cfRule type="expression" dxfId="465" priority="457" stopIfTrue="1">
      <formula>AND(ISBLANK($A507)=FALSE,$A507&gt;0,ISBLANK($T507)=TRUE)</formula>
    </cfRule>
  </conditionalFormatting>
  <conditionalFormatting sqref="D507">
    <cfRule type="expression" dxfId="464" priority="450">
      <formula>AND(ISBLANK($A507)=FALSE,$A507&gt;0)</formula>
    </cfRule>
  </conditionalFormatting>
  <conditionalFormatting sqref="D507">
    <cfRule type="expression" dxfId="463" priority="451" stopIfTrue="1">
      <formula>OR((AND(ISBLANK($A507)=FALSE,ISNUMBER($A507),ISBLANK($T507)=FALSE,ISBLANK($U507)=FALSE,ISBLANK($W507)=FALSE,NOT($AB507="case closed"))),(AND(ISBLANK($A507)=FALSE,ISNUMBER($A507),ISBLANK($T507)=FALSE,ISBLANK($U507)=FALSE,ISBLANK($W507)=FALSE,ISBLANK($Y507)=FALSE,NOT($AB507="case closed"))))</formula>
    </cfRule>
    <cfRule type="expression" dxfId="462" priority="452" stopIfTrue="1">
      <formula>AND(ISBLANK($A507)=FALSE,ISNUMBER($A507),ISBLANK($T507)=FALSE,OR(ISBLANK($U507),ISBLANK($W507), ISBLANK($Y507)))</formula>
    </cfRule>
    <cfRule type="expression" dxfId="461" priority="453" stopIfTrue="1">
      <formula>AND(ISBLANK($A507)=FALSE,$A507&gt;0,ISBLANK($T507)=TRUE)</formula>
    </cfRule>
  </conditionalFormatting>
  <conditionalFormatting sqref="O507">
    <cfRule type="expression" dxfId="460" priority="446">
      <formula>AND(ISBLANK($A507)=FALSE,$A507&gt;0)</formula>
    </cfRule>
  </conditionalFormatting>
  <conditionalFormatting sqref="O507">
    <cfRule type="expression" dxfId="459" priority="447" stopIfTrue="1">
      <formula>OR((AND(ISBLANK($A507)=FALSE,ISNUMBER($A507),ISBLANK($T507)=FALSE,ISBLANK($U507)=FALSE,ISBLANK($W507)=FALSE,NOT($AB507="case closed"))),(AND(ISBLANK($A507)=FALSE,ISNUMBER($A507),ISBLANK($T507)=FALSE,ISBLANK($U507)=FALSE,ISBLANK($W507)=FALSE,ISBLANK($Y507)=FALSE,NOT($AB507="case closed"))))</formula>
    </cfRule>
    <cfRule type="expression" dxfId="458" priority="448" stopIfTrue="1">
      <formula>AND(ISBLANK($A507)=FALSE,ISNUMBER($A507),ISBLANK($T507)=FALSE,OR(ISBLANK($U507),ISBLANK($W507), ISBLANK($Y507)))</formula>
    </cfRule>
    <cfRule type="expression" dxfId="457" priority="449" stopIfTrue="1">
      <formula>AND(ISBLANK($A507)=FALSE,$A507&gt;0,ISBLANK($T507)=TRUE)</formula>
    </cfRule>
  </conditionalFormatting>
  <conditionalFormatting sqref="P507">
    <cfRule type="expression" dxfId="456" priority="442">
      <formula>AND(ISBLANK($A507)=FALSE,$A507&gt;0)</formula>
    </cfRule>
  </conditionalFormatting>
  <conditionalFormatting sqref="P507">
    <cfRule type="expression" dxfId="455" priority="443" stopIfTrue="1">
      <formula>OR((AND(ISBLANK($A507)=FALSE,ISNUMBER($A507),ISBLANK($T507)=FALSE,ISBLANK($U507)=FALSE,ISBLANK($W507)=FALSE,NOT($AB507="case closed"))),(AND(ISBLANK($A507)=FALSE,ISNUMBER($A507),ISBLANK($T507)=FALSE,ISBLANK($U507)=FALSE,ISBLANK($W507)=FALSE,ISBLANK($Y507)=FALSE,NOT($AB507="case closed"))))</formula>
    </cfRule>
    <cfRule type="expression" dxfId="454" priority="444" stopIfTrue="1">
      <formula>AND(ISBLANK($A507)=FALSE,ISNUMBER($A507),ISBLANK($T507)=FALSE,OR(ISBLANK($U507),ISBLANK($W507), ISBLANK($Y507)))</formula>
    </cfRule>
    <cfRule type="expression" dxfId="453" priority="445" stopIfTrue="1">
      <formula>AND(ISBLANK($A507)=FALSE,$A507&gt;0,ISBLANK($T507)=TRUE)</formula>
    </cfRule>
  </conditionalFormatting>
  <conditionalFormatting sqref="Q507">
    <cfRule type="expression" dxfId="452" priority="438">
      <formula>AND(ISBLANK($A507)=FALSE,$A507&gt;0)</formula>
    </cfRule>
  </conditionalFormatting>
  <conditionalFormatting sqref="Q507">
    <cfRule type="expression" dxfId="451" priority="439" stopIfTrue="1">
      <formula>OR((AND(ISBLANK($A507)=FALSE,ISNUMBER($A507),ISBLANK($T507)=FALSE,ISBLANK($U507)=FALSE,ISBLANK($W507)=FALSE,NOT($AB507="case closed"))),(AND(ISBLANK($A507)=FALSE,ISNUMBER($A507),ISBLANK($T507)=FALSE,ISBLANK($U507)=FALSE,ISBLANK($W507)=FALSE,ISBLANK($Y507)=FALSE,NOT($AB507="case closed"))))</formula>
    </cfRule>
    <cfRule type="expression" dxfId="450" priority="440" stopIfTrue="1">
      <formula>AND(ISBLANK($A507)=FALSE,ISNUMBER($A507),ISBLANK($T507)=FALSE,OR(ISBLANK($U507),ISBLANK($W507), ISBLANK($Y507)))</formula>
    </cfRule>
    <cfRule type="expression" dxfId="449" priority="441" stopIfTrue="1">
      <formula>AND(ISBLANK($A507)=FALSE,$A507&gt;0,ISBLANK($T507)=TRUE)</formula>
    </cfRule>
  </conditionalFormatting>
  <conditionalFormatting sqref="S507">
    <cfRule type="expression" dxfId="448" priority="434">
      <formula>AND(ISBLANK($A507)=FALSE,$A507&gt;0)</formula>
    </cfRule>
  </conditionalFormatting>
  <conditionalFormatting sqref="S507">
    <cfRule type="expression" dxfId="447" priority="435" stopIfTrue="1">
      <formula>OR((AND(ISBLANK($A507)=FALSE,ISNUMBER($A507),ISBLANK($T507)=FALSE,ISBLANK($U507)=FALSE,ISBLANK($W507)=FALSE,NOT($AB507="case closed"))),(AND(ISBLANK($A507)=FALSE,ISNUMBER($A507),ISBLANK($T507)=FALSE,ISBLANK($U507)=FALSE,ISBLANK($W507)=FALSE,ISBLANK($Y507)=FALSE,NOT($AB507="case closed"))))</formula>
    </cfRule>
    <cfRule type="expression" dxfId="446" priority="436" stopIfTrue="1">
      <formula>AND(ISBLANK($A507)=FALSE,ISNUMBER($A507),ISBLANK($T507)=FALSE,OR(ISBLANK($U507),ISBLANK($W507), ISBLANK($Y507)))</formula>
    </cfRule>
    <cfRule type="expression" dxfId="445" priority="437" stopIfTrue="1">
      <formula>AND(ISBLANK($A507)=FALSE,$A507&gt;0,ISBLANK($T507)=TRUE)</formula>
    </cfRule>
  </conditionalFormatting>
  <conditionalFormatting sqref="M507">
    <cfRule type="expression" dxfId="444" priority="430">
      <formula>AND(ISBLANK($A507)=FALSE,$A507&gt;0)</formula>
    </cfRule>
  </conditionalFormatting>
  <conditionalFormatting sqref="M507">
    <cfRule type="expression" dxfId="443" priority="431" stopIfTrue="1">
      <formula>OR((AND(ISBLANK($A507)=FALSE,ISNUMBER($A507),ISBLANK($T507)=FALSE,ISBLANK($U507)=FALSE,ISBLANK($W507)=FALSE,NOT($AB507="case closed"))),(AND(ISBLANK($A507)=FALSE,ISNUMBER($A507),ISBLANK($T507)=FALSE,ISBLANK($U507)=FALSE,ISBLANK($W507)=FALSE,ISBLANK($Y507)=FALSE,NOT($AB507="case closed"))))</formula>
    </cfRule>
    <cfRule type="expression" dxfId="442" priority="432" stopIfTrue="1">
      <formula>AND(ISBLANK($A507)=FALSE,ISNUMBER($A507),ISBLANK($T507)=FALSE,OR(ISBLANK($U507),ISBLANK($W507), ISBLANK($Y507)))</formula>
    </cfRule>
    <cfRule type="expression" dxfId="441" priority="433" stopIfTrue="1">
      <formula>AND(ISBLANK($A507)=FALSE,$A507&gt;0,ISBLANK($T507)=TRUE)</formula>
    </cfRule>
  </conditionalFormatting>
  <conditionalFormatting sqref="R507">
    <cfRule type="expression" dxfId="440" priority="426">
      <formula>AND(ISBLANK($A507)=FALSE,$A507&gt;0)</formula>
    </cfRule>
  </conditionalFormatting>
  <conditionalFormatting sqref="R507">
    <cfRule type="expression" dxfId="439" priority="427" stopIfTrue="1">
      <formula>OR((AND(ISBLANK($A507)=FALSE,ISNUMBER($A507),ISBLANK($T507)=FALSE,ISBLANK($U507)=FALSE,ISBLANK($W507)=FALSE,NOT($AB507="case closed"))),(AND(ISBLANK($A507)=FALSE,ISNUMBER($A507),ISBLANK($T507)=FALSE,ISBLANK($U507)=FALSE,ISBLANK($W507)=FALSE,ISBLANK($Y507)=FALSE,NOT($AB507="case closed"))))</formula>
    </cfRule>
    <cfRule type="expression" dxfId="438" priority="428" stopIfTrue="1">
      <formula>AND(ISBLANK($A507)=FALSE,ISNUMBER($A507),ISBLANK($T507)=FALSE,OR(ISBLANK($U507),ISBLANK($W507), ISBLANK($Y507)))</formula>
    </cfRule>
    <cfRule type="expression" dxfId="437" priority="429" stopIfTrue="1">
      <formula>AND(ISBLANK($A507)=FALSE,$A507&gt;0,ISBLANK($T507)=TRUE)</formula>
    </cfRule>
  </conditionalFormatting>
  <conditionalFormatting sqref="N507">
    <cfRule type="expression" dxfId="436" priority="422">
      <formula>AND(ISBLANK($A507)=FALSE,$A507&gt;0)</formula>
    </cfRule>
  </conditionalFormatting>
  <conditionalFormatting sqref="N507">
    <cfRule type="expression" dxfId="435" priority="423" stopIfTrue="1">
      <formula>OR((AND(ISBLANK($A507)=FALSE,ISNUMBER($A507),ISBLANK($T507)=FALSE,ISBLANK($U507)=FALSE,ISBLANK($W507)=FALSE,NOT($AB507="case closed"))),(AND(ISBLANK($A507)=FALSE,ISNUMBER($A507),ISBLANK($T507)=FALSE,ISBLANK($U507)=FALSE,ISBLANK($W507)=FALSE,ISBLANK($Y507)=FALSE,NOT($AB507="case closed"))))</formula>
    </cfRule>
    <cfRule type="expression" dxfId="434" priority="424" stopIfTrue="1">
      <formula>AND(ISBLANK($A507)=FALSE,ISNUMBER($A507),ISBLANK($T507)=FALSE,OR(ISBLANK($U507),ISBLANK($W507), ISBLANK($Y507)))</formula>
    </cfRule>
    <cfRule type="expression" dxfId="433" priority="425" stopIfTrue="1">
      <formula>AND(ISBLANK($A507)=FALSE,$A507&gt;0,ISBLANK($T507)=TRUE)</formula>
    </cfRule>
  </conditionalFormatting>
  <conditionalFormatting sqref="E507:F507">
    <cfRule type="expression" dxfId="432" priority="418">
      <formula>AND(ISBLANK($A507)=FALSE,$A507&gt;0)</formula>
    </cfRule>
  </conditionalFormatting>
  <conditionalFormatting sqref="E507:F507">
    <cfRule type="expression" dxfId="431" priority="419" stopIfTrue="1">
      <formula>OR((AND(ISBLANK($A507)=FALSE,ISNUMBER($A507),ISBLANK($T507)=FALSE,ISBLANK($U507)=FALSE,ISBLANK($W507)=FALSE,NOT($AB507="case closed"))),(AND(ISBLANK($A507)=FALSE,ISNUMBER($A507),ISBLANK($T507)=FALSE,ISBLANK($U507)=FALSE,ISBLANK($W507)=FALSE,ISBLANK($Y507)=FALSE,NOT($AB507="case closed"))))</formula>
    </cfRule>
    <cfRule type="expression" dxfId="430" priority="420" stopIfTrue="1">
      <formula>AND(ISBLANK($A507)=FALSE,ISNUMBER($A507),ISBLANK($T507)=FALSE,OR(ISBLANK($U507),ISBLANK($W507), ISBLANK($Y507)))</formula>
    </cfRule>
    <cfRule type="expression" dxfId="429" priority="421" stopIfTrue="1">
      <formula>AND(ISBLANK($A507)=FALSE,$A507&gt;0,ISBLANK($T507)=TRUE)</formula>
    </cfRule>
  </conditionalFormatting>
  <conditionalFormatting sqref="J507">
    <cfRule type="expression" dxfId="428" priority="414">
      <formula>AND(ISBLANK($A507)=FALSE,$A507&gt;0)</formula>
    </cfRule>
  </conditionalFormatting>
  <conditionalFormatting sqref="J507">
    <cfRule type="expression" dxfId="427" priority="415" stopIfTrue="1">
      <formula>OR((AND(ISBLANK($A507)=FALSE,ISNUMBER($A507),ISBLANK($T507)=FALSE,ISBLANK($U507)=FALSE,ISBLANK($W507)=FALSE,NOT($AB507="case closed"))),(AND(ISBLANK($A507)=FALSE,ISNUMBER($A507),ISBLANK($T507)=FALSE,ISBLANK($U507)=FALSE,ISBLANK($W507)=FALSE,ISBLANK($Y507)=FALSE,NOT($AB507="case closed"))))</formula>
    </cfRule>
    <cfRule type="expression" dxfId="426" priority="416" stopIfTrue="1">
      <formula>AND(ISBLANK($A507)=FALSE,ISNUMBER($A507),ISBLANK($T507)=FALSE,OR(ISBLANK($U507),ISBLANK($W507), ISBLANK($Y507)))</formula>
    </cfRule>
    <cfRule type="expression" dxfId="425" priority="417" stopIfTrue="1">
      <formula>AND(ISBLANK($A507)=FALSE,$A507&gt;0,ISBLANK($T507)=TRUE)</formula>
    </cfRule>
  </conditionalFormatting>
  <conditionalFormatting sqref="K507">
    <cfRule type="expression" dxfId="424" priority="410">
      <formula>AND(ISBLANK($A507)=FALSE,$A507&gt;0)</formula>
    </cfRule>
  </conditionalFormatting>
  <conditionalFormatting sqref="K507">
    <cfRule type="expression" dxfId="423" priority="411" stopIfTrue="1">
      <formula>OR((AND(ISBLANK($A507)=FALSE,ISNUMBER($A507),ISBLANK($T507)=FALSE,ISBLANK($U507)=FALSE,ISBLANK($W507)=FALSE,NOT($AB507="case closed"))),(AND(ISBLANK($A507)=FALSE,ISNUMBER($A507),ISBLANK($T507)=FALSE,ISBLANK($U507)=FALSE,ISBLANK($W507)=FALSE,ISBLANK($Y507)=FALSE,NOT($AB507="case closed"))))</formula>
    </cfRule>
    <cfRule type="expression" dxfId="422" priority="412" stopIfTrue="1">
      <formula>AND(ISBLANK($A507)=FALSE,ISNUMBER($A507),ISBLANK($T507)=FALSE,OR(ISBLANK($U507),ISBLANK($W507), ISBLANK($Y507)))</formula>
    </cfRule>
    <cfRule type="expression" dxfId="421" priority="413" stopIfTrue="1">
      <formula>AND(ISBLANK($A507)=FALSE,$A507&gt;0,ISBLANK($T507)=TRUE)</formula>
    </cfRule>
  </conditionalFormatting>
  <conditionalFormatting sqref="C508">
    <cfRule type="expression" dxfId="420" priority="406">
      <formula>AND(ISBLANK($A508)=FALSE,$A508&gt;0)</formula>
    </cfRule>
  </conditionalFormatting>
  <conditionalFormatting sqref="C508">
    <cfRule type="expression" dxfId="419" priority="407" stopIfTrue="1">
      <formula>OR((AND(ISBLANK($A508)=FALSE,ISNUMBER($A508),ISBLANK($T508)=FALSE,ISBLANK($U508)=FALSE,ISBLANK($W508)=FALSE,NOT($AB508="case closed"))),(AND(ISBLANK($A508)=FALSE,ISNUMBER($A508),ISBLANK($T508)=FALSE,ISBLANK($U508)=FALSE,ISBLANK($W508)=FALSE,ISBLANK($Y508)=FALSE,NOT($AB508="case closed"))))</formula>
    </cfRule>
    <cfRule type="expression" dxfId="418" priority="408" stopIfTrue="1">
      <formula>AND(ISBLANK($A508)=FALSE,ISNUMBER($A508),ISBLANK($T508)=FALSE,OR(ISBLANK($U508),ISBLANK($W508), ISBLANK($Y508)))</formula>
    </cfRule>
    <cfRule type="expression" dxfId="417" priority="409" stopIfTrue="1">
      <formula>AND(ISBLANK($A508)=FALSE,$A508&gt;0,ISBLANK($T508)=TRUE)</formula>
    </cfRule>
  </conditionalFormatting>
  <conditionalFormatting sqref="L508">
    <cfRule type="expression" dxfId="416" priority="402">
      <formula>AND(ISBLANK($A508)=FALSE,$A508&gt;0)</formula>
    </cfRule>
  </conditionalFormatting>
  <conditionalFormatting sqref="L508">
    <cfRule type="expression" dxfId="415" priority="403" stopIfTrue="1">
      <formula>OR((AND(ISBLANK($A508)=FALSE,ISNUMBER($A508),ISBLANK($T508)=FALSE,ISBLANK($U508)=FALSE,ISBLANK($W508)=FALSE,NOT($AB508="case closed"))),(AND(ISBLANK($A508)=FALSE,ISNUMBER($A508),ISBLANK($T508)=FALSE,ISBLANK($U508)=FALSE,ISBLANK($W508)=FALSE,ISBLANK($Y508)=FALSE,NOT($AB508="case closed"))))</formula>
    </cfRule>
    <cfRule type="expression" dxfId="414" priority="404" stopIfTrue="1">
      <formula>AND(ISBLANK($A508)=FALSE,ISNUMBER($A508),ISBLANK($T508)=FALSE,OR(ISBLANK($U508),ISBLANK($W508), ISBLANK($Y508)))</formula>
    </cfRule>
    <cfRule type="expression" dxfId="413" priority="405" stopIfTrue="1">
      <formula>AND(ISBLANK($A508)=FALSE,$A508&gt;0,ISBLANK($T508)=TRUE)</formula>
    </cfRule>
  </conditionalFormatting>
  <conditionalFormatting sqref="M508">
    <cfRule type="expression" dxfId="412" priority="398">
      <formula>AND(ISBLANK($A508)=FALSE,$A508&gt;0)</formula>
    </cfRule>
  </conditionalFormatting>
  <conditionalFormatting sqref="M508">
    <cfRule type="expression" dxfId="411" priority="399" stopIfTrue="1">
      <formula>OR((AND(ISBLANK($A508)=FALSE,ISNUMBER($A508),ISBLANK($T508)=FALSE,ISBLANK($U508)=FALSE,ISBLANK($W508)=FALSE,NOT($AB508="case closed"))),(AND(ISBLANK($A508)=FALSE,ISNUMBER($A508),ISBLANK($T508)=FALSE,ISBLANK($U508)=FALSE,ISBLANK($W508)=FALSE,ISBLANK($Y508)=FALSE,NOT($AB508="case closed"))))</formula>
    </cfRule>
    <cfRule type="expression" dxfId="410" priority="400" stopIfTrue="1">
      <formula>AND(ISBLANK($A508)=FALSE,ISNUMBER($A508),ISBLANK($T508)=FALSE,OR(ISBLANK($U508),ISBLANK($W508), ISBLANK($Y508)))</formula>
    </cfRule>
    <cfRule type="expression" dxfId="409" priority="401" stopIfTrue="1">
      <formula>AND(ISBLANK($A508)=FALSE,$A508&gt;0,ISBLANK($T508)=TRUE)</formula>
    </cfRule>
  </conditionalFormatting>
  <conditionalFormatting sqref="R508">
    <cfRule type="expression" dxfId="408" priority="394">
      <formula>AND(ISBLANK($A508)=FALSE,$A508&gt;0)</formula>
    </cfRule>
  </conditionalFormatting>
  <conditionalFormatting sqref="R508">
    <cfRule type="expression" dxfId="407" priority="395" stopIfTrue="1">
      <formula>OR((AND(ISBLANK($A508)=FALSE,ISNUMBER($A508),ISBLANK($T508)=FALSE,ISBLANK($U508)=FALSE,ISBLANK($W508)=FALSE,NOT($AB508="case closed"))),(AND(ISBLANK($A508)=FALSE,ISNUMBER($A508),ISBLANK($T508)=FALSE,ISBLANK($U508)=FALSE,ISBLANK($W508)=FALSE,ISBLANK($Y508)=FALSE,NOT($AB508="case closed"))))</formula>
    </cfRule>
    <cfRule type="expression" dxfId="406" priority="396" stopIfTrue="1">
      <formula>AND(ISBLANK($A508)=FALSE,ISNUMBER($A508),ISBLANK($T508)=FALSE,OR(ISBLANK($U508),ISBLANK($W508), ISBLANK($Y508)))</formula>
    </cfRule>
    <cfRule type="expression" dxfId="405" priority="397" stopIfTrue="1">
      <formula>AND(ISBLANK($A508)=FALSE,$A508&gt;0,ISBLANK($T508)=TRUE)</formula>
    </cfRule>
  </conditionalFormatting>
  <conditionalFormatting sqref="D508 P508">
    <cfRule type="expression" dxfId="404" priority="390">
      <formula>AND(ISBLANK($A508)=FALSE,$A508&gt;0)</formula>
    </cfRule>
  </conditionalFormatting>
  <conditionalFormatting sqref="D508 P508">
    <cfRule type="expression" dxfId="403" priority="391" stopIfTrue="1">
      <formula>OR((AND(ISBLANK($A508)=FALSE,ISNUMBER($A508),ISBLANK($T508)=FALSE,ISBLANK($U508)=FALSE,ISBLANK($W508)=FALSE,NOT($AB508="case closed"))),(AND(ISBLANK($A508)=FALSE,ISNUMBER($A508),ISBLANK($T508)=FALSE,ISBLANK($U508)=FALSE,ISBLANK($W508)=FALSE,ISBLANK($Y508)=FALSE,NOT($AB508="case closed"))))</formula>
    </cfRule>
    <cfRule type="expression" dxfId="402" priority="392" stopIfTrue="1">
      <formula>AND(ISBLANK($A508)=FALSE,ISNUMBER($A508),ISBLANK($T508)=FALSE,OR(ISBLANK($U508),ISBLANK($W508), ISBLANK($Y508)))</formula>
    </cfRule>
    <cfRule type="expression" dxfId="401" priority="393" stopIfTrue="1">
      <formula>AND(ISBLANK($A508)=FALSE,$A508&gt;0,ISBLANK($T508)=TRUE)</formula>
    </cfRule>
  </conditionalFormatting>
  <conditionalFormatting sqref="G508">
    <cfRule type="expression" dxfId="400" priority="386">
      <formula>AND(ISBLANK($A508)=FALSE,$A508&gt;0)</formula>
    </cfRule>
  </conditionalFormatting>
  <conditionalFormatting sqref="G508">
    <cfRule type="expression" dxfId="399" priority="387" stopIfTrue="1">
      <formula>OR((AND(ISBLANK($A508)=FALSE,ISNUMBER($A508),ISBLANK($T508)=FALSE,ISBLANK($U508)=FALSE,ISBLANK($W508)=FALSE,NOT($AB508="case closed"))),(AND(ISBLANK($A508)=FALSE,ISNUMBER($A508),ISBLANK($T508)=FALSE,ISBLANK($U508)=FALSE,ISBLANK($W508)=FALSE,ISBLANK($Y508)=FALSE,NOT($AB508="case closed"))))</formula>
    </cfRule>
    <cfRule type="expression" dxfId="398" priority="388" stopIfTrue="1">
      <formula>AND(ISBLANK($A508)=FALSE,ISNUMBER($A508),ISBLANK($T508)=FALSE,OR(ISBLANK($U508),ISBLANK($W508), ISBLANK($Y508)))</formula>
    </cfRule>
    <cfRule type="expression" dxfId="397" priority="389" stopIfTrue="1">
      <formula>AND(ISBLANK($A508)=FALSE,$A508&gt;0,ISBLANK($T508)=TRUE)</formula>
    </cfRule>
  </conditionalFormatting>
  <conditionalFormatting sqref="I508">
    <cfRule type="expression" dxfId="396" priority="382">
      <formula>AND(ISBLANK($A508)=FALSE,$A508&gt;0)</formula>
    </cfRule>
  </conditionalFormatting>
  <conditionalFormatting sqref="I508">
    <cfRule type="expression" dxfId="395" priority="383" stopIfTrue="1">
      <formula>OR((AND(ISBLANK($A508)=FALSE,ISNUMBER($A508),ISBLANK($T508)=FALSE,ISBLANK($U508)=FALSE,ISBLANK($W508)=FALSE,NOT($AB508="case closed"))),(AND(ISBLANK($A508)=FALSE,ISNUMBER($A508),ISBLANK($T508)=FALSE,ISBLANK($U508)=FALSE,ISBLANK($W508)=FALSE,ISBLANK($Y508)=FALSE,NOT($AB508="case closed"))))</formula>
    </cfRule>
    <cfRule type="expression" dxfId="394" priority="384" stopIfTrue="1">
      <formula>AND(ISBLANK($A508)=FALSE,ISNUMBER($A508),ISBLANK($T508)=FALSE,OR(ISBLANK($U508),ISBLANK($W508), ISBLANK($Y508)))</formula>
    </cfRule>
    <cfRule type="expression" dxfId="393" priority="385" stopIfTrue="1">
      <formula>AND(ISBLANK($A508)=FALSE,$A508&gt;0,ISBLANK($T508)=TRUE)</formula>
    </cfRule>
  </conditionalFormatting>
  <conditionalFormatting sqref="H508">
    <cfRule type="expression" dxfId="392" priority="378">
      <formula>AND(ISBLANK($A508)=FALSE,$A508&gt;0)</formula>
    </cfRule>
  </conditionalFormatting>
  <conditionalFormatting sqref="H508">
    <cfRule type="expression" dxfId="391" priority="379" stopIfTrue="1">
      <formula>OR((AND(ISBLANK($A508)=FALSE,ISNUMBER($A508),ISBLANK($T508)=FALSE,ISBLANK($U508)=FALSE,ISBLANK($W508)=FALSE,NOT($AB508="case closed"))),(AND(ISBLANK($A508)=FALSE,ISNUMBER($A508),ISBLANK($T508)=FALSE,ISBLANK($U508)=FALSE,ISBLANK($W508)=FALSE,ISBLANK($Y508)=FALSE,NOT($AB508="case closed"))))</formula>
    </cfRule>
    <cfRule type="expression" dxfId="390" priority="380" stopIfTrue="1">
      <formula>AND(ISBLANK($A508)=FALSE,ISNUMBER($A508),ISBLANK($T508)=FALSE,OR(ISBLANK($U508),ISBLANK($W508), ISBLANK($Y508)))</formula>
    </cfRule>
    <cfRule type="expression" dxfId="389" priority="381" stopIfTrue="1">
      <formula>AND(ISBLANK($A508)=FALSE,$A508&gt;0,ISBLANK($T508)=TRUE)</formula>
    </cfRule>
  </conditionalFormatting>
  <conditionalFormatting sqref="S508">
    <cfRule type="expression" dxfId="388" priority="374">
      <formula>AND(ISBLANK($A508)=FALSE,$A508&gt;0)</formula>
    </cfRule>
  </conditionalFormatting>
  <conditionalFormatting sqref="S508">
    <cfRule type="expression" dxfId="387" priority="375" stopIfTrue="1">
      <formula>OR((AND(ISBLANK($A508)=FALSE,ISNUMBER($A508),ISBLANK($T508)=FALSE,ISBLANK($U508)=FALSE,ISBLANK($W508)=FALSE,NOT($AB508="case closed"))),(AND(ISBLANK($A508)=FALSE,ISNUMBER($A508),ISBLANK($T508)=FALSE,ISBLANK($U508)=FALSE,ISBLANK($W508)=FALSE,ISBLANK($Y508)=FALSE,NOT($AB508="case closed"))))</formula>
    </cfRule>
    <cfRule type="expression" dxfId="386" priority="376" stopIfTrue="1">
      <formula>AND(ISBLANK($A508)=FALSE,ISNUMBER($A508),ISBLANK($T508)=FALSE,OR(ISBLANK($U508),ISBLANK($W508), ISBLANK($Y508)))</formula>
    </cfRule>
    <cfRule type="expression" dxfId="385" priority="377" stopIfTrue="1">
      <formula>AND(ISBLANK($A508)=FALSE,$A508&gt;0,ISBLANK($T508)=TRUE)</formula>
    </cfRule>
  </conditionalFormatting>
  <conditionalFormatting sqref="E508:F508">
    <cfRule type="expression" dxfId="384" priority="370">
      <formula>AND(ISBLANK($A508)=FALSE,$A508&gt;0)</formula>
    </cfRule>
  </conditionalFormatting>
  <conditionalFormatting sqref="E508:F508">
    <cfRule type="expression" dxfId="383" priority="371" stopIfTrue="1">
      <formula>OR((AND(ISBLANK($A508)=FALSE,ISNUMBER($A508),ISBLANK($T508)=FALSE,ISBLANK($U508)=FALSE,ISBLANK($W508)=FALSE,NOT($AB508="case closed"))),(AND(ISBLANK($A508)=FALSE,ISNUMBER($A508),ISBLANK($T508)=FALSE,ISBLANK($U508)=FALSE,ISBLANK($W508)=FALSE,ISBLANK($Y508)=FALSE,NOT($AB508="case closed"))))</formula>
    </cfRule>
    <cfRule type="expression" dxfId="382" priority="372" stopIfTrue="1">
      <formula>AND(ISBLANK($A508)=FALSE,ISNUMBER($A508),ISBLANK($T508)=FALSE,OR(ISBLANK($U508),ISBLANK($W508), ISBLANK($Y508)))</formula>
    </cfRule>
    <cfRule type="expression" dxfId="381" priority="373" stopIfTrue="1">
      <formula>AND(ISBLANK($A508)=FALSE,$A508&gt;0,ISBLANK($T508)=TRUE)</formula>
    </cfRule>
  </conditionalFormatting>
  <conditionalFormatting sqref="Q508">
    <cfRule type="expression" dxfId="380" priority="366">
      <formula>AND(ISBLANK($A508)=FALSE,$A508&gt;0)</formula>
    </cfRule>
  </conditionalFormatting>
  <conditionalFormatting sqref="Q508">
    <cfRule type="expression" dxfId="379" priority="367" stopIfTrue="1">
      <formula>OR((AND(ISBLANK($A508)=FALSE,ISNUMBER($A508),ISBLANK($T508)=FALSE,ISBLANK($U508)=FALSE,ISBLANK($W508)=FALSE,NOT($AB508="case closed"))),(AND(ISBLANK($A508)=FALSE,ISNUMBER($A508),ISBLANK($T508)=FALSE,ISBLANK($U508)=FALSE,ISBLANK($W508)=FALSE,ISBLANK($Y508)=FALSE,NOT($AB508="case closed"))))</formula>
    </cfRule>
    <cfRule type="expression" dxfId="378" priority="368" stopIfTrue="1">
      <formula>AND(ISBLANK($A508)=FALSE,ISNUMBER($A508),ISBLANK($T508)=FALSE,OR(ISBLANK($U508),ISBLANK($W508), ISBLANK($Y508)))</formula>
    </cfRule>
    <cfRule type="expression" dxfId="377" priority="369" stopIfTrue="1">
      <formula>AND(ISBLANK($A508)=FALSE,$A508&gt;0,ISBLANK($T508)=TRUE)</formula>
    </cfRule>
  </conditionalFormatting>
  <conditionalFormatting sqref="B508">
    <cfRule type="expression" dxfId="376" priority="362">
      <formula>AND(ISBLANK($A508)=FALSE,$AC508&gt;0)</formula>
    </cfRule>
    <cfRule type="expression" dxfId="375" priority="363" stopIfTrue="1">
      <formula>OR((AND(ISBLANK($A508)=FALSE,ISNUMBER($A508),ISBLANK($U508)=FALSE,ISBLANK($V508)=FALSE,ISBLANK($X508)=FALSE,NOT($AC508="case closed"))),(AND(ISBLANK($A508)=FALSE,ISNUMBER($A508),ISBLANK($U508)=FALSE,ISBLANK($V508)=FALSE,ISBLANK($X508)=FALSE,ISBLANK($Z508)=FALSE,NOT($AC508="case closed"))))</formula>
    </cfRule>
    <cfRule type="expression" dxfId="374" priority="364" stopIfTrue="1">
      <formula>AND(ISBLANK($A508)=FALSE,ISNUMBER($A508),ISBLANK($U508)=FALSE,OR(ISBLANK($V508),ISBLANK($X508), ISBLANK($Z508)))</formula>
    </cfRule>
    <cfRule type="expression" dxfId="373" priority="365" stopIfTrue="1">
      <formula>AND(ISBLANK($A508)=FALSE,$A508&gt;0,ISBLANK($U508)=TRUE)</formula>
    </cfRule>
  </conditionalFormatting>
  <conditionalFormatting sqref="J508">
    <cfRule type="expression" dxfId="372" priority="358">
      <formula>AND(ISBLANK($A508)=FALSE,$A508&gt;0)</formula>
    </cfRule>
  </conditionalFormatting>
  <conditionalFormatting sqref="J508">
    <cfRule type="expression" dxfId="371" priority="359" stopIfTrue="1">
      <formula>OR((AND(ISBLANK($A508)=FALSE,ISNUMBER($A508),ISBLANK($T508)=FALSE,ISBLANK($U508)=FALSE,ISBLANK($W508)=FALSE,NOT($AB508="case closed"))),(AND(ISBLANK($A508)=FALSE,ISNUMBER($A508),ISBLANK($T508)=FALSE,ISBLANK($U508)=FALSE,ISBLANK($W508)=FALSE,ISBLANK($Y508)=FALSE,NOT($AB508="case closed"))))</formula>
    </cfRule>
    <cfRule type="expression" dxfId="370" priority="360" stopIfTrue="1">
      <formula>AND(ISBLANK($A508)=FALSE,ISNUMBER($A508),ISBLANK($T508)=FALSE,OR(ISBLANK($U508),ISBLANK($W508), ISBLANK($Y508)))</formula>
    </cfRule>
    <cfRule type="expression" dxfId="369" priority="361" stopIfTrue="1">
      <formula>AND(ISBLANK($A508)=FALSE,$A508&gt;0,ISBLANK($T508)=TRUE)</formula>
    </cfRule>
  </conditionalFormatting>
  <conditionalFormatting sqref="K508">
    <cfRule type="expression" dxfId="368" priority="354">
      <formula>AND(ISBLANK($A508)=FALSE,$A508&gt;0)</formula>
    </cfRule>
  </conditionalFormatting>
  <conditionalFormatting sqref="K508">
    <cfRule type="expression" dxfId="367" priority="355" stopIfTrue="1">
      <formula>OR((AND(ISBLANK($A508)=FALSE,ISNUMBER($A508),ISBLANK($T508)=FALSE,ISBLANK($U508)=FALSE,ISBLANK($W508)=FALSE,NOT($AB508="case closed"))),(AND(ISBLANK($A508)=FALSE,ISNUMBER($A508),ISBLANK($T508)=FALSE,ISBLANK($U508)=FALSE,ISBLANK($W508)=FALSE,ISBLANK($Y508)=FALSE,NOT($AB508="case closed"))))</formula>
    </cfRule>
    <cfRule type="expression" dxfId="366" priority="356" stopIfTrue="1">
      <formula>AND(ISBLANK($A508)=FALSE,ISNUMBER($A508),ISBLANK($T508)=FALSE,OR(ISBLANK($U508),ISBLANK($W508), ISBLANK($Y508)))</formula>
    </cfRule>
    <cfRule type="expression" dxfId="365" priority="357" stopIfTrue="1">
      <formula>AND(ISBLANK($A508)=FALSE,$A508&gt;0,ISBLANK($T508)=TRUE)</formula>
    </cfRule>
  </conditionalFormatting>
  <conditionalFormatting sqref="N508">
    <cfRule type="expression" dxfId="364" priority="350">
      <formula>AND(ISBLANK($A508)=FALSE,$A508&gt;0)</formula>
    </cfRule>
  </conditionalFormatting>
  <conditionalFormatting sqref="N508">
    <cfRule type="expression" dxfId="363" priority="351" stopIfTrue="1">
      <formula>OR((AND(ISBLANK($A508)=FALSE,ISNUMBER($A508),ISBLANK($T508)=FALSE,ISBLANK($U508)=FALSE,ISBLANK($W508)=FALSE,NOT($AB508="case closed"))),(AND(ISBLANK($A508)=FALSE,ISNUMBER($A508),ISBLANK($T508)=FALSE,ISBLANK($U508)=FALSE,ISBLANK($W508)=FALSE,ISBLANK($Y508)=FALSE,NOT($AB508="case closed"))))</formula>
    </cfRule>
    <cfRule type="expression" dxfId="362" priority="352" stopIfTrue="1">
      <formula>AND(ISBLANK($A508)=FALSE,ISNUMBER($A508),ISBLANK($T508)=FALSE,OR(ISBLANK($U508),ISBLANK($W508), ISBLANK($Y508)))</formula>
    </cfRule>
    <cfRule type="expression" dxfId="361" priority="353" stopIfTrue="1">
      <formula>AND(ISBLANK($A508)=FALSE,$A508&gt;0,ISBLANK($T508)=TRUE)</formula>
    </cfRule>
  </conditionalFormatting>
  <conditionalFormatting sqref="O508">
    <cfRule type="expression" dxfId="360" priority="346">
      <formula>AND(ISBLANK($A508)=FALSE,$A508&gt;0)</formula>
    </cfRule>
  </conditionalFormatting>
  <conditionalFormatting sqref="O508">
    <cfRule type="expression" dxfId="359" priority="347" stopIfTrue="1">
      <formula>OR((AND(ISBLANK($A508)=FALSE,ISNUMBER($A508),ISBLANK($T508)=FALSE,ISBLANK($U508)=FALSE,ISBLANK($W508)=FALSE,NOT($AB508="case closed"))),(AND(ISBLANK($A508)=FALSE,ISNUMBER($A508),ISBLANK($T508)=FALSE,ISBLANK($U508)=FALSE,ISBLANK($W508)=FALSE,ISBLANK($Y508)=FALSE,NOT($AB508="case closed"))))</formula>
    </cfRule>
    <cfRule type="expression" dxfId="358" priority="348" stopIfTrue="1">
      <formula>AND(ISBLANK($A508)=FALSE,ISNUMBER($A508),ISBLANK($T508)=FALSE,OR(ISBLANK($U508),ISBLANK($W508), ISBLANK($Y508)))</formula>
    </cfRule>
    <cfRule type="expression" dxfId="357" priority="349" stopIfTrue="1">
      <formula>AND(ISBLANK($A508)=FALSE,$A508&gt;0,ISBLANK($T508)=TRUE)</formula>
    </cfRule>
  </conditionalFormatting>
  <conditionalFormatting sqref="W474">
    <cfRule type="expression" dxfId="356" priority="342">
      <formula>AND(ISBLANK($A474)=FALSE,$A474&gt;0)</formula>
    </cfRule>
  </conditionalFormatting>
  <conditionalFormatting sqref="W474">
    <cfRule type="expression" dxfId="355" priority="343" stopIfTrue="1">
      <formula>OR((AND(ISBLANK($A474)=FALSE,ISNUMBER($A474),ISBLANK($U474)=FALSE,ISBLANK($V474)=FALSE,ISBLANK($X474)=FALSE,NOT($AC474="case closed"))),(AND(ISBLANK($A474)=FALSE,ISNUMBER($A474),ISBLANK($U474)=FALSE,ISBLANK($V474)=FALSE,ISBLANK($X474)=FALSE,ISBLANK($Z474)=FALSE,NOT($AC474="case closed"))))</formula>
    </cfRule>
    <cfRule type="expression" dxfId="354" priority="344" stopIfTrue="1">
      <formula>AND(ISBLANK($A474)=FALSE,ISNUMBER($A474),ISBLANK($U474)=FALSE,OR(ISBLANK($V474),ISBLANK($X474),ISBLANK($Z474)))</formula>
    </cfRule>
    <cfRule type="expression" dxfId="353" priority="345" stopIfTrue="1">
      <formula>AND(ISBLANK($A474)=FALSE,$A474&gt;0,ISBLANK($U474)=TRUE)</formula>
    </cfRule>
  </conditionalFormatting>
  <conditionalFormatting sqref="X474">
    <cfRule type="expression" dxfId="352" priority="338">
      <formula>AND(ISBLANK($A474)=FALSE,$A474&gt;0)</formula>
    </cfRule>
  </conditionalFormatting>
  <conditionalFormatting sqref="X474">
    <cfRule type="expression" dxfId="351" priority="339" stopIfTrue="1">
      <formula>OR((AND(ISBLANK($A474)=FALSE,ISNUMBER($A474),ISBLANK($U474)=FALSE,ISBLANK($V474)=FALSE,ISBLANK($X474)=FALSE,NOT($AC474="case closed"))),(AND(ISBLANK($A474)=FALSE,ISNUMBER($A474),ISBLANK($U474)=FALSE,ISBLANK($V474)=FALSE,ISBLANK($X474)=FALSE,ISBLANK($Z474)=FALSE,NOT($AC474="case closed"))))</formula>
    </cfRule>
    <cfRule type="expression" dxfId="350" priority="340" stopIfTrue="1">
      <formula>AND(ISBLANK($A474)=FALSE,ISNUMBER($A474),ISBLANK($U474)=FALSE,OR(ISBLANK($V474),ISBLANK($X474),ISBLANK($Z474)))</formula>
    </cfRule>
    <cfRule type="expression" dxfId="349" priority="341" stopIfTrue="1">
      <formula>AND(ISBLANK($A474)=FALSE,$A474&gt;0,ISBLANK($U474)=TRUE)</formula>
    </cfRule>
  </conditionalFormatting>
  <conditionalFormatting sqref="W484">
    <cfRule type="expression" dxfId="348" priority="334">
      <formula>AND(ISBLANK($A484)=FALSE,$A484&gt;0)</formula>
    </cfRule>
  </conditionalFormatting>
  <conditionalFormatting sqref="W484">
    <cfRule type="expression" dxfId="347" priority="335" stopIfTrue="1">
      <formula>OR((AND(ISBLANK($A484)=FALSE,ISNUMBER($A484),ISBLANK($U484)=FALSE,ISBLANK($V484)=FALSE,ISBLANK($X484)=FALSE,NOT($AC484="case closed"))),(AND(ISBLANK($A484)=FALSE,ISNUMBER($A484),ISBLANK($U484)=FALSE,ISBLANK($V484)=FALSE,ISBLANK($X484)=FALSE,ISBLANK($Z484)=FALSE,NOT($AC484="case closed"))))</formula>
    </cfRule>
    <cfRule type="expression" dxfId="346" priority="336" stopIfTrue="1">
      <formula>AND(ISBLANK($A484)=FALSE,ISNUMBER($A484),ISBLANK($U484)=FALSE,OR(ISBLANK($V484),ISBLANK($X484),ISBLANK($Z484)))</formula>
    </cfRule>
    <cfRule type="expression" dxfId="345" priority="337" stopIfTrue="1">
      <formula>AND(ISBLANK($A484)=FALSE,$A484&gt;0,ISBLANK($U484)=TRUE)</formula>
    </cfRule>
  </conditionalFormatting>
  <conditionalFormatting sqref="X484">
    <cfRule type="expression" dxfId="344" priority="330">
      <formula>AND(ISBLANK($A484)=FALSE,$A484&gt;0)</formula>
    </cfRule>
  </conditionalFormatting>
  <conditionalFormatting sqref="X484">
    <cfRule type="expression" dxfId="343" priority="331" stopIfTrue="1">
      <formula>OR((AND(ISBLANK($A484)=FALSE,ISNUMBER($A484),ISBLANK($U484)=FALSE,ISBLANK($V484)=FALSE,ISBLANK($X484)=FALSE,NOT($AC484="case closed"))),(AND(ISBLANK($A484)=FALSE,ISNUMBER($A484),ISBLANK($U484)=FALSE,ISBLANK($V484)=FALSE,ISBLANK($X484)=FALSE,ISBLANK($Z484)=FALSE,NOT($AC484="case closed"))))</formula>
    </cfRule>
    <cfRule type="expression" dxfId="342" priority="332" stopIfTrue="1">
      <formula>AND(ISBLANK($A484)=FALSE,ISNUMBER($A484),ISBLANK($U484)=FALSE,OR(ISBLANK($V484),ISBLANK($X484),ISBLANK($Z484)))</formula>
    </cfRule>
    <cfRule type="expression" dxfId="341" priority="333" stopIfTrue="1">
      <formula>AND(ISBLANK($A484)=FALSE,$A484&gt;0,ISBLANK($U484)=TRUE)</formula>
    </cfRule>
  </conditionalFormatting>
  <conditionalFormatting sqref="T467:V467">
    <cfRule type="expression" dxfId="340" priority="327" stopIfTrue="1">
      <formula>OR((AND(ISBLANK($A467)=FALSE,ISNUMBER($A467),ISBLANK($U467)=FALSE,ISBLANK($V467)=FALSE,ISBLANK($X467)=FALSE,NOT($AC467="case closed"))),(AND(ISBLANK($A467)=FALSE,ISNUMBER($A467),ISBLANK($U467)=FALSE,ISBLANK($V467)=FALSE,ISBLANK($X467)=FALSE,ISBLANK($Z467)=FALSE,NOT($AC467="case closed"))))</formula>
    </cfRule>
    <cfRule type="expression" dxfId="339" priority="328" stopIfTrue="1">
      <formula>AND(ISBLANK($A467)=FALSE,ISNUMBER($A467),ISBLANK($U467)=FALSE,OR(ISBLANK($V467),ISBLANK($X467),ISBLANK($Z467)))</formula>
    </cfRule>
    <cfRule type="expression" dxfId="338" priority="329" stopIfTrue="1">
      <formula>AND(ISBLANK($A467)=FALSE,$A467&gt;0,ISBLANK($U467)=TRUE)</formula>
    </cfRule>
  </conditionalFormatting>
  <conditionalFormatting sqref="T467:V467">
    <cfRule type="expression" dxfId="337" priority="326">
      <formula>AND(ISBLANK($A467)=FALSE,$A467&gt;0)</formula>
    </cfRule>
  </conditionalFormatting>
  <conditionalFormatting sqref="W444:W445">
    <cfRule type="expression" dxfId="336" priority="325">
      <formula>AND(ISBLANK($A444)=FALSE,$A444&gt;0)</formula>
    </cfRule>
  </conditionalFormatting>
  <conditionalFormatting sqref="X444:X445">
    <cfRule type="expression" dxfId="335" priority="324">
      <formula>AND(ISBLANK($A444)=FALSE,$A444&gt;0)</formula>
    </cfRule>
  </conditionalFormatting>
  <conditionalFormatting sqref="Y444:Y445">
    <cfRule type="expression" dxfId="334" priority="323">
      <formula>AND(ISBLANK($A444)=FALSE,$A444&gt;0)</formula>
    </cfRule>
  </conditionalFormatting>
  <conditionalFormatting sqref="U444:U445">
    <cfRule type="expression" dxfId="333" priority="322">
      <formula>AND(ISBLANK($A444)=FALSE,$A444&gt;0)</formula>
    </cfRule>
  </conditionalFormatting>
  <conditionalFormatting sqref="V444:V445">
    <cfRule type="expression" dxfId="332" priority="321">
      <formula>AND(ISBLANK($A444)=FALSE,$A444&gt;0)</formula>
    </cfRule>
  </conditionalFormatting>
  <conditionalFormatting sqref="W445:Y445">
    <cfRule type="expression" dxfId="331" priority="315" stopIfTrue="1">
      <formula>OR((AND(ISBLANK($A445)=FALSE,ISNUMBER($A445),ISBLANK($U445)=FALSE,ISBLANK($V445)=FALSE,ISBLANK($X445)=FALSE,NOT($AC445="case closed"))),(AND(ISBLANK($A445)=FALSE,ISNUMBER($A445),ISBLANK($U445)=FALSE,ISBLANK($V445)=FALSE,ISBLANK($X445)=FALSE,ISBLANK($Z445)=FALSE,NOT($AC445="case closed"))))</formula>
    </cfRule>
    <cfRule type="expression" dxfId="330" priority="316" stopIfTrue="1">
      <formula>AND(ISBLANK($A445)=FALSE,ISNUMBER($A445),ISBLANK($U445)=FALSE,OR(ISBLANK($V445),ISBLANK($X445),ISBLANK($Z445)))</formula>
    </cfRule>
    <cfRule type="expression" dxfId="329" priority="317" stopIfTrue="1">
      <formula>AND(ISBLANK($A445)=FALSE,$A445&gt;0,ISBLANK($U445)=TRUE)</formula>
    </cfRule>
  </conditionalFormatting>
  <conditionalFormatting sqref="T445:V445">
    <cfRule type="expression" dxfId="328" priority="314">
      <formula>AND(ISBLANK($A413)=FALSE,$A413&gt;0)</formula>
    </cfRule>
  </conditionalFormatting>
  <conditionalFormatting sqref="T445:V445">
    <cfRule type="expression" dxfId="327" priority="318" stopIfTrue="1">
      <formula>OR((AND(ISBLANK($A413)=FALSE,ISNUMBER($A413),ISBLANK($U413)=FALSE,ISBLANK($V413)=FALSE,ISBLANK($X413)=FALSE,NOT($AC413="case closed"))),(AND(ISBLANK($A413)=FALSE,ISNUMBER($A413),ISBLANK($U413)=FALSE,ISBLANK($V413)=FALSE,ISBLANK($X413)=FALSE,ISBLANK($Z413)=FALSE,NOT($AC413="case closed"))))</formula>
    </cfRule>
    <cfRule type="expression" dxfId="326" priority="319" stopIfTrue="1">
      <formula>AND(ISBLANK($A413)=FALSE,ISNUMBER($A413),ISBLANK($U413)=FALSE,OR(ISBLANK($V413),ISBLANK($X413),ISBLANK($Z413)))</formula>
    </cfRule>
    <cfRule type="expression" dxfId="325" priority="320" stopIfTrue="1">
      <formula>AND(ISBLANK($A413)=FALSE,$A413&gt;0,ISBLANK($U413)=TRUE)</formula>
    </cfRule>
  </conditionalFormatting>
  <conditionalFormatting sqref="U445:V445">
    <cfRule type="expression" dxfId="324" priority="313">
      <formula>AND(ISBLANK($A445)=FALSE,$A445&gt;0)</formula>
    </cfRule>
  </conditionalFormatting>
  <conditionalFormatting sqref="T445:V445">
    <cfRule type="expression" dxfId="323" priority="312">
      <formula>AND(ISBLANK($A445)=FALSE,$A445&gt;0)</formula>
    </cfRule>
  </conditionalFormatting>
  <conditionalFormatting sqref="W486:Y486">
    <cfRule type="expression" dxfId="322" priority="306" stopIfTrue="1">
      <formula>OR((AND(ISBLANK($A486)=FALSE,ISNUMBER($A486),ISBLANK($U486)=FALSE,ISBLANK($V486)=FALSE,ISBLANK($X486)=FALSE,NOT($AC486="case closed"))),(AND(ISBLANK($A486)=FALSE,ISNUMBER($A486),ISBLANK($U486)=FALSE,ISBLANK($V486)=FALSE,ISBLANK($X486)=FALSE,ISBLANK($Z486)=FALSE,NOT($AC486="case closed"))))</formula>
    </cfRule>
    <cfRule type="expression" dxfId="321" priority="307" stopIfTrue="1">
      <formula>AND(ISBLANK($A486)=FALSE,ISNUMBER($A486),ISBLANK($U486)=FALSE,OR(ISBLANK($V486),ISBLANK($X486),ISBLANK($Z486)))</formula>
    </cfRule>
    <cfRule type="expression" dxfId="320" priority="308" stopIfTrue="1">
      <formula>AND(ISBLANK($A486)=FALSE,$A486&gt;0,ISBLANK($U486)=TRUE)</formula>
    </cfRule>
  </conditionalFormatting>
  <conditionalFormatting sqref="T486:V486">
    <cfRule type="expression" dxfId="319" priority="305">
      <formula>AND(ISBLANK($A456)=FALSE,$A456&gt;0)</formula>
    </cfRule>
  </conditionalFormatting>
  <conditionalFormatting sqref="T486:V486">
    <cfRule type="expression" dxfId="318" priority="309" stopIfTrue="1">
      <formula>OR((AND(ISBLANK($A456)=FALSE,ISNUMBER($A456),ISBLANK($U456)=FALSE,ISBLANK($V456)=FALSE,ISBLANK($X456)=FALSE,NOT($AC456="case closed"))),(AND(ISBLANK($A456)=FALSE,ISNUMBER($A456),ISBLANK($U456)=FALSE,ISBLANK($V456)=FALSE,ISBLANK($X456)=FALSE,ISBLANK($Z456)=FALSE,NOT($AC456="case closed"))))</formula>
    </cfRule>
    <cfRule type="expression" dxfId="317" priority="310" stopIfTrue="1">
      <formula>AND(ISBLANK($A456)=FALSE,ISNUMBER($A456),ISBLANK($U456)=FALSE,OR(ISBLANK($V456),ISBLANK($X456),ISBLANK($Z456)))</formula>
    </cfRule>
    <cfRule type="expression" dxfId="316" priority="311" stopIfTrue="1">
      <formula>AND(ISBLANK($A456)=FALSE,$A456&gt;0,ISBLANK($U456)=TRUE)</formula>
    </cfRule>
  </conditionalFormatting>
  <conditionalFormatting sqref="U486:V486">
    <cfRule type="expression" dxfId="315" priority="304">
      <formula>AND(ISBLANK($A486)=FALSE,$A486&gt;0)</formula>
    </cfRule>
  </conditionalFormatting>
  <conditionalFormatting sqref="T486:V486">
    <cfRule type="expression" dxfId="314" priority="303">
      <formula>AND(ISBLANK($A486)=FALSE,$A486&gt;0)</formula>
    </cfRule>
  </conditionalFormatting>
  <conditionalFormatting sqref="W486">
    <cfRule type="expression" dxfId="313" priority="302">
      <formula>AND(ISBLANK($A486)=FALSE,$A486&gt;0)</formula>
    </cfRule>
  </conditionalFormatting>
  <conditionalFormatting sqref="X486">
    <cfRule type="expression" dxfId="312" priority="301">
      <formula>AND(ISBLANK($A486)=FALSE,$A486&gt;0)</formula>
    </cfRule>
  </conditionalFormatting>
  <conditionalFormatting sqref="Y486">
    <cfRule type="expression" dxfId="311" priority="300">
      <formula>AND(ISBLANK($A486)=FALSE,$A486&gt;0)</formula>
    </cfRule>
  </conditionalFormatting>
  <conditionalFormatting sqref="U486">
    <cfRule type="expression" dxfId="310" priority="299">
      <formula>AND(ISBLANK($A486)=FALSE,$A486&gt;0)</formula>
    </cfRule>
  </conditionalFormatting>
  <conditionalFormatting sqref="V486">
    <cfRule type="expression" dxfId="309" priority="298">
      <formula>AND(ISBLANK($A486)=FALSE,$A486&gt;0)</formula>
    </cfRule>
  </conditionalFormatting>
  <conditionalFormatting sqref="W489:Y489">
    <cfRule type="expression" dxfId="308" priority="292" stopIfTrue="1">
      <formula>OR((AND(ISBLANK($A489)=FALSE,ISNUMBER($A489),ISBLANK($U489)=FALSE,ISBLANK($V489)=FALSE,ISBLANK($X489)=FALSE,NOT($AC489="case closed"))),(AND(ISBLANK($A489)=FALSE,ISNUMBER($A489),ISBLANK($U489)=FALSE,ISBLANK($V489)=FALSE,ISBLANK($X489)=FALSE,ISBLANK($Z489)=FALSE,NOT($AC489="case closed"))))</formula>
    </cfRule>
    <cfRule type="expression" dxfId="307" priority="293" stopIfTrue="1">
      <formula>AND(ISBLANK($A489)=FALSE,ISNUMBER($A489),ISBLANK($U489)=FALSE,OR(ISBLANK($V489),ISBLANK($X489),ISBLANK($Z489)))</formula>
    </cfRule>
    <cfRule type="expression" dxfId="306" priority="294" stopIfTrue="1">
      <formula>AND(ISBLANK($A489)=FALSE,$A489&gt;0,ISBLANK($U489)=TRUE)</formula>
    </cfRule>
  </conditionalFormatting>
  <conditionalFormatting sqref="T489:V489">
    <cfRule type="expression" dxfId="305" priority="291">
      <formula>AND(ISBLANK($A459)=FALSE,$A459&gt;0)</formula>
    </cfRule>
  </conditionalFormatting>
  <conditionalFormatting sqref="T489:V489">
    <cfRule type="expression" dxfId="304" priority="295" stopIfTrue="1">
      <formula>OR((AND(ISBLANK($A459)=FALSE,ISNUMBER($A459),ISBLANK($U459)=FALSE,ISBLANK($V459)=FALSE,ISBLANK($X459)=FALSE,NOT($AC459="case closed"))),(AND(ISBLANK($A459)=FALSE,ISNUMBER($A459),ISBLANK($U459)=FALSE,ISBLANK($V459)=FALSE,ISBLANK($X459)=FALSE,ISBLANK($Z459)=FALSE,NOT($AC459="case closed"))))</formula>
    </cfRule>
    <cfRule type="expression" dxfId="303" priority="296" stopIfTrue="1">
      <formula>AND(ISBLANK($A459)=FALSE,ISNUMBER($A459),ISBLANK($U459)=FALSE,OR(ISBLANK($V459),ISBLANK($X459),ISBLANK($Z459)))</formula>
    </cfRule>
    <cfRule type="expression" dxfId="302" priority="297" stopIfTrue="1">
      <formula>AND(ISBLANK($A459)=FALSE,$A459&gt;0,ISBLANK($U459)=TRUE)</formula>
    </cfRule>
  </conditionalFormatting>
  <conditionalFormatting sqref="U489:V489">
    <cfRule type="expression" dxfId="301" priority="290">
      <formula>AND(ISBLANK($A489)=FALSE,$A489&gt;0)</formula>
    </cfRule>
  </conditionalFormatting>
  <conditionalFormatting sqref="T489:V489">
    <cfRule type="expression" dxfId="300" priority="289">
      <formula>AND(ISBLANK($A489)=FALSE,$A489&gt;0)</formula>
    </cfRule>
  </conditionalFormatting>
  <conditionalFormatting sqref="W489">
    <cfRule type="expression" dxfId="299" priority="288">
      <formula>AND(ISBLANK($A489)=FALSE,$A489&gt;0)</formula>
    </cfRule>
  </conditionalFormatting>
  <conditionalFormatting sqref="X489">
    <cfRule type="expression" dxfId="298" priority="287">
      <formula>AND(ISBLANK($A489)=FALSE,$A489&gt;0)</formula>
    </cfRule>
  </conditionalFormatting>
  <conditionalFormatting sqref="Y489">
    <cfRule type="expression" dxfId="297" priority="286">
      <formula>AND(ISBLANK($A489)=FALSE,$A489&gt;0)</formula>
    </cfRule>
  </conditionalFormatting>
  <conditionalFormatting sqref="U489">
    <cfRule type="expression" dxfId="296" priority="285">
      <formula>AND(ISBLANK($A489)=FALSE,$A489&gt;0)</formula>
    </cfRule>
  </conditionalFormatting>
  <conditionalFormatting sqref="V489">
    <cfRule type="expression" dxfId="295" priority="284">
      <formula>AND(ISBLANK($A489)=FALSE,$A489&gt;0)</formula>
    </cfRule>
  </conditionalFormatting>
  <conditionalFormatting sqref="W492:Y492">
    <cfRule type="expression" dxfId="294" priority="278" stopIfTrue="1">
      <formula>OR((AND(ISBLANK($A492)=FALSE,ISNUMBER($A492),ISBLANK($U492)=FALSE,ISBLANK($V492)=FALSE,ISBLANK($X492)=FALSE,NOT($AC492="case closed"))),(AND(ISBLANK($A492)=FALSE,ISNUMBER($A492),ISBLANK($U492)=FALSE,ISBLANK($V492)=FALSE,ISBLANK($X492)=FALSE,ISBLANK($Z492)=FALSE,NOT($AC492="case closed"))))</formula>
    </cfRule>
    <cfRule type="expression" dxfId="293" priority="279" stopIfTrue="1">
      <formula>AND(ISBLANK($A492)=FALSE,ISNUMBER($A492),ISBLANK($U492)=FALSE,OR(ISBLANK($V492),ISBLANK($X492),ISBLANK($Z492)))</formula>
    </cfRule>
    <cfRule type="expression" dxfId="292" priority="280" stopIfTrue="1">
      <formula>AND(ISBLANK($A492)=FALSE,$A492&gt;0,ISBLANK($U492)=TRUE)</formula>
    </cfRule>
  </conditionalFormatting>
  <conditionalFormatting sqref="T522:U522">
    <cfRule type="expression" dxfId="291" priority="277">
      <formula>AND(ISBLANK($A491)=FALSE,$A491&gt;0)</formula>
    </cfRule>
  </conditionalFormatting>
  <conditionalFormatting sqref="T522:U522">
    <cfRule type="expression" dxfId="290" priority="281" stopIfTrue="1">
      <formula>OR((AND(ISBLANK($A491)=FALSE,ISNUMBER($A491),ISBLANK($U491)=FALSE,ISBLANK($V491)=FALSE,ISBLANK($X491)=FALSE,NOT($AC491="case closed"))),(AND(ISBLANK($A491)=FALSE,ISNUMBER($A491),ISBLANK($U491)=FALSE,ISBLANK($V491)=FALSE,ISBLANK($X491)=FALSE,ISBLANK($Z491)=FALSE,NOT($AC491="case closed"))))</formula>
    </cfRule>
    <cfRule type="expression" dxfId="289" priority="282" stopIfTrue="1">
      <formula>AND(ISBLANK($A491)=FALSE,ISNUMBER($A491),ISBLANK($U491)=FALSE,OR(ISBLANK($V491),ISBLANK($X491),ISBLANK($Z491)))</formula>
    </cfRule>
    <cfRule type="expression" dxfId="288" priority="283" stopIfTrue="1">
      <formula>AND(ISBLANK($A491)=FALSE,$A491&gt;0,ISBLANK($U491)=TRUE)</formula>
    </cfRule>
  </conditionalFormatting>
  <conditionalFormatting sqref="U492:V492">
    <cfRule type="expression" dxfId="287" priority="276">
      <formula>AND(ISBLANK($A492)=FALSE,$A492&gt;0)</formula>
    </cfRule>
  </conditionalFormatting>
  <conditionalFormatting sqref="T492:V492">
    <cfRule type="expression" dxfId="286" priority="275">
      <formula>AND(ISBLANK($A492)=FALSE,$A492&gt;0)</formula>
    </cfRule>
  </conditionalFormatting>
  <conditionalFormatting sqref="W492">
    <cfRule type="expression" dxfId="285" priority="274">
      <formula>AND(ISBLANK($A492)=FALSE,$A492&gt;0)</formula>
    </cfRule>
  </conditionalFormatting>
  <conditionalFormatting sqref="X492">
    <cfRule type="expression" dxfId="284" priority="273">
      <formula>AND(ISBLANK($A492)=FALSE,$A492&gt;0)</formula>
    </cfRule>
  </conditionalFormatting>
  <conditionalFormatting sqref="Y492">
    <cfRule type="expression" dxfId="283" priority="272">
      <formula>AND(ISBLANK($A492)=FALSE,$A492&gt;0)</formula>
    </cfRule>
  </conditionalFormatting>
  <conditionalFormatting sqref="U492">
    <cfRule type="expression" dxfId="282" priority="271">
      <formula>AND(ISBLANK($A492)=FALSE,$A492&gt;0)</formula>
    </cfRule>
  </conditionalFormatting>
  <conditionalFormatting sqref="V492">
    <cfRule type="expression" dxfId="281" priority="270">
      <formula>AND(ISBLANK($A492)=FALSE,$A492&gt;0)</formula>
    </cfRule>
  </conditionalFormatting>
  <conditionalFormatting sqref="W452:W453">
    <cfRule type="expression" dxfId="280" priority="269">
      <formula>AND(ISBLANK($A452)=FALSE,$A452&gt;0)</formula>
    </cfRule>
  </conditionalFormatting>
  <conditionalFormatting sqref="X452:X453">
    <cfRule type="expression" dxfId="279" priority="268">
      <formula>AND(ISBLANK($A452)=FALSE,$A452&gt;0)</formula>
    </cfRule>
  </conditionalFormatting>
  <conditionalFormatting sqref="Y452:Y453">
    <cfRule type="expression" dxfId="278" priority="267">
      <formula>AND(ISBLANK($A452)=FALSE,$A452&gt;0)</formula>
    </cfRule>
  </conditionalFormatting>
  <conditionalFormatting sqref="U452:U453">
    <cfRule type="expression" dxfId="277" priority="266">
      <formula>AND(ISBLANK($A452)=FALSE,$A452&gt;0)</formula>
    </cfRule>
  </conditionalFormatting>
  <conditionalFormatting sqref="V452:V453">
    <cfRule type="expression" dxfId="276" priority="265">
      <formula>AND(ISBLANK($A452)=FALSE,$A452&gt;0)</formula>
    </cfRule>
  </conditionalFormatting>
  <conditionalFormatting sqref="W452:Y452">
    <cfRule type="expression" dxfId="275" priority="259" stopIfTrue="1">
      <formula>OR((AND(ISBLANK($A452)=FALSE,ISNUMBER($A452),ISBLANK($U452)=FALSE,ISBLANK($V452)=FALSE,ISBLANK($X452)=FALSE,NOT($AC452="case closed"))),(AND(ISBLANK($A452)=FALSE,ISNUMBER($A452),ISBLANK($U452)=FALSE,ISBLANK($V452)=FALSE,ISBLANK($X452)=FALSE,ISBLANK($Z452)=FALSE,NOT($AC452="case closed"))))</formula>
    </cfRule>
    <cfRule type="expression" dxfId="274" priority="260" stopIfTrue="1">
      <formula>AND(ISBLANK($A452)=FALSE,ISNUMBER($A452),ISBLANK($U452)=FALSE,OR(ISBLANK($V452),ISBLANK($X452),ISBLANK($Z452)))</formula>
    </cfRule>
    <cfRule type="expression" dxfId="273" priority="261" stopIfTrue="1">
      <formula>AND(ISBLANK($A452)=FALSE,$A452&gt;0,ISBLANK($U452)=TRUE)</formula>
    </cfRule>
  </conditionalFormatting>
  <conditionalFormatting sqref="T452:V452">
    <cfRule type="expression" dxfId="272" priority="258">
      <formula>AND(ISBLANK($A420)=FALSE,$A420&gt;0)</formula>
    </cfRule>
  </conditionalFormatting>
  <conditionalFormatting sqref="T452:V452">
    <cfRule type="expression" dxfId="271" priority="262" stopIfTrue="1">
      <formula>OR((AND(ISBLANK($A420)=FALSE,ISNUMBER($A420),ISBLANK($U420)=FALSE,ISBLANK($V420)=FALSE,ISBLANK($X420)=FALSE,NOT($AC420="case closed"))),(AND(ISBLANK($A420)=FALSE,ISNUMBER($A420),ISBLANK($U420)=FALSE,ISBLANK($V420)=FALSE,ISBLANK($X420)=FALSE,ISBLANK($Z420)=FALSE,NOT($AC420="case closed"))))</formula>
    </cfRule>
    <cfRule type="expression" dxfId="270" priority="263" stopIfTrue="1">
      <formula>AND(ISBLANK($A420)=FALSE,ISNUMBER($A420),ISBLANK($U420)=FALSE,OR(ISBLANK($V420),ISBLANK($X420),ISBLANK($Z420)))</formula>
    </cfRule>
    <cfRule type="expression" dxfId="269" priority="264" stopIfTrue="1">
      <formula>AND(ISBLANK($A420)=FALSE,$A420&gt;0,ISBLANK($U420)=TRUE)</formula>
    </cfRule>
  </conditionalFormatting>
  <conditionalFormatting sqref="U452:V452">
    <cfRule type="expression" dxfId="268" priority="257">
      <formula>AND(ISBLANK($A452)=FALSE,$A452&gt;0)</formula>
    </cfRule>
  </conditionalFormatting>
  <conditionalFormatting sqref="T452:V452">
    <cfRule type="expression" dxfId="267" priority="256">
      <formula>AND(ISBLANK($A452)=FALSE,$A452&gt;0)</formula>
    </cfRule>
  </conditionalFormatting>
  <conditionalFormatting sqref="W444:Y444">
    <cfRule type="expression" dxfId="266" priority="250" stopIfTrue="1">
      <formula>OR((AND(ISBLANK($A444)=FALSE,ISNUMBER($A444),ISBLANK($U444)=FALSE,ISBLANK($V444)=FALSE,ISBLANK($X444)=FALSE,NOT($AC444="case closed"))),(AND(ISBLANK($A444)=FALSE,ISNUMBER($A444),ISBLANK($U444)=FALSE,ISBLANK($V444)=FALSE,ISBLANK($X444)=FALSE,ISBLANK($Z444)=FALSE,NOT($AC444="case closed"))))</formula>
    </cfRule>
    <cfRule type="expression" dxfId="265" priority="251" stopIfTrue="1">
      <formula>AND(ISBLANK($A444)=FALSE,ISNUMBER($A444),ISBLANK($U444)=FALSE,OR(ISBLANK($V444),ISBLANK($X444),ISBLANK($Z444)))</formula>
    </cfRule>
    <cfRule type="expression" dxfId="264" priority="252" stopIfTrue="1">
      <formula>AND(ISBLANK($A444)=FALSE,$A444&gt;0,ISBLANK($U444)=TRUE)</formula>
    </cfRule>
  </conditionalFormatting>
  <conditionalFormatting sqref="T444:V444">
    <cfRule type="expression" dxfId="263" priority="249">
      <formula>AND(ISBLANK($A412)=FALSE,$A412&gt;0)</formula>
    </cfRule>
  </conditionalFormatting>
  <conditionalFormatting sqref="T444:V444">
    <cfRule type="expression" dxfId="262" priority="253" stopIfTrue="1">
      <formula>OR((AND(ISBLANK($A412)=FALSE,ISNUMBER($A412),ISBLANK($U412)=FALSE,ISBLANK($V412)=FALSE,ISBLANK($X412)=FALSE,NOT($AC412="case closed"))),(AND(ISBLANK($A412)=FALSE,ISNUMBER($A412),ISBLANK($U412)=FALSE,ISBLANK($V412)=FALSE,ISBLANK($X412)=FALSE,ISBLANK($Z412)=FALSE,NOT($AC412="case closed"))))</formula>
    </cfRule>
    <cfRule type="expression" dxfId="261" priority="254" stopIfTrue="1">
      <formula>AND(ISBLANK($A412)=FALSE,ISNUMBER($A412),ISBLANK($U412)=FALSE,OR(ISBLANK($V412),ISBLANK($X412),ISBLANK($Z412)))</formula>
    </cfRule>
    <cfRule type="expression" dxfId="260" priority="255" stopIfTrue="1">
      <formula>AND(ISBLANK($A412)=FALSE,$A412&gt;0,ISBLANK($U412)=TRUE)</formula>
    </cfRule>
  </conditionalFormatting>
  <conditionalFormatting sqref="U444:V444">
    <cfRule type="expression" dxfId="259" priority="248">
      <formula>AND(ISBLANK($A444)=FALSE,$A444&gt;0)</formula>
    </cfRule>
  </conditionalFormatting>
  <conditionalFormatting sqref="T444:V444">
    <cfRule type="expression" dxfId="258" priority="247">
      <formula>AND(ISBLANK($A444)=FALSE,$A444&gt;0)</formula>
    </cfRule>
  </conditionalFormatting>
  <conditionalFormatting sqref="W490:Y491">
    <cfRule type="expression" dxfId="257" priority="241" stopIfTrue="1">
      <formula>OR((AND(ISBLANK($A490)=FALSE,ISNUMBER($A490),ISBLANK($U490)=FALSE,ISBLANK($V490)=FALSE,ISBLANK($X490)=FALSE,NOT($AC490="case closed"))),(AND(ISBLANK($A490)=FALSE,ISNUMBER($A490),ISBLANK($U490)=FALSE,ISBLANK($V490)=FALSE,ISBLANK($X490)=FALSE,ISBLANK($Z490)=FALSE,NOT($AC490="case closed"))))</formula>
    </cfRule>
    <cfRule type="expression" dxfId="256" priority="242" stopIfTrue="1">
      <formula>AND(ISBLANK($A490)=FALSE,ISNUMBER($A490),ISBLANK($U490)=FALSE,OR(ISBLANK($V490),ISBLANK($X490),ISBLANK($Z490)))</formula>
    </cfRule>
    <cfRule type="expression" dxfId="255" priority="243" stopIfTrue="1">
      <formula>AND(ISBLANK($A490)=FALSE,$A490&gt;0,ISBLANK($U490)=TRUE)</formula>
    </cfRule>
  </conditionalFormatting>
  <conditionalFormatting sqref="T490:V490">
    <cfRule type="expression" dxfId="254" priority="240">
      <formula>AND(ISBLANK($A461)=FALSE,$A461&gt;0)</formula>
    </cfRule>
  </conditionalFormatting>
  <conditionalFormatting sqref="T490:V490">
    <cfRule type="expression" dxfId="253" priority="244" stopIfTrue="1">
      <formula>OR((AND(ISBLANK($A461)=FALSE,ISNUMBER($A461),ISBLANK($U461)=FALSE,ISBLANK($V461)=FALSE,ISBLANK($X461)=FALSE,NOT($AC461="case closed"))),(AND(ISBLANK($A461)=FALSE,ISNUMBER($A461),ISBLANK($U461)=FALSE,ISBLANK($V461)=FALSE,ISBLANK($X461)=FALSE,ISBLANK($Z461)=FALSE,NOT($AC461="case closed"))))</formula>
    </cfRule>
    <cfRule type="expression" dxfId="252" priority="245" stopIfTrue="1">
      <formula>AND(ISBLANK($A461)=FALSE,ISNUMBER($A461),ISBLANK($U461)=FALSE,OR(ISBLANK($V461),ISBLANK($X461),ISBLANK($Z461)))</formula>
    </cfRule>
    <cfRule type="expression" dxfId="251" priority="246" stopIfTrue="1">
      <formula>AND(ISBLANK($A461)=FALSE,$A461&gt;0,ISBLANK($U461)=TRUE)</formula>
    </cfRule>
  </conditionalFormatting>
  <conditionalFormatting sqref="U490:V491">
    <cfRule type="expression" dxfId="250" priority="239">
      <formula>AND(ISBLANK($A490)=FALSE,$A490&gt;0)</formula>
    </cfRule>
  </conditionalFormatting>
  <conditionalFormatting sqref="T490:V491">
    <cfRule type="expression" dxfId="249" priority="238">
      <formula>AND(ISBLANK($A490)=FALSE,$A490&gt;0)</formula>
    </cfRule>
  </conditionalFormatting>
  <conditionalFormatting sqref="W490:W491">
    <cfRule type="expression" dxfId="248" priority="237">
      <formula>AND(ISBLANK($A490)=FALSE,$A490&gt;0)</formula>
    </cfRule>
  </conditionalFormatting>
  <conditionalFormatting sqref="X490:X491">
    <cfRule type="expression" dxfId="247" priority="236">
      <formula>AND(ISBLANK($A490)=FALSE,$A490&gt;0)</formula>
    </cfRule>
  </conditionalFormatting>
  <conditionalFormatting sqref="Y490:Y491">
    <cfRule type="expression" dxfId="246" priority="235">
      <formula>AND(ISBLANK($A490)=FALSE,$A490&gt;0)</formula>
    </cfRule>
  </conditionalFormatting>
  <conditionalFormatting sqref="U490:U491">
    <cfRule type="expression" dxfId="245" priority="234">
      <formula>AND(ISBLANK($A490)=FALSE,$A490&gt;0)</formula>
    </cfRule>
  </conditionalFormatting>
  <conditionalFormatting sqref="V490:V491">
    <cfRule type="expression" dxfId="244" priority="233">
      <formula>AND(ISBLANK($A490)=FALSE,$A490&gt;0)</formula>
    </cfRule>
  </conditionalFormatting>
  <conditionalFormatting sqref="W500:Y502 W495:Y497">
    <cfRule type="expression" dxfId="243" priority="227" stopIfTrue="1">
      <formula>OR((AND(ISBLANK($A495)=FALSE,ISNUMBER($A495),ISBLANK($U495)=FALSE,ISBLANK($V495)=FALSE,ISBLANK($X495)=FALSE,NOT($AC495="case closed"))),(AND(ISBLANK($A495)=FALSE,ISNUMBER($A495),ISBLANK($U495)=FALSE,ISBLANK($V495)=FALSE,ISBLANK($X495)=FALSE,ISBLANK($Z495)=FALSE,NOT($AC495="case closed"))))</formula>
    </cfRule>
    <cfRule type="expression" dxfId="242" priority="228" stopIfTrue="1">
      <formula>AND(ISBLANK($A495)=FALSE,ISNUMBER($A495),ISBLANK($U495)=FALSE,OR(ISBLANK($V495),ISBLANK($X495),ISBLANK($Z495)))</formula>
    </cfRule>
    <cfRule type="expression" dxfId="241" priority="229" stopIfTrue="1">
      <formula>AND(ISBLANK($A495)=FALSE,$A495&gt;0,ISBLANK($U495)=TRUE)</formula>
    </cfRule>
  </conditionalFormatting>
  <conditionalFormatting sqref="T520:U520">
    <cfRule type="expression" dxfId="240" priority="226">
      <formula>AND(ISBLANK($A490)=FALSE,$A490&gt;0)</formula>
    </cfRule>
  </conditionalFormatting>
  <conditionalFormatting sqref="T520:U520">
    <cfRule type="expression" dxfId="239" priority="230" stopIfTrue="1">
      <formula>OR((AND(ISBLANK($A490)=FALSE,ISNUMBER($A490),ISBLANK($U490)=FALSE,ISBLANK($V490)=FALSE,ISBLANK($X490)=FALSE,NOT($AC490="case closed"))),(AND(ISBLANK($A490)=FALSE,ISNUMBER($A490),ISBLANK($U490)=FALSE,ISBLANK($V490)=FALSE,ISBLANK($X490)=FALSE,ISBLANK($Z490)=FALSE,NOT($AC490="case closed"))))</formula>
    </cfRule>
    <cfRule type="expression" dxfId="238" priority="231" stopIfTrue="1">
      <formula>AND(ISBLANK($A490)=FALSE,ISNUMBER($A490),ISBLANK($U490)=FALSE,OR(ISBLANK($V490),ISBLANK($X490),ISBLANK($Z490)))</formula>
    </cfRule>
    <cfRule type="expression" dxfId="237" priority="232" stopIfTrue="1">
      <formula>AND(ISBLANK($A490)=FALSE,$A490&gt;0,ISBLANK($U490)=TRUE)</formula>
    </cfRule>
  </conditionalFormatting>
  <conditionalFormatting sqref="U500:V502 U495:V497">
    <cfRule type="expression" dxfId="236" priority="225">
      <formula>AND(ISBLANK($A495)=FALSE,$A495&gt;0)</formula>
    </cfRule>
  </conditionalFormatting>
  <conditionalFormatting sqref="T500:V502 T495:V497">
    <cfRule type="expression" dxfId="235" priority="224">
      <formula>AND(ISBLANK($A495)=FALSE,$A495&gt;0)</formula>
    </cfRule>
  </conditionalFormatting>
  <conditionalFormatting sqref="W495:W497 W500:W504">
    <cfRule type="expression" dxfId="234" priority="223">
      <formula>AND(ISBLANK($A495)=FALSE,$A495&gt;0)</formula>
    </cfRule>
  </conditionalFormatting>
  <conditionalFormatting sqref="X495:X497 X500:X504">
    <cfRule type="expression" dxfId="233" priority="222">
      <formula>AND(ISBLANK($A495)=FALSE,$A495&gt;0)</formula>
    </cfRule>
  </conditionalFormatting>
  <conditionalFormatting sqref="Y495:Y497 Y500:Y504">
    <cfRule type="expression" dxfId="232" priority="221">
      <formula>AND(ISBLANK($A495)=FALSE,$A495&gt;0)</formula>
    </cfRule>
  </conditionalFormatting>
  <conditionalFormatting sqref="U495:U497 U500:U504">
    <cfRule type="expression" dxfId="231" priority="220">
      <formula>AND(ISBLANK($A495)=FALSE,$A495&gt;0)</formula>
    </cfRule>
  </conditionalFormatting>
  <conditionalFormatting sqref="V495:V497 V500:V504">
    <cfRule type="expression" dxfId="230" priority="219">
      <formula>AND(ISBLANK($A495)=FALSE,$A495&gt;0)</formula>
    </cfRule>
  </conditionalFormatting>
  <conditionalFormatting sqref="W475:Y478 W453:Y453">
    <cfRule type="expression" dxfId="229" priority="213" stopIfTrue="1">
      <formula>OR((AND(ISBLANK($A453)=FALSE,ISNUMBER($A453),ISBLANK($U453)=FALSE,ISBLANK($V453)=FALSE,ISBLANK($X453)=FALSE,NOT($AC453="case closed"))),(AND(ISBLANK($A453)=FALSE,ISNUMBER($A453),ISBLANK($U453)=FALSE,ISBLANK($V453)=FALSE,ISBLANK($X453)=FALSE,ISBLANK($Z453)=FALSE,NOT($AC453="case closed"))))</formula>
    </cfRule>
    <cfRule type="expression" dxfId="228" priority="214" stopIfTrue="1">
      <formula>AND(ISBLANK($A453)=FALSE,ISNUMBER($A453),ISBLANK($U453)=FALSE,OR(ISBLANK($V453),ISBLANK($X453),ISBLANK($Z453)))</formula>
    </cfRule>
    <cfRule type="expression" dxfId="227" priority="215" stopIfTrue="1">
      <formula>AND(ISBLANK($A453)=FALSE,$A453&gt;0,ISBLANK($U453)=TRUE)</formula>
    </cfRule>
  </conditionalFormatting>
  <conditionalFormatting sqref="T475:V478 T453:V453">
    <cfRule type="expression" dxfId="226" priority="212">
      <formula>AND(ISBLANK($A421)=FALSE,$A421&gt;0)</formula>
    </cfRule>
  </conditionalFormatting>
  <conditionalFormatting sqref="T475:V478 T453:V453">
    <cfRule type="expression" dxfId="225" priority="216" stopIfTrue="1">
      <formula>OR((AND(ISBLANK($A421)=FALSE,ISNUMBER($A421),ISBLANK($U421)=FALSE,ISBLANK($V421)=FALSE,ISBLANK($X421)=FALSE,NOT($AC421="case closed"))),(AND(ISBLANK($A421)=FALSE,ISNUMBER($A421),ISBLANK($U421)=FALSE,ISBLANK($V421)=FALSE,ISBLANK($X421)=FALSE,ISBLANK($Z421)=FALSE,NOT($AC421="case closed"))))</formula>
    </cfRule>
    <cfRule type="expression" dxfId="224" priority="217" stopIfTrue="1">
      <formula>AND(ISBLANK($A421)=FALSE,ISNUMBER($A421),ISBLANK($U421)=FALSE,OR(ISBLANK($V421),ISBLANK($X421),ISBLANK($Z421)))</formula>
    </cfRule>
    <cfRule type="expression" dxfId="223" priority="218" stopIfTrue="1">
      <formula>AND(ISBLANK($A421)=FALSE,$A421&gt;0,ISBLANK($U421)=TRUE)</formula>
    </cfRule>
  </conditionalFormatting>
  <conditionalFormatting sqref="U475:V478 U453:V453">
    <cfRule type="expression" dxfId="222" priority="211">
      <formula>AND(ISBLANK($A453)=FALSE,$A453&gt;0)</formula>
    </cfRule>
  </conditionalFormatting>
  <conditionalFormatting sqref="T475:V478 T453:V453">
    <cfRule type="expression" dxfId="221" priority="210">
      <formula>AND(ISBLANK($A453)=FALSE,$A453&gt;0)</formula>
    </cfRule>
  </conditionalFormatting>
  <conditionalFormatting sqref="W475:W478">
    <cfRule type="expression" dxfId="220" priority="209">
      <formula>AND(ISBLANK($A475)=FALSE,$A475&gt;0)</formula>
    </cfRule>
  </conditionalFormatting>
  <conditionalFormatting sqref="X475:X478">
    <cfRule type="expression" dxfId="219" priority="208">
      <formula>AND(ISBLANK($A475)=FALSE,$A475&gt;0)</formula>
    </cfRule>
  </conditionalFormatting>
  <conditionalFormatting sqref="Y475:Y478">
    <cfRule type="expression" dxfId="218" priority="207">
      <formula>AND(ISBLANK($A475)=FALSE,$A475&gt;0)</formula>
    </cfRule>
  </conditionalFormatting>
  <conditionalFormatting sqref="U475:U478">
    <cfRule type="expression" dxfId="217" priority="206">
      <formula>AND(ISBLANK($A475)=FALSE,$A475&gt;0)</formula>
    </cfRule>
  </conditionalFormatting>
  <conditionalFormatting sqref="V475:V478">
    <cfRule type="expression" dxfId="216" priority="205">
      <formula>AND(ISBLANK($A475)=FALSE,$A475&gt;0)</formula>
    </cfRule>
  </conditionalFormatting>
  <conditionalFormatting sqref="W480:W483">
    <cfRule type="expression" dxfId="215" priority="204">
      <formula>AND(ISBLANK($A480)=FALSE,$A480&gt;0)</formula>
    </cfRule>
  </conditionalFormatting>
  <conditionalFormatting sqref="X480:X483">
    <cfRule type="expression" dxfId="214" priority="203">
      <formula>AND(ISBLANK($A480)=FALSE,$A480&gt;0)</formula>
    </cfRule>
  </conditionalFormatting>
  <conditionalFormatting sqref="Y480:Y483">
    <cfRule type="expression" dxfId="213" priority="202">
      <formula>AND(ISBLANK($A480)=FALSE,$A480&gt;0)</formula>
    </cfRule>
  </conditionalFormatting>
  <conditionalFormatting sqref="U480:U483">
    <cfRule type="expression" dxfId="212" priority="201">
      <formula>AND(ISBLANK($A480)=FALSE,$A480&gt;0)</formula>
    </cfRule>
  </conditionalFormatting>
  <conditionalFormatting sqref="V480:V483">
    <cfRule type="expression" dxfId="211" priority="200">
      <formula>AND(ISBLANK($A480)=FALSE,$A480&gt;0)</formula>
    </cfRule>
  </conditionalFormatting>
  <conditionalFormatting sqref="W480:Y480">
    <cfRule type="expression" dxfId="210" priority="194" stopIfTrue="1">
      <formula>OR((AND(ISBLANK($A480)=FALSE,ISNUMBER($A480),ISBLANK($U480)=FALSE,ISBLANK($V480)=FALSE,ISBLANK($X480)=FALSE,NOT($AC480="case closed"))),(AND(ISBLANK($A480)=FALSE,ISNUMBER($A480),ISBLANK($U480)=FALSE,ISBLANK($V480)=FALSE,ISBLANK($X480)=FALSE,ISBLANK($Z480)=FALSE,NOT($AC480="case closed"))))</formula>
    </cfRule>
    <cfRule type="expression" dxfId="209" priority="195" stopIfTrue="1">
      <formula>AND(ISBLANK($A480)=FALSE,ISNUMBER($A480),ISBLANK($U480)=FALSE,OR(ISBLANK($V480),ISBLANK($X480),ISBLANK($Z480)))</formula>
    </cfRule>
    <cfRule type="expression" dxfId="208" priority="196" stopIfTrue="1">
      <formula>AND(ISBLANK($A480)=FALSE,$A480&gt;0,ISBLANK($U480)=TRUE)</formula>
    </cfRule>
  </conditionalFormatting>
  <conditionalFormatting sqref="T480:V480">
    <cfRule type="expression" dxfId="207" priority="193">
      <formula>AND(ISBLANK($A450)=FALSE,$A450&gt;0)</formula>
    </cfRule>
  </conditionalFormatting>
  <conditionalFormatting sqref="T480:V480">
    <cfRule type="expression" dxfId="206" priority="197" stopIfTrue="1">
      <formula>OR((AND(ISBLANK($A450)=FALSE,ISNUMBER($A450),ISBLANK($U450)=FALSE,ISBLANK($V450)=FALSE,ISBLANK($X450)=FALSE,NOT($AC450="case closed"))),(AND(ISBLANK($A450)=FALSE,ISNUMBER($A450),ISBLANK($U450)=FALSE,ISBLANK($V450)=FALSE,ISBLANK($X450)=FALSE,ISBLANK($Z450)=FALSE,NOT($AC450="case closed"))))</formula>
    </cfRule>
    <cfRule type="expression" dxfId="205" priority="198" stopIfTrue="1">
      <formula>AND(ISBLANK($A450)=FALSE,ISNUMBER($A450),ISBLANK($U450)=FALSE,OR(ISBLANK($V450),ISBLANK($X450),ISBLANK($Z450)))</formula>
    </cfRule>
    <cfRule type="expression" dxfId="204" priority="199" stopIfTrue="1">
      <formula>AND(ISBLANK($A450)=FALSE,$A450&gt;0,ISBLANK($U450)=TRUE)</formula>
    </cfRule>
  </conditionalFormatting>
  <conditionalFormatting sqref="U480:V480">
    <cfRule type="expression" dxfId="203" priority="192">
      <formula>AND(ISBLANK($A480)=FALSE,$A480&gt;0)</formula>
    </cfRule>
  </conditionalFormatting>
  <conditionalFormatting sqref="T480:V480">
    <cfRule type="expression" dxfId="202" priority="191">
      <formula>AND(ISBLANK($A480)=FALSE,$A480&gt;0)</formula>
    </cfRule>
  </conditionalFormatting>
  <conditionalFormatting sqref="W481:Y483">
    <cfRule type="expression" dxfId="201" priority="185" stopIfTrue="1">
      <formula>OR((AND(ISBLANK($A481)=FALSE,ISNUMBER($A481),ISBLANK($U481)=FALSE,ISBLANK($V481)=FALSE,ISBLANK($X481)=FALSE,NOT($AC481="case closed"))),(AND(ISBLANK($A481)=FALSE,ISNUMBER($A481),ISBLANK($U481)=FALSE,ISBLANK($V481)=FALSE,ISBLANK($X481)=FALSE,ISBLANK($Z481)=FALSE,NOT($AC481="case closed"))))</formula>
    </cfRule>
    <cfRule type="expression" dxfId="200" priority="186" stopIfTrue="1">
      <formula>AND(ISBLANK($A481)=FALSE,ISNUMBER($A481),ISBLANK($U481)=FALSE,OR(ISBLANK($V481),ISBLANK($X481),ISBLANK($Z481)))</formula>
    </cfRule>
    <cfRule type="expression" dxfId="199" priority="187" stopIfTrue="1">
      <formula>AND(ISBLANK($A481)=FALSE,$A481&gt;0,ISBLANK($U481)=TRUE)</formula>
    </cfRule>
  </conditionalFormatting>
  <conditionalFormatting sqref="T481:V483">
    <cfRule type="expression" dxfId="198" priority="184">
      <formula>AND(ISBLANK($A451)=FALSE,$A451&gt;0)</formula>
    </cfRule>
  </conditionalFormatting>
  <conditionalFormatting sqref="T481:V483">
    <cfRule type="expression" dxfId="197" priority="188" stopIfTrue="1">
      <formula>OR((AND(ISBLANK($A451)=FALSE,ISNUMBER($A451),ISBLANK($U451)=FALSE,ISBLANK($V451)=FALSE,ISBLANK($X451)=FALSE,NOT($AC451="case closed"))),(AND(ISBLANK($A451)=FALSE,ISNUMBER($A451),ISBLANK($U451)=FALSE,ISBLANK($V451)=FALSE,ISBLANK($X451)=FALSE,ISBLANK($Z451)=FALSE,NOT($AC451="case closed"))))</formula>
    </cfRule>
    <cfRule type="expression" dxfId="196" priority="189" stopIfTrue="1">
      <formula>AND(ISBLANK($A451)=FALSE,ISNUMBER($A451),ISBLANK($U451)=FALSE,OR(ISBLANK($V451),ISBLANK($X451),ISBLANK($Z451)))</formula>
    </cfRule>
    <cfRule type="expression" dxfId="195" priority="190" stopIfTrue="1">
      <formula>AND(ISBLANK($A451)=FALSE,$A451&gt;0,ISBLANK($U451)=TRUE)</formula>
    </cfRule>
  </conditionalFormatting>
  <conditionalFormatting sqref="U481:V483">
    <cfRule type="expression" dxfId="194" priority="183">
      <formula>AND(ISBLANK($A481)=FALSE,$A481&gt;0)</formula>
    </cfRule>
  </conditionalFormatting>
  <conditionalFormatting sqref="T481:V483">
    <cfRule type="expression" dxfId="193" priority="182">
      <formula>AND(ISBLANK($A481)=FALSE,$A481&gt;0)</formula>
    </cfRule>
  </conditionalFormatting>
  <conditionalFormatting sqref="W508:Y508">
    <cfRule type="expression" dxfId="192" priority="179" stopIfTrue="1">
      <formula>OR((AND(ISBLANK($A508)=FALSE,ISNUMBER($A508),ISBLANK($U508)=FALSE,ISBLANK($V508)=FALSE,ISBLANK($X508)=FALSE,NOT($AC508="case closed"))),(AND(ISBLANK($A508)=FALSE,ISNUMBER($A508),ISBLANK($U508)=FALSE,ISBLANK($V508)=FALSE,ISBLANK($X508)=FALSE,ISBLANK($Z508)=FALSE,NOT($AC508="case closed"))))</formula>
    </cfRule>
    <cfRule type="expression" dxfId="191" priority="180" stopIfTrue="1">
      <formula>AND(ISBLANK($A508)=FALSE,ISNUMBER($A508),ISBLANK($U508)=FALSE,OR(ISBLANK($V508),ISBLANK($X508),ISBLANK($Z508)))</formula>
    </cfRule>
    <cfRule type="expression" dxfId="190" priority="181" stopIfTrue="1">
      <formula>AND(ISBLANK($A508)=FALSE,$A508&gt;0,ISBLANK($U508)=TRUE)</formula>
    </cfRule>
  </conditionalFormatting>
  <conditionalFormatting sqref="W508">
    <cfRule type="expression" dxfId="189" priority="178">
      <formula>AND(ISBLANK($A508)=FALSE,$A508&gt;0)</formula>
    </cfRule>
  </conditionalFormatting>
  <conditionalFormatting sqref="X508">
    <cfRule type="expression" dxfId="188" priority="177">
      <formula>AND(ISBLANK($A508)=FALSE,$A508&gt;0)</formula>
    </cfRule>
  </conditionalFormatting>
  <conditionalFormatting sqref="Y508">
    <cfRule type="expression" dxfId="187" priority="176">
      <formula>AND(ISBLANK($A508)=FALSE,$A508&gt;0)</formula>
    </cfRule>
  </conditionalFormatting>
  <conditionalFormatting sqref="W503:Y503">
    <cfRule type="expression" dxfId="186" priority="170" stopIfTrue="1">
      <formula>OR((AND(ISBLANK($A503)=FALSE,ISNUMBER($A503),ISBLANK($U503)=FALSE,ISBLANK($V503)=FALSE,ISBLANK($X503)=FALSE,NOT($AC503="case closed"))),(AND(ISBLANK($A503)=FALSE,ISNUMBER($A503),ISBLANK($U503)=FALSE,ISBLANK($V503)=FALSE,ISBLANK($X503)=FALSE,ISBLANK($Z503)=FALSE,NOT($AC503="case closed"))))</formula>
    </cfRule>
    <cfRule type="expression" dxfId="185" priority="171" stopIfTrue="1">
      <formula>AND(ISBLANK($A503)=FALSE,ISNUMBER($A503),ISBLANK($U503)=FALSE,OR(ISBLANK($V503),ISBLANK($X503),ISBLANK($Z503)))</formula>
    </cfRule>
    <cfRule type="expression" dxfId="184" priority="172" stopIfTrue="1">
      <formula>AND(ISBLANK($A503)=FALSE,$A503&gt;0,ISBLANK($U503)=TRUE)</formula>
    </cfRule>
  </conditionalFormatting>
  <conditionalFormatting sqref="T495:V497 T491:V492 T500:V503 T505:V505">
    <cfRule type="expression" dxfId="183" priority="169">
      <formula>AND(ISBLANK($A463)=FALSE,$A463&gt;0)</formula>
    </cfRule>
  </conditionalFormatting>
  <conditionalFormatting sqref="T495:V497 T491:V492 T500:V503 T505:V505">
    <cfRule type="expression" dxfId="182" priority="173" stopIfTrue="1">
      <formula>OR((AND(ISBLANK($A463)=FALSE,ISNUMBER($A463),ISBLANK($U463)=FALSE,ISBLANK($V463)=FALSE,ISBLANK($X463)=FALSE,NOT($AC463="case closed"))),(AND(ISBLANK($A463)=FALSE,ISNUMBER($A463),ISBLANK($U463)=FALSE,ISBLANK($V463)=FALSE,ISBLANK($X463)=FALSE,ISBLANK($Z463)=FALSE,NOT($AC463="case closed"))))</formula>
    </cfRule>
    <cfRule type="expression" dxfId="181" priority="174" stopIfTrue="1">
      <formula>AND(ISBLANK($A463)=FALSE,ISNUMBER($A463),ISBLANK($U463)=FALSE,OR(ISBLANK($V463),ISBLANK($X463),ISBLANK($Z463)))</formula>
    </cfRule>
    <cfRule type="expression" dxfId="180" priority="175" stopIfTrue="1">
      <formula>AND(ISBLANK($A463)=FALSE,$A463&gt;0,ISBLANK($U463)=TRUE)</formula>
    </cfRule>
  </conditionalFormatting>
  <conditionalFormatting sqref="U503:V503">
    <cfRule type="expression" dxfId="179" priority="168">
      <formula>AND(ISBLANK($A503)=FALSE,$A503&gt;0)</formula>
    </cfRule>
  </conditionalFormatting>
  <conditionalFormatting sqref="T503:V503">
    <cfRule type="expression" dxfId="178" priority="167">
      <formula>AND(ISBLANK($A503)=FALSE,$A503&gt;0)</formula>
    </cfRule>
  </conditionalFormatting>
  <conditionalFormatting sqref="W504:Y504">
    <cfRule type="expression" dxfId="177" priority="161" stopIfTrue="1">
      <formula>OR((AND(ISBLANK($A504)=FALSE,ISNUMBER($A504),ISBLANK($U504)=FALSE,ISBLANK($V504)=FALSE,ISBLANK($X504)=FALSE,NOT($AC504="case closed"))),(AND(ISBLANK($A504)=FALSE,ISNUMBER($A504),ISBLANK($U504)=FALSE,ISBLANK($V504)=FALSE,ISBLANK($X504)=FALSE,ISBLANK($Z504)=FALSE,NOT($AC504="case closed"))))</formula>
    </cfRule>
    <cfRule type="expression" dxfId="176" priority="162" stopIfTrue="1">
      <formula>AND(ISBLANK($A504)=FALSE,ISNUMBER($A504),ISBLANK($U504)=FALSE,OR(ISBLANK($V504),ISBLANK($X504),ISBLANK($Z504)))</formula>
    </cfRule>
    <cfRule type="expression" dxfId="175" priority="163" stopIfTrue="1">
      <formula>AND(ISBLANK($A504)=FALSE,$A504&gt;0,ISBLANK($U504)=TRUE)</formula>
    </cfRule>
  </conditionalFormatting>
  <conditionalFormatting sqref="T504:V504">
    <cfRule type="expression" dxfId="174" priority="160">
      <formula>AND(ISBLANK($A476)=FALSE,$A476&gt;0)</formula>
    </cfRule>
  </conditionalFormatting>
  <conditionalFormatting sqref="T504:V504">
    <cfRule type="expression" dxfId="173" priority="164" stopIfTrue="1">
      <formula>OR((AND(ISBLANK($A476)=FALSE,ISNUMBER($A476),ISBLANK($U476)=FALSE,ISBLANK($V476)=FALSE,ISBLANK($X476)=FALSE,NOT($AC476="case closed"))),(AND(ISBLANK($A476)=FALSE,ISNUMBER($A476),ISBLANK($U476)=FALSE,ISBLANK($V476)=FALSE,ISBLANK($X476)=FALSE,ISBLANK($Z476)=FALSE,NOT($AC476="case closed"))))</formula>
    </cfRule>
    <cfRule type="expression" dxfId="172" priority="165" stopIfTrue="1">
      <formula>AND(ISBLANK($A476)=FALSE,ISNUMBER($A476),ISBLANK($U476)=FALSE,OR(ISBLANK($V476),ISBLANK($X476),ISBLANK($Z476)))</formula>
    </cfRule>
    <cfRule type="expression" dxfId="171" priority="166" stopIfTrue="1">
      <formula>AND(ISBLANK($A476)=FALSE,$A476&gt;0,ISBLANK($U476)=TRUE)</formula>
    </cfRule>
  </conditionalFormatting>
  <conditionalFormatting sqref="U504:V504">
    <cfRule type="expression" dxfId="170" priority="159">
      <formula>AND(ISBLANK($A504)=FALSE,$A504&gt;0)</formula>
    </cfRule>
  </conditionalFormatting>
  <conditionalFormatting sqref="T504:V504">
    <cfRule type="expression" dxfId="169" priority="158">
      <formula>AND(ISBLANK($A504)=FALSE,$A504&gt;0)</formula>
    </cfRule>
  </conditionalFormatting>
  <conditionalFormatting sqref="T508:V508">
    <cfRule type="expression" dxfId="168" priority="154">
      <formula>AND(ISBLANK(#REF!)=FALSE,#REF!&gt;0)</formula>
    </cfRule>
  </conditionalFormatting>
  <conditionalFormatting sqref="T508:V508">
    <cfRule type="expression" dxfId="167" priority="155" stopIfTrue="1">
      <formula>OR((AND(ISBLANK(#REF!)=FALSE,ISNUMBER(#REF!),ISBLANK(#REF!)=FALSE,ISBLANK(#REF!)=FALSE,ISBLANK(#REF!)=FALSE,NOT(#REF!="case closed"))),(AND(ISBLANK(#REF!)=FALSE,ISNUMBER(#REF!),ISBLANK(#REF!)=FALSE,ISBLANK(#REF!)=FALSE,ISBLANK(#REF!)=FALSE,ISBLANK(#REF!)=FALSE,NOT(#REF!="case closed"))))</formula>
    </cfRule>
    <cfRule type="expression" dxfId="166" priority="156" stopIfTrue="1">
      <formula>AND(ISBLANK(#REF!)=FALSE,ISNUMBER(#REF!),ISBLANK(#REF!)=FALSE,OR(ISBLANK(#REF!),ISBLANK(#REF!),ISBLANK(#REF!)))</formula>
    </cfRule>
    <cfRule type="expression" dxfId="165" priority="157" stopIfTrue="1">
      <formula>AND(ISBLANK(#REF!)=FALSE,#REF!&gt;0,ISBLANK(#REF!)=TRUE)</formula>
    </cfRule>
  </conditionalFormatting>
  <conditionalFormatting sqref="U508:V508">
    <cfRule type="expression" dxfId="164" priority="153">
      <formula>AND(ISBLANK($A508)=FALSE,$A508&gt;0)</formula>
    </cfRule>
  </conditionalFormatting>
  <conditionalFormatting sqref="T508:V508">
    <cfRule type="expression" dxfId="163" priority="152">
      <formula>AND(ISBLANK($A508)=FALSE,$A508&gt;0)</formula>
    </cfRule>
  </conditionalFormatting>
  <conditionalFormatting sqref="U508">
    <cfRule type="expression" dxfId="162" priority="151">
      <formula>AND(ISBLANK($A508)=FALSE,$A508&gt;0)</formula>
    </cfRule>
  </conditionalFormatting>
  <conditionalFormatting sqref="V508">
    <cfRule type="expression" dxfId="161" priority="150">
      <formula>AND(ISBLANK($A508)=FALSE,$A508&gt;0)</formula>
    </cfRule>
  </conditionalFormatting>
  <conditionalFormatting sqref="W493:W494">
    <cfRule type="expression" dxfId="160" priority="147" stopIfTrue="1">
      <formula>OR((AND(ISBLANK($A493)=FALSE,ISNUMBER($A493),ISBLANK($U493)=FALSE,ISBLANK($V493)=FALSE,ISBLANK($X493)=FALSE,NOT($AC493="case closed"))),(AND(ISBLANK($A493)=FALSE,ISNUMBER($A493),ISBLANK($U493)=FALSE,ISBLANK($V493)=FALSE,ISBLANK($X493)=FALSE,ISBLANK($Z493)=FALSE,NOT($AC493="case closed"))))</formula>
    </cfRule>
    <cfRule type="expression" dxfId="159" priority="148" stopIfTrue="1">
      <formula>AND(ISBLANK($A493)=FALSE,ISNUMBER($A493),ISBLANK($U493)=FALSE,OR(ISBLANK($V493),ISBLANK($X493),ISBLANK($Z493)))</formula>
    </cfRule>
    <cfRule type="expression" dxfId="158" priority="149" stopIfTrue="1">
      <formula>AND(ISBLANK($A493)=FALSE,$A493&gt;0,ISBLANK($U493)=TRUE)</formula>
    </cfRule>
  </conditionalFormatting>
  <conditionalFormatting sqref="W493:W494">
    <cfRule type="expression" dxfId="157" priority="146">
      <formula>AND(ISBLANK($A493)=FALSE,$A493&gt;0)</formula>
    </cfRule>
  </conditionalFormatting>
  <conditionalFormatting sqref="V411:V414">
    <cfRule type="expression" dxfId="156" priority="143" stopIfTrue="1">
      <formula>OR((AND(ISBLANK($A411)=FALSE,ISNUMBER($A411),ISBLANK($U411)=FALSE,ISBLANK($V411)=FALSE,ISBLANK($X411)=FALSE,NOT($AC411="case closed"))),(AND(ISBLANK($A411)=FALSE,ISNUMBER($A411),ISBLANK($U411)=FALSE,ISBLANK($V411)=FALSE,ISBLANK($X411)=FALSE,ISBLANK($Z411)=FALSE,NOT($AC411="case closed"))))</formula>
    </cfRule>
    <cfRule type="expression" dxfId="155" priority="144" stopIfTrue="1">
      <formula>AND(ISBLANK($A411)=FALSE,ISNUMBER($A411),ISBLANK($U411)=FALSE,OR(ISBLANK($V411),ISBLANK($X411),ISBLANK($Z411)))</formula>
    </cfRule>
    <cfRule type="expression" dxfId="154" priority="145" stopIfTrue="1">
      <formula>AND(ISBLANK($A411)=FALSE,$A411&gt;0,ISBLANK($U411)=TRUE)</formula>
    </cfRule>
  </conditionalFormatting>
  <conditionalFormatting sqref="V411:V414">
    <cfRule type="expression" dxfId="153" priority="142">
      <formula>AND(ISBLANK($A411)=FALSE,$A411&gt;0)</formula>
    </cfRule>
  </conditionalFormatting>
  <conditionalFormatting sqref="W384:Y384">
    <cfRule type="expression" dxfId="152" priority="136" stopIfTrue="1">
      <formula>OR((AND(ISBLANK($A384)=FALSE,ISNUMBER($A384),ISBLANK($U384)=FALSE,ISBLANK($V384)=FALSE,ISBLANK($X384)=FALSE,NOT($AC384="case closed"))),(AND(ISBLANK($A384)=FALSE,ISNUMBER($A384),ISBLANK($U384)=FALSE,ISBLANK($V384)=FALSE,ISBLANK($X384)=FALSE,ISBLANK($Z384)=FALSE,NOT($AC384="case closed"))))</formula>
    </cfRule>
    <cfRule type="expression" dxfId="151" priority="137" stopIfTrue="1">
      <formula>AND(ISBLANK($A384)=FALSE,ISNUMBER($A384),ISBLANK($U384)=FALSE,OR(ISBLANK($V384),ISBLANK($X384),ISBLANK($Z384)))</formula>
    </cfRule>
    <cfRule type="expression" dxfId="150" priority="138" stopIfTrue="1">
      <formula>AND(ISBLANK($A384)=FALSE,$A384&gt;0,ISBLANK($U384)=TRUE)</formula>
    </cfRule>
  </conditionalFormatting>
  <conditionalFormatting sqref="T384:V384">
    <cfRule type="expression" dxfId="149" priority="135">
      <formula>AND(ISBLANK($A352)=FALSE,$A352&gt;0)</formula>
    </cfRule>
  </conditionalFormatting>
  <conditionalFormatting sqref="T384:V384">
    <cfRule type="expression" dxfId="148" priority="139" stopIfTrue="1">
      <formula>OR((AND(ISBLANK($A352)=FALSE,ISNUMBER($A352),ISBLANK($U352)=FALSE,ISBLANK($V352)=FALSE,ISBLANK($X352)=FALSE,NOT($AC352="case closed"))),(AND(ISBLANK($A352)=FALSE,ISNUMBER($A352),ISBLANK($U352)=FALSE,ISBLANK($V352)=FALSE,ISBLANK($X352)=FALSE,ISBLANK($Z352)=FALSE,NOT($AC352="case closed"))))</formula>
    </cfRule>
    <cfRule type="expression" dxfId="147" priority="140" stopIfTrue="1">
      <formula>AND(ISBLANK($A352)=FALSE,ISNUMBER($A352),ISBLANK($U352)=FALSE,OR(ISBLANK($V352),ISBLANK($X352),ISBLANK($Z352)))</formula>
    </cfRule>
    <cfRule type="expression" dxfId="146" priority="141" stopIfTrue="1">
      <formula>AND(ISBLANK($A352)=FALSE,$A352&gt;0,ISBLANK($U352)=TRUE)</formula>
    </cfRule>
  </conditionalFormatting>
  <conditionalFormatting sqref="U384:V384">
    <cfRule type="expression" dxfId="145" priority="134">
      <formula>AND(ISBLANK($A384)=FALSE,$A384&gt;0)</formula>
    </cfRule>
  </conditionalFormatting>
  <conditionalFormatting sqref="T384:V384">
    <cfRule type="expression" dxfId="144" priority="133">
      <formula>AND(ISBLANK($A384)=FALSE,$A384&gt;0)</formula>
    </cfRule>
  </conditionalFormatting>
  <conditionalFormatting sqref="W384">
    <cfRule type="expression" dxfId="143" priority="132">
      <formula>AND(ISBLANK($A384)=FALSE,$A384&gt;0)</formula>
    </cfRule>
  </conditionalFormatting>
  <conditionalFormatting sqref="X384">
    <cfRule type="expression" dxfId="142" priority="131">
      <formula>AND(ISBLANK($A384)=FALSE,$A384&gt;0)</formula>
    </cfRule>
  </conditionalFormatting>
  <conditionalFormatting sqref="Y384">
    <cfRule type="expression" dxfId="141" priority="130">
      <formula>AND(ISBLANK($A384)=FALSE,$A384&gt;0)</formula>
    </cfRule>
  </conditionalFormatting>
  <conditionalFormatting sqref="U384">
    <cfRule type="expression" dxfId="140" priority="129">
      <formula>AND(ISBLANK($A384)=FALSE,$A384&gt;0)</formula>
    </cfRule>
  </conditionalFormatting>
  <conditionalFormatting sqref="V384">
    <cfRule type="expression" dxfId="139" priority="128">
      <formula>AND(ISBLANK($A384)=FALSE,$A384&gt;0)</formula>
    </cfRule>
  </conditionalFormatting>
  <conditionalFormatting sqref="W511:Y511">
    <cfRule type="expression" dxfId="138" priority="122" stopIfTrue="1">
      <formula>OR((AND(ISBLANK($A511)=FALSE,ISNUMBER($A511),ISBLANK($U511)=FALSE,ISBLANK($V511)=FALSE,ISBLANK($X511)=FALSE,NOT($AC511="case closed"))),(AND(ISBLANK($A511)=FALSE,ISNUMBER($A511),ISBLANK($U511)=FALSE,ISBLANK($V511)=FALSE,ISBLANK($X511)=FALSE,ISBLANK($Z511)=FALSE,NOT($AC511="case closed"))))</formula>
    </cfRule>
    <cfRule type="expression" dxfId="137" priority="123" stopIfTrue="1">
      <formula>AND(ISBLANK($A511)=FALSE,ISNUMBER($A511),ISBLANK($U511)=FALSE,OR(ISBLANK($V511),ISBLANK($X511),ISBLANK($Z511)))</formula>
    </cfRule>
    <cfRule type="expression" dxfId="136" priority="124" stopIfTrue="1">
      <formula>AND(ISBLANK($A511)=FALSE,$A511&gt;0,ISBLANK($U511)=TRUE)</formula>
    </cfRule>
  </conditionalFormatting>
  <conditionalFormatting sqref="T511:U511">
    <cfRule type="expression" dxfId="135" priority="121">
      <formula>AND(ISBLANK($A481)=FALSE,$A481&gt;0)</formula>
    </cfRule>
  </conditionalFormatting>
  <conditionalFormatting sqref="T511:U511">
    <cfRule type="expression" dxfId="134" priority="125" stopIfTrue="1">
      <formula>OR((AND(ISBLANK($A481)=FALSE,ISNUMBER($A481),ISBLANK($U481)=FALSE,ISBLANK($V481)=FALSE,ISBLANK($X481)=FALSE,NOT($AC481="case closed"))),(AND(ISBLANK($A481)=FALSE,ISNUMBER($A481),ISBLANK($U481)=FALSE,ISBLANK($V481)=FALSE,ISBLANK($X481)=FALSE,ISBLANK($Z481)=FALSE,NOT($AC481="case closed"))))</formula>
    </cfRule>
    <cfRule type="expression" dxfId="133" priority="126" stopIfTrue="1">
      <formula>AND(ISBLANK($A481)=FALSE,ISNUMBER($A481),ISBLANK($U481)=FALSE,OR(ISBLANK($V481),ISBLANK($X481),ISBLANK($Z481)))</formula>
    </cfRule>
    <cfRule type="expression" dxfId="132" priority="127" stopIfTrue="1">
      <formula>AND(ISBLANK($A481)=FALSE,$A481&gt;0,ISBLANK($U481)=TRUE)</formula>
    </cfRule>
  </conditionalFormatting>
  <conditionalFormatting sqref="U511">
    <cfRule type="expression" dxfId="131" priority="120">
      <formula>AND(ISBLANK($A511)=FALSE,$A511&gt;0)</formula>
    </cfRule>
  </conditionalFormatting>
  <conditionalFormatting sqref="T511:U511">
    <cfRule type="expression" dxfId="130" priority="119">
      <formula>AND(ISBLANK($A511)=FALSE,$A511&gt;0)</formula>
    </cfRule>
  </conditionalFormatting>
  <conditionalFormatting sqref="W511:W515">
    <cfRule type="expression" dxfId="129" priority="118">
      <formula>AND(ISBLANK($A511)=FALSE,$A511&gt;0)</formula>
    </cfRule>
  </conditionalFormatting>
  <conditionalFormatting sqref="X511:X515">
    <cfRule type="expression" dxfId="128" priority="117">
      <formula>AND(ISBLANK($A511)=FALSE,$A511&gt;0)</formula>
    </cfRule>
  </conditionalFormatting>
  <conditionalFormatting sqref="Y511:Y515">
    <cfRule type="expression" dxfId="127" priority="116">
      <formula>AND(ISBLANK($A511)=FALSE,$A511&gt;0)</formula>
    </cfRule>
  </conditionalFormatting>
  <conditionalFormatting sqref="U511:U515">
    <cfRule type="expression" dxfId="126" priority="115">
      <formula>AND(ISBLANK($A511)=FALSE,$A511&gt;0)</formula>
    </cfRule>
  </conditionalFormatting>
  <conditionalFormatting sqref="W512:Y515">
    <cfRule type="expression" dxfId="125" priority="109" stopIfTrue="1">
      <formula>OR((AND(ISBLANK($A512)=FALSE,ISNUMBER($A512),ISBLANK($U512)=FALSE,ISBLANK($V512)=FALSE,ISBLANK($X512)=FALSE,NOT($AC512="case closed"))),(AND(ISBLANK($A512)=FALSE,ISNUMBER($A512),ISBLANK($U512)=FALSE,ISBLANK($V512)=FALSE,ISBLANK($X512)=FALSE,ISBLANK($Z512)=FALSE,NOT($AC512="case closed"))))</formula>
    </cfRule>
    <cfRule type="expression" dxfId="124" priority="110" stopIfTrue="1">
      <formula>AND(ISBLANK($A512)=FALSE,ISNUMBER($A512),ISBLANK($U512)=FALSE,OR(ISBLANK($V512),ISBLANK($X512),ISBLANK($Z512)))</formula>
    </cfRule>
    <cfRule type="expression" dxfId="123" priority="111" stopIfTrue="1">
      <formula>AND(ISBLANK($A512)=FALSE,$A512&gt;0,ISBLANK($U512)=TRUE)</formula>
    </cfRule>
  </conditionalFormatting>
  <conditionalFormatting sqref="T512:U515">
    <cfRule type="expression" dxfId="122" priority="108">
      <formula>AND(ISBLANK($A482)=FALSE,$A482&gt;0)</formula>
    </cfRule>
  </conditionalFormatting>
  <conditionalFormatting sqref="T512:U515">
    <cfRule type="expression" dxfId="121" priority="112" stopIfTrue="1">
      <formula>OR((AND(ISBLANK($A482)=FALSE,ISNUMBER($A482),ISBLANK($U482)=FALSE,ISBLANK($V482)=FALSE,ISBLANK($X482)=FALSE,NOT($AC482="case closed"))),(AND(ISBLANK($A482)=FALSE,ISNUMBER($A482),ISBLANK($U482)=FALSE,ISBLANK($V482)=FALSE,ISBLANK($X482)=FALSE,ISBLANK($Z482)=FALSE,NOT($AC482="case closed"))))</formula>
    </cfRule>
    <cfRule type="expression" dxfId="120" priority="113" stopIfTrue="1">
      <formula>AND(ISBLANK($A482)=FALSE,ISNUMBER($A482),ISBLANK($U482)=FALSE,OR(ISBLANK($V482),ISBLANK($X482),ISBLANK($Z482)))</formula>
    </cfRule>
    <cfRule type="expression" dxfId="119" priority="114" stopIfTrue="1">
      <formula>AND(ISBLANK($A482)=FALSE,$A482&gt;0,ISBLANK($U482)=TRUE)</formula>
    </cfRule>
  </conditionalFormatting>
  <conditionalFormatting sqref="U512:U515">
    <cfRule type="expression" dxfId="118" priority="107">
      <formula>AND(ISBLANK($A512)=FALSE,$A512&gt;0)</formula>
    </cfRule>
  </conditionalFormatting>
  <conditionalFormatting sqref="T512:U515">
    <cfRule type="expression" dxfId="117" priority="106">
      <formula>AND(ISBLANK($A512)=FALSE,$A512&gt;0)</formula>
    </cfRule>
  </conditionalFormatting>
  <conditionalFormatting sqref="W519:Y522">
    <cfRule type="expression" dxfId="116" priority="103" stopIfTrue="1">
      <formula>OR((AND(ISBLANK($A519)=FALSE,ISNUMBER($A519),ISBLANK($U519)=FALSE,ISBLANK($V519)=FALSE,ISBLANK($X519)=FALSE,NOT($AC519="case closed"))),(AND(ISBLANK($A519)=FALSE,ISNUMBER($A519),ISBLANK($U519)=FALSE,ISBLANK($V519)=FALSE,ISBLANK($X519)=FALSE,ISBLANK($Z519)=FALSE,NOT($AC519="case closed"))))</formula>
    </cfRule>
    <cfRule type="expression" dxfId="115" priority="104" stopIfTrue="1">
      <formula>AND(ISBLANK($A519)=FALSE,ISNUMBER($A519),ISBLANK($U519)=FALSE,OR(ISBLANK($V519),ISBLANK($X519),ISBLANK($Z519)))</formula>
    </cfRule>
    <cfRule type="expression" dxfId="114" priority="105" stopIfTrue="1">
      <formula>AND(ISBLANK($A519)=FALSE,$A519&gt;0,ISBLANK($U519)=TRUE)</formula>
    </cfRule>
  </conditionalFormatting>
  <conditionalFormatting sqref="U519:U522">
    <cfRule type="expression" dxfId="113" priority="102">
      <formula>AND(ISBLANK($A519)=FALSE,$A519&gt;0)</formula>
    </cfRule>
  </conditionalFormatting>
  <conditionalFormatting sqref="T519:U522">
    <cfRule type="expression" dxfId="112" priority="101">
      <formula>AND(ISBLANK($A519)=FALSE,$A519&gt;0)</formula>
    </cfRule>
  </conditionalFormatting>
  <conditionalFormatting sqref="W519:W522">
    <cfRule type="expression" dxfId="111" priority="100">
      <formula>AND(ISBLANK($A519)=FALSE,$A519&gt;0)</formula>
    </cfRule>
  </conditionalFormatting>
  <conditionalFormatting sqref="X519:X522">
    <cfRule type="expression" dxfId="110" priority="99">
      <formula>AND(ISBLANK($A519)=FALSE,$A519&gt;0)</formula>
    </cfRule>
  </conditionalFormatting>
  <conditionalFormatting sqref="Y519:Y522">
    <cfRule type="expression" dxfId="109" priority="98">
      <formula>AND(ISBLANK($A519)=FALSE,$A519&gt;0)</formula>
    </cfRule>
  </conditionalFormatting>
  <conditionalFormatting sqref="U519:U522">
    <cfRule type="expression" dxfId="108" priority="97">
      <formula>AND(ISBLANK($A519)=FALSE,$A519&gt;0)</formula>
    </cfRule>
  </conditionalFormatting>
  <conditionalFormatting sqref="W507:Y507 W505:Y505">
    <cfRule type="expression" dxfId="107" priority="91" stopIfTrue="1">
      <formula>OR((AND(ISBLANK($A505)=FALSE,ISNUMBER($A505),ISBLANK($U505)=FALSE,ISBLANK($V505)=FALSE,ISBLANK($X505)=FALSE,NOT($AC505="case closed"))),(AND(ISBLANK($A505)=FALSE,ISNUMBER($A505),ISBLANK($U505)=FALSE,ISBLANK($V505)=FALSE,ISBLANK($X505)=FALSE,ISBLANK($Z505)=FALSE,NOT($AC505="case closed"))))</formula>
    </cfRule>
    <cfRule type="expression" dxfId="106" priority="92" stopIfTrue="1">
      <formula>AND(ISBLANK($A505)=FALSE,ISNUMBER($A505),ISBLANK($U505)=FALSE,OR(ISBLANK($V505),ISBLANK($X505),ISBLANK($Z505)))</formula>
    </cfRule>
    <cfRule type="expression" dxfId="105" priority="93" stopIfTrue="1">
      <formula>AND(ISBLANK($A505)=FALSE,$A505&gt;0,ISBLANK($U505)=TRUE)</formula>
    </cfRule>
  </conditionalFormatting>
  <conditionalFormatting sqref="T507:V507">
    <cfRule type="expression" dxfId="104" priority="90">
      <formula>AND(ISBLANK(#REF!)=FALSE,#REF!&gt;0)</formula>
    </cfRule>
  </conditionalFormatting>
  <conditionalFormatting sqref="T507:V507">
    <cfRule type="expression" dxfId="103" priority="94" stopIfTrue="1">
      <formula>OR((AND(ISBLANK(#REF!)=FALSE,ISNUMBER(#REF!),ISBLANK(#REF!)=FALSE,ISBLANK(#REF!)=FALSE,ISBLANK(#REF!)=FALSE,NOT(#REF!="case closed"))),(AND(ISBLANK(#REF!)=FALSE,ISNUMBER(#REF!),ISBLANK(#REF!)=FALSE,ISBLANK(#REF!)=FALSE,ISBLANK(#REF!)=FALSE,ISBLANK(#REF!)=FALSE,NOT(#REF!="case closed"))))</formula>
    </cfRule>
    <cfRule type="expression" dxfId="102" priority="95" stopIfTrue="1">
      <formula>AND(ISBLANK(#REF!)=FALSE,ISNUMBER(#REF!),ISBLANK(#REF!)=FALSE,OR(ISBLANK(#REF!),ISBLANK(#REF!),ISBLANK(#REF!)))</formula>
    </cfRule>
    <cfRule type="expression" dxfId="101" priority="96" stopIfTrue="1">
      <formula>AND(ISBLANK(#REF!)=FALSE,#REF!&gt;0,ISBLANK(#REF!)=TRUE)</formula>
    </cfRule>
  </conditionalFormatting>
  <conditionalFormatting sqref="U505:V505 U507:V507">
    <cfRule type="expression" dxfId="100" priority="89">
      <formula>AND(ISBLANK($A505)=FALSE,$A505&gt;0)</formula>
    </cfRule>
  </conditionalFormatting>
  <conditionalFormatting sqref="T505:V505 T507:V507">
    <cfRule type="expression" dxfId="99" priority="88">
      <formula>AND(ISBLANK($A505)=FALSE,$A505&gt;0)</formula>
    </cfRule>
  </conditionalFormatting>
  <conditionalFormatting sqref="W507 W505">
    <cfRule type="expression" dxfId="98" priority="87">
      <formula>AND(ISBLANK($A505)=FALSE,$A505&gt;0)</formula>
    </cfRule>
  </conditionalFormatting>
  <conditionalFormatting sqref="X507 X505">
    <cfRule type="expression" dxfId="97" priority="86">
      <formula>AND(ISBLANK($A505)=FALSE,$A505&gt;0)</formula>
    </cfRule>
  </conditionalFormatting>
  <conditionalFormatting sqref="Y507 Y505">
    <cfRule type="expression" dxfId="96" priority="85">
      <formula>AND(ISBLANK($A505)=FALSE,$A505&gt;0)</formula>
    </cfRule>
  </conditionalFormatting>
  <conditionalFormatting sqref="U507 U505">
    <cfRule type="expression" dxfId="95" priority="84">
      <formula>AND(ISBLANK($A505)=FALSE,$A505&gt;0)</formula>
    </cfRule>
  </conditionalFormatting>
  <conditionalFormatting sqref="V507 V505">
    <cfRule type="expression" dxfId="94" priority="83">
      <formula>AND(ISBLANK($A505)=FALSE,$A505&gt;0)</formula>
    </cfRule>
  </conditionalFormatting>
  <conditionalFormatting sqref="W517:Y517">
    <cfRule type="expression" dxfId="93" priority="77" stopIfTrue="1">
      <formula>OR((AND(ISBLANK($A517)=FALSE,ISNUMBER($A517),ISBLANK($U517)=FALSE,ISBLANK($V517)=FALSE,ISBLANK($X517)=FALSE,NOT($AC517="case closed"))),(AND(ISBLANK($A517)=FALSE,ISNUMBER($A517),ISBLANK($U517)=FALSE,ISBLANK($V517)=FALSE,ISBLANK($X517)=FALSE,ISBLANK($Z517)=FALSE,NOT($AC517="case closed"))))</formula>
    </cfRule>
    <cfRule type="expression" dxfId="92" priority="78" stopIfTrue="1">
      <formula>AND(ISBLANK($A517)=FALSE,ISNUMBER($A517),ISBLANK($U517)=FALSE,OR(ISBLANK($V517),ISBLANK($X517),ISBLANK($Z517)))</formula>
    </cfRule>
    <cfRule type="expression" dxfId="91" priority="79" stopIfTrue="1">
      <formula>AND(ISBLANK($A517)=FALSE,$A517&gt;0,ISBLANK($U517)=TRUE)</formula>
    </cfRule>
  </conditionalFormatting>
  <conditionalFormatting sqref="T517:V517">
    <cfRule type="expression" dxfId="90" priority="76">
      <formula>AND(ISBLANK($A488)=FALSE,$A488&gt;0)</formula>
    </cfRule>
  </conditionalFormatting>
  <conditionalFormatting sqref="T517:V517">
    <cfRule type="expression" dxfId="89" priority="80" stopIfTrue="1">
      <formula>OR((AND(ISBLANK($A488)=FALSE,ISNUMBER($A488),ISBLANK($U488)=FALSE,ISBLANK($V488)=FALSE,ISBLANK($X488)=FALSE,NOT($AC488="case closed"))),(AND(ISBLANK($A488)=FALSE,ISNUMBER($A488),ISBLANK($U488)=FALSE,ISBLANK($V488)=FALSE,ISBLANK($X488)=FALSE,ISBLANK($Z488)=FALSE,NOT($AC488="case closed"))))</formula>
    </cfRule>
    <cfRule type="expression" dxfId="88" priority="81" stopIfTrue="1">
      <formula>AND(ISBLANK($A488)=FALSE,ISNUMBER($A488),ISBLANK($U488)=FALSE,OR(ISBLANK($V488),ISBLANK($X488),ISBLANK($Z488)))</formula>
    </cfRule>
    <cfRule type="expression" dxfId="87" priority="82" stopIfTrue="1">
      <formula>AND(ISBLANK($A488)=FALSE,$A488&gt;0,ISBLANK($U488)=TRUE)</formula>
    </cfRule>
  </conditionalFormatting>
  <conditionalFormatting sqref="U517:V517">
    <cfRule type="expression" dxfId="86" priority="75">
      <formula>AND(ISBLANK($A517)=FALSE,$A517&gt;0)</formula>
    </cfRule>
  </conditionalFormatting>
  <conditionalFormatting sqref="T517:V517">
    <cfRule type="expression" dxfId="85" priority="74">
      <formula>AND(ISBLANK($A517)=FALSE,$A517&gt;0)</formula>
    </cfRule>
  </conditionalFormatting>
  <conditionalFormatting sqref="W517:W518">
    <cfRule type="expression" dxfId="84" priority="73">
      <formula>AND(ISBLANK($A517)=FALSE,$A517&gt;0)</formula>
    </cfRule>
  </conditionalFormatting>
  <conditionalFormatting sqref="X517:X518">
    <cfRule type="expression" dxfId="83" priority="72">
      <formula>AND(ISBLANK($A517)=FALSE,$A517&gt;0)</formula>
    </cfRule>
  </conditionalFormatting>
  <conditionalFormatting sqref="Y517:Y518">
    <cfRule type="expression" dxfId="82" priority="71">
      <formula>AND(ISBLANK($A517)=FALSE,$A517&gt;0)</formula>
    </cfRule>
  </conditionalFormatting>
  <conditionalFormatting sqref="U517:U518">
    <cfRule type="expression" dxfId="81" priority="70">
      <formula>AND(ISBLANK($A517)=FALSE,$A517&gt;0)</formula>
    </cfRule>
  </conditionalFormatting>
  <conditionalFormatting sqref="V517:V518">
    <cfRule type="expression" dxfId="80" priority="69">
      <formula>AND(ISBLANK($A517)=FALSE,$A517&gt;0)</formula>
    </cfRule>
  </conditionalFormatting>
  <conditionalFormatting sqref="W518:Y518">
    <cfRule type="expression" dxfId="79" priority="63" stopIfTrue="1">
      <formula>OR((AND(ISBLANK($A518)=FALSE,ISNUMBER($A518),ISBLANK($U518)=FALSE,ISBLANK($V518)=FALSE,ISBLANK($X518)=FALSE,NOT($AC518="case closed"))),(AND(ISBLANK($A518)=FALSE,ISNUMBER($A518),ISBLANK($U518)=FALSE,ISBLANK($V518)=FALSE,ISBLANK($X518)=FALSE,ISBLANK($Z518)=FALSE,NOT($AC518="case closed"))))</formula>
    </cfRule>
    <cfRule type="expression" dxfId="78" priority="64" stopIfTrue="1">
      <formula>AND(ISBLANK($A518)=FALSE,ISNUMBER($A518),ISBLANK($U518)=FALSE,OR(ISBLANK($V518),ISBLANK($X518),ISBLANK($Z518)))</formula>
    </cfRule>
    <cfRule type="expression" dxfId="77" priority="65" stopIfTrue="1">
      <formula>AND(ISBLANK($A518)=FALSE,$A518&gt;0,ISBLANK($U518)=TRUE)</formula>
    </cfRule>
  </conditionalFormatting>
  <conditionalFormatting sqref="T518:V518">
    <cfRule type="expression" dxfId="76" priority="62">
      <formula>AND(ISBLANK($A489)=FALSE,$A489&gt;0)</formula>
    </cfRule>
  </conditionalFormatting>
  <conditionalFormatting sqref="T518:V518">
    <cfRule type="expression" dxfId="75" priority="66" stopIfTrue="1">
      <formula>OR((AND(ISBLANK($A489)=FALSE,ISNUMBER($A489),ISBLANK($U489)=FALSE,ISBLANK($V489)=FALSE,ISBLANK($X489)=FALSE,NOT($AC489="case closed"))),(AND(ISBLANK($A489)=FALSE,ISNUMBER($A489),ISBLANK($U489)=FALSE,ISBLANK($V489)=FALSE,ISBLANK($X489)=FALSE,ISBLANK($Z489)=FALSE,NOT($AC489="case closed"))))</formula>
    </cfRule>
    <cfRule type="expression" dxfId="74" priority="67" stopIfTrue="1">
      <formula>AND(ISBLANK($A489)=FALSE,ISNUMBER($A489),ISBLANK($U489)=FALSE,OR(ISBLANK($V489),ISBLANK($X489),ISBLANK($Z489)))</formula>
    </cfRule>
    <cfRule type="expression" dxfId="73" priority="68" stopIfTrue="1">
      <formula>AND(ISBLANK($A489)=FALSE,$A489&gt;0,ISBLANK($U489)=TRUE)</formula>
    </cfRule>
  </conditionalFormatting>
  <conditionalFormatting sqref="U518:V518">
    <cfRule type="expression" dxfId="72" priority="61">
      <formula>AND(ISBLANK($A518)=FALSE,$A518&gt;0)</formula>
    </cfRule>
  </conditionalFormatting>
  <conditionalFormatting sqref="T518:V518">
    <cfRule type="expression" dxfId="71" priority="60">
      <formula>AND(ISBLANK($A518)=FALSE,$A518&gt;0)</formula>
    </cfRule>
  </conditionalFormatting>
  <conditionalFormatting sqref="W524:Y527">
    <cfRule type="expression" dxfId="70" priority="54" stopIfTrue="1">
      <formula>OR((AND(ISBLANK($A524)=FALSE,ISNUMBER($A524),ISBLANK($U524)=FALSE,ISBLANK($V524)=FALSE,ISBLANK($X524)=FALSE,NOT($AC524="case closed"))),(AND(ISBLANK($A524)=FALSE,ISNUMBER($A524),ISBLANK($U524)=FALSE,ISBLANK($V524)=FALSE,ISBLANK($X524)=FALSE,ISBLANK($Z524)=FALSE,NOT($AC524="case closed"))))</formula>
    </cfRule>
    <cfRule type="expression" dxfId="69" priority="55" stopIfTrue="1">
      <formula>AND(ISBLANK($A524)=FALSE,ISNUMBER($A524),ISBLANK($U524)=FALSE,OR(ISBLANK($V524),ISBLANK($X524),ISBLANK($Z524)))</formula>
    </cfRule>
    <cfRule type="expression" dxfId="68" priority="56" stopIfTrue="1">
      <formula>AND(ISBLANK($A524)=FALSE,$A524&gt;0,ISBLANK($U524)=TRUE)</formula>
    </cfRule>
  </conditionalFormatting>
  <conditionalFormatting sqref="T524:V527 T529:V530">
    <cfRule type="expression" dxfId="67" priority="53">
      <formula>AND(ISBLANK($A497)=FALSE,$A497&gt;0)</formula>
    </cfRule>
  </conditionalFormatting>
  <conditionalFormatting sqref="T524:V527 T529:V530">
    <cfRule type="expression" dxfId="66" priority="57" stopIfTrue="1">
      <formula>OR((AND(ISBLANK($A497)=FALSE,ISNUMBER($A497),ISBLANK($U497)=FALSE,ISBLANK($V497)=FALSE,ISBLANK($X497)=FALSE,NOT($AC497="case closed"))),(AND(ISBLANK($A497)=FALSE,ISNUMBER($A497),ISBLANK($U497)=FALSE,ISBLANK($V497)=FALSE,ISBLANK($X497)=FALSE,ISBLANK($Z497)=FALSE,NOT($AC497="case closed"))))</formula>
    </cfRule>
    <cfRule type="expression" dxfId="65" priority="58" stopIfTrue="1">
      <formula>AND(ISBLANK($A497)=FALSE,ISNUMBER($A497),ISBLANK($U497)=FALSE,OR(ISBLANK($V497),ISBLANK($X497),ISBLANK($Z497)))</formula>
    </cfRule>
    <cfRule type="expression" dxfId="64" priority="59" stopIfTrue="1">
      <formula>AND(ISBLANK($A497)=FALSE,$A497&gt;0,ISBLANK($U497)=TRUE)</formula>
    </cfRule>
  </conditionalFormatting>
  <conditionalFormatting sqref="U524:V527">
    <cfRule type="expression" dxfId="63" priority="52">
      <formula>AND(ISBLANK($A524)=FALSE,$A524&gt;0)</formula>
    </cfRule>
  </conditionalFormatting>
  <conditionalFormatting sqref="T524:V527">
    <cfRule type="expression" dxfId="62" priority="51">
      <formula>AND(ISBLANK($A524)=FALSE,$A524&gt;0)</formula>
    </cfRule>
  </conditionalFormatting>
  <conditionalFormatting sqref="W524:W527">
    <cfRule type="expression" dxfId="61" priority="50">
      <formula>AND(ISBLANK($A524)=FALSE,$A524&gt;0)</formula>
    </cfRule>
  </conditionalFormatting>
  <conditionalFormatting sqref="X524:X527">
    <cfRule type="expression" dxfId="60" priority="49">
      <formula>AND(ISBLANK($A524)=FALSE,$A524&gt;0)</formula>
    </cfRule>
  </conditionalFormatting>
  <conditionalFormatting sqref="Y524:Y527">
    <cfRule type="expression" dxfId="59" priority="48">
      <formula>AND(ISBLANK($A524)=FALSE,$A524&gt;0)</formula>
    </cfRule>
  </conditionalFormatting>
  <conditionalFormatting sqref="U524:U527">
    <cfRule type="expression" dxfId="58" priority="47">
      <formula>AND(ISBLANK($A524)=FALSE,$A524&gt;0)</formula>
    </cfRule>
  </conditionalFormatting>
  <conditionalFormatting sqref="V524:V527">
    <cfRule type="expression" dxfId="57" priority="46">
      <formula>AND(ISBLANK($A524)=FALSE,$A524&gt;0)</formula>
    </cfRule>
  </conditionalFormatting>
  <conditionalFormatting sqref="W533:Y535 W529:Y530">
    <cfRule type="expression" dxfId="56" priority="40" stopIfTrue="1">
      <formula>OR((AND(ISBLANK($A529)=FALSE,ISNUMBER($A529),ISBLANK($U529)=FALSE,ISBLANK($V529)=FALSE,ISBLANK($X529)=FALSE,NOT($AC529="case closed"))),(AND(ISBLANK($A529)=FALSE,ISNUMBER($A529),ISBLANK($U529)=FALSE,ISBLANK($V529)=FALSE,ISBLANK($X529)=FALSE,ISBLANK($Z529)=FALSE,NOT($AC529="case closed"))))</formula>
    </cfRule>
    <cfRule type="expression" dxfId="55" priority="41" stopIfTrue="1">
      <formula>AND(ISBLANK($A529)=FALSE,ISNUMBER($A529),ISBLANK($U529)=FALSE,OR(ISBLANK($V529),ISBLANK($X529),ISBLANK($Z529)))</formula>
    </cfRule>
    <cfRule type="expression" dxfId="54" priority="42" stopIfTrue="1">
      <formula>AND(ISBLANK($A529)=FALSE,$A529&gt;0,ISBLANK($U529)=TRUE)</formula>
    </cfRule>
  </conditionalFormatting>
  <conditionalFormatting sqref="T533:V535">
    <cfRule type="expression" dxfId="53" priority="39">
      <formula>AND(ISBLANK($A506)=FALSE,$A506&gt;0)</formula>
    </cfRule>
  </conditionalFormatting>
  <conditionalFormatting sqref="T533:V535">
    <cfRule type="expression" dxfId="52" priority="43" stopIfTrue="1">
      <formula>OR((AND(ISBLANK($A506)=FALSE,ISNUMBER($A506),ISBLANK($U506)=FALSE,ISBLANK($V506)=FALSE,ISBLANK($X506)=FALSE,NOT($AC506="case closed"))),(AND(ISBLANK($A506)=FALSE,ISNUMBER($A506),ISBLANK($U506)=FALSE,ISBLANK($V506)=FALSE,ISBLANK($X506)=FALSE,ISBLANK($Z506)=FALSE,NOT($AC506="case closed"))))</formula>
    </cfRule>
    <cfRule type="expression" dxfId="51" priority="44" stopIfTrue="1">
      <formula>AND(ISBLANK($A506)=FALSE,ISNUMBER($A506),ISBLANK($U506)=FALSE,OR(ISBLANK($V506),ISBLANK($X506),ISBLANK($Z506)))</formula>
    </cfRule>
    <cfRule type="expression" dxfId="50" priority="45" stopIfTrue="1">
      <formula>AND(ISBLANK($A506)=FALSE,$A506&gt;0,ISBLANK($U506)=TRUE)</formula>
    </cfRule>
  </conditionalFormatting>
  <conditionalFormatting sqref="U533:V535 U529:V530">
    <cfRule type="expression" dxfId="49" priority="38">
      <formula>AND(ISBLANK($A529)=FALSE,$A529&gt;0)</formula>
    </cfRule>
  </conditionalFormatting>
  <conditionalFormatting sqref="T533:V535 T529:V530">
    <cfRule type="expression" dxfId="48" priority="37">
      <formula>AND(ISBLANK($A529)=FALSE,$A529&gt;0)</formula>
    </cfRule>
  </conditionalFormatting>
  <conditionalFormatting sqref="W533:W535 W529:W530">
    <cfRule type="expression" dxfId="47" priority="36">
      <formula>AND(ISBLANK($A529)=FALSE,$A529&gt;0)</formula>
    </cfRule>
  </conditionalFormatting>
  <conditionalFormatting sqref="X533:X535 X529:X530">
    <cfRule type="expression" dxfId="46" priority="35">
      <formula>AND(ISBLANK($A529)=FALSE,$A529&gt;0)</formula>
    </cfRule>
  </conditionalFormatting>
  <conditionalFormatting sqref="Y533:Y535 Y529:Y530">
    <cfRule type="expression" dxfId="45" priority="34">
      <formula>AND(ISBLANK($A529)=FALSE,$A529&gt;0)</formula>
    </cfRule>
  </conditionalFormatting>
  <conditionalFormatting sqref="U533:U535 U529:U530">
    <cfRule type="expression" dxfId="44" priority="33">
      <formula>AND(ISBLANK($A529)=FALSE,$A529&gt;0)</formula>
    </cfRule>
  </conditionalFormatting>
  <conditionalFormatting sqref="V533:V535 V529:V530">
    <cfRule type="expression" dxfId="43" priority="32">
      <formula>AND(ISBLANK($A529)=FALSE,$A529&gt;0)</formula>
    </cfRule>
  </conditionalFormatting>
  <conditionalFormatting sqref="V399">
    <cfRule type="expression" dxfId="42" priority="29" stopIfTrue="1">
      <formula>OR((AND(ISBLANK($A399)=FALSE,ISNUMBER($A399),ISBLANK($U399)=FALSE,ISBLANK($V399)=FALSE,ISBLANK($X399)=FALSE,NOT($AC399="case closed"))),(AND(ISBLANK($A399)=FALSE,ISNUMBER($A399),ISBLANK($U399)=FALSE,ISBLANK($V399)=FALSE,ISBLANK($X399)=FALSE,ISBLANK($Z399)=FALSE,NOT($AC399="case closed"))))</formula>
    </cfRule>
    <cfRule type="expression" dxfId="41" priority="30" stopIfTrue="1">
      <formula>AND(ISBLANK($A399)=FALSE,ISNUMBER($A399),ISBLANK($U399)=FALSE,OR(ISBLANK($V399),ISBLANK($X399),ISBLANK($Z399)))</formula>
    </cfRule>
    <cfRule type="expression" dxfId="40" priority="31" stopIfTrue="1">
      <formula>AND(ISBLANK($A399)=FALSE,$A399&gt;0,ISBLANK($U399)=TRUE)</formula>
    </cfRule>
  </conditionalFormatting>
  <conditionalFormatting sqref="V399">
    <cfRule type="expression" dxfId="39" priority="28">
      <formula>AND(ISBLANK($A399)=FALSE,$A399&gt;0)</formula>
    </cfRule>
  </conditionalFormatting>
  <conditionalFormatting sqref="Y415">
    <cfRule type="expression" dxfId="38" priority="24">
      <formula>AND(ISBLANK($A415)=FALSE,$A415&gt;0)</formula>
    </cfRule>
  </conditionalFormatting>
  <conditionalFormatting sqref="Y415">
    <cfRule type="expression" dxfId="37" priority="25" stopIfTrue="1">
      <formula>OR((AND(ISBLANK($A415)=FALSE,ISNUMBER($A415),ISBLANK($U415)=FALSE,ISBLANK($V415)=FALSE,ISBLANK($X415)=FALSE,NOT($AC415="case closed"))),(AND(ISBLANK($A415)=FALSE,ISNUMBER($A415),ISBLANK($U415)=FALSE,ISBLANK($V415)=FALSE,ISBLANK($X415)=FALSE,ISBLANK($Z415)=FALSE,NOT($AC415="case closed"))))</formula>
    </cfRule>
    <cfRule type="expression" dxfId="36" priority="26" stopIfTrue="1">
      <formula>AND(ISBLANK($A415)=FALSE,ISNUMBER($A415),ISBLANK($U415)=FALSE,OR(ISBLANK($V415),ISBLANK($X415),ISBLANK($Z415)))</formula>
    </cfRule>
    <cfRule type="expression" dxfId="35" priority="27" stopIfTrue="1">
      <formula>AND(ISBLANK($A415)=FALSE,$A415&gt;0,ISBLANK($U415)=TRUE)</formula>
    </cfRule>
  </conditionalFormatting>
  <conditionalFormatting sqref="W415:X415">
    <cfRule type="expression" dxfId="34" priority="20">
      <formula>AND(ISBLANK($A415)=FALSE,$A415&gt;0)</formula>
    </cfRule>
  </conditionalFormatting>
  <conditionalFormatting sqref="W415:X415">
    <cfRule type="expression" dxfId="33" priority="21" stopIfTrue="1">
      <formula>OR((AND(ISBLANK($A415)=FALSE,ISNUMBER($A415),ISBLANK($U415)=FALSE,ISBLANK($V415)=FALSE,ISBLANK($X415)=FALSE,NOT($AC415="case closed"))),(AND(ISBLANK($A415)=FALSE,ISNUMBER($A415),ISBLANK($U415)=FALSE,ISBLANK($V415)=FALSE,ISBLANK($X415)=FALSE,ISBLANK($Z415)=FALSE,NOT($AC415="case closed"))))</formula>
    </cfRule>
    <cfRule type="expression" dxfId="32" priority="22" stopIfTrue="1">
      <formula>AND(ISBLANK($A415)=FALSE,ISNUMBER($A415),ISBLANK($U415)=FALSE,OR(ISBLANK($V415),ISBLANK($X415),ISBLANK($Z415)))</formula>
    </cfRule>
    <cfRule type="expression" dxfId="31" priority="23" stopIfTrue="1">
      <formula>AND(ISBLANK($A415)=FALSE,$A415&gt;0,ISBLANK($U415)=TRUE)</formula>
    </cfRule>
  </conditionalFormatting>
  <conditionalFormatting sqref="T415:V415">
    <cfRule type="expression" dxfId="30" priority="17" stopIfTrue="1">
      <formula>OR((AND(ISBLANK($A415)=FALSE,ISNUMBER($A415),ISBLANK($U415)=FALSE,ISBLANK($V415)=FALSE,ISBLANK($X415)=FALSE,NOT($AC415="case closed"))),(AND(ISBLANK($A415)=FALSE,ISNUMBER($A415),ISBLANK($U415)=FALSE,ISBLANK($V415)=FALSE,ISBLANK($X415)=FALSE,ISBLANK($Z415)=FALSE,NOT($AC415="case closed"))))</formula>
    </cfRule>
    <cfRule type="expression" dxfId="29" priority="18" stopIfTrue="1">
      <formula>AND(ISBLANK($A415)=FALSE,ISNUMBER($A415),ISBLANK($U415)=FALSE,OR(ISBLANK($V415),ISBLANK($X415),ISBLANK($Z415)))</formula>
    </cfRule>
    <cfRule type="expression" dxfId="28" priority="19" stopIfTrue="1">
      <formula>AND(ISBLANK($A415)=FALSE,$A415&gt;0,ISBLANK($U415)=TRUE)</formula>
    </cfRule>
  </conditionalFormatting>
  <conditionalFormatting sqref="T415:V415">
    <cfRule type="expression" dxfId="27" priority="16">
      <formula>AND(ISBLANK($A415)=FALSE,$A415&gt;0)</formula>
    </cfRule>
  </conditionalFormatting>
  <conditionalFormatting sqref="Z3:AC13">
    <cfRule type="expression" dxfId="26" priority="13" stopIfTrue="1">
      <formula>OR((AND(ISBLANK($A3)=FALSE,ISNUMBER($A3),ISBLANK($U3)=FALSE,ISBLANK($V3)=FALSE,ISBLANK($X3)=FALSE,NOT($AC3="case closed"))),(AND(ISBLANK($A3)=FALSE,ISNUMBER($A3),ISBLANK($U3)=FALSE,ISBLANK($V3)=FALSE,ISBLANK($X3)=FALSE,ISBLANK($Z3)=FALSE,NOT($AC3="case closed"))))</formula>
    </cfRule>
    <cfRule type="expression" dxfId="25" priority="14" stopIfTrue="1">
      <formula>AND(ISBLANK($A3)=FALSE,ISNUMBER($A3),ISBLANK($U3)=FALSE,OR(ISBLANK($V3),ISBLANK($X3),ISBLANK($Z3)))</formula>
    </cfRule>
    <cfRule type="expression" dxfId="24" priority="15" stopIfTrue="1">
      <formula>AND(ISBLANK($A3)=FALSE,$A3&gt;0,ISBLANK($U3)=TRUE)</formula>
    </cfRule>
  </conditionalFormatting>
  <conditionalFormatting sqref="Z3:AC13">
    <cfRule type="expression" dxfId="23" priority="12">
      <formula>AND(ISBLANK($A3)=FALSE,$A3&gt;0)</formula>
    </cfRule>
  </conditionalFormatting>
  <conditionalFormatting sqref="T521:U521">
    <cfRule type="expression" dxfId="22" priority="3546">
      <formula>AND(ISBLANK(#REF!)=FALSE,#REF!&gt;0)</formula>
    </cfRule>
  </conditionalFormatting>
  <conditionalFormatting sqref="T521:U521">
    <cfRule type="expression" dxfId="21" priority="3547" stopIfTrue="1">
      <formula>OR((AND(ISBLANK(#REF!)=FALSE,ISNUMBER(#REF!),ISBLANK(#REF!)=FALSE,ISBLANK(#REF!)=FALSE,ISBLANK(#REF!)=FALSE,NOT(#REF!="case closed"))),(AND(ISBLANK(#REF!)=FALSE,ISNUMBER(#REF!),ISBLANK(#REF!)=FALSE,ISBLANK(#REF!)=FALSE,ISBLANK(#REF!)=FALSE,ISBLANK(#REF!)=FALSE,NOT(#REF!="case closed"))))</formula>
    </cfRule>
    <cfRule type="expression" dxfId="20" priority="3548" stopIfTrue="1">
      <formula>AND(ISBLANK(#REF!)=FALSE,ISNUMBER(#REF!),ISBLANK(#REF!)=FALSE,OR(ISBLANK(#REF!),ISBLANK(#REF!),ISBLANK(#REF!)))</formula>
    </cfRule>
    <cfRule type="expression" dxfId="19" priority="3549" stopIfTrue="1">
      <formula>AND(ISBLANK(#REF!)=FALSE,#REF!&gt;0,ISBLANK(#REF!)=TRUE)</formula>
    </cfRule>
  </conditionalFormatting>
  <conditionalFormatting sqref="T519:U519">
    <cfRule type="expression" dxfId="18" priority="3550">
      <formula>AND(ISBLANK(#REF!)=FALSE,#REF!&gt;0)</formula>
    </cfRule>
  </conditionalFormatting>
  <conditionalFormatting sqref="T519:U519">
    <cfRule type="expression" dxfId="17" priority="3551" stopIfTrue="1">
      <formula>OR((AND(ISBLANK(#REF!)=FALSE,ISNUMBER(#REF!),ISBLANK(#REF!)=FALSE,ISBLANK(#REF!)=FALSE,ISBLANK(#REF!)=FALSE,NOT(#REF!="case closed"))),(AND(ISBLANK(#REF!)=FALSE,ISNUMBER(#REF!),ISBLANK(#REF!)=FALSE,ISBLANK(#REF!)=FALSE,ISBLANK(#REF!)=FALSE,ISBLANK(#REF!)=FALSE,NOT(#REF!="case closed"))))</formula>
    </cfRule>
    <cfRule type="expression" dxfId="16" priority="3552" stopIfTrue="1">
      <formula>AND(ISBLANK(#REF!)=FALSE,ISNUMBER(#REF!),ISBLANK(#REF!)=FALSE,OR(ISBLANK(#REF!),ISBLANK(#REF!),ISBLANK(#REF!)))</formula>
    </cfRule>
    <cfRule type="expression" dxfId="15" priority="3553" stopIfTrue="1">
      <formula>AND(ISBLANK(#REF!)=FALSE,#REF!&gt;0,ISBLANK(#REF!)=TRUE)</formula>
    </cfRule>
  </conditionalFormatting>
  <conditionalFormatting sqref="T281:V281">
    <cfRule type="expression" dxfId="14" priority="3554">
      <formula>AND(ISBLANK(#REF!)=FALSE,#REF!&gt;0)</formula>
    </cfRule>
  </conditionalFormatting>
  <conditionalFormatting sqref="T281:V281">
    <cfRule type="expression" dxfId="13" priority="3555" stopIfTrue="1">
      <formula>OR((AND(ISBLANK(#REF!)=FALSE,ISNUMBER(#REF!),ISBLANK(#REF!)=FALSE,ISBLANK(#REF!)=FALSE,ISBLANK(#REF!)=FALSE,NOT(#REF!="case closed"))),(AND(ISBLANK(#REF!)=FALSE,ISNUMBER(#REF!),ISBLANK(#REF!)=FALSE,ISBLANK(#REF!)=FALSE,ISBLANK(#REF!)=FALSE,ISBLANK(#REF!)=FALSE,NOT(#REF!="case closed"))))</formula>
    </cfRule>
    <cfRule type="expression" dxfId="12" priority="3556" stopIfTrue="1">
      <formula>AND(ISBLANK(#REF!)=FALSE,ISNUMBER(#REF!),ISBLANK(#REF!)=FALSE,OR(ISBLANK(#REF!),ISBLANK(#REF!),ISBLANK(#REF!)))</formula>
    </cfRule>
    <cfRule type="expression" dxfId="11" priority="3557" stopIfTrue="1">
      <formula>AND(ISBLANK(#REF!)=FALSE,#REF!&gt;0,ISBLANK(#REF!)=TRUE)</formula>
    </cfRule>
  </conditionalFormatting>
  <conditionalFormatting sqref="B507">
    <cfRule type="expression" dxfId="10" priority="9" stopIfTrue="1">
      <formula>OR((AND(ISBLANK($A507)=FALSE,ISNUMBER($A507),ISBLANK($U507)=FALSE,ISBLANK($V507)=FALSE,ISBLANK($X507)=FALSE,NOT($AC507="case closed"))),(AND(ISBLANK($A507)=FALSE,ISNUMBER($A507),ISBLANK($U507)=FALSE,ISBLANK($V507)=FALSE,ISBLANK($X507)=FALSE,ISBLANK($Z507)=FALSE,NOT($AC507="case closed"))))</formula>
    </cfRule>
    <cfRule type="expression" dxfId="9" priority="10" stopIfTrue="1">
      <formula>AND(ISBLANK($A507)=FALSE,ISNUMBER($A507),ISBLANK($U507)=FALSE,OR(ISBLANK($V507),ISBLANK($X507),ISBLANK($Z507)))</formula>
    </cfRule>
    <cfRule type="expression" dxfId="8" priority="11" stopIfTrue="1">
      <formula>AND(ISBLANK($A507)=FALSE,$A507&gt;0,ISBLANK($U507)=TRUE)</formula>
    </cfRule>
  </conditionalFormatting>
  <conditionalFormatting sqref="B507">
    <cfRule type="expression" dxfId="7" priority="8">
      <formula>AND(ISBLANK($A507)=FALSE,$A507&gt;0)</formula>
    </cfRule>
  </conditionalFormatting>
  <conditionalFormatting sqref="V519:V522 V511:V515 V507 V505">
    <cfRule type="expression" dxfId="6" priority="7">
      <formula>AND(ISBLANK($A505)=FALSE,$A505&gt;0)</formula>
    </cfRule>
  </conditionalFormatting>
  <conditionalFormatting sqref="V519:V522 V511:V515 V507">
    <cfRule type="expression" dxfId="5" priority="3">
      <formula>AND(ISBLANK($A479)=FALSE,$A479&gt;0)</formula>
    </cfRule>
  </conditionalFormatting>
  <conditionalFormatting sqref="V519:V522 V511:V515 V507">
    <cfRule type="expression" dxfId="4" priority="4" stopIfTrue="1">
      <formula>OR((AND(ISBLANK($A479)=FALSE,ISNUMBER($A479),ISBLANK($U479)=FALSE,ISBLANK($V479)=FALSE,ISBLANK($X479)=FALSE,NOT($AC479="case closed"))),(AND(ISBLANK($A479)=FALSE,ISNUMBER($A479),ISBLANK($U479)=FALSE,ISBLANK($V479)=FALSE,ISBLANK($X479)=FALSE,ISBLANK($Z479)=FALSE,NOT($AC479="case closed"))))</formula>
    </cfRule>
    <cfRule type="expression" dxfId="3" priority="5" stopIfTrue="1">
      <formula>AND(ISBLANK($A479)=FALSE,ISNUMBER($A479),ISBLANK($U479)=FALSE,OR(ISBLANK($V479),ISBLANK($X479),ISBLANK($Z479)))</formula>
    </cfRule>
    <cfRule type="expression" dxfId="2" priority="6" stopIfTrue="1">
      <formula>AND(ISBLANK($A479)=FALSE,$A479&gt;0,ISBLANK($U479)=TRUE)</formula>
    </cfRule>
  </conditionalFormatting>
  <conditionalFormatting sqref="V519:V522 V511:V515">
    <cfRule type="expression" dxfId="1" priority="2">
      <formula>AND(ISBLANK($A511)=FALSE,$A511&gt;0)</formula>
    </cfRule>
  </conditionalFormatting>
  <conditionalFormatting sqref="V519:V522 V511:V515">
    <cfRule type="expression" dxfId="0" priority="1">
      <formula>AND(ISBLANK($A511)=FALSE,$A511&gt;0)</formula>
    </cfRule>
  </conditionalFormatting>
  <dataValidations count="23">
    <dataValidation allowBlank="1" showInputMessage="1" showErrorMessage="1" promptTitle="ACTION" prompt="DETAILED ACTION" sqref="W106 W80:W82 Y3:Y62629" xr:uid="{5FFBBDF4-D362-472C-9B32-9E5CD16EDA39}"/>
    <dataValidation type="list" allowBlank="1" showInputMessage="1" showErrorMessage="1" sqref="X3:X62629" xr:uid="{399B2BB7-65EB-47F6-ABC1-59916FEBB19D}">
      <formula1>L_4</formula1>
    </dataValidation>
    <dataValidation type="list" allowBlank="1" showInputMessage="1" showErrorMessage="1" sqref="AA3:AA62629" xr:uid="{B24607B9-711C-4D5E-93C2-FD3BDF082C03}">
      <formula1>S_3</formula1>
    </dataValidation>
    <dataValidation type="list" allowBlank="1" showInputMessage="1" showErrorMessage="1" sqref="AC3:AC62629" xr:uid="{FE7513AD-7286-4DFF-86AB-FF596FB231C6}">
      <formula1>C_S</formula1>
    </dataValidation>
    <dataValidation type="list" allowBlank="1" showInputMessage="1" showErrorMessage="1" sqref="F3:F62629" xr:uid="{7FF72685-0C9A-453F-B01C-3437AD7867DE}">
      <formula1>D_4</formula1>
    </dataValidation>
    <dataValidation type="list" allowBlank="1" showInputMessage="1" showErrorMessage="1" sqref="D3:D62629" xr:uid="{DC1C8EB8-2495-43D3-9744-7B4A683C0A81}">
      <formula1>B_1</formula1>
    </dataValidation>
    <dataValidation type="list" allowBlank="1" showInputMessage="1" showErrorMessage="1" sqref="G3:G62629" xr:uid="{5813D03E-848A-4DEA-BF04-5EF2A2E34318}">
      <formula1>E_3</formula1>
    </dataValidation>
    <dataValidation type="list" allowBlank="1" showInputMessage="1" showErrorMessage="1" sqref="I3:I62629" xr:uid="{91084C38-392A-4FD8-8845-F6D8B0FCCF3E}">
      <formula1>N_1</formula1>
    </dataValidation>
    <dataValidation type="list" allowBlank="1" showInputMessage="1" showErrorMessage="1" sqref="J3:J62629" xr:uid="{86C54331-B239-4C9D-8889-29C985F59FCE}">
      <formula1>O_3</formula1>
    </dataValidation>
    <dataValidation type="list" allowBlank="1" showInputMessage="1" showErrorMessage="1" sqref="K3:K62629" xr:uid="{49EC00F8-E568-4F55-A6CD-2A0A5E89EEF4}">
      <formula1>O_1</formula1>
    </dataValidation>
    <dataValidation type="list" allowBlank="1" showInputMessage="1" showErrorMessage="1" sqref="S3:S62629" xr:uid="{9D921555-FD7F-4504-A97D-198807D20706}">
      <formula1>I_1</formula1>
    </dataValidation>
    <dataValidation allowBlank="1" showInputMessage="1" showErrorMessage="1" promptTitle="FORMAT" prompt="MM/DD/YY" sqref="AE3:AE62629" xr:uid="{145C6FDE-3EB9-46A9-A318-530498EDE950}"/>
    <dataValidation type="whole" allowBlank="1" showInputMessage="1" showErrorMessage="1" sqref="A3:A62629" xr:uid="{F1DDEF33-625B-4CD6-85D0-522D5E07E6E6}">
      <formula1>1</formula1>
      <formula2>99999999</formula2>
    </dataValidation>
    <dataValidation type="list" allowBlank="1" showInputMessage="1" showErrorMessage="1" sqref="H3:H62629" xr:uid="{6662537B-6FDF-4F54-A5DF-A7F3998ABEDF}">
      <formula1>m_1</formula1>
    </dataValidation>
    <dataValidation type="list" allowBlank="1" showErrorMessage="1" sqref="N3:N62629" xr:uid="{D0AB13C9-FD5D-4C55-B2BA-D0DCA7018D2F}">
      <formula1>F_5</formula1>
    </dataValidation>
    <dataValidation type="date" allowBlank="1" showInputMessage="1" showErrorMessage="1" promptTitle="FORMAT" prompt="MM/DD/YY" sqref="U116:V117 U139:V141 U56:V56 U58:V58 U232:V233 U78:V78 U94:V98 U798:V798 U10:V10 U822:V822 U825:V826 U19:V19 U85:V90 U67:V68 U75:V75 U717:V717 U83:V83 U605:V609 U168:V168 U837:V837 U30:V30 U120:V120 U804:V813 U195:V196 U763:V765 U187:V187 U174 U161:V162 U43:V45 U240:V240 U840:V841 U148:V148 U833:V835 U829:V829 U24:V24 V278 U166 U853:V62629 U156:V156 U63:V64 U851:V851 U335:V335 U145:V146 U670:V675 U317:V317 U330:V330 V342:V344 U661:V661 U800:V800 U565:V571 U528:V528 U339:V340 V487:V488 U575:V575 U560:V560 U554:U557 U597:V598 U603:V603 U611:V611 U613:V614 U616:V616 U625:V626 U633:V633 U640:V641 U122:V122 U586:V591 U125:V129 U523:V523 U684:V687 U694:V696 V484 V474 U485:V485 U700:V715 U721:V734 U719:V719 U744:V744 U746:V746 U749:V751 U754:V755 U757:V757 U780:V780 U761:V761 U768:V769 U771:V771 U774:V778 U736:V740 U784:V784 U786:V787 U789:V790 U793:V793 U795:V795 U817:V817 U498:V499 U468:V472 U506:V506 U383:V383 U493:V494 U509:V510 U540:V540 V547:V557 U547:U552 U538:V538 B509:B62629 U516:V516 B3:B507 Z3:Z62629 AD3:AD62629" xr:uid="{7E46A879-97C6-4C0A-813D-B776F7A07B80}">
      <formula1>41883</formula1>
      <formula2>72928</formula2>
    </dataValidation>
    <dataValidation type="list" allowBlank="1" showInputMessage="1" showErrorMessage="1" sqref="W60 W107:W116 W121 W182:W186 W123:W125 W188:W189 W118:W119 W612 W568 P3:P62629" xr:uid="{071E5206-8724-46DE-A8C3-ADD6BE45BEB0}">
      <formula1>G_4</formula1>
    </dataValidation>
    <dataValidation type="list" allowBlank="1" showInputMessage="1" showErrorMessage="1" sqref="W61:W79 W569:W611 W187 W126:W181 W120 W613:W62629 W122 W83:W105 W3:W59 W117 W190:W567" xr:uid="{30846DC6-42A4-40C6-80F9-775A29F8FD33}">
      <formula1>K_4</formula1>
    </dataValidation>
    <dataValidation type="list" allowBlank="1" showInputMessage="1" showErrorMessage="1" sqref="R509:R62629 R266:R506 R142:R256" xr:uid="{0F583CD5-3903-4B78-8E38-23FD94B4C743}">
      <formula1>J_3</formula1>
    </dataValidation>
    <dataValidation allowBlank="1" showInputMessage="1" showErrorMessage="1" promptTitle="DESCRIBTION" prompt="CB / LINK NO, DETAILED DEFECT " sqref="Q509:Q62629 Q266:Q506 Q3:Q260" xr:uid="{27F919F0-9FA6-426A-B116-D3A26CDFD900}"/>
    <dataValidation type="list" allowBlank="1" showInputMessage="1" showErrorMessage="1" sqref="R257:R265 R507:R508" xr:uid="{75DCD829-8B57-4259-BCEB-1E9E121EA4A6}">
      <formula1>H_1</formula1>
    </dataValidation>
    <dataValidation type="list" allowBlank="1" showInputMessage="1" showErrorMessage="1" sqref="E3:E141" xr:uid="{3D550711-5BC2-4731-8A48-CD0A5660B2CA}">
      <formula1>C_2</formula1>
    </dataValidation>
    <dataValidation type="list" allowBlank="1" showInputMessage="1" showErrorMessage="1" sqref="O3:O141" xr:uid="{DF342B83-6EA7-40A6-B9DC-975E3377C636}">
      <formula1>F_1</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Loh Chong Hoe</dc:creator>
  <cp:lastModifiedBy>Kevin Loh Chong Hoe</cp:lastModifiedBy>
  <dcterms:created xsi:type="dcterms:W3CDTF">2024-05-01T05:43:19Z</dcterms:created>
  <dcterms:modified xsi:type="dcterms:W3CDTF">2024-05-01T07:54:47Z</dcterms:modified>
</cp:coreProperties>
</file>