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29" i="1"/>
  <c r="T29" i="1"/>
  <c r="S29" i="1"/>
  <c r="R29" i="1"/>
  <c r="O29" i="1"/>
  <c r="N29" i="1"/>
  <c r="M29" i="1"/>
  <c r="L29" i="1"/>
  <c r="I29" i="1"/>
  <c r="H29" i="1"/>
  <c r="G29" i="1"/>
  <c r="F29" i="1"/>
  <c r="C29" i="1"/>
  <c r="B29" i="1"/>
  <c r="M33" i="1" l="1"/>
  <c r="L33" i="1"/>
  <c r="M28" i="1"/>
  <c r="L28" i="1"/>
  <c r="M14" i="1"/>
  <c r="M18" i="1" s="1"/>
  <c r="L14" i="1"/>
  <c r="L18" i="1" s="1"/>
  <c r="K14" i="1"/>
  <c r="K18" i="1" s="1"/>
  <c r="J14" i="1"/>
  <c r="J18" i="1" s="1"/>
  <c r="R14" i="1"/>
  <c r="R18" i="1" s="1"/>
  <c r="N14" i="1"/>
  <c r="N18" i="1" s="1"/>
  <c r="F14" i="1"/>
  <c r="F18" i="1" s="1"/>
  <c r="I33" i="1"/>
  <c r="H33" i="1"/>
  <c r="I28" i="1"/>
  <c r="H28" i="1"/>
  <c r="I14" i="1"/>
  <c r="I18" i="1" s="1"/>
  <c r="H14" i="1"/>
  <c r="H18" i="1" s="1"/>
  <c r="U28" i="1"/>
  <c r="T28" i="1"/>
  <c r="S28" i="1"/>
  <c r="R28" i="1"/>
  <c r="O28" i="1"/>
  <c r="G28" i="1"/>
  <c r="F28" i="1"/>
  <c r="C28" i="1"/>
  <c r="B28" i="1"/>
  <c r="U33" i="1"/>
  <c r="T33" i="1"/>
  <c r="S33" i="1"/>
  <c r="R33" i="1"/>
  <c r="O33" i="1"/>
  <c r="N33" i="1"/>
  <c r="G33" i="1"/>
  <c r="F33" i="1"/>
  <c r="C33" i="1"/>
  <c r="B33" i="1"/>
  <c r="N28" i="1"/>
  <c r="U14" i="1"/>
  <c r="U18" i="1" s="1"/>
  <c r="T14" i="1"/>
  <c r="T18" i="1" s="1"/>
  <c r="S14" i="1"/>
  <c r="S18" i="1" s="1"/>
  <c r="Q14" i="1"/>
  <c r="Q18" i="1" s="1"/>
  <c r="P14" i="1"/>
  <c r="P18" i="1" s="1"/>
  <c r="O14" i="1"/>
  <c r="O18" i="1" s="1"/>
  <c r="G14" i="1"/>
  <c r="G18" i="1" s="1"/>
  <c r="E14" i="1"/>
  <c r="E18" i="1" s="1"/>
  <c r="D14" i="1"/>
  <c r="D18" i="1" s="1"/>
  <c r="C14" i="1"/>
  <c r="C18" i="1" s="1"/>
  <c r="B14" i="1"/>
  <c r="B18" i="1" s="1"/>
</calcChain>
</file>

<file path=xl/sharedStrings.xml><?xml version="1.0" encoding="utf-8"?>
<sst xmlns="http://schemas.openxmlformats.org/spreadsheetml/2006/main" count="52" uniqueCount="23">
  <si>
    <t>Expenses</t>
  </si>
  <si>
    <t>Agents Share</t>
  </si>
  <si>
    <t>Signing</t>
  </si>
  <si>
    <t>Encryption</t>
  </si>
  <si>
    <t>Both</t>
  </si>
  <si>
    <t>1 Year</t>
  </si>
  <si>
    <t>2 Year</t>
  </si>
  <si>
    <t>Document Pick Up</t>
  </si>
  <si>
    <t>Courier</t>
  </si>
  <si>
    <t>Token</t>
  </si>
  <si>
    <t>Total Cost</t>
  </si>
  <si>
    <t>Sale Price</t>
  </si>
  <si>
    <t>Competitors Sale Price</t>
  </si>
  <si>
    <t>E Mudhra</t>
  </si>
  <si>
    <t>Cost</t>
  </si>
  <si>
    <t>Margin</t>
  </si>
  <si>
    <t>Class 3 (Individual / Organization)</t>
  </si>
  <si>
    <t>DGFT (Signing Only)</t>
  </si>
  <si>
    <t>Class 2 (Individual)</t>
  </si>
  <si>
    <t>Class 2 (Organization)</t>
  </si>
  <si>
    <t>TOKEN (VAT 5% Extra)</t>
  </si>
  <si>
    <t>DSC (Service Tax 12.36% Extra)</t>
  </si>
  <si>
    <t>Payment Gateway Charges @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</si>
</sst>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43" fontId="0" fillId="0" borderId="0" xfId="1" applyFont="1"/>
    <xf numFmtId="43" fontId="0" fillId="0" borderId="1" xfId="1" applyNumberFormat="1" applyFont="1" applyBorder="1"/>
    <xf numFmtId="43" fontId="0" fillId="0" borderId="1" xfId="1" applyNumberFormat="1" applyFont="1" applyFill="1" applyBorder="1"/>
    <xf numFmtId="0" fontId="4" fillId="0" borderId="0" xfId="0" applyFont="1"/>
    <xf numFmtId="4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43" fontId="0" fillId="2" borderId="1" xfId="1" applyFont="1" applyFill="1" applyBorder="1"/>
    <xf numFmtId="0" fontId="0" fillId="2" borderId="0" xfId="0" applyFill="1"/>
    <xf numFmtId="43" fontId="0" fillId="2" borderId="0" xfId="1" applyFont="1" applyFill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43" fontId="0" fillId="3" borderId="1" xfId="1" applyFont="1" applyFill="1" applyBorder="1"/>
    <xf numFmtId="0" fontId="0" fillId="3" borderId="0" xfId="0" applyFill="1"/>
    <xf numFmtId="43" fontId="0" fillId="3" borderId="0" xfId="1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43" fontId="0" fillId="4" borderId="1" xfId="1" applyFont="1" applyFill="1" applyBorder="1"/>
    <xf numFmtId="0" fontId="0" fillId="4" borderId="0" xfId="0" applyFill="1"/>
    <xf numFmtId="43" fontId="0" fillId="4" borderId="0" xfId="1" applyFont="1" applyFill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43" fontId="0" fillId="5" borderId="1" xfId="1" applyFont="1" applyFill="1" applyBorder="1"/>
    <xf numFmtId="0" fontId="0" fillId="5" borderId="0" xfId="0" applyFill="1"/>
    <xf numFmtId="43" fontId="0" fillId="5" borderId="0" xfId="1" applyFont="1" applyFill="1"/>
    <xf numFmtId="0" fontId="3" fillId="6" borderId="0" xfId="0" applyFont="1" applyFill="1"/>
    <xf numFmtId="0" fontId="2" fillId="6" borderId="1" xfId="0" applyFont="1" applyFill="1" applyBorder="1"/>
    <xf numFmtId="43" fontId="0" fillId="6" borderId="1" xfId="1" applyFont="1" applyFill="1" applyBorder="1"/>
    <xf numFmtId="43" fontId="2" fillId="6" borderId="1" xfId="1" applyNumberFormat="1" applyFont="1" applyFill="1" applyBorder="1"/>
    <xf numFmtId="0" fontId="0" fillId="6" borderId="0" xfId="0" applyFill="1"/>
    <xf numFmtId="43" fontId="0" fillId="6" borderId="0" xfId="1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2"/>
  <sheetViews>
    <sheetView tabSelected="1" zoomScale="90" zoomScaleNormal="90" workbookViewId="0"/>
  </sheetViews>
  <sheetFormatPr defaultRowHeight="15" x14ac:dyDescent="0.25"/>
  <cols>
    <col min="1" max="1" width="35.28515625" customWidth="1"/>
    <col min="2" max="21" width="11.42578125" customWidth="1"/>
  </cols>
  <sheetData>
    <row r="2" spans="1:21" x14ac:dyDescent="0.25">
      <c r="A2" s="29" t="s">
        <v>21</v>
      </c>
    </row>
    <row r="3" spans="1:21" x14ac:dyDescent="0.25">
      <c r="A3" s="1"/>
      <c r="B3" s="38" t="s">
        <v>18</v>
      </c>
      <c r="C3" s="38"/>
      <c r="D3" s="38"/>
      <c r="E3" s="38"/>
      <c r="F3" s="38"/>
      <c r="G3" s="38"/>
      <c r="H3" s="35" t="s">
        <v>19</v>
      </c>
      <c r="I3" s="37"/>
      <c r="J3" s="37"/>
      <c r="K3" s="37"/>
      <c r="L3" s="37"/>
      <c r="M3" s="36"/>
      <c r="N3" s="39" t="s">
        <v>16</v>
      </c>
      <c r="O3" s="39"/>
      <c r="P3" s="39"/>
      <c r="Q3" s="39"/>
      <c r="R3" s="39"/>
      <c r="S3" s="39"/>
      <c r="T3" s="40" t="s">
        <v>17</v>
      </c>
      <c r="U3" s="40"/>
    </row>
    <row r="4" spans="1:21" x14ac:dyDescent="0.25">
      <c r="A4" s="1"/>
      <c r="B4" s="41" t="s">
        <v>2</v>
      </c>
      <c r="C4" s="42"/>
      <c r="D4" s="41" t="s">
        <v>3</v>
      </c>
      <c r="E4" s="42"/>
      <c r="F4" s="41" t="s">
        <v>4</v>
      </c>
      <c r="G4" s="42"/>
      <c r="H4" s="35" t="s">
        <v>2</v>
      </c>
      <c r="I4" s="36"/>
      <c r="J4" s="35" t="s">
        <v>3</v>
      </c>
      <c r="K4" s="36"/>
      <c r="L4" s="35" t="s">
        <v>4</v>
      </c>
      <c r="M4" s="36"/>
      <c r="N4" s="43" t="s">
        <v>2</v>
      </c>
      <c r="O4" s="44"/>
      <c r="P4" s="43" t="s">
        <v>3</v>
      </c>
      <c r="Q4" s="44"/>
      <c r="R4" s="43" t="s">
        <v>4</v>
      </c>
      <c r="S4" s="44"/>
      <c r="T4" s="24"/>
      <c r="U4" s="24"/>
    </row>
    <row r="5" spans="1:21" x14ac:dyDescent="0.25">
      <c r="A5" s="1"/>
      <c r="B5" s="14" t="s">
        <v>5</v>
      </c>
      <c r="C5" s="14" t="s">
        <v>6</v>
      </c>
      <c r="D5" s="14" t="s">
        <v>5</v>
      </c>
      <c r="E5" s="14" t="s">
        <v>6</v>
      </c>
      <c r="F5" s="14" t="s">
        <v>5</v>
      </c>
      <c r="G5" s="14" t="s">
        <v>6</v>
      </c>
      <c r="H5" s="9" t="s">
        <v>5</v>
      </c>
      <c r="I5" s="9" t="s">
        <v>6</v>
      </c>
      <c r="J5" s="9" t="s">
        <v>5</v>
      </c>
      <c r="K5" s="9" t="s">
        <v>6</v>
      </c>
      <c r="L5" s="9" t="s">
        <v>5</v>
      </c>
      <c r="M5" s="9" t="s">
        <v>6</v>
      </c>
      <c r="N5" s="19" t="s">
        <v>5</v>
      </c>
      <c r="O5" s="19" t="s">
        <v>6</v>
      </c>
      <c r="P5" s="19" t="s">
        <v>5</v>
      </c>
      <c r="Q5" s="19" t="s">
        <v>6</v>
      </c>
      <c r="R5" s="19" t="s">
        <v>5</v>
      </c>
      <c r="S5" s="19" t="s">
        <v>6</v>
      </c>
      <c r="T5" s="24" t="s">
        <v>5</v>
      </c>
      <c r="U5" s="24" t="s">
        <v>6</v>
      </c>
    </row>
    <row r="6" spans="1:21" x14ac:dyDescent="0.25">
      <c r="A6" s="2"/>
      <c r="B6" s="15"/>
      <c r="C6" s="15"/>
      <c r="D6" s="15"/>
      <c r="E6" s="15"/>
      <c r="F6" s="15"/>
      <c r="G6" s="15"/>
      <c r="H6" s="10"/>
      <c r="I6" s="10"/>
      <c r="J6" s="10"/>
      <c r="K6" s="10"/>
      <c r="L6" s="10"/>
      <c r="M6" s="10"/>
      <c r="N6" s="20"/>
      <c r="O6" s="20"/>
      <c r="P6" s="20"/>
      <c r="Q6" s="20"/>
      <c r="R6" s="20"/>
      <c r="S6" s="20"/>
      <c r="T6" s="25"/>
      <c r="U6" s="25"/>
    </row>
    <row r="7" spans="1:21" x14ac:dyDescent="0.25">
      <c r="A7" s="2" t="s">
        <v>0</v>
      </c>
      <c r="B7" s="16">
        <v>200</v>
      </c>
      <c r="C7" s="16">
        <v>200</v>
      </c>
      <c r="D7" s="16">
        <v>200</v>
      </c>
      <c r="E7" s="16">
        <v>200</v>
      </c>
      <c r="F7" s="16">
        <v>400</v>
      </c>
      <c r="G7" s="16">
        <v>400</v>
      </c>
      <c r="H7" s="11">
        <v>300</v>
      </c>
      <c r="I7" s="11">
        <v>300</v>
      </c>
      <c r="J7" s="11">
        <v>300</v>
      </c>
      <c r="K7" s="11">
        <v>300</v>
      </c>
      <c r="L7" s="11">
        <v>300</v>
      </c>
      <c r="M7" s="11">
        <v>300</v>
      </c>
      <c r="N7" s="21">
        <v>1250</v>
      </c>
      <c r="O7" s="21">
        <v>1500</v>
      </c>
      <c r="P7" s="21">
        <v>1250</v>
      </c>
      <c r="Q7" s="21">
        <v>1500</v>
      </c>
      <c r="R7" s="21">
        <v>1850</v>
      </c>
      <c r="S7" s="21">
        <v>2100</v>
      </c>
      <c r="T7" s="26"/>
      <c r="U7" s="26"/>
    </row>
    <row r="8" spans="1:21" x14ac:dyDescent="0.25">
      <c r="A8" s="2" t="s">
        <v>1</v>
      </c>
      <c r="B8" s="16">
        <v>60</v>
      </c>
      <c r="C8" s="16">
        <v>60</v>
      </c>
      <c r="D8" s="16">
        <v>60</v>
      </c>
      <c r="E8" s="16">
        <v>60</v>
      </c>
      <c r="F8" s="16">
        <v>120</v>
      </c>
      <c r="G8" s="16">
        <v>120</v>
      </c>
      <c r="H8" s="11">
        <v>60</v>
      </c>
      <c r="I8" s="11">
        <v>60</v>
      </c>
      <c r="J8" s="11">
        <v>60</v>
      </c>
      <c r="K8" s="11">
        <v>60</v>
      </c>
      <c r="L8" s="11">
        <v>60</v>
      </c>
      <c r="M8" s="11">
        <v>60</v>
      </c>
      <c r="N8" s="21">
        <v>100</v>
      </c>
      <c r="O8" s="21">
        <v>100</v>
      </c>
      <c r="P8" s="21">
        <v>100</v>
      </c>
      <c r="Q8" s="21">
        <v>100</v>
      </c>
      <c r="R8" s="21">
        <v>100</v>
      </c>
      <c r="S8" s="21">
        <v>100</v>
      </c>
      <c r="T8" s="26"/>
      <c r="U8" s="26"/>
    </row>
    <row r="9" spans="1:21" x14ac:dyDescent="0.25">
      <c r="A9" s="2"/>
      <c r="B9" s="16"/>
      <c r="C9" s="16"/>
      <c r="D9" s="16"/>
      <c r="E9" s="16"/>
      <c r="F9" s="16"/>
      <c r="G9" s="16"/>
      <c r="H9" s="11"/>
      <c r="I9" s="11"/>
      <c r="J9" s="11"/>
      <c r="K9" s="11"/>
      <c r="L9" s="11"/>
      <c r="M9" s="11"/>
      <c r="N9" s="21"/>
      <c r="O9" s="21"/>
      <c r="P9" s="21"/>
      <c r="Q9" s="21"/>
      <c r="R9" s="21"/>
      <c r="S9" s="21"/>
      <c r="T9" s="26"/>
      <c r="U9" s="26"/>
    </row>
    <row r="10" spans="1:21" x14ac:dyDescent="0.25">
      <c r="A10" s="2" t="s">
        <v>7</v>
      </c>
      <c r="B10" s="16">
        <v>200</v>
      </c>
      <c r="C10" s="16">
        <v>200</v>
      </c>
      <c r="D10" s="16">
        <v>200</v>
      </c>
      <c r="E10" s="16">
        <v>200</v>
      </c>
      <c r="F10" s="16">
        <v>200</v>
      </c>
      <c r="G10" s="16">
        <v>200</v>
      </c>
      <c r="H10" s="11">
        <v>200</v>
      </c>
      <c r="I10" s="11">
        <v>200</v>
      </c>
      <c r="J10" s="11">
        <v>200</v>
      </c>
      <c r="K10" s="11">
        <v>200</v>
      </c>
      <c r="L10" s="11">
        <v>200</v>
      </c>
      <c r="M10" s="11">
        <v>200</v>
      </c>
      <c r="N10" s="21">
        <v>200</v>
      </c>
      <c r="O10" s="21">
        <v>200</v>
      </c>
      <c r="P10" s="21">
        <v>200</v>
      </c>
      <c r="Q10" s="21">
        <v>200</v>
      </c>
      <c r="R10" s="21">
        <v>200</v>
      </c>
      <c r="S10" s="21">
        <v>200</v>
      </c>
      <c r="T10" s="26">
        <v>200</v>
      </c>
      <c r="U10" s="26">
        <v>200</v>
      </c>
    </row>
    <row r="11" spans="1:21" x14ac:dyDescent="0.25">
      <c r="A11" s="2" t="s">
        <v>8</v>
      </c>
      <c r="B11" s="16">
        <v>80</v>
      </c>
      <c r="C11" s="16">
        <v>80</v>
      </c>
      <c r="D11" s="16">
        <v>80</v>
      </c>
      <c r="E11" s="16">
        <v>80</v>
      </c>
      <c r="F11" s="16">
        <v>80</v>
      </c>
      <c r="G11" s="16">
        <v>80</v>
      </c>
      <c r="H11" s="11">
        <v>80</v>
      </c>
      <c r="I11" s="11">
        <v>80</v>
      </c>
      <c r="J11" s="11">
        <v>80</v>
      </c>
      <c r="K11" s="11">
        <v>80</v>
      </c>
      <c r="L11" s="11">
        <v>80</v>
      </c>
      <c r="M11" s="11">
        <v>80</v>
      </c>
      <c r="N11" s="21">
        <v>80</v>
      </c>
      <c r="O11" s="21">
        <v>80</v>
      </c>
      <c r="P11" s="21">
        <v>80</v>
      </c>
      <c r="Q11" s="21">
        <v>80</v>
      </c>
      <c r="R11" s="21">
        <v>80</v>
      </c>
      <c r="S11" s="21">
        <v>80</v>
      </c>
      <c r="T11" s="26">
        <v>80</v>
      </c>
      <c r="U11" s="26">
        <v>80</v>
      </c>
    </row>
    <row r="12" spans="1:21" x14ac:dyDescent="0.25">
      <c r="A12" s="2" t="s">
        <v>22</v>
      </c>
      <c r="B12" s="16">
        <f>+B16*1.1236*3%</f>
        <v>27.303479999999997</v>
      </c>
      <c r="C12" s="16">
        <f>+C16*1.1236*3%</f>
        <v>33.370919999999998</v>
      </c>
      <c r="D12" s="16">
        <f>+D16*1.1236*3%</f>
        <v>27.303479999999997</v>
      </c>
      <c r="E12" s="16">
        <f>+E16*1.1236*3%</f>
        <v>33.370919999999998</v>
      </c>
      <c r="F12" s="16">
        <f>+F16*1.1236*3%</f>
        <v>57.640679999999996</v>
      </c>
      <c r="G12" s="16">
        <f>+G16*1.1236*3%</f>
        <v>63.708119999999994</v>
      </c>
      <c r="H12" s="11">
        <f>+H16*1.1236*3%</f>
        <v>27.303479999999997</v>
      </c>
      <c r="I12" s="11">
        <f>+I16*1.1236*3%</f>
        <v>33.370919999999998</v>
      </c>
      <c r="J12" s="11">
        <f>+J16*1.1236*3%</f>
        <v>27.303479999999997</v>
      </c>
      <c r="K12" s="11">
        <f>+K16*1.1236*3%</f>
        <v>33.370919999999998</v>
      </c>
      <c r="L12" s="11">
        <f>+L16*1.1236*3%</f>
        <v>57.640679999999996</v>
      </c>
      <c r="M12" s="11">
        <f>+M16*1.1236*3%</f>
        <v>63.708119999999994</v>
      </c>
      <c r="N12" s="21">
        <f>+N16*1.1236*3%</f>
        <v>60.674399999999991</v>
      </c>
      <c r="O12" s="21">
        <f>+O16*1.1236*3%</f>
        <v>75.842999999999989</v>
      </c>
      <c r="P12" s="21">
        <f>+P16*1.1236*3%</f>
        <v>60.674399999999991</v>
      </c>
      <c r="Q12" s="21">
        <f>+Q16*1.1236*3%</f>
        <v>75.842999999999989</v>
      </c>
      <c r="R12" s="21">
        <f>+R16*1.1236*3%</f>
        <v>91.011599999999987</v>
      </c>
      <c r="S12" s="21">
        <f>+S16*1.1236*3%</f>
        <v>106.18019999999999</v>
      </c>
      <c r="T12" s="26">
        <f>+T16*1.1236*3%</f>
        <v>75.842999999999989</v>
      </c>
      <c r="U12" s="26">
        <f>+U16*1.1236*3%</f>
        <v>98.595899999999986</v>
      </c>
    </row>
    <row r="13" spans="1:21" x14ac:dyDescent="0.25">
      <c r="A13" s="2"/>
      <c r="B13" s="16"/>
      <c r="C13" s="16"/>
      <c r="D13" s="16"/>
      <c r="E13" s="16"/>
      <c r="F13" s="16"/>
      <c r="G13" s="16"/>
      <c r="H13" s="11"/>
      <c r="I13" s="11"/>
      <c r="J13" s="11"/>
      <c r="K13" s="11"/>
      <c r="L13" s="11"/>
      <c r="M13" s="11"/>
      <c r="N13" s="21"/>
      <c r="O13" s="21"/>
      <c r="P13" s="21"/>
      <c r="Q13" s="21"/>
      <c r="R13" s="21"/>
      <c r="S13" s="21"/>
      <c r="T13" s="26"/>
      <c r="U13" s="26"/>
    </row>
    <row r="14" spans="1:21" x14ac:dyDescent="0.25">
      <c r="A14" s="2" t="s">
        <v>10</v>
      </c>
      <c r="B14" s="16">
        <f t="shared" ref="B14:U14" si="0">SUM(B7:B13)</f>
        <v>567.30348000000004</v>
      </c>
      <c r="C14" s="16">
        <f t="shared" si="0"/>
        <v>573.37091999999996</v>
      </c>
      <c r="D14" s="16">
        <f t="shared" si="0"/>
        <v>567.30348000000004</v>
      </c>
      <c r="E14" s="16">
        <f t="shared" si="0"/>
        <v>573.37091999999996</v>
      </c>
      <c r="F14" s="16">
        <f t="shared" si="0"/>
        <v>857.64067999999997</v>
      </c>
      <c r="G14" s="16">
        <f t="shared" si="0"/>
        <v>863.70812000000001</v>
      </c>
      <c r="H14" s="11">
        <f t="shared" si="0"/>
        <v>667.30348000000004</v>
      </c>
      <c r="I14" s="11">
        <f t="shared" si="0"/>
        <v>673.37091999999996</v>
      </c>
      <c r="J14" s="11">
        <f t="shared" si="0"/>
        <v>667.30348000000004</v>
      </c>
      <c r="K14" s="11">
        <f t="shared" si="0"/>
        <v>673.37091999999996</v>
      </c>
      <c r="L14" s="11">
        <f t="shared" si="0"/>
        <v>697.64067999999997</v>
      </c>
      <c r="M14" s="11">
        <f t="shared" si="0"/>
        <v>703.70812000000001</v>
      </c>
      <c r="N14" s="21">
        <f t="shared" si="0"/>
        <v>1690.6743999999999</v>
      </c>
      <c r="O14" s="21">
        <f t="shared" si="0"/>
        <v>1955.8430000000001</v>
      </c>
      <c r="P14" s="21">
        <f t="shared" si="0"/>
        <v>1690.6743999999999</v>
      </c>
      <c r="Q14" s="21">
        <f t="shared" si="0"/>
        <v>1955.8430000000001</v>
      </c>
      <c r="R14" s="21">
        <f t="shared" si="0"/>
        <v>2321.0115999999998</v>
      </c>
      <c r="S14" s="21">
        <f t="shared" si="0"/>
        <v>2586.1801999999998</v>
      </c>
      <c r="T14" s="26">
        <f t="shared" si="0"/>
        <v>355.84299999999996</v>
      </c>
      <c r="U14" s="26">
        <f t="shared" si="0"/>
        <v>378.59589999999997</v>
      </c>
    </row>
    <row r="15" spans="1:21" x14ac:dyDescent="0.25">
      <c r="A15" s="2"/>
      <c r="B15" s="16"/>
      <c r="C15" s="16"/>
      <c r="D15" s="16"/>
      <c r="E15" s="16"/>
      <c r="F15" s="16"/>
      <c r="G15" s="16"/>
      <c r="H15" s="11"/>
      <c r="I15" s="11"/>
      <c r="J15" s="11"/>
      <c r="K15" s="11"/>
      <c r="L15" s="11"/>
      <c r="M15" s="11"/>
      <c r="N15" s="21"/>
      <c r="O15" s="21"/>
      <c r="P15" s="21"/>
      <c r="Q15" s="21"/>
      <c r="R15" s="21"/>
      <c r="S15" s="21"/>
      <c r="T15" s="26"/>
      <c r="U15" s="26"/>
    </row>
    <row r="16" spans="1:21" x14ac:dyDescent="0.25">
      <c r="A16" s="30" t="s">
        <v>11</v>
      </c>
      <c r="B16" s="31">
        <v>810</v>
      </c>
      <c r="C16" s="31">
        <v>990</v>
      </c>
      <c r="D16" s="31">
        <v>810</v>
      </c>
      <c r="E16" s="31">
        <v>990</v>
      </c>
      <c r="F16" s="31">
        <v>1710</v>
      </c>
      <c r="G16" s="31">
        <v>1890</v>
      </c>
      <c r="H16" s="31">
        <v>810</v>
      </c>
      <c r="I16" s="31">
        <v>990</v>
      </c>
      <c r="J16" s="31">
        <v>810</v>
      </c>
      <c r="K16" s="31">
        <v>990</v>
      </c>
      <c r="L16" s="31">
        <v>1710</v>
      </c>
      <c r="M16" s="31">
        <v>1890</v>
      </c>
      <c r="N16" s="31">
        <v>1800</v>
      </c>
      <c r="O16" s="31">
        <v>2250</v>
      </c>
      <c r="P16" s="31">
        <v>1800</v>
      </c>
      <c r="Q16" s="31">
        <v>2250</v>
      </c>
      <c r="R16" s="31">
        <v>2700</v>
      </c>
      <c r="S16" s="31">
        <v>3150</v>
      </c>
      <c r="T16" s="31">
        <v>2250</v>
      </c>
      <c r="U16" s="31">
        <v>2925</v>
      </c>
    </row>
    <row r="17" spans="1:21" x14ac:dyDescent="0.25">
      <c r="A17" s="3"/>
      <c r="B17" s="16"/>
      <c r="C17" s="16"/>
      <c r="D17" s="16"/>
      <c r="E17" s="16"/>
      <c r="F17" s="16"/>
      <c r="G17" s="16"/>
      <c r="H17" s="11"/>
      <c r="I17" s="11"/>
      <c r="J17" s="11"/>
      <c r="K17" s="11"/>
      <c r="L17" s="11"/>
      <c r="M17" s="11"/>
      <c r="N17" s="21"/>
      <c r="O17" s="21"/>
      <c r="P17" s="21"/>
      <c r="Q17" s="21"/>
      <c r="R17" s="21"/>
      <c r="S17" s="21"/>
      <c r="T17" s="26"/>
      <c r="U17" s="26"/>
    </row>
    <row r="18" spans="1:21" x14ac:dyDescent="0.25">
      <c r="A18" s="2" t="s">
        <v>15</v>
      </c>
      <c r="B18" s="16">
        <f>+B16-B14</f>
        <v>242.69651999999996</v>
      </c>
      <c r="C18" s="16">
        <f t="shared" ref="C18:U18" si="1">+C16-C14</f>
        <v>416.62908000000004</v>
      </c>
      <c r="D18" s="16">
        <f t="shared" si="1"/>
        <v>242.69651999999996</v>
      </c>
      <c r="E18" s="16">
        <f t="shared" si="1"/>
        <v>416.62908000000004</v>
      </c>
      <c r="F18" s="16">
        <f t="shared" si="1"/>
        <v>852.35932000000003</v>
      </c>
      <c r="G18" s="16">
        <f t="shared" si="1"/>
        <v>1026.29188</v>
      </c>
      <c r="H18" s="11">
        <f t="shared" si="1"/>
        <v>142.69651999999996</v>
      </c>
      <c r="I18" s="11">
        <f t="shared" si="1"/>
        <v>316.62908000000004</v>
      </c>
      <c r="J18" s="11">
        <f t="shared" ref="J18:M18" si="2">+J16-J14</f>
        <v>142.69651999999996</v>
      </c>
      <c r="K18" s="11">
        <f t="shared" si="2"/>
        <v>316.62908000000004</v>
      </c>
      <c r="L18" s="11">
        <f t="shared" si="2"/>
        <v>1012.35932</v>
      </c>
      <c r="M18" s="11">
        <f t="shared" si="2"/>
        <v>1186.29188</v>
      </c>
      <c r="N18" s="21">
        <f t="shared" si="1"/>
        <v>109.32560000000012</v>
      </c>
      <c r="O18" s="21">
        <f t="shared" si="1"/>
        <v>294.15699999999993</v>
      </c>
      <c r="P18" s="21">
        <f t="shared" si="1"/>
        <v>109.32560000000012</v>
      </c>
      <c r="Q18" s="21">
        <f t="shared" si="1"/>
        <v>294.15699999999993</v>
      </c>
      <c r="R18" s="21">
        <f t="shared" si="1"/>
        <v>378.98840000000018</v>
      </c>
      <c r="S18" s="21">
        <f t="shared" si="1"/>
        <v>563.81980000000021</v>
      </c>
      <c r="T18" s="26">
        <f t="shared" si="1"/>
        <v>1894.1570000000002</v>
      </c>
      <c r="U18" s="26">
        <f t="shared" si="1"/>
        <v>2546.4041000000002</v>
      </c>
    </row>
    <row r="19" spans="1:21" x14ac:dyDescent="0.25">
      <c r="B19" s="17"/>
      <c r="C19" s="17"/>
      <c r="D19" s="17"/>
      <c r="E19" s="17"/>
      <c r="F19" s="17"/>
      <c r="G19" s="17"/>
      <c r="H19" s="12"/>
      <c r="I19" s="12"/>
      <c r="J19" s="12"/>
      <c r="K19" s="12"/>
      <c r="L19" s="12"/>
      <c r="M19" s="12"/>
      <c r="N19" s="22"/>
      <c r="O19" s="22"/>
      <c r="P19" s="22"/>
      <c r="Q19" s="22"/>
      <c r="R19" s="22"/>
      <c r="S19" s="22"/>
      <c r="T19" s="27"/>
      <c r="U19" s="27"/>
    </row>
    <row r="20" spans="1:21" x14ac:dyDescent="0.25">
      <c r="A20" s="7" t="s">
        <v>12</v>
      </c>
      <c r="B20" s="17"/>
      <c r="C20" s="17"/>
      <c r="D20" s="17"/>
      <c r="E20" s="17"/>
      <c r="F20" s="17"/>
      <c r="G20" s="17"/>
      <c r="H20" s="12"/>
      <c r="I20" s="12"/>
      <c r="J20" s="12"/>
      <c r="K20" s="12"/>
      <c r="L20" s="12"/>
      <c r="M20" s="12"/>
      <c r="N20" s="22"/>
      <c r="O20" s="22"/>
      <c r="P20" s="22"/>
      <c r="Q20" s="22"/>
      <c r="R20" s="22"/>
      <c r="S20" s="22"/>
      <c r="T20" s="27"/>
      <c r="U20" s="27"/>
    </row>
    <row r="21" spans="1:21" x14ac:dyDescent="0.25">
      <c r="A21" t="s">
        <v>13</v>
      </c>
      <c r="B21" s="18">
        <v>899</v>
      </c>
      <c r="C21" s="18">
        <v>1099</v>
      </c>
      <c r="D21" s="18">
        <v>899</v>
      </c>
      <c r="E21" s="18">
        <v>1099</v>
      </c>
      <c r="F21" s="18">
        <v>1899</v>
      </c>
      <c r="G21" s="18">
        <v>2099</v>
      </c>
      <c r="H21" s="13">
        <v>899</v>
      </c>
      <c r="I21" s="13">
        <v>1099</v>
      </c>
      <c r="J21" s="13">
        <v>899</v>
      </c>
      <c r="K21" s="13">
        <v>1099</v>
      </c>
      <c r="L21" s="13">
        <v>1899</v>
      </c>
      <c r="M21" s="13">
        <v>2099</v>
      </c>
      <c r="N21" s="23">
        <v>1999</v>
      </c>
      <c r="O21" s="23">
        <v>2499</v>
      </c>
      <c r="P21" s="23">
        <v>1999</v>
      </c>
      <c r="Q21" s="23">
        <v>2499</v>
      </c>
      <c r="R21" s="23">
        <v>2999</v>
      </c>
      <c r="S21" s="23">
        <v>3499</v>
      </c>
      <c r="T21" s="28">
        <v>2499</v>
      </c>
      <c r="U21" s="28">
        <v>3249</v>
      </c>
    </row>
    <row r="22" spans="1:21" x14ac:dyDescent="0.25">
      <c r="B22" s="18"/>
      <c r="C22" s="18"/>
      <c r="D22" s="18"/>
      <c r="E22" s="18"/>
      <c r="F22" s="18"/>
      <c r="G22" s="18"/>
      <c r="H22" s="13"/>
      <c r="I22" s="13"/>
      <c r="J22" s="13"/>
      <c r="K22" s="13"/>
      <c r="L22" s="13"/>
      <c r="M22" s="13"/>
      <c r="N22" s="23"/>
      <c r="O22" s="23"/>
      <c r="P22" s="23"/>
      <c r="Q22" s="23"/>
      <c r="R22" s="23"/>
      <c r="S22" s="23"/>
      <c r="T22" s="28"/>
      <c r="U22" s="28"/>
    </row>
    <row r="23" spans="1:21" x14ac:dyDescent="0.25">
      <c r="B23" s="18"/>
      <c r="C23" s="18"/>
      <c r="D23" s="18"/>
      <c r="E23" s="18"/>
      <c r="F23" s="18"/>
      <c r="G23" s="18"/>
      <c r="H23" s="13"/>
      <c r="I23" s="13"/>
      <c r="J23" s="13"/>
      <c r="K23" s="13"/>
      <c r="L23" s="13"/>
      <c r="M23" s="13"/>
      <c r="N23" s="23"/>
      <c r="O23" s="23"/>
      <c r="P23" s="23"/>
      <c r="Q23" s="23"/>
      <c r="R23" s="23"/>
      <c r="S23" s="23"/>
      <c r="T23" s="28"/>
      <c r="U23" s="28"/>
    </row>
    <row r="24" spans="1:21" x14ac:dyDescent="0.25">
      <c r="B24" s="18"/>
      <c r="C24" s="18"/>
      <c r="D24" s="18"/>
      <c r="E24" s="18"/>
      <c r="F24" s="18"/>
      <c r="G24" s="18"/>
      <c r="H24" s="13"/>
      <c r="I24" s="13"/>
      <c r="J24" s="13"/>
      <c r="K24" s="13"/>
      <c r="L24" s="13"/>
      <c r="M24" s="13"/>
      <c r="N24" s="23"/>
      <c r="O24" s="23"/>
      <c r="P24" s="23"/>
      <c r="Q24" s="23"/>
      <c r="R24" s="23"/>
      <c r="S24" s="23"/>
      <c r="T24" s="28"/>
      <c r="U24" s="28"/>
    </row>
    <row r="25" spans="1:21" x14ac:dyDescent="0.25">
      <c r="A25" s="29" t="s">
        <v>20</v>
      </c>
      <c r="B25" s="17"/>
      <c r="C25" s="17"/>
      <c r="D25" s="17"/>
      <c r="E25" s="17"/>
      <c r="F25" s="17"/>
      <c r="G25" s="17"/>
      <c r="H25" s="12"/>
      <c r="I25" s="12"/>
      <c r="J25" s="13"/>
      <c r="K25" s="13"/>
      <c r="L25" s="12"/>
      <c r="M25" s="12"/>
      <c r="N25" s="22"/>
      <c r="O25" s="22"/>
      <c r="P25" s="22"/>
      <c r="Q25" s="22"/>
      <c r="R25" s="22"/>
      <c r="S25" s="22"/>
      <c r="T25" s="27"/>
      <c r="U25" s="27"/>
    </row>
    <row r="26" spans="1:21" x14ac:dyDescent="0.25">
      <c r="A26" s="5" t="s">
        <v>9</v>
      </c>
      <c r="B26" s="16">
        <v>375</v>
      </c>
      <c r="C26" s="16">
        <v>375</v>
      </c>
      <c r="D26" s="17"/>
      <c r="E26" s="17"/>
      <c r="F26" s="16">
        <v>375</v>
      </c>
      <c r="G26" s="16">
        <v>375</v>
      </c>
      <c r="H26" s="11">
        <v>375</v>
      </c>
      <c r="I26" s="11">
        <v>375</v>
      </c>
      <c r="J26" s="13"/>
      <c r="K26" s="13"/>
      <c r="L26" s="11">
        <v>375</v>
      </c>
      <c r="M26" s="11">
        <v>375</v>
      </c>
      <c r="N26" s="21">
        <v>375</v>
      </c>
      <c r="O26" s="21">
        <v>375</v>
      </c>
      <c r="P26" s="22"/>
      <c r="Q26" s="22"/>
      <c r="R26" s="21">
        <v>375</v>
      </c>
      <c r="S26" s="21">
        <v>375</v>
      </c>
      <c r="T26" s="26">
        <v>375</v>
      </c>
      <c r="U26" s="26">
        <v>375</v>
      </c>
    </row>
    <row r="27" spans="1:21" x14ac:dyDescent="0.25">
      <c r="A27" s="5"/>
      <c r="B27" s="16"/>
      <c r="C27" s="16"/>
      <c r="D27" s="17"/>
      <c r="E27" s="17"/>
      <c r="F27" s="16"/>
      <c r="G27" s="16"/>
      <c r="H27" s="11"/>
      <c r="I27" s="11"/>
      <c r="J27" s="13"/>
      <c r="K27" s="13"/>
      <c r="L27" s="11"/>
      <c r="M27" s="11"/>
      <c r="N27" s="21"/>
      <c r="O27" s="21"/>
      <c r="P27" s="22"/>
      <c r="Q27" s="22"/>
      <c r="R27" s="21"/>
      <c r="S27" s="21"/>
      <c r="T27" s="26"/>
      <c r="U27" s="26"/>
    </row>
    <row r="28" spans="1:21" x14ac:dyDescent="0.25">
      <c r="A28" s="5" t="s">
        <v>14</v>
      </c>
      <c r="B28" s="16">
        <f>SUM(B26:B27)</f>
        <v>375</v>
      </c>
      <c r="C28" s="16">
        <f>SUM(C26:C27)</f>
        <v>375</v>
      </c>
      <c r="D28" s="17"/>
      <c r="E28" s="17"/>
      <c r="F28" s="16">
        <f>SUM(F26:F27)</f>
        <v>375</v>
      </c>
      <c r="G28" s="16">
        <f>SUM(G26:G27)</f>
        <v>375</v>
      </c>
      <c r="H28" s="11">
        <f>SUM(H26:H27)</f>
        <v>375</v>
      </c>
      <c r="I28" s="11">
        <f>SUM(I26:I27)</f>
        <v>375</v>
      </c>
      <c r="J28" s="13"/>
      <c r="K28" s="13"/>
      <c r="L28" s="11">
        <f>SUM(L26:L27)</f>
        <v>375</v>
      </c>
      <c r="M28" s="11">
        <f>SUM(M26:M27)</f>
        <v>375</v>
      </c>
      <c r="N28" s="21">
        <f>SUM(N26:N27)</f>
        <v>375</v>
      </c>
      <c r="O28" s="21">
        <f>SUM(O26:O27)</f>
        <v>375</v>
      </c>
      <c r="P28" s="22"/>
      <c r="Q28" s="22"/>
      <c r="R28" s="21">
        <f>SUM(R26:R27)</f>
        <v>375</v>
      </c>
      <c r="S28" s="21">
        <f>SUM(S26:S27)</f>
        <v>375</v>
      </c>
      <c r="T28" s="26">
        <f>SUM(T26:T27)</f>
        <v>375</v>
      </c>
      <c r="U28" s="26">
        <f>SUM(U26:U27)</f>
        <v>375</v>
      </c>
    </row>
    <row r="29" spans="1:21" x14ac:dyDescent="0.25">
      <c r="A29" s="5" t="s">
        <v>22</v>
      </c>
      <c r="B29" s="16">
        <f>+B31*1.05*3%</f>
        <v>15.75</v>
      </c>
      <c r="C29" s="16">
        <f>+C31*1.05*3%</f>
        <v>15.75</v>
      </c>
      <c r="D29" s="17"/>
      <c r="E29" s="17"/>
      <c r="F29" s="16">
        <f>+F31*1.05*3%</f>
        <v>15.75</v>
      </c>
      <c r="G29" s="16">
        <f>+G31*1.05*3%</f>
        <v>15.75</v>
      </c>
      <c r="H29" s="11">
        <f>+H31*1.05*3%</f>
        <v>15.75</v>
      </c>
      <c r="I29" s="11">
        <f>+I31*1.05*3%</f>
        <v>15.75</v>
      </c>
      <c r="J29" s="13"/>
      <c r="K29" s="13"/>
      <c r="L29" s="11">
        <f>+L31*1.05*3%</f>
        <v>15.75</v>
      </c>
      <c r="M29" s="11">
        <f>+M31*1.05*3%</f>
        <v>15.75</v>
      </c>
      <c r="N29" s="21">
        <f>+N31*1.05*3%</f>
        <v>15.75</v>
      </c>
      <c r="O29" s="21">
        <f>+O31*1.05*3%</f>
        <v>15.75</v>
      </c>
      <c r="P29" s="22"/>
      <c r="Q29" s="22"/>
      <c r="R29" s="21">
        <f>+R31*1.05*3%</f>
        <v>15.75</v>
      </c>
      <c r="S29" s="21">
        <f>+S31*1.05*3%</f>
        <v>15.75</v>
      </c>
      <c r="T29" s="26">
        <f>+T31*1.05*3%</f>
        <v>15.75</v>
      </c>
      <c r="U29" s="26">
        <f>+U31*1.05*3%</f>
        <v>15.75</v>
      </c>
    </row>
    <row r="30" spans="1:21" x14ac:dyDescent="0.25">
      <c r="A30" s="5"/>
      <c r="B30" s="16"/>
      <c r="C30" s="16"/>
      <c r="D30" s="17"/>
      <c r="E30" s="17"/>
      <c r="F30" s="16"/>
      <c r="G30" s="16"/>
      <c r="H30" s="11"/>
      <c r="I30" s="11"/>
      <c r="J30" s="13"/>
      <c r="K30" s="13"/>
      <c r="L30" s="11"/>
      <c r="M30" s="11"/>
      <c r="N30" s="21"/>
      <c r="O30" s="21"/>
      <c r="P30" s="22"/>
      <c r="Q30" s="22"/>
      <c r="R30" s="21"/>
      <c r="S30" s="21"/>
      <c r="T30" s="26"/>
      <c r="U30" s="26"/>
    </row>
    <row r="31" spans="1:21" x14ac:dyDescent="0.25">
      <c r="A31" s="32" t="s">
        <v>11</v>
      </c>
      <c r="B31" s="31">
        <v>500</v>
      </c>
      <c r="C31" s="31">
        <v>500</v>
      </c>
      <c r="D31" s="33"/>
      <c r="E31" s="33"/>
      <c r="F31" s="31">
        <v>500</v>
      </c>
      <c r="G31" s="31">
        <v>500</v>
      </c>
      <c r="H31" s="31">
        <v>500</v>
      </c>
      <c r="I31" s="31">
        <v>500</v>
      </c>
      <c r="J31" s="34"/>
      <c r="K31" s="34"/>
      <c r="L31" s="31">
        <v>500</v>
      </c>
      <c r="M31" s="31">
        <v>500</v>
      </c>
      <c r="N31" s="31">
        <v>500</v>
      </c>
      <c r="O31" s="31">
        <v>500</v>
      </c>
      <c r="P31" s="33"/>
      <c r="Q31" s="33"/>
      <c r="R31" s="31">
        <v>500</v>
      </c>
      <c r="S31" s="31">
        <v>500</v>
      </c>
      <c r="T31" s="31">
        <v>500</v>
      </c>
      <c r="U31" s="31">
        <v>500</v>
      </c>
    </row>
    <row r="32" spans="1:21" x14ac:dyDescent="0.25">
      <c r="A32" s="6"/>
      <c r="B32" s="16"/>
      <c r="C32" s="16"/>
      <c r="D32" s="17"/>
      <c r="E32" s="17"/>
      <c r="F32" s="16"/>
      <c r="G32" s="16"/>
      <c r="H32" s="11"/>
      <c r="I32" s="11"/>
      <c r="J32" s="13"/>
      <c r="K32" s="13"/>
      <c r="L32" s="11"/>
      <c r="M32" s="11"/>
      <c r="N32" s="21"/>
      <c r="O32" s="21"/>
      <c r="P32" s="22"/>
      <c r="Q32" s="22"/>
      <c r="R32" s="21"/>
      <c r="S32" s="21"/>
      <c r="T32" s="26"/>
      <c r="U32" s="26"/>
    </row>
    <row r="33" spans="1:21" x14ac:dyDescent="0.25">
      <c r="A33" s="5" t="s">
        <v>15</v>
      </c>
      <c r="B33" s="16">
        <f>+B31-B26</f>
        <v>125</v>
      </c>
      <c r="C33" s="16">
        <f>+C31-C26</f>
        <v>125</v>
      </c>
      <c r="D33" s="17"/>
      <c r="E33" s="17"/>
      <c r="F33" s="16">
        <f>+F31-F26</f>
        <v>125</v>
      </c>
      <c r="G33" s="16">
        <f>+G31-G26</f>
        <v>125</v>
      </c>
      <c r="H33" s="11">
        <f>+H31-H26</f>
        <v>125</v>
      </c>
      <c r="I33" s="11">
        <f>+I31-I26</f>
        <v>125</v>
      </c>
      <c r="J33" s="13"/>
      <c r="K33" s="13"/>
      <c r="L33" s="11">
        <f>+L31-L26</f>
        <v>125</v>
      </c>
      <c r="M33" s="11">
        <f>+M31-M26</f>
        <v>125</v>
      </c>
      <c r="N33" s="21">
        <f>+N31-N26</f>
        <v>125</v>
      </c>
      <c r="O33" s="21">
        <f>+O31-O26</f>
        <v>125</v>
      </c>
      <c r="P33" s="22"/>
      <c r="Q33" s="22"/>
      <c r="R33" s="21">
        <f>+R31-R26</f>
        <v>125</v>
      </c>
      <c r="S33" s="21">
        <f>+S31-S26</f>
        <v>125</v>
      </c>
      <c r="T33" s="26">
        <f>+T31-T26</f>
        <v>125</v>
      </c>
      <c r="U33" s="26">
        <f>+U31-U26</f>
        <v>125</v>
      </c>
    </row>
    <row r="34" spans="1:21" x14ac:dyDescent="0.25">
      <c r="B34" s="18"/>
      <c r="C34" s="18"/>
      <c r="D34" s="17"/>
      <c r="E34" s="17"/>
      <c r="F34" s="18"/>
      <c r="G34" s="18"/>
      <c r="H34" s="13"/>
      <c r="I34" s="13"/>
      <c r="J34" s="13"/>
      <c r="K34" s="13"/>
      <c r="L34" s="13"/>
      <c r="M34" s="13"/>
      <c r="N34" s="23"/>
      <c r="O34" s="23"/>
      <c r="P34" s="22"/>
      <c r="Q34" s="22"/>
      <c r="R34" s="23"/>
      <c r="S34" s="23"/>
      <c r="T34" s="28"/>
      <c r="U34" s="28"/>
    </row>
    <row r="35" spans="1:21" x14ac:dyDescent="0.25">
      <c r="A35" s="7" t="s">
        <v>12</v>
      </c>
      <c r="B35" s="18"/>
      <c r="C35" s="18"/>
      <c r="D35" s="17"/>
      <c r="E35" s="17"/>
      <c r="F35" s="18"/>
      <c r="G35" s="18"/>
      <c r="H35" s="13"/>
      <c r="I35" s="13"/>
      <c r="J35" s="13"/>
      <c r="K35" s="13"/>
      <c r="L35" s="13"/>
      <c r="M35" s="13"/>
      <c r="N35" s="23"/>
      <c r="O35" s="23"/>
      <c r="P35" s="22"/>
      <c r="Q35" s="22"/>
      <c r="R35" s="23"/>
      <c r="S35" s="23"/>
      <c r="T35" s="28"/>
      <c r="U35" s="28"/>
    </row>
    <row r="36" spans="1:21" x14ac:dyDescent="0.25">
      <c r="A36" t="s">
        <v>13</v>
      </c>
      <c r="B36" s="18">
        <v>550</v>
      </c>
      <c r="C36" s="18">
        <v>550</v>
      </c>
      <c r="D36" s="17"/>
      <c r="E36" s="17"/>
      <c r="F36" s="18">
        <v>550</v>
      </c>
      <c r="G36" s="18">
        <v>550</v>
      </c>
      <c r="H36" s="13">
        <v>550</v>
      </c>
      <c r="I36" s="13">
        <v>550</v>
      </c>
      <c r="J36" s="13"/>
      <c r="K36" s="13"/>
      <c r="L36" s="13">
        <v>550</v>
      </c>
      <c r="M36" s="13">
        <v>550</v>
      </c>
      <c r="N36" s="23">
        <v>550</v>
      </c>
      <c r="O36" s="23">
        <v>550</v>
      </c>
      <c r="P36" s="22"/>
      <c r="Q36" s="22"/>
      <c r="R36" s="23">
        <v>550</v>
      </c>
      <c r="S36" s="23">
        <v>550</v>
      </c>
      <c r="T36" s="28">
        <v>550</v>
      </c>
      <c r="U36" s="28">
        <v>550</v>
      </c>
    </row>
    <row r="37" spans="1:21" x14ac:dyDescent="0.25">
      <c r="B37" s="8"/>
      <c r="C37" s="8"/>
      <c r="D37" s="8"/>
      <c r="E37" s="8"/>
      <c r="F37" s="8"/>
      <c r="G37" s="8"/>
      <c r="H37" s="8"/>
      <c r="I37" s="8"/>
      <c r="J37" s="4"/>
      <c r="K37" s="4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J38" s="4"/>
      <c r="K38" s="4"/>
    </row>
    <row r="39" spans="1:21" x14ac:dyDescent="0.25">
      <c r="J39" s="4"/>
      <c r="K39" s="4"/>
    </row>
    <row r="40" spans="1:21" x14ac:dyDescent="0.25">
      <c r="J40" s="4"/>
      <c r="K40" s="4"/>
    </row>
    <row r="41" spans="1:21" x14ac:dyDescent="0.25">
      <c r="J41" s="4"/>
      <c r="K41" s="4"/>
    </row>
    <row r="42" spans="1:21" x14ac:dyDescent="0.25">
      <c r="J42" s="4"/>
      <c r="K42" s="4"/>
    </row>
  </sheetData>
  <mergeCells count="13">
    <mergeCell ref="N3:S3"/>
    <mergeCell ref="T3:U3"/>
    <mergeCell ref="B4:C4"/>
    <mergeCell ref="D4:E4"/>
    <mergeCell ref="F4:G4"/>
    <mergeCell ref="N4:O4"/>
    <mergeCell ref="P4:Q4"/>
    <mergeCell ref="R4:S4"/>
    <mergeCell ref="H4:I4"/>
    <mergeCell ref="J4:K4"/>
    <mergeCell ref="L4:M4"/>
    <mergeCell ref="H3:M3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2015-01-17T06:59:59Z</dcterms:created>
  <dcterms:modified xsi:type="dcterms:W3CDTF">2015-01-17T11:17:43Z</dcterms:modified>
</cp:coreProperties>
</file>