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ki\OneDrive\Documentos\RELATÓRIO CONTAS DOMESTICAS\"/>
    </mc:Choice>
  </mc:AlternateContent>
  <bookViews>
    <workbookView xWindow="0" yWindow="0" windowWidth="20490" windowHeight="7755" activeTab="1"/>
  </bookViews>
  <sheets>
    <sheet name="MARÇO" sheetId="1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2" l="1"/>
  <c r="D19" i="2"/>
  <c r="D20" i="2"/>
  <c r="C34" i="2"/>
  <c r="S15" i="2"/>
  <c r="L12" i="2"/>
  <c r="L11" i="2"/>
  <c r="L10" i="2"/>
  <c r="D21" i="2" l="1"/>
  <c r="C36" i="2" s="1"/>
  <c r="S14" i="1"/>
  <c r="S15" i="1"/>
  <c r="S13" i="1" l="1"/>
  <c r="L11" i="1"/>
  <c r="L10" i="1"/>
  <c r="D20" i="1" l="1"/>
  <c r="L12" i="1"/>
  <c r="C34" i="1" l="1"/>
  <c r="C27" i="10" l="1"/>
  <c r="C29" i="10" s="1"/>
  <c r="C17" i="10"/>
  <c r="C27" i="9"/>
  <c r="C29" i="9" s="1"/>
  <c r="C17" i="9"/>
  <c r="C27" i="8"/>
  <c r="C29" i="8" s="1"/>
  <c r="C17" i="8"/>
  <c r="C27" i="7"/>
  <c r="C29" i="7" s="1"/>
  <c r="C17" i="7"/>
  <c r="C27" i="6"/>
  <c r="C29" i="6" s="1"/>
  <c r="C17" i="6"/>
  <c r="C27" i="5"/>
  <c r="C29" i="5" s="1"/>
  <c r="C17" i="5"/>
  <c r="C27" i="4"/>
  <c r="C29" i="4" s="1"/>
  <c r="C17" i="4"/>
  <c r="C27" i="3"/>
  <c r="C29" i="3" s="1"/>
  <c r="C17" i="3"/>
  <c r="D19" i="1"/>
  <c r="D21" i="1" s="1"/>
  <c r="C36" i="1" s="1"/>
</calcChain>
</file>

<file path=xl/sharedStrings.xml><?xml version="1.0" encoding="utf-8"?>
<sst xmlns="http://schemas.openxmlformats.org/spreadsheetml/2006/main" count="451" uniqueCount="63">
  <si>
    <t>Cartão BRB</t>
  </si>
  <si>
    <t>Cartão EXTRA</t>
  </si>
  <si>
    <t>Escola Eduardo</t>
  </si>
  <si>
    <t>Condomínio</t>
  </si>
  <si>
    <t>Dia de Vencimento</t>
  </si>
  <si>
    <t>NEOENERGIA</t>
  </si>
  <si>
    <t>Cartão Bradesco</t>
  </si>
  <si>
    <t>TIM Mauricio</t>
  </si>
  <si>
    <t>TIM Aline</t>
  </si>
  <si>
    <t>Parcela IPVA</t>
  </si>
  <si>
    <t>Internet OI</t>
  </si>
  <si>
    <t>SAÚDE BRADESCO Aline</t>
  </si>
  <si>
    <t>SAÚDE BRADESCO Eduardo</t>
  </si>
  <si>
    <t>Seguro Etios</t>
  </si>
  <si>
    <t>Valor (R$)</t>
  </si>
  <si>
    <t>Gasto Mensal</t>
  </si>
  <si>
    <t>RELATÓRIO DE GASTOS MENSAL FAMÍLIA ARAUJO</t>
  </si>
  <si>
    <t>RECEITA MENSAL FAMÍLIA ARAUJO</t>
  </si>
  <si>
    <t>SALÁRIO PMDF</t>
  </si>
  <si>
    <t>Dia Depósito</t>
  </si>
  <si>
    <t>Observação</t>
  </si>
  <si>
    <t>Salário - Gastos</t>
  </si>
  <si>
    <t>NUBANK</t>
  </si>
  <si>
    <t>99Pay Mauricio</t>
  </si>
  <si>
    <t>99Pay Aline</t>
  </si>
  <si>
    <t>Receita Mensal</t>
  </si>
  <si>
    <t>GASTOS FIXOS</t>
  </si>
  <si>
    <t>OK</t>
  </si>
  <si>
    <t>SAÚDE AMIL Eduardo</t>
  </si>
  <si>
    <t>BRADESCO</t>
  </si>
  <si>
    <t>BRB</t>
  </si>
  <si>
    <t>INTER</t>
  </si>
  <si>
    <t>SITUAÇÃO</t>
  </si>
  <si>
    <t>OBSERVAÇÃO</t>
  </si>
  <si>
    <t>RECARGAPAY</t>
  </si>
  <si>
    <t>PESSOA</t>
  </si>
  <si>
    <t>MAURICIO</t>
  </si>
  <si>
    <t>DATA</t>
  </si>
  <si>
    <t>BOLETO</t>
  </si>
  <si>
    <t>CINEM</t>
  </si>
  <si>
    <t>99 PAY</t>
  </si>
  <si>
    <t>RECARGA PAY MAURICIO</t>
  </si>
  <si>
    <t>TIM-MAURICIO</t>
  </si>
  <si>
    <t>IPVA-GDF</t>
  </si>
  <si>
    <t>CONDOMÍNIO-PJBANK</t>
  </si>
  <si>
    <t>ALINE</t>
  </si>
  <si>
    <t>NUBANK MAURICIO</t>
  </si>
  <si>
    <t>RECARGA</t>
  </si>
  <si>
    <t>TIM-ALINE</t>
  </si>
  <si>
    <t>TOTAL</t>
  </si>
  <si>
    <t>CINEM-Escola Eduardo</t>
  </si>
  <si>
    <t>CARTÃO-EXTRA</t>
  </si>
  <si>
    <t>Débito automático cartão-Bradesco</t>
  </si>
  <si>
    <t>cartão-Bradesco</t>
  </si>
  <si>
    <t>APLICATIVO</t>
  </si>
  <si>
    <t>APLICATIVOS</t>
  </si>
  <si>
    <t>TOTAL MAURICIO</t>
  </si>
  <si>
    <t>TOTAL ALINE</t>
  </si>
  <si>
    <t>DATA PAGAMENTO</t>
  </si>
  <si>
    <t>DATA DEPÓSITO</t>
  </si>
  <si>
    <t>SAÚDE BRADESCO Aline/Dudu</t>
  </si>
  <si>
    <t>cartão-NUBANK</t>
  </si>
  <si>
    <t>C6BANK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</si>
</sst>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0" borderId="1" xfId="0" applyFill="1" applyBorder="1"/>
    <xf numFmtId="43" fontId="0" fillId="0" borderId="1" xfId="0" applyNumberFormat="1" applyBorder="1"/>
    <xf numFmtId="0" fontId="0" fillId="0" borderId="1" xfId="0" applyBorder="1" applyAlignment="1">
      <alignment horizontal="left"/>
    </xf>
    <xf numFmtId="43" fontId="0" fillId="0" borderId="1" xfId="1" applyFont="1" applyFill="1" applyBorder="1"/>
    <xf numFmtId="0" fontId="0" fillId="0" borderId="0" xfId="0" applyFill="1" applyBorder="1"/>
    <xf numFmtId="0" fontId="0" fillId="0" borderId="0" xfId="0" applyBorder="1"/>
    <xf numFmtId="0" fontId="0" fillId="3" borderId="1" xfId="0" applyFill="1" applyBorder="1" applyAlignment="1">
      <alignment horizontal="left"/>
    </xf>
    <xf numFmtId="4" fontId="0" fillId="0" borderId="0" xfId="0" applyNumberFormat="1"/>
    <xf numFmtId="0" fontId="0" fillId="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3" borderId="3" xfId="0" applyFill="1" applyBorder="1" applyAlignment="1">
      <alignment horizontal="left"/>
    </xf>
    <xf numFmtId="14" fontId="0" fillId="0" borderId="4" xfId="0" applyNumberFormat="1" applyBorder="1"/>
    <xf numFmtId="43" fontId="0" fillId="0" borderId="6" xfId="1" applyFont="1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sqref="A1:XFD1048576"/>
    </sheetView>
  </sheetViews>
  <sheetFormatPr defaultRowHeight="15" x14ac:dyDescent="0.25"/>
  <cols>
    <col min="1" max="1" width="25.5703125" bestFit="1" customWidth="1"/>
    <col min="2" max="3" width="18.140625" style="2" bestFit="1" customWidth="1"/>
    <col min="4" max="4" width="12.42578125" bestFit="1" customWidth="1"/>
    <col min="5" max="5" width="10" bestFit="1" customWidth="1"/>
    <col min="6" max="6" width="12.7109375" bestFit="1" customWidth="1"/>
    <col min="7" max="7" width="10.140625" bestFit="1" customWidth="1"/>
    <col min="8" max="8" width="32.7109375" customWidth="1"/>
    <col min="9" max="9" width="19.7109375" bestFit="1" customWidth="1"/>
    <col min="10" max="10" width="18.5703125" bestFit="1" customWidth="1"/>
    <col min="11" max="11" width="10.7109375" bestFit="1" customWidth="1"/>
    <col min="12" max="12" width="16" customWidth="1"/>
    <col min="13" max="14" width="13.28515625" bestFit="1" customWidth="1"/>
    <col min="16" max="17" width="21.42578125" bestFit="1" customWidth="1"/>
    <col min="18" max="18" width="10.7109375" bestFit="1" customWidth="1"/>
    <col min="19" max="19" width="10.140625" bestFit="1" customWidth="1"/>
    <col min="20" max="21" width="13.28515625" bestFit="1" customWidth="1"/>
  </cols>
  <sheetData>
    <row r="1" spans="1:21" x14ac:dyDescent="0.25">
      <c r="A1" s="28" t="s">
        <v>16</v>
      </c>
      <c r="B1" s="28"/>
      <c r="C1" s="28"/>
      <c r="D1" s="28"/>
    </row>
    <row r="2" spans="1:21" x14ac:dyDescent="0.25">
      <c r="B2"/>
      <c r="C2"/>
    </row>
    <row r="3" spans="1:21" x14ac:dyDescent="0.25">
      <c r="A3" s="28" t="s">
        <v>26</v>
      </c>
      <c r="B3" s="28"/>
      <c r="C3" s="28"/>
      <c r="D3" s="28"/>
      <c r="J3" s="28" t="s">
        <v>41</v>
      </c>
      <c r="K3" s="28"/>
      <c r="L3" s="28"/>
      <c r="M3" s="28"/>
      <c r="N3" s="28"/>
      <c r="Q3" s="28" t="s">
        <v>40</v>
      </c>
      <c r="R3" s="28"/>
      <c r="S3" s="28"/>
      <c r="T3" s="28"/>
      <c r="U3" s="28"/>
    </row>
    <row r="4" spans="1:21" x14ac:dyDescent="0.25">
      <c r="A4" s="3"/>
      <c r="B4" s="3"/>
      <c r="C4" s="3"/>
    </row>
    <row r="5" spans="1:21" x14ac:dyDescent="0.25">
      <c r="A5" s="1"/>
      <c r="B5" s="7" t="s">
        <v>4</v>
      </c>
      <c r="C5" s="11" t="s">
        <v>58</v>
      </c>
      <c r="D5" s="7" t="s">
        <v>14</v>
      </c>
      <c r="E5" s="10" t="s">
        <v>32</v>
      </c>
      <c r="F5" s="10" t="s">
        <v>54</v>
      </c>
      <c r="G5" s="10" t="s">
        <v>35</v>
      </c>
      <c r="H5" s="10" t="s">
        <v>33</v>
      </c>
      <c r="J5" s="10" t="s">
        <v>38</v>
      </c>
      <c r="K5" s="10" t="s">
        <v>37</v>
      </c>
      <c r="L5" s="11" t="s">
        <v>14</v>
      </c>
      <c r="M5" s="10" t="s">
        <v>35</v>
      </c>
      <c r="N5" s="10" t="s">
        <v>33</v>
      </c>
      <c r="Q5" s="10" t="s">
        <v>38</v>
      </c>
      <c r="R5" s="10" t="s">
        <v>37</v>
      </c>
      <c r="S5" s="11" t="s">
        <v>14</v>
      </c>
      <c r="T5" s="10" t="s">
        <v>35</v>
      </c>
      <c r="U5" s="10" t="s">
        <v>33</v>
      </c>
    </row>
    <row r="6" spans="1:21" x14ac:dyDescent="0.25">
      <c r="A6" s="19" t="s">
        <v>0</v>
      </c>
      <c r="B6" s="4">
        <v>10</v>
      </c>
      <c r="C6" s="4"/>
      <c r="D6" s="8">
        <v>1582.18</v>
      </c>
      <c r="E6" s="4" t="s">
        <v>27</v>
      </c>
      <c r="F6" s="15"/>
      <c r="G6" s="1" t="s">
        <v>36</v>
      </c>
      <c r="H6" s="1" t="s">
        <v>53</v>
      </c>
      <c r="J6" s="19" t="s">
        <v>39</v>
      </c>
      <c r="K6" s="12">
        <v>44621</v>
      </c>
      <c r="L6" s="9">
        <v>916.67</v>
      </c>
      <c r="M6" s="1" t="s">
        <v>36</v>
      </c>
      <c r="N6" s="1"/>
      <c r="Q6" s="19" t="s">
        <v>43</v>
      </c>
      <c r="R6" s="12">
        <v>44621</v>
      </c>
      <c r="S6" s="9">
        <v>916.67</v>
      </c>
      <c r="T6" s="1" t="s">
        <v>36</v>
      </c>
      <c r="U6" s="1"/>
    </row>
    <row r="7" spans="1:21" x14ac:dyDescent="0.25">
      <c r="A7" s="19" t="s">
        <v>6</v>
      </c>
      <c r="B7" s="4">
        <v>10</v>
      </c>
      <c r="C7" s="4"/>
      <c r="D7" s="8">
        <v>11253.52</v>
      </c>
      <c r="E7" s="4"/>
      <c r="F7" s="15"/>
      <c r="G7" s="1"/>
      <c r="H7" s="1"/>
      <c r="J7" s="19" t="s">
        <v>46</v>
      </c>
      <c r="K7" s="12">
        <v>44623</v>
      </c>
      <c r="L7" s="9">
        <v>583.33000000000004</v>
      </c>
      <c r="M7" s="1" t="s">
        <v>36</v>
      </c>
      <c r="N7" s="1"/>
      <c r="Q7" s="19" t="s">
        <v>42</v>
      </c>
      <c r="R7" s="12">
        <v>44623</v>
      </c>
      <c r="S7" s="9">
        <v>583.33000000000004</v>
      </c>
      <c r="T7" s="1" t="s">
        <v>36</v>
      </c>
      <c r="U7" s="1"/>
    </row>
    <row r="8" spans="1:21" x14ac:dyDescent="0.25">
      <c r="A8" s="19" t="s">
        <v>1</v>
      </c>
      <c r="B8" s="4">
        <v>11</v>
      </c>
      <c r="C8" s="4"/>
      <c r="D8" s="8">
        <v>68</v>
      </c>
      <c r="E8" s="4" t="s">
        <v>27</v>
      </c>
      <c r="F8" s="15" t="s">
        <v>34</v>
      </c>
      <c r="G8" s="1" t="s">
        <v>45</v>
      </c>
      <c r="H8" s="1" t="s">
        <v>53</v>
      </c>
      <c r="J8" s="19" t="s">
        <v>51</v>
      </c>
      <c r="K8" s="12">
        <v>44623</v>
      </c>
      <c r="L8" s="9">
        <v>63.15</v>
      </c>
      <c r="M8" s="13" t="s">
        <v>45</v>
      </c>
      <c r="N8" s="1"/>
      <c r="Q8" s="19" t="s">
        <v>44</v>
      </c>
      <c r="R8" s="12">
        <v>44621</v>
      </c>
      <c r="S8" s="9">
        <v>102.8</v>
      </c>
      <c r="T8" s="13" t="s">
        <v>36</v>
      </c>
      <c r="U8" s="1"/>
    </row>
    <row r="9" spans="1:21" x14ac:dyDescent="0.25">
      <c r="A9" s="19" t="s">
        <v>7</v>
      </c>
      <c r="B9" s="4">
        <v>10</v>
      </c>
      <c r="C9" s="4"/>
      <c r="D9" s="8">
        <v>31.3</v>
      </c>
      <c r="E9" s="4" t="s">
        <v>27</v>
      </c>
      <c r="F9" s="15" t="s">
        <v>40</v>
      </c>
      <c r="G9" s="1" t="s">
        <v>36</v>
      </c>
      <c r="H9" s="1" t="s">
        <v>53</v>
      </c>
      <c r="J9" s="19" t="s">
        <v>46</v>
      </c>
      <c r="K9" s="12">
        <v>44623</v>
      </c>
      <c r="L9" s="9">
        <v>1436.85</v>
      </c>
      <c r="M9" s="13" t="s">
        <v>45</v>
      </c>
      <c r="N9" s="1"/>
      <c r="Q9" s="19" t="s">
        <v>28</v>
      </c>
      <c r="R9" s="12">
        <v>44621</v>
      </c>
      <c r="S9" s="9">
        <v>577.59</v>
      </c>
      <c r="T9" s="13" t="s">
        <v>36</v>
      </c>
      <c r="U9" s="1"/>
    </row>
    <row r="10" spans="1:21" x14ac:dyDescent="0.25">
      <c r="A10" s="19" t="s">
        <v>8</v>
      </c>
      <c r="B10" s="4">
        <v>10</v>
      </c>
      <c r="C10" s="4"/>
      <c r="D10" s="8">
        <v>34.99</v>
      </c>
      <c r="E10" s="4" t="s">
        <v>27</v>
      </c>
      <c r="F10" s="15" t="s">
        <v>40</v>
      </c>
      <c r="G10" s="1" t="s">
        <v>45</v>
      </c>
      <c r="H10" s="1" t="s">
        <v>53</v>
      </c>
      <c r="J10" s="30" t="s">
        <v>56</v>
      </c>
      <c r="K10" s="31"/>
      <c r="L10" s="9">
        <f>SUM(L6:L7)</f>
        <v>1500</v>
      </c>
      <c r="M10" s="17"/>
      <c r="N10" s="18"/>
      <c r="Q10" s="19" t="s">
        <v>47</v>
      </c>
      <c r="R10" s="12">
        <v>44623</v>
      </c>
      <c r="S10" s="16">
        <v>100</v>
      </c>
      <c r="T10" s="13" t="s">
        <v>45</v>
      </c>
      <c r="U10" s="1"/>
    </row>
    <row r="11" spans="1:21" x14ac:dyDescent="0.25">
      <c r="A11" s="19" t="s">
        <v>50</v>
      </c>
      <c r="B11" s="4">
        <v>10</v>
      </c>
      <c r="C11" s="4"/>
      <c r="D11" s="8">
        <v>916</v>
      </c>
      <c r="E11" s="4" t="s">
        <v>27</v>
      </c>
      <c r="F11" s="15" t="s">
        <v>34</v>
      </c>
      <c r="G11" s="1" t="s">
        <v>36</v>
      </c>
      <c r="H11" s="1" t="s">
        <v>53</v>
      </c>
      <c r="J11" s="30" t="s">
        <v>57</v>
      </c>
      <c r="K11" s="31"/>
      <c r="L11" s="9">
        <f>SUM(L8:L9)</f>
        <v>1500</v>
      </c>
      <c r="M11" s="17"/>
      <c r="N11" s="18"/>
      <c r="Q11" s="19" t="s">
        <v>48</v>
      </c>
      <c r="R11" s="12">
        <v>44623</v>
      </c>
      <c r="S11" s="16">
        <v>34.99</v>
      </c>
      <c r="T11" s="13" t="s">
        <v>45</v>
      </c>
      <c r="U11" s="1"/>
    </row>
    <row r="12" spans="1:21" x14ac:dyDescent="0.25">
      <c r="A12" s="19" t="s">
        <v>9</v>
      </c>
      <c r="B12" s="4">
        <v>21</v>
      </c>
      <c r="C12" s="4"/>
      <c r="D12" s="8">
        <v>224.69</v>
      </c>
      <c r="E12" s="4" t="s">
        <v>27</v>
      </c>
      <c r="F12" s="15" t="s">
        <v>40</v>
      </c>
      <c r="G12" s="1" t="s">
        <v>36</v>
      </c>
      <c r="H12" s="1" t="s">
        <v>53</v>
      </c>
      <c r="J12" s="29" t="s">
        <v>49</v>
      </c>
      <c r="K12" s="29"/>
      <c r="L12" s="9">
        <f>SUM(L6:L9)</f>
        <v>3000</v>
      </c>
      <c r="Q12" s="25" t="s">
        <v>5</v>
      </c>
      <c r="R12" s="26">
        <v>44627</v>
      </c>
      <c r="S12" s="16">
        <v>261.10000000000002</v>
      </c>
      <c r="T12" s="13" t="s">
        <v>45</v>
      </c>
      <c r="U12" s="1"/>
    </row>
    <row r="13" spans="1:21" x14ac:dyDescent="0.25">
      <c r="A13" s="19" t="s">
        <v>3</v>
      </c>
      <c r="B13" s="4">
        <v>10</v>
      </c>
      <c r="C13" s="4"/>
      <c r="D13" s="8">
        <v>102.9</v>
      </c>
      <c r="E13" s="4" t="s">
        <v>27</v>
      </c>
      <c r="F13" s="15" t="s">
        <v>40</v>
      </c>
      <c r="G13" s="1" t="s">
        <v>36</v>
      </c>
      <c r="H13" s="1" t="s">
        <v>53</v>
      </c>
      <c r="Q13" s="30" t="s">
        <v>56</v>
      </c>
      <c r="R13" s="31"/>
      <c r="S13" s="27">
        <f>SUM(S6:S9)</f>
        <v>2180.39</v>
      </c>
      <c r="T13" s="17"/>
      <c r="U13" s="18"/>
    </row>
    <row r="14" spans="1:21" x14ac:dyDescent="0.25">
      <c r="A14" s="19" t="s">
        <v>10</v>
      </c>
      <c r="B14" s="4">
        <v>18</v>
      </c>
      <c r="C14" s="4"/>
      <c r="D14" s="8">
        <v>189.83</v>
      </c>
      <c r="E14" s="4"/>
      <c r="F14" s="15"/>
      <c r="G14" s="1"/>
      <c r="H14" s="1" t="s">
        <v>52</v>
      </c>
      <c r="Q14" s="30" t="s">
        <v>57</v>
      </c>
      <c r="R14" s="31"/>
      <c r="S14" s="16">
        <f>SUM(S10:S12)</f>
        <v>396.09000000000003</v>
      </c>
      <c r="T14" s="17"/>
      <c r="U14" s="18"/>
    </row>
    <row r="15" spans="1:21" x14ac:dyDescent="0.25">
      <c r="A15" s="19" t="s">
        <v>5</v>
      </c>
      <c r="B15" s="22">
        <v>44664</v>
      </c>
      <c r="C15" s="22">
        <v>44627</v>
      </c>
      <c r="D15" s="8">
        <v>261.10000000000002</v>
      </c>
      <c r="E15" s="4" t="s">
        <v>27</v>
      </c>
      <c r="F15" s="15" t="s">
        <v>40</v>
      </c>
      <c r="G15" s="1" t="s">
        <v>45</v>
      </c>
      <c r="H15" s="1" t="s">
        <v>53</v>
      </c>
      <c r="Q15" s="29" t="s">
        <v>49</v>
      </c>
      <c r="R15" s="29"/>
      <c r="S15" s="9">
        <f>SUM(S6:S12)</f>
        <v>2576.4799999999996</v>
      </c>
    </row>
    <row r="16" spans="1:21" x14ac:dyDescent="0.25">
      <c r="A16" s="19" t="s">
        <v>11</v>
      </c>
      <c r="B16" s="4">
        <v>30</v>
      </c>
      <c r="C16" s="4"/>
      <c r="D16" s="8">
        <v>577</v>
      </c>
      <c r="E16" s="4" t="s">
        <v>27</v>
      </c>
      <c r="F16" s="15" t="s">
        <v>34</v>
      </c>
      <c r="G16" s="1" t="s">
        <v>36</v>
      </c>
      <c r="H16" s="1" t="s">
        <v>53</v>
      </c>
    </row>
    <row r="17" spans="1:8" x14ac:dyDescent="0.25">
      <c r="A17" s="19" t="s">
        <v>28</v>
      </c>
      <c r="B17" s="4">
        <v>30</v>
      </c>
      <c r="C17" s="4"/>
      <c r="D17" s="8">
        <v>577.59</v>
      </c>
      <c r="E17" s="4" t="s">
        <v>27</v>
      </c>
      <c r="F17" s="15" t="s">
        <v>40</v>
      </c>
      <c r="G17" s="1" t="s">
        <v>36</v>
      </c>
      <c r="H17" s="1" t="s">
        <v>53</v>
      </c>
    </row>
    <row r="18" spans="1:8" x14ac:dyDescent="0.25">
      <c r="A18" s="19" t="s">
        <v>13</v>
      </c>
      <c r="B18" s="4"/>
      <c r="C18" s="4"/>
      <c r="D18" s="8">
        <v>200</v>
      </c>
      <c r="E18" s="4"/>
      <c r="F18" s="15"/>
      <c r="G18" s="1"/>
      <c r="H18" s="1"/>
    </row>
    <row r="19" spans="1:8" x14ac:dyDescent="0.25">
      <c r="A19" s="32" t="s">
        <v>15</v>
      </c>
      <c r="B19" s="33"/>
      <c r="C19" s="34"/>
      <c r="D19" s="8">
        <f>SUM(D6:D18)</f>
        <v>16019.1</v>
      </c>
      <c r="E19" s="23"/>
      <c r="F19" s="24"/>
      <c r="G19" s="18"/>
      <c r="H19" s="18"/>
    </row>
    <row r="20" spans="1:8" x14ac:dyDescent="0.25">
      <c r="A20" s="32" t="s">
        <v>55</v>
      </c>
      <c r="B20" s="33"/>
      <c r="C20" s="34"/>
      <c r="D20" s="14">
        <f>SUM(D8:D13,D16:D17)</f>
        <v>2532.4700000000003</v>
      </c>
    </row>
    <row r="21" spans="1:8" x14ac:dyDescent="0.25">
      <c r="A21" s="32" t="s">
        <v>49</v>
      </c>
      <c r="B21" s="33"/>
      <c r="C21" s="34"/>
      <c r="D21" s="14">
        <f>(D19-D20)</f>
        <v>13486.630000000001</v>
      </c>
    </row>
    <row r="22" spans="1:8" x14ac:dyDescent="0.25">
      <c r="B22"/>
      <c r="C22"/>
    </row>
    <row r="24" spans="1:8" x14ac:dyDescent="0.25">
      <c r="A24" s="28" t="s">
        <v>17</v>
      </c>
      <c r="B24" s="28"/>
      <c r="C24" s="28"/>
      <c r="D24" s="28"/>
    </row>
    <row r="25" spans="1:8" x14ac:dyDescent="0.25">
      <c r="B25"/>
      <c r="C25"/>
    </row>
    <row r="26" spans="1:8" x14ac:dyDescent="0.25">
      <c r="A26" s="1"/>
      <c r="B26" s="11" t="s">
        <v>59</v>
      </c>
      <c r="C26" s="11" t="s">
        <v>14</v>
      </c>
      <c r="D26" s="11" t="s">
        <v>20</v>
      </c>
      <c r="G26" s="20"/>
      <c r="H26" s="20"/>
    </row>
    <row r="27" spans="1:8" x14ac:dyDescent="0.25">
      <c r="A27" s="19" t="s">
        <v>18</v>
      </c>
      <c r="B27" s="12">
        <v>44626</v>
      </c>
      <c r="C27" s="9">
        <v>7954.53</v>
      </c>
      <c r="D27" s="1"/>
    </row>
    <row r="28" spans="1:8" x14ac:dyDescent="0.25">
      <c r="A28" s="19" t="s">
        <v>22</v>
      </c>
      <c r="B28" s="1"/>
      <c r="C28" s="9">
        <v>3120.76</v>
      </c>
      <c r="D28" s="1"/>
    </row>
    <row r="29" spans="1:8" x14ac:dyDescent="0.25">
      <c r="A29" s="19" t="s">
        <v>23</v>
      </c>
      <c r="B29" s="1"/>
      <c r="C29" s="9">
        <v>0</v>
      </c>
      <c r="D29" s="1"/>
    </row>
    <row r="30" spans="1:8" x14ac:dyDescent="0.25">
      <c r="A30" s="19" t="s">
        <v>24</v>
      </c>
      <c r="B30" s="1"/>
      <c r="C30" s="9">
        <v>0</v>
      </c>
      <c r="D30" s="1"/>
      <c r="G30" s="20"/>
      <c r="H30" s="20"/>
    </row>
    <row r="31" spans="1:8" x14ac:dyDescent="0.25">
      <c r="A31" s="19" t="s">
        <v>29</v>
      </c>
      <c r="B31" s="1"/>
      <c r="C31" s="9">
        <v>7494.92</v>
      </c>
      <c r="D31" s="1"/>
    </row>
    <row r="32" spans="1:8" x14ac:dyDescent="0.25">
      <c r="A32" s="19" t="s">
        <v>30</v>
      </c>
      <c r="B32" s="1"/>
      <c r="C32" s="9">
        <v>610.20000000000005</v>
      </c>
      <c r="D32" s="1"/>
    </row>
    <row r="33" spans="1:4" x14ac:dyDescent="0.25">
      <c r="A33" s="19" t="s">
        <v>31</v>
      </c>
      <c r="B33" s="1"/>
      <c r="C33" s="9">
        <v>126.4</v>
      </c>
      <c r="D33" s="1"/>
    </row>
    <row r="34" spans="1:4" x14ac:dyDescent="0.25">
      <c r="A34" s="30" t="s">
        <v>25</v>
      </c>
      <c r="B34" s="31"/>
      <c r="C34" s="9">
        <f>SUM(C27:C33)</f>
        <v>19306.810000000001</v>
      </c>
      <c r="D34" s="1"/>
    </row>
    <row r="35" spans="1:4" x14ac:dyDescent="0.25">
      <c r="B35"/>
      <c r="C35"/>
    </row>
    <row r="36" spans="1:4" x14ac:dyDescent="0.25">
      <c r="A36" s="30" t="s">
        <v>21</v>
      </c>
      <c r="B36" s="31"/>
      <c r="C36" s="9">
        <f>(C34-D21)</f>
        <v>5820.18</v>
      </c>
      <c r="D36" s="1"/>
    </row>
    <row r="37" spans="1:4" x14ac:dyDescent="0.25">
      <c r="B37"/>
      <c r="C37"/>
    </row>
    <row r="38" spans="1:4" x14ac:dyDescent="0.25">
      <c r="B38"/>
      <c r="C38"/>
    </row>
    <row r="39" spans="1:4" x14ac:dyDescent="0.25">
      <c r="B39"/>
      <c r="C39"/>
    </row>
    <row r="40" spans="1:4" x14ac:dyDescent="0.25">
      <c r="B40"/>
      <c r="C40"/>
    </row>
    <row r="41" spans="1:4" x14ac:dyDescent="0.25">
      <c r="B41"/>
      <c r="C41"/>
    </row>
    <row r="42" spans="1:4" x14ac:dyDescent="0.25">
      <c r="B42"/>
      <c r="C42"/>
    </row>
    <row r="43" spans="1:4" x14ac:dyDescent="0.25">
      <c r="B43"/>
      <c r="C43"/>
    </row>
  </sheetData>
  <mergeCells count="16">
    <mergeCell ref="A36:B36"/>
    <mergeCell ref="A19:C19"/>
    <mergeCell ref="A20:C20"/>
    <mergeCell ref="A21:C21"/>
    <mergeCell ref="J3:N3"/>
    <mergeCell ref="A34:B34"/>
    <mergeCell ref="A1:D1"/>
    <mergeCell ref="A3:D3"/>
    <mergeCell ref="A24:D24"/>
    <mergeCell ref="J12:K12"/>
    <mergeCell ref="Q15:R15"/>
    <mergeCell ref="J10:K10"/>
    <mergeCell ref="J11:K11"/>
    <mergeCell ref="Q13:R13"/>
    <mergeCell ref="Q14:R14"/>
    <mergeCell ref="Q3:U3"/>
  </mergeCells>
  <pageMargins left="0.511811024" right="0.511811024" top="0.78740157499999996" bottom="0.78740157499999996" header="0.31496062000000002" footer="0.31496062000000002"/>
  <ignoredErrors>
    <ignoredError sqref="L10:L11 S13:S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I34" sqref="I34"/>
    </sheetView>
  </sheetViews>
  <sheetFormatPr defaultRowHeight="15" x14ac:dyDescent="0.25"/>
  <cols>
    <col min="1" max="1" width="25.5703125" bestFit="1" customWidth="1"/>
    <col min="2" max="2" width="18.140625" style="2" bestFit="1" customWidth="1"/>
    <col min="3" max="3" width="14.28515625" style="2" bestFit="1" customWidth="1"/>
    <col min="4" max="4" width="12.42578125" bestFit="1" customWidth="1"/>
    <col min="5" max="5" width="11.7109375" bestFit="1" customWidth="1"/>
    <col min="6" max="6" width="11" bestFit="1" customWidth="1"/>
    <col min="7" max="7" width="16.140625" bestFit="1" customWidth="1"/>
    <col min="8" max="8" width="22.85546875" bestFit="1" customWidth="1"/>
    <col min="9" max="9" width="25.5703125" bestFit="1" customWidth="1"/>
  </cols>
  <sheetData>
    <row r="1" spans="1:5" x14ac:dyDescent="0.25">
      <c r="A1" s="28" t="s">
        <v>16</v>
      </c>
      <c r="B1" s="28"/>
      <c r="C1" s="28"/>
    </row>
    <row r="2" spans="1:5" x14ac:dyDescent="0.25">
      <c r="A2" s="3"/>
      <c r="B2" s="3"/>
      <c r="C2" s="3"/>
    </row>
    <row r="3" spans="1:5" x14ac:dyDescent="0.25">
      <c r="A3" s="1"/>
      <c r="B3" s="7" t="s">
        <v>4</v>
      </c>
      <c r="C3" s="7" t="s">
        <v>14</v>
      </c>
      <c r="D3" s="7" t="s">
        <v>20</v>
      </c>
    </row>
    <row r="4" spans="1:5" x14ac:dyDescent="0.25">
      <c r="A4" s="7" t="s">
        <v>0</v>
      </c>
      <c r="B4" s="4">
        <v>10</v>
      </c>
      <c r="C4" s="8">
        <v>1525.93</v>
      </c>
      <c r="D4" s="1"/>
    </row>
    <row r="5" spans="1:5" x14ac:dyDescent="0.25">
      <c r="A5" s="7" t="s">
        <v>6</v>
      </c>
      <c r="B5" s="4">
        <v>10</v>
      </c>
      <c r="C5" s="8">
        <v>9808.2000000000007</v>
      </c>
      <c r="D5" s="1"/>
    </row>
    <row r="6" spans="1:5" x14ac:dyDescent="0.25">
      <c r="A6" s="7" t="s">
        <v>1</v>
      </c>
      <c r="B6" s="4">
        <v>11</v>
      </c>
      <c r="C6" s="8">
        <v>69</v>
      </c>
      <c r="D6" s="1"/>
    </row>
    <row r="7" spans="1:5" x14ac:dyDescent="0.25">
      <c r="A7" s="7" t="s">
        <v>7</v>
      </c>
      <c r="B7" s="4">
        <v>10</v>
      </c>
      <c r="C7" s="8">
        <v>31.3</v>
      </c>
      <c r="D7" s="1"/>
    </row>
    <row r="8" spans="1:5" x14ac:dyDescent="0.25">
      <c r="A8" s="7" t="s">
        <v>8</v>
      </c>
      <c r="B8" s="4">
        <v>10</v>
      </c>
      <c r="C8" s="8">
        <v>31.3</v>
      </c>
      <c r="D8" s="1"/>
    </row>
    <row r="9" spans="1:5" x14ac:dyDescent="0.25">
      <c r="A9" s="7" t="s">
        <v>2</v>
      </c>
      <c r="B9" s="4">
        <v>10</v>
      </c>
      <c r="C9" s="8">
        <v>916</v>
      </c>
      <c r="D9" s="1"/>
      <c r="E9" s="2"/>
    </row>
    <row r="10" spans="1:5" x14ac:dyDescent="0.25">
      <c r="A10" s="7" t="s">
        <v>9</v>
      </c>
      <c r="B10" s="4">
        <v>21</v>
      </c>
      <c r="C10" s="8">
        <v>224.69</v>
      </c>
      <c r="D10" s="1"/>
    </row>
    <row r="11" spans="1:5" x14ac:dyDescent="0.25">
      <c r="A11" s="7" t="s">
        <v>3</v>
      </c>
      <c r="B11" s="4">
        <v>10</v>
      </c>
      <c r="C11" s="8">
        <v>100</v>
      </c>
      <c r="D11" s="1"/>
    </row>
    <row r="12" spans="1:5" x14ac:dyDescent="0.25">
      <c r="A12" s="7" t="s">
        <v>10</v>
      </c>
      <c r="B12" s="4">
        <v>18</v>
      </c>
      <c r="C12" s="8">
        <v>189.83</v>
      </c>
      <c r="D12" s="1"/>
    </row>
    <row r="13" spans="1:5" x14ac:dyDescent="0.25">
      <c r="A13" s="7" t="s">
        <v>5</v>
      </c>
      <c r="B13" s="4">
        <v>13</v>
      </c>
      <c r="C13" s="8">
        <v>263.72000000000003</v>
      </c>
      <c r="D13" s="1"/>
    </row>
    <row r="14" spans="1:5" x14ac:dyDescent="0.25">
      <c r="A14" s="7" t="s">
        <v>11</v>
      </c>
      <c r="B14" s="4">
        <v>10</v>
      </c>
      <c r="C14" s="8">
        <v>577</v>
      </c>
      <c r="D14" s="1"/>
    </row>
    <row r="15" spans="1:5" x14ac:dyDescent="0.25">
      <c r="A15" s="7" t="s">
        <v>12</v>
      </c>
      <c r="B15" s="4">
        <v>10</v>
      </c>
      <c r="C15" s="8">
        <v>257</v>
      </c>
      <c r="D15" s="1"/>
    </row>
    <row r="16" spans="1:5" x14ac:dyDescent="0.25">
      <c r="A16" s="7" t="s">
        <v>13</v>
      </c>
      <c r="B16" s="4"/>
      <c r="C16" s="8">
        <v>200</v>
      </c>
      <c r="D16" s="1"/>
    </row>
    <row r="17" spans="1:4" x14ac:dyDescent="0.25">
      <c r="A17" s="35" t="s">
        <v>15</v>
      </c>
      <c r="B17" s="35"/>
      <c r="C17" s="8">
        <f>SUM(C4:C16)</f>
        <v>14193.97</v>
      </c>
      <c r="D17" s="1"/>
    </row>
    <row r="18" spans="1:4" x14ac:dyDescent="0.25">
      <c r="B18"/>
      <c r="C18"/>
    </row>
    <row r="20" spans="1:4" x14ac:dyDescent="0.25">
      <c r="A20" s="28" t="s">
        <v>17</v>
      </c>
      <c r="B20" s="28"/>
      <c r="C20" s="28"/>
    </row>
    <row r="21" spans="1:4" x14ac:dyDescent="0.25">
      <c r="B21"/>
      <c r="C21"/>
    </row>
    <row r="22" spans="1:4" x14ac:dyDescent="0.25">
      <c r="A22" s="1"/>
      <c r="B22" s="5" t="s">
        <v>19</v>
      </c>
      <c r="C22" s="5" t="s">
        <v>14</v>
      </c>
      <c r="D22" s="5" t="s">
        <v>20</v>
      </c>
    </row>
    <row r="23" spans="1:4" x14ac:dyDescent="0.25">
      <c r="A23" s="5" t="s">
        <v>18</v>
      </c>
      <c r="B23" s="1">
        <v>5</v>
      </c>
      <c r="C23" s="9">
        <v>8000</v>
      </c>
      <c r="D23" s="1"/>
    </row>
    <row r="24" spans="1:4" x14ac:dyDescent="0.25">
      <c r="A24" s="5" t="s">
        <v>22</v>
      </c>
      <c r="B24" s="1"/>
      <c r="C24" s="9">
        <v>3495.49</v>
      </c>
      <c r="D24" s="1"/>
    </row>
    <row r="25" spans="1:4" x14ac:dyDescent="0.25">
      <c r="A25" s="5" t="s">
        <v>23</v>
      </c>
      <c r="B25" s="1"/>
      <c r="C25" s="9">
        <v>603.41</v>
      </c>
      <c r="D25" s="1"/>
    </row>
    <row r="26" spans="1:4" x14ac:dyDescent="0.25">
      <c r="A26" s="5" t="s">
        <v>24</v>
      </c>
      <c r="B26" s="1"/>
      <c r="C26" s="9">
        <v>401.25</v>
      </c>
      <c r="D26" s="1"/>
    </row>
    <row r="27" spans="1:4" x14ac:dyDescent="0.25">
      <c r="A27" s="36" t="s">
        <v>25</v>
      </c>
      <c r="B27" s="36"/>
      <c r="C27" s="9">
        <f>SUM(C23:C26)</f>
        <v>12500.15</v>
      </c>
      <c r="D27" s="1"/>
    </row>
    <row r="28" spans="1:4" x14ac:dyDescent="0.25">
      <c r="B28"/>
      <c r="C28"/>
    </row>
    <row r="29" spans="1:4" x14ac:dyDescent="0.25">
      <c r="A29" s="6" t="s">
        <v>21</v>
      </c>
      <c r="B29" s="1"/>
      <c r="C29" s="9">
        <f>(C27-C17)</f>
        <v>-1693.8199999999997</v>
      </c>
      <c r="D29" s="1"/>
    </row>
    <row r="30" spans="1:4" x14ac:dyDescent="0.25">
      <c r="B30"/>
      <c r="C30"/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mergeCells count="4">
    <mergeCell ref="A1:C1"/>
    <mergeCell ref="A17:B17"/>
    <mergeCell ref="A20:C20"/>
    <mergeCell ref="A27:B2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F20" sqref="F20"/>
    </sheetView>
  </sheetViews>
  <sheetFormatPr defaultRowHeight="15" x14ac:dyDescent="0.25"/>
  <cols>
    <col min="1" max="1" width="25.5703125" bestFit="1" customWidth="1"/>
    <col min="2" max="3" width="18.140625" style="2" bestFit="1" customWidth="1"/>
    <col min="4" max="4" width="12.42578125" bestFit="1" customWidth="1"/>
    <col min="5" max="5" width="10" bestFit="1" customWidth="1"/>
    <col min="6" max="6" width="12.7109375" bestFit="1" customWidth="1"/>
    <col min="7" max="7" width="10.140625" bestFit="1" customWidth="1"/>
    <col min="8" max="8" width="32.7109375" customWidth="1"/>
    <col min="9" max="9" width="19.7109375" bestFit="1" customWidth="1"/>
    <col min="10" max="10" width="18.5703125" bestFit="1" customWidth="1"/>
    <col min="11" max="11" width="10.7109375" bestFit="1" customWidth="1"/>
    <col min="12" max="12" width="16" customWidth="1"/>
    <col min="13" max="14" width="13.28515625" bestFit="1" customWidth="1"/>
    <col min="16" max="17" width="21.42578125" bestFit="1" customWidth="1"/>
    <col min="18" max="18" width="10.7109375" bestFit="1" customWidth="1"/>
    <col min="19" max="19" width="10.140625" bestFit="1" customWidth="1"/>
    <col min="20" max="21" width="13.28515625" bestFit="1" customWidth="1"/>
  </cols>
  <sheetData>
    <row r="1" spans="1:21" x14ac:dyDescent="0.25">
      <c r="A1" s="28" t="s">
        <v>16</v>
      </c>
      <c r="B1" s="28"/>
      <c r="C1" s="28"/>
      <c r="D1" s="28"/>
    </row>
    <row r="2" spans="1:21" x14ac:dyDescent="0.25">
      <c r="B2"/>
      <c r="C2"/>
    </row>
    <row r="3" spans="1:21" x14ac:dyDescent="0.25">
      <c r="A3" s="28" t="s">
        <v>26</v>
      </c>
      <c r="B3" s="28"/>
      <c r="C3" s="28"/>
      <c r="D3" s="28"/>
      <c r="J3" s="28" t="s">
        <v>41</v>
      </c>
      <c r="K3" s="28"/>
      <c r="L3" s="28"/>
      <c r="M3" s="28"/>
      <c r="N3" s="28"/>
      <c r="Q3" s="28" t="s">
        <v>40</v>
      </c>
      <c r="R3" s="28"/>
      <c r="S3" s="28"/>
      <c r="T3" s="28"/>
      <c r="U3" s="28"/>
    </row>
    <row r="4" spans="1:21" x14ac:dyDescent="0.25">
      <c r="A4" s="3"/>
      <c r="B4" s="3"/>
      <c r="C4" s="3"/>
    </row>
    <row r="5" spans="1:21" x14ac:dyDescent="0.25">
      <c r="A5" s="1"/>
      <c r="B5" s="21" t="s">
        <v>4</v>
      </c>
      <c r="C5" s="21" t="s">
        <v>58</v>
      </c>
      <c r="D5" s="21" t="s">
        <v>14</v>
      </c>
      <c r="E5" s="21" t="s">
        <v>32</v>
      </c>
      <c r="F5" s="21" t="s">
        <v>54</v>
      </c>
      <c r="G5" s="21" t="s">
        <v>35</v>
      </c>
      <c r="H5" s="21" t="s">
        <v>33</v>
      </c>
      <c r="J5" s="21" t="s">
        <v>38</v>
      </c>
      <c r="K5" s="21" t="s">
        <v>37</v>
      </c>
      <c r="L5" s="21" t="s">
        <v>14</v>
      </c>
      <c r="M5" s="21" t="s">
        <v>35</v>
      </c>
      <c r="N5" s="21" t="s">
        <v>33</v>
      </c>
      <c r="Q5" s="21" t="s">
        <v>38</v>
      </c>
      <c r="R5" s="21" t="s">
        <v>37</v>
      </c>
      <c r="S5" s="21" t="s">
        <v>14</v>
      </c>
      <c r="T5" s="21" t="s">
        <v>35</v>
      </c>
      <c r="U5" s="21" t="s">
        <v>33</v>
      </c>
    </row>
    <row r="6" spans="1:21" x14ac:dyDescent="0.25">
      <c r="A6" s="19" t="s">
        <v>0</v>
      </c>
      <c r="B6" s="4">
        <v>10</v>
      </c>
      <c r="C6" s="4"/>
      <c r="D6" s="8">
        <v>4685.18</v>
      </c>
      <c r="E6" s="4" t="s">
        <v>27</v>
      </c>
      <c r="F6" s="15"/>
      <c r="G6" s="1" t="s">
        <v>36</v>
      </c>
      <c r="H6" s="1" t="s">
        <v>61</v>
      </c>
      <c r="J6" s="19" t="s">
        <v>39</v>
      </c>
      <c r="K6" s="12"/>
      <c r="L6" s="9">
        <v>0</v>
      </c>
      <c r="M6" s="1" t="s">
        <v>36</v>
      </c>
      <c r="N6" s="1"/>
      <c r="Q6" s="19" t="s">
        <v>43</v>
      </c>
      <c r="R6" s="12">
        <v>44621</v>
      </c>
      <c r="S6" s="8">
        <v>224.69</v>
      </c>
      <c r="T6" s="1" t="s">
        <v>36</v>
      </c>
      <c r="U6" s="1"/>
    </row>
    <row r="7" spans="1:21" x14ac:dyDescent="0.25">
      <c r="A7" s="19" t="s">
        <v>6</v>
      </c>
      <c r="B7" s="4">
        <v>10</v>
      </c>
      <c r="C7" s="4"/>
      <c r="D7" s="8">
        <v>8250.1200000000008</v>
      </c>
      <c r="E7" s="4"/>
      <c r="F7" s="15"/>
      <c r="G7" s="1"/>
      <c r="H7" s="1"/>
      <c r="J7" s="19" t="s">
        <v>46</v>
      </c>
      <c r="K7" s="12">
        <v>44623</v>
      </c>
      <c r="L7" s="9">
        <v>1500</v>
      </c>
      <c r="M7" s="1" t="s">
        <v>36</v>
      </c>
      <c r="N7" s="1"/>
      <c r="Q7" s="19" t="s">
        <v>42</v>
      </c>
      <c r="R7" s="12"/>
      <c r="S7" s="8"/>
      <c r="T7" s="1"/>
      <c r="U7" s="1"/>
    </row>
    <row r="8" spans="1:21" x14ac:dyDescent="0.25">
      <c r="A8" s="19" t="s">
        <v>1</v>
      </c>
      <c r="B8" s="4">
        <v>11</v>
      </c>
      <c r="C8" s="4"/>
      <c r="D8" s="8">
        <v>68</v>
      </c>
      <c r="E8" s="4" t="s">
        <v>27</v>
      </c>
      <c r="F8" s="15"/>
      <c r="G8" s="1"/>
      <c r="H8" s="1"/>
      <c r="J8" s="19" t="s">
        <v>51</v>
      </c>
      <c r="K8" s="12"/>
      <c r="L8" s="9">
        <v>0</v>
      </c>
      <c r="M8" s="13" t="s">
        <v>45</v>
      </c>
      <c r="N8" s="1"/>
      <c r="Q8" s="19" t="s">
        <v>44</v>
      </c>
      <c r="R8" s="12">
        <v>44621</v>
      </c>
      <c r="S8" s="8">
        <v>102.9</v>
      </c>
      <c r="T8" s="13" t="s">
        <v>36</v>
      </c>
      <c r="U8" s="1"/>
    </row>
    <row r="9" spans="1:21" x14ac:dyDescent="0.25">
      <c r="A9" s="19" t="s">
        <v>7</v>
      </c>
      <c r="B9" s="4">
        <v>10</v>
      </c>
      <c r="C9" s="4"/>
      <c r="D9" s="8">
        <v>40</v>
      </c>
      <c r="E9" s="4" t="s">
        <v>27</v>
      </c>
      <c r="F9" s="15" t="s">
        <v>62</v>
      </c>
      <c r="G9" s="1" t="s">
        <v>36</v>
      </c>
      <c r="H9" s="1" t="s">
        <v>62</v>
      </c>
      <c r="J9" s="19" t="s">
        <v>46</v>
      </c>
      <c r="K9" s="12">
        <v>44623</v>
      </c>
      <c r="L9" s="9">
        <v>1500</v>
      </c>
      <c r="M9" s="13" t="s">
        <v>45</v>
      </c>
      <c r="N9" s="1"/>
      <c r="Q9" s="19" t="s">
        <v>60</v>
      </c>
      <c r="R9" s="12">
        <v>44621</v>
      </c>
      <c r="S9" s="8">
        <v>876.88</v>
      </c>
      <c r="T9" s="13" t="s">
        <v>36</v>
      </c>
      <c r="U9" s="1"/>
    </row>
    <row r="10" spans="1:21" x14ac:dyDescent="0.25">
      <c r="A10" s="19" t="s">
        <v>8</v>
      </c>
      <c r="B10" s="4">
        <v>10</v>
      </c>
      <c r="C10" s="4"/>
      <c r="D10" s="8">
        <v>40</v>
      </c>
      <c r="E10" s="4" t="s">
        <v>27</v>
      </c>
      <c r="F10" s="15" t="s">
        <v>40</v>
      </c>
      <c r="G10" s="1" t="s">
        <v>36</v>
      </c>
      <c r="H10" s="1" t="s">
        <v>53</v>
      </c>
      <c r="J10" s="30" t="s">
        <v>56</v>
      </c>
      <c r="K10" s="31"/>
      <c r="L10" s="9">
        <f>SUM(L6:L7)</f>
        <v>1500</v>
      </c>
      <c r="M10" s="17"/>
      <c r="N10" s="18"/>
      <c r="Q10" s="19" t="s">
        <v>47</v>
      </c>
      <c r="R10" s="12">
        <v>44623</v>
      </c>
      <c r="S10" s="16"/>
      <c r="T10" s="13"/>
      <c r="U10" s="1"/>
    </row>
    <row r="11" spans="1:21" x14ac:dyDescent="0.25">
      <c r="A11" s="19" t="s">
        <v>50</v>
      </c>
      <c r="B11" s="4">
        <v>10</v>
      </c>
      <c r="C11" s="4"/>
      <c r="D11" s="8">
        <v>916</v>
      </c>
      <c r="E11" s="4" t="s">
        <v>27</v>
      </c>
      <c r="F11" s="15" t="s">
        <v>40</v>
      </c>
      <c r="G11" s="1" t="s">
        <v>36</v>
      </c>
      <c r="H11" s="1" t="s">
        <v>53</v>
      </c>
      <c r="J11" s="30" t="s">
        <v>57</v>
      </c>
      <c r="K11" s="31"/>
      <c r="L11" s="9">
        <f>SUM(L8:L9)</f>
        <v>1500</v>
      </c>
      <c r="M11" s="17"/>
      <c r="N11" s="18"/>
      <c r="Q11" s="19" t="s">
        <v>48</v>
      </c>
      <c r="R11" s="12">
        <v>44623</v>
      </c>
      <c r="S11" s="8">
        <v>40</v>
      </c>
      <c r="T11" s="13" t="s">
        <v>36</v>
      </c>
      <c r="U11" s="1"/>
    </row>
    <row r="12" spans="1:21" x14ac:dyDescent="0.25">
      <c r="A12" s="19" t="s">
        <v>9</v>
      </c>
      <c r="B12" s="4">
        <v>21</v>
      </c>
      <c r="C12" s="4"/>
      <c r="D12" s="8">
        <v>224.69</v>
      </c>
      <c r="E12" s="4" t="s">
        <v>27</v>
      </c>
      <c r="F12" s="15" t="s">
        <v>40</v>
      </c>
      <c r="G12" s="1" t="s">
        <v>36</v>
      </c>
      <c r="H12" s="1" t="s">
        <v>53</v>
      </c>
      <c r="J12" s="29" t="s">
        <v>49</v>
      </c>
      <c r="K12" s="29"/>
      <c r="L12" s="9">
        <f>SUM(L6:L9)</f>
        <v>3000</v>
      </c>
      <c r="Q12" s="25" t="s">
        <v>5</v>
      </c>
      <c r="R12" s="26">
        <v>44627</v>
      </c>
      <c r="S12" s="8">
        <v>311</v>
      </c>
      <c r="T12" s="13" t="s">
        <v>36</v>
      </c>
      <c r="U12" s="1"/>
    </row>
    <row r="13" spans="1:21" x14ac:dyDescent="0.25">
      <c r="A13" s="19" t="s">
        <v>3</v>
      </c>
      <c r="B13" s="4">
        <v>10</v>
      </c>
      <c r="C13" s="4"/>
      <c r="D13" s="8">
        <v>102.9</v>
      </c>
      <c r="E13" s="4" t="s">
        <v>27</v>
      </c>
      <c r="F13" s="15" t="s">
        <v>40</v>
      </c>
      <c r="G13" s="1" t="s">
        <v>36</v>
      </c>
      <c r="H13" s="1" t="s">
        <v>53</v>
      </c>
      <c r="Q13" s="30" t="s">
        <v>56</v>
      </c>
      <c r="R13" s="31"/>
      <c r="S13" s="27">
        <f>SUM(S6:S12)</f>
        <v>1555.47</v>
      </c>
      <c r="T13" s="17"/>
      <c r="U13" s="18"/>
    </row>
    <row r="14" spans="1:21" x14ac:dyDescent="0.25">
      <c r="A14" s="19" t="s">
        <v>10</v>
      </c>
      <c r="B14" s="4">
        <v>18</v>
      </c>
      <c r="C14" s="4"/>
      <c r="D14" s="8">
        <v>169.83</v>
      </c>
      <c r="E14" s="4"/>
      <c r="F14" s="15"/>
      <c r="G14" s="1"/>
      <c r="H14" s="1" t="s">
        <v>52</v>
      </c>
      <c r="Q14" s="30" t="s">
        <v>57</v>
      </c>
      <c r="R14" s="31"/>
      <c r="S14" s="16"/>
      <c r="T14" s="17"/>
      <c r="U14" s="18"/>
    </row>
    <row r="15" spans="1:21" x14ac:dyDescent="0.25">
      <c r="A15" s="19" t="s">
        <v>5</v>
      </c>
      <c r="B15" s="37">
        <v>10</v>
      </c>
      <c r="C15"/>
      <c r="D15" s="8">
        <v>311</v>
      </c>
      <c r="E15" s="4" t="s">
        <v>27</v>
      </c>
      <c r="F15" s="15" t="s">
        <v>40</v>
      </c>
      <c r="G15" s="1" t="s">
        <v>36</v>
      </c>
      <c r="H15" s="1" t="s">
        <v>53</v>
      </c>
      <c r="Q15" s="29" t="s">
        <v>49</v>
      </c>
      <c r="R15" s="29"/>
      <c r="S15" s="9">
        <f>SUM(S6:S12)</f>
        <v>1555.47</v>
      </c>
    </row>
    <row r="16" spans="1:21" x14ac:dyDescent="0.25">
      <c r="A16" s="19" t="s">
        <v>60</v>
      </c>
      <c r="B16" s="4">
        <v>10</v>
      </c>
      <c r="C16" s="4"/>
      <c r="D16" s="8">
        <v>876.88</v>
      </c>
      <c r="E16" s="4" t="s">
        <v>27</v>
      </c>
      <c r="F16" s="15" t="s">
        <v>40</v>
      </c>
      <c r="G16" s="1" t="s">
        <v>36</v>
      </c>
      <c r="H16" s="1" t="s">
        <v>53</v>
      </c>
    </row>
    <row r="17" spans="1:8" x14ac:dyDescent="0.25">
      <c r="A17" s="19" t="s">
        <v>28</v>
      </c>
      <c r="B17" s="4"/>
      <c r="C17" s="4"/>
      <c r="D17" s="8">
        <v>0</v>
      </c>
      <c r="E17" s="4"/>
      <c r="F17" s="15"/>
      <c r="G17" s="1"/>
      <c r="H17" s="1"/>
    </row>
    <row r="18" spans="1:8" x14ac:dyDescent="0.25">
      <c r="A18" s="19" t="s">
        <v>13</v>
      </c>
      <c r="B18" s="4"/>
      <c r="C18" s="4"/>
      <c r="D18" s="8">
        <v>206.01</v>
      </c>
      <c r="E18" s="4"/>
      <c r="F18" s="15"/>
      <c r="G18" s="1"/>
      <c r="H18" s="1"/>
    </row>
    <row r="19" spans="1:8" x14ac:dyDescent="0.25">
      <c r="A19" s="32" t="s">
        <v>15</v>
      </c>
      <c r="B19" s="33"/>
      <c r="C19" s="34"/>
      <c r="D19" s="8">
        <f>SUM(D7:D18)</f>
        <v>11205.43</v>
      </c>
      <c r="E19" s="23"/>
      <c r="F19" s="24"/>
      <c r="G19" s="18"/>
      <c r="H19" s="18"/>
    </row>
    <row r="20" spans="1:8" x14ac:dyDescent="0.25">
      <c r="A20" s="32" t="s">
        <v>55</v>
      </c>
      <c r="B20" s="33"/>
      <c r="C20" s="34"/>
      <c r="D20" s="14">
        <f>SUM(D10:D13,D15:D16)</f>
        <v>2471.4700000000003</v>
      </c>
    </row>
    <row r="21" spans="1:8" x14ac:dyDescent="0.25">
      <c r="A21" s="32" t="s">
        <v>49</v>
      </c>
      <c r="B21" s="33"/>
      <c r="C21" s="34"/>
      <c r="D21" s="14">
        <f>(D19-D20)</f>
        <v>8733.9599999999991</v>
      </c>
    </row>
    <row r="22" spans="1:8" x14ac:dyDescent="0.25">
      <c r="B22"/>
      <c r="C22"/>
    </row>
    <row r="24" spans="1:8" x14ac:dyDescent="0.25">
      <c r="A24" s="28" t="s">
        <v>17</v>
      </c>
      <c r="B24" s="28"/>
      <c r="C24" s="28"/>
      <c r="D24" s="28"/>
    </row>
    <row r="25" spans="1:8" x14ac:dyDescent="0.25">
      <c r="B25"/>
      <c r="C25"/>
    </row>
    <row r="26" spans="1:8" x14ac:dyDescent="0.25">
      <c r="A26" s="1"/>
      <c r="B26" s="21" t="s">
        <v>59</v>
      </c>
      <c r="C26" s="21" t="s">
        <v>14</v>
      </c>
      <c r="D26" s="21" t="s">
        <v>20</v>
      </c>
      <c r="G26" s="20"/>
      <c r="H26" s="20"/>
    </row>
    <row r="27" spans="1:8" x14ac:dyDescent="0.25">
      <c r="A27" s="19" t="s">
        <v>18</v>
      </c>
      <c r="B27" s="12">
        <v>44657</v>
      </c>
      <c r="C27" s="9"/>
      <c r="D27" s="1"/>
    </row>
    <row r="28" spans="1:8" x14ac:dyDescent="0.25">
      <c r="A28" s="19" t="s">
        <v>22</v>
      </c>
      <c r="B28" s="1"/>
      <c r="C28" s="9">
        <v>1245.3699999999999</v>
      </c>
      <c r="D28" s="1"/>
    </row>
    <row r="29" spans="1:8" x14ac:dyDescent="0.25">
      <c r="A29" s="19" t="s">
        <v>23</v>
      </c>
      <c r="B29" s="1"/>
      <c r="C29" s="9">
        <v>0</v>
      </c>
      <c r="D29" s="1"/>
    </row>
    <row r="30" spans="1:8" x14ac:dyDescent="0.25">
      <c r="A30" s="19" t="s">
        <v>24</v>
      </c>
      <c r="B30" s="1"/>
      <c r="C30" s="9">
        <v>0</v>
      </c>
      <c r="D30" s="1"/>
      <c r="G30" s="20"/>
      <c r="H30" s="20"/>
    </row>
    <row r="31" spans="1:8" x14ac:dyDescent="0.25">
      <c r="A31" s="19" t="s">
        <v>29</v>
      </c>
      <c r="B31" s="1"/>
      <c r="C31" s="9">
        <v>9894.39</v>
      </c>
      <c r="D31" s="1"/>
    </row>
    <row r="32" spans="1:8" x14ac:dyDescent="0.25">
      <c r="A32" s="19" t="s">
        <v>30</v>
      </c>
      <c r="B32" s="1"/>
      <c r="C32" s="9">
        <v>20.2</v>
      </c>
      <c r="D32" s="1"/>
    </row>
    <row r="33" spans="1:4" x14ac:dyDescent="0.25">
      <c r="A33" s="19" t="s">
        <v>31</v>
      </c>
      <c r="B33" s="1"/>
      <c r="C33" s="9">
        <v>126.4</v>
      </c>
      <c r="D33" s="1"/>
    </row>
    <row r="34" spans="1:4" x14ac:dyDescent="0.25">
      <c r="A34" s="30" t="s">
        <v>25</v>
      </c>
      <c r="B34" s="31"/>
      <c r="C34" s="9">
        <f>SUM(C27:C33)</f>
        <v>11286.359999999999</v>
      </c>
      <c r="D34" s="1"/>
    </row>
    <row r="35" spans="1:4" x14ac:dyDescent="0.25">
      <c r="B35"/>
      <c r="C35"/>
    </row>
    <row r="36" spans="1:4" x14ac:dyDescent="0.25">
      <c r="A36" s="30" t="s">
        <v>21</v>
      </c>
      <c r="B36" s="31"/>
      <c r="C36" s="9">
        <f>(C34-D21)</f>
        <v>2552.3999999999996</v>
      </c>
      <c r="D36" s="1"/>
    </row>
    <row r="37" spans="1:4" x14ac:dyDescent="0.25">
      <c r="B37"/>
      <c r="C37"/>
    </row>
    <row r="38" spans="1:4" x14ac:dyDescent="0.25">
      <c r="B38"/>
      <c r="C38"/>
    </row>
    <row r="39" spans="1:4" x14ac:dyDescent="0.25">
      <c r="B39"/>
      <c r="C39"/>
    </row>
    <row r="40" spans="1:4" x14ac:dyDescent="0.25">
      <c r="B40"/>
      <c r="C40"/>
    </row>
    <row r="41" spans="1:4" x14ac:dyDescent="0.25">
      <c r="B41"/>
      <c r="C41"/>
    </row>
    <row r="42" spans="1:4" x14ac:dyDescent="0.25">
      <c r="B42"/>
      <c r="C42"/>
    </row>
    <row r="43" spans="1:4" x14ac:dyDescent="0.25">
      <c r="B43"/>
      <c r="C43"/>
    </row>
  </sheetData>
  <mergeCells count="16">
    <mergeCell ref="A34:B34"/>
    <mergeCell ref="A36:B36"/>
    <mergeCell ref="Q13:R13"/>
    <mergeCell ref="Q14:R14"/>
    <mergeCell ref="Q15:R15"/>
    <mergeCell ref="A19:C19"/>
    <mergeCell ref="A21:C21"/>
    <mergeCell ref="J3:N3"/>
    <mergeCell ref="Q3:U3"/>
    <mergeCell ref="J10:K10"/>
    <mergeCell ref="J11:K11"/>
    <mergeCell ref="J12:K12"/>
    <mergeCell ref="A20:C20"/>
    <mergeCell ref="A1:D1"/>
    <mergeCell ref="A3:D3"/>
    <mergeCell ref="A24:D24"/>
  </mergeCells>
  <pageMargins left="0.511811024" right="0.511811024" top="0.78740157499999996" bottom="0.78740157499999996" header="0.31496062000000002" footer="0.31496062000000002"/>
  <ignoredErrors>
    <ignoredError sqref="L10:L11 D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16" sqref="E16"/>
    </sheetView>
  </sheetViews>
  <sheetFormatPr defaultRowHeight="15" x14ac:dyDescent="0.25"/>
  <cols>
    <col min="1" max="1" width="25.5703125" bestFit="1" customWidth="1"/>
    <col min="2" max="2" width="18.140625" style="2" bestFit="1" customWidth="1"/>
    <col min="3" max="3" width="14.28515625" style="2" bestFit="1" customWidth="1"/>
    <col min="4" max="4" width="12.42578125" bestFit="1" customWidth="1"/>
    <col min="5" max="5" width="11.7109375" bestFit="1" customWidth="1"/>
    <col min="6" max="6" width="11" bestFit="1" customWidth="1"/>
    <col min="7" max="7" width="16.140625" bestFit="1" customWidth="1"/>
    <col min="8" max="8" width="22.85546875" bestFit="1" customWidth="1"/>
    <col min="9" max="9" width="25.5703125" bestFit="1" customWidth="1"/>
  </cols>
  <sheetData>
    <row r="1" spans="1:5" x14ac:dyDescent="0.25">
      <c r="A1" s="28" t="s">
        <v>16</v>
      </c>
      <c r="B1" s="28"/>
      <c r="C1" s="28"/>
    </row>
    <row r="2" spans="1:5" x14ac:dyDescent="0.25">
      <c r="A2" s="3"/>
      <c r="B2" s="3"/>
      <c r="C2" s="3"/>
    </row>
    <row r="3" spans="1:5" x14ac:dyDescent="0.25">
      <c r="A3" s="1"/>
      <c r="B3" s="7" t="s">
        <v>4</v>
      </c>
      <c r="C3" s="7" t="s">
        <v>14</v>
      </c>
      <c r="D3" s="7" t="s">
        <v>20</v>
      </c>
    </row>
    <row r="4" spans="1:5" x14ac:dyDescent="0.25">
      <c r="A4" s="7" t="s">
        <v>0</v>
      </c>
      <c r="B4" s="4">
        <v>10</v>
      </c>
      <c r="C4" s="8">
        <v>1525.93</v>
      </c>
      <c r="D4" s="1"/>
    </row>
    <row r="5" spans="1:5" x14ac:dyDescent="0.25">
      <c r="A5" s="7" t="s">
        <v>6</v>
      </c>
      <c r="B5" s="4">
        <v>10</v>
      </c>
      <c r="C5" s="8">
        <v>9808.2000000000007</v>
      </c>
      <c r="D5" s="1"/>
    </row>
    <row r="6" spans="1:5" x14ac:dyDescent="0.25">
      <c r="A6" s="7" t="s">
        <v>1</v>
      </c>
      <c r="B6" s="4">
        <v>11</v>
      </c>
      <c r="C6" s="8">
        <v>69</v>
      </c>
      <c r="D6" s="1"/>
    </row>
    <row r="7" spans="1:5" x14ac:dyDescent="0.25">
      <c r="A7" s="7" t="s">
        <v>7</v>
      </c>
      <c r="B7" s="4">
        <v>10</v>
      </c>
      <c r="C7" s="8">
        <v>31.3</v>
      </c>
      <c r="D7" s="1"/>
    </row>
    <row r="8" spans="1:5" x14ac:dyDescent="0.25">
      <c r="A8" s="7" t="s">
        <v>8</v>
      </c>
      <c r="B8" s="4">
        <v>10</v>
      </c>
      <c r="C8" s="8">
        <v>31.3</v>
      </c>
      <c r="D8" s="1"/>
    </row>
    <row r="9" spans="1:5" x14ac:dyDescent="0.25">
      <c r="A9" s="7" t="s">
        <v>2</v>
      </c>
      <c r="B9" s="4">
        <v>10</v>
      </c>
      <c r="C9" s="8">
        <v>916</v>
      </c>
      <c r="D9" s="1"/>
      <c r="E9" s="2"/>
    </row>
    <row r="10" spans="1:5" x14ac:dyDescent="0.25">
      <c r="A10" s="7" t="s">
        <v>9</v>
      </c>
      <c r="B10" s="4">
        <v>21</v>
      </c>
      <c r="C10" s="8">
        <v>224.69</v>
      </c>
      <c r="D10" s="1"/>
    </row>
    <row r="11" spans="1:5" x14ac:dyDescent="0.25">
      <c r="A11" s="7" t="s">
        <v>3</v>
      </c>
      <c r="B11" s="4">
        <v>10</v>
      </c>
      <c r="C11" s="8">
        <v>100</v>
      </c>
      <c r="D11" s="1"/>
    </row>
    <row r="12" spans="1:5" x14ac:dyDescent="0.25">
      <c r="A12" s="7" t="s">
        <v>10</v>
      </c>
      <c r="B12" s="4">
        <v>18</v>
      </c>
      <c r="C12" s="8">
        <v>189.83</v>
      </c>
      <c r="D12" s="1"/>
    </row>
    <row r="13" spans="1:5" x14ac:dyDescent="0.25">
      <c r="A13" s="7" t="s">
        <v>5</v>
      </c>
      <c r="B13" s="4">
        <v>13</v>
      </c>
      <c r="C13" s="8">
        <v>263.72000000000003</v>
      </c>
      <c r="D13" s="1"/>
    </row>
    <row r="14" spans="1:5" x14ac:dyDescent="0.25">
      <c r="A14" s="7" t="s">
        <v>11</v>
      </c>
      <c r="B14" s="4">
        <v>10</v>
      </c>
      <c r="C14" s="8">
        <v>577</v>
      </c>
      <c r="D14" s="1"/>
    </row>
    <row r="15" spans="1:5" x14ac:dyDescent="0.25">
      <c r="A15" s="7" t="s">
        <v>12</v>
      </c>
      <c r="B15" s="4">
        <v>10</v>
      </c>
      <c r="C15" s="8">
        <v>257</v>
      </c>
      <c r="D15" s="1"/>
    </row>
    <row r="16" spans="1:5" x14ac:dyDescent="0.25">
      <c r="A16" s="7" t="s">
        <v>13</v>
      </c>
      <c r="B16" s="4"/>
      <c r="C16" s="8">
        <v>200</v>
      </c>
      <c r="D16" s="1"/>
    </row>
    <row r="17" spans="1:4" x14ac:dyDescent="0.25">
      <c r="A17" s="35" t="s">
        <v>15</v>
      </c>
      <c r="B17" s="35"/>
      <c r="C17" s="8">
        <f>SUM(C4:C16)</f>
        <v>14193.97</v>
      </c>
      <c r="D17" s="1"/>
    </row>
    <row r="18" spans="1:4" x14ac:dyDescent="0.25">
      <c r="B18"/>
      <c r="C18"/>
    </row>
    <row r="20" spans="1:4" x14ac:dyDescent="0.25">
      <c r="A20" s="28" t="s">
        <v>17</v>
      </c>
      <c r="B20" s="28"/>
      <c r="C20" s="28"/>
    </row>
    <row r="21" spans="1:4" x14ac:dyDescent="0.25">
      <c r="B21"/>
      <c r="C21"/>
    </row>
    <row r="22" spans="1:4" x14ac:dyDescent="0.25">
      <c r="A22" s="1"/>
      <c r="B22" s="5" t="s">
        <v>19</v>
      </c>
      <c r="C22" s="5" t="s">
        <v>14</v>
      </c>
      <c r="D22" s="5" t="s">
        <v>20</v>
      </c>
    </row>
    <row r="23" spans="1:4" x14ac:dyDescent="0.25">
      <c r="A23" s="5" t="s">
        <v>18</v>
      </c>
      <c r="B23" s="1">
        <v>5</v>
      </c>
      <c r="C23" s="9">
        <v>8000</v>
      </c>
      <c r="D23" s="1"/>
    </row>
    <row r="24" spans="1:4" x14ac:dyDescent="0.25">
      <c r="A24" s="5" t="s">
        <v>22</v>
      </c>
      <c r="B24" s="1"/>
      <c r="C24" s="9">
        <v>3495.49</v>
      </c>
      <c r="D24" s="1"/>
    </row>
    <row r="25" spans="1:4" x14ac:dyDescent="0.25">
      <c r="A25" s="5" t="s">
        <v>23</v>
      </c>
      <c r="B25" s="1"/>
      <c r="C25" s="9">
        <v>603.41</v>
      </c>
      <c r="D25" s="1"/>
    </row>
    <row r="26" spans="1:4" x14ac:dyDescent="0.25">
      <c r="A26" s="5" t="s">
        <v>24</v>
      </c>
      <c r="B26" s="1"/>
      <c r="C26" s="9">
        <v>401.25</v>
      </c>
      <c r="D26" s="1"/>
    </row>
    <row r="27" spans="1:4" x14ac:dyDescent="0.25">
      <c r="A27" s="36" t="s">
        <v>25</v>
      </c>
      <c r="B27" s="36"/>
      <c r="C27" s="9">
        <f>SUM(C23:C26)</f>
        <v>12500.15</v>
      </c>
      <c r="D27" s="1"/>
    </row>
    <row r="28" spans="1:4" x14ac:dyDescent="0.25">
      <c r="B28"/>
      <c r="C28"/>
    </row>
    <row r="29" spans="1:4" x14ac:dyDescent="0.25">
      <c r="A29" s="6" t="s">
        <v>21</v>
      </c>
      <c r="B29" s="1"/>
      <c r="C29" s="9">
        <f>(C27-C17)</f>
        <v>-1693.8199999999997</v>
      </c>
      <c r="D29" s="1"/>
    </row>
    <row r="30" spans="1:4" x14ac:dyDescent="0.25">
      <c r="B30"/>
      <c r="C30"/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mergeCells count="4">
    <mergeCell ref="A1:C1"/>
    <mergeCell ref="A17:B17"/>
    <mergeCell ref="A20:C20"/>
    <mergeCell ref="A27:B2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16" sqref="E16"/>
    </sheetView>
  </sheetViews>
  <sheetFormatPr defaultRowHeight="15" x14ac:dyDescent="0.25"/>
  <cols>
    <col min="1" max="1" width="25.5703125" bestFit="1" customWidth="1"/>
    <col min="2" max="2" width="18.140625" style="2" bestFit="1" customWidth="1"/>
    <col min="3" max="3" width="14.28515625" style="2" bestFit="1" customWidth="1"/>
    <col min="4" max="4" width="12.42578125" bestFit="1" customWidth="1"/>
    <col min="5" max="5" width="11.7109375" bestFit="1" customWidth="1"/>
    <col min="6" max="6" width="11" bestFit="1" customWidth="1"/>
    <col min="7" max="7" width="16.140625" bestFit="1" customWidth="1"/>
    <col min="8" max="8" width="22.85546875" bestFit="1" customWidth="1"/>
    <col min="9" max="9" width="25.5703125" bestFit="1" customWidth="1"/>
  </cols>
  <sheetData>
    <row r="1" spans="1:5" x14ac:dyDescent="0.25">
      <c r="A1" s="28" t="s">
        <v>16</v>
      </c>
      <c r="B1" s="28"/>
      <c r="C1" s="28"/>
    </row>
    <row r="2" spans="1:5" x14ac:dyDescent="0.25">
      <c r="A2" s="3"/>
      <c r="B2" s="3"/>
      <c r="C2" s="3"/>
    </row>
    <row r="3" spans="1:5" x14ac:dyDescent="0.25">
      <c r="A3" s="1"/>
      <c r="B3" s="7" t="s">
        <v>4</v>
      </c>
      <c r="C3" s="7" t="s">
        <v>14</v>
      </c>
      <c r="D3" s="7" t="s">
        <v>20</v>
      </c>
    </row>
    <row r="4" spans="1:5" x14ac:dyDescent="0.25">
      <c r="A4" s="7" t="s">
        <v>0</v>
      </c>
      <c r="B4" s="4">
        <v>10</v>
      </c>
      <c r="C4" s="8">
        <v>1525.93</v>
      </c>
      <c r="D4" s="1"/>
    </row>
    <row r="5" spans="1:5" x14ac:dyDescent="0.25">
      <c r="A5" s="7" t="s">
        <v>6</v>
      </c>
      <c r="B5" s="4">
        <v>10</v>
      </c>
      <c r="C5" s="8">
        <v>9808.2000000000007</v>
      </c>
      <c r="D5" s="1"/>
    </row>
    <row r="6" spans="1:5" x14ac:dyDescent="0.25">
      <c r="A6" s="7" t="s">
        <v>1</v>
      </c>
      <c r="B6" s="4">
        <v>11</v>
      </c>
      <c r="C6" s="8">
        <v>69</v>
      </c>
      <c r="D6" s="1"/>
    </row>
    <row r="7" spans="1:5" x14ac:dyDescent="0.25">
      <c r="A7" s="7" t="s">
        <v>7</v>
      </c>
      <c r="B7" s="4">
        <v>10</v>
      </c>
      <c r="C7" s="8">
        <v>31.3</v>
      </c>
      <c r="D7" s="1"/>
    </row>
    <row r="8" spans="1:5" x14ac:dyDescent="0.25">
      <c r="A8" s="7" t="s">
        <v>8</v>
      </c>
      <c r="B8" s="4">
        <v>10</v>
      </c>
      <c r="C8" s="8">
        <v>31.3</v>
      </c>
      <c r="D8" s="1"/>
    </row>
    <row r="9" spans="1:5" x14ac:dyDescent="0.25">
      <c r="A9" s="7" t="s">
        <v>2</v>
      </c>
      <c r="B9" s="4">
        <v>10</v>
      </c>
      <c r="C9" s="8">
        <v>916</v>
      </c>
      <c r="D9" s="1"/>
      <c r="E9" s="2"/>
    </row>
    <row r="10" spans="1:5" x14ac:dyDescent="0.25">
      <c r="A10" s="7" t="s">
        <v>9</v>
      </c>
      <c r="B10" s="4">
        <v>21</v>
      </c>
      <c r="C10" s="8">
        <v>224.69</v>
      </c>
      <c r="D10" s="1"/>
    </row>
    <row r="11" spans="1:5" x14ac:dyDescent="0.25">
      <c r="A11" s="7" t="s">
        <v>3</v>
      </c>
      <c r="B11" s="4">
        <v>10</v>
      </c>
      <c r="C11" s="8">
        <v>100</v>
      </c>
      <c r="D11" s="1"/>
    </row>
    <row r="12" spans="1:5" x14ac:dyDescent="0.25">
      <c r="A12" s="7" t="s">
        <v>10</v>
      </c>
      <c r="B12" s="4">
        <v>18</v>
      </c>
      <c r="C12" s="8">
        <v>189.83</v>
      </c>
      <c r="D12" s="1"/>
    </row>
    <row r="13" spans="1:5" x14ac:dyDescent="0.25">
      <c r="A13" s="7" t="s">
        <v>5</v>
      </c>
      <c r="B13" s="4">
        <v>13</v>
      </c>
      <c r="C13" s="8">
        <v>263.72000000000003</v>
      </c>
      <c r="D13" s="1"/>
    </row>
    <row r="14" spans="1:5" x14ac:dyDescent="0.25">
      <c r="A14" s="7" t="s">
        <v>11</v>
      </c>
      <c r="B14" s="4">
        <v>10</v>
      </c>
      <c r="C14" s="8">
        <v>577</v>
      </c>
      <c r="D14" s="1"/>
    </row>
    <row r="15" spans="1:5" x14ac:dyDescent="0.25">
      <c r="A15" s="7" t="s">
        <v>12</v>
      </c>
      <c r="B15" s="4">
        <v>10</v>
      </c>
      <c r="C15" s="8">
        <v>257</v>
      </c>
      <c r="D15" s="1"/>
    </row>
    <row r="16" spans="1:5" x14ac:dyDescent="0.25">
      <c r="A16" s="7" t="s">
        <v>13</v>
      </c>
      <c r="B16" s="4"/>
      <c r="C16" s="8">
        <v>200</v>
      </c>
      <c r="D16" s="1"/>
    </row>
    <row r="17" spans="1:4" x14ac:dyDescent="0.25">
      <c r="A17" s="35" t="s">
        <v>15</v>
      </c>
      <c r="B17" s="35"/>
      <c r="C17" s="8">
        <f>SUM(C4:C16)</f>
        <v>14193.97</v>
      </c>
      <c r="D17" s="1"/>
    </row>
    <row r="18" spans="1:4" x14ac:dyDescent="0.25">
      <c r="B18"/>
      <c r="C18"/>
    </row>
    <row r="20" spans="1:4" x14ac:dyDescent="0.25">
      <c r="A20" s="28" t="s">
        <v>17</v>
      </c>
      <c r="B20" s="28"/>
      <c r="C20" s="28"/>
    </row>
    <row r="21" spans="1:4" x14ac:dyDescent="0.25">
      <c r="B21"/>
      <c r="C21"/>
    </row>
    <row r="22" spans="1:4" x14ac:dyDescent="0.25">
      <c r="A22" s="1"/>
      <c r="B22" s="5" t="s">
        <v>19</v>
      </c>
      <c r="C22" s="5" t="s">
        <v>14</v>
      </c>
      <c r="D22" s="5" t="s">
        <v>20</v>
      </c>
    </row>
    <row r="23" spans="1:4" x14ac:dyDescent="0.25">
      <c r="A23" s="5" t="s">
        <v>18</v>
      </c>
      <c r="B23" s="1">
        <v>5</v>
      </c>
      <c r="C23" s="9">
        <v>8000</v>
      </c>
      <c r="D23" s="1"/>
    </row>
    <row r="24" spans="1:4" x14ac:dyDescent="0.25">
      <c r="A24" s="5" t="s">
        <v>22</v>
      </c>
      <c r="B24" s="1"/>
      <c r="C24" s="9">
        <v>3495.49</v>
      </c>
      <c r="D24" s="1"/>
    </row>
    <row r="25" spans="1:4" x14ac:dyDescent="0.25">
      <c r="A25" s="5" t="s">
        <v>23</v>
      </c>
      <c r="B25" s="1"/>
      <c r="C25" s="9">
        <v>603.41</v>
      </c>
      <c r="D25" s="1"/>
    </row>
    <row r="26" spans="1:4" x14ac:dyDescent="0.25">
      <c r="A26" s="5" t="s">
        <v>24</v>
      </c>
      <c r="B26" s="1"/>
      <c r="C26" s="9">
        <v>401.25</v>
      </c>
      <c r="D26" s="1"/>
    </row>
    <row r="27" spans="1:4" x14ac:dyDescent="0.25">
      <c r="A27" s="36" t="s">
        <v>25</v>
      </c>
      <c r="B27" s="36"/>
      <c r="C27" s="9">
        <f>SUM(C23:C26)</f>
        <v>12500.15</v>
      </c>
      <c r="D27" s="1"/>
    </row>
    <row r="28" spans="1:4" x14ac:dyDescent="0.25">
      <c r="B28"/>
      <c r="C28"/>
    </row>
    <row r="29" spans="1:4" x14ac:dyDescent="0.25">
      <c r="A29" s="6" t="s">
        <v>21</v>
      </c>
      <c r="B29" s="1"/>
      <c r="C29" s="9">
        <f>(C27-C17)</f>
        <v>-1693.8199999999997</v>
      </c>
      <c r="D29" s="1"/>
    </row>
    <row r="30" spans="1:4" x14ac:dyDescent="0.25">
      <c r="B30"/>
      <c r="C30"/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mergeCells count="4">
    <mergeCell ref="A1:C1"/>
    <mergeCell ref="A17:B17"/>
    <mergeCell ref="A20:C20"/>
    <mergeCell ref="A27:B2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16" sqref="E16"/>
    </sheetView>
  </sheetViews>
  <sheetFormatPr defaultRowHeight="15" x14ac:dyDescent="0.25"/>
  <cols>
    <col min="1" max="1" width="25.5703125" bestFit="1" customWidth="1"/>
    <col min="2" max="2" width="18.140625" style="2" bestFit="1" customWidth="1"/>
    <col min="3" max="3" width="14.28515625" style="2" bestFit="1" customWidth="1"/>
    <col min="4" max="4" width="12.42578125" bestFit="1" customWidth="1"/>
    <col min="5" max="5" width="11.7109375" bestFit="1" customWidth="1"/>
    <col min="6" max="6" width="11" bestFit="1" customWidth="1"/>
    <col min="7" max="7" width="16.140625" bestFit="1" customWidth="1"/>
    <col min="8" max="8" width="22.85546875" bestFit="1" customWidth="1"/>
    <col min="9" max="9" width="25.5703125" bestFit="1" customWidth="1"/>
  </cols>
  <sheetData>
    <row r="1" spans="1:5" x14ac:dyDescent="0.25">
      <c r="A1" s="28" t="s">
        <v>16</v>
      </c>
      <c r="B1" s="28"/>
      <c r="C1" s="28"/>
    </row>
    <row r="2" spans="1:5" x14ac:dyDescent="0.25">
      <c r="A2" s="3"/>
      <c r="B2" s="3"/>
      <c r="C2" s="3"/>
    </row>
    <row r="3" spans="1:5" x14ac:dyDescent="0.25">
      <c r="A3" s="1"/>
      <c r="B3" s="7" t="s">
        <v>4</v>
      </c>
      <c r="C3" s="7" t="s">
        <v>14</v>
      </c>
      <c r="D3" s="7" t="s">
        <v>20</v>
      </c>
    </row>
    <row r="4" spans="1:5" x14ac:dyDescent="0.25">
      <c r="A4" s="7" t="s">
        <v>0</v>
      </c>
      <c r="B4" s="4">
        <v>10</v>
      </c>
      <c r="C4" s="8">
        <v>1525.93</v>
      </c>
      <c r="D4" s="1"/>
    </row>
    <row r="5" spans="1:5" x14ac:dyDescent="0.25">
      <c r="A5" s="7" t="s">
        <v>6</v>
      </c>
      <c r="B5" s="4">
        <v>10</v>
      </c>
      <c r="C5" s="8">
        <v>9808.2000000000007</v>
      </c>
      <c r="D5" s="1"/>
    </row>
    <row r="6" spans="1:5" x14ac:dyDescent="0.25">
      <c r="A6" s="7" t="s">
        <v>1</v>
      </c>
      <c r="B6" s="4">
        <v>11</v>
      </c>
      <c r="C6" s="8">
        <v>69</v>
      </c>
      <c r="D6" s="1"/>
    </row>
    <row r="7" spans="1:5" x14ac:dyDescent="0.25">
      <c r="A7" s="7" t="s">
        <v>7</v>
      </c>
      <c r="B7" s="4">
        <v>10</v>
      </c>
      <c r="C7" s="8">
        <v>31.3</v>
      </c>
      <c r="D7" s="1"/>
    </row>
    <row r="8" spans="1:5" x14ac:dyDescent="0.25">
      <c r="A8" s="7" t="s">
        <v>8</v>
      </c>
      <c r="B8" s="4">
        <v>10</v>
      </c>
      <c r="C8" s="8">
        <v>31.3</v>
      </c>
      <c r="D8" s="1"/>
    </row>
    <row r="9" spans="1:5" x14ac:dyDescent="0.25">
      <c r="A9" s="7" t="s">
        <v>2</v>
      </c>
      <c r="B9" s="4">
        <v>10</v>
      </c>
      <c r="C9" s="8">
        <v>916</v>
      </c>
      <c r="D9" s="1"/>
      <c r="E9" s="2"/>
    </row>
    <row r="10" spans="1:5" x14ac:dyDescent="0.25">
      <c r="A10" s="7" t="s">
        <v>9</v>
      </c>
      <c r="B10" s="4">
        <v>21</v>
      </c>
      <c r="C10" s="8">
        <v>224.69</v>
      </c>
      <c r="D10" s="1"/>
    </row>
    <row r="11" spans="1:5" x14ac:dyDescent="0.25">
      <c r="A11" s="7" t="s">
        <v>3</v>
      </c>
      <c r="B11" s="4">
        <v>10</v>
      </c>
      <c r="C11" s="8">
        <v>100</v>
      </c>
      <c r="D11" s="1"/>
    </row>
    <row r="12" spans="1:5" x14ac:dyDescent="0.25">
      <c r="A12" s="7" t="s">
        <v>10</v>
      </c>
      <c r="B12" s="4">
        <v>18</v>
      </c>
      <c r="C12" s="8">
        <v>189.83</v>
      </c>
      <c r="D12" s="1"/>
    </row>
    <row r="13" spans="1:5" x14ac:dyDescent="0.25">
      <c r="A13" s="7" t="s">
        <v>5</v>
      </c>
      <c r="B13" s="4">
        <v>13</v>
      </c>
      <c r="C13" s="8">
        <v>263.72000000000003</v>
      </c>
      <c r="D13" s="1"/>
    </row>
    <row r="14" spans="1:5" x14ac:dyDescent="0.25">
      <c r="A14" s="7" t="s">
        <v>11</v>
      </c>
      <c r="B14" s="4">
        <v>10</v>
      </c>
      <c r="C14" s="8">
        <v>577</v>
      </c>
      <c r="D14" s="1"/>
    </row>
    <row r="15" spans="1:5" x14ac:dyDescent="0.25">
      <c r="A15" s="7" t="s">
        <v>12</v>
      </c>
      <c r="B15" s="4">
        <v>10</v>
      </c>
      <c r="C15" s="8">
        <v>257</v>
      </c>
      <c r="D15" s="1"/>
    </row>
    <row r="16" spans="1:5" x14ac:dyDescent="0.25">
      <c r="A16" s="7" t="s">
        <v>13</v>
      </c>
      <c r="B16" s="4"/>
      <c r="C16" s="8">
        <v>200</v>
      </c>
      <c r="D16" s="1"/>
    </row>
    <row r="17" spans="1:4" x14ac:dyDescent="0.25">
      <c r="A17" s="35" t="s">
        <v>15</v>
      </c>
      <c r="B17" s="35"/>
      <c r="C17" s="8">
        <f>SUM(C4:C16)</f>
        <v>14193.97</v>
      </c>
      <c r="D17" s="1"/>
    </row>
    <row r="18" spans="1:4" x14ac:dyDescent="0.25">
      <c r="B18"/>
      <c r="C18"/>
    </row>
    <row r="20" spans="1:4" x14ac:dyDescent="0.25">
      <c r="A20" s="28" t="s">
        <v>17</v>
      </c>
      <c r="B20" s="28"/>
      <c r="C20" s="28"/>
    </row>
    <row r="21" spans="1:4" x14ac:dyDescent="0.25">
      <c r="B21"/>
      <c r="C21"/>
    </row>
    <row r="22" spans="1:4" x14ac:dyDescent="0.25">
      <c r="A22" s="1"/>
      <c r="B22" s="5" t="s">
        <v>19</v>
      </c>
      <c r="C22" s="5" t="s">
        <v>14</v>
      </c>
      <c r="D22" s="5" t="s">
        <v>20</v>
      </c>
    </row>
    <row r="23" spans="1:4" x14ac:dyDescent="0.25">
      <c r="A23" s="5" t="s">
        <v>18</v>
      </c>
      <c r="B23" s="1">
        <v>5</v>
      </c>
      <c r="C23" s="9">
        <v>8000</v>
      </c>
      <c r="D23" s="1"/>
    </row>
    <row r="24" spans="1:4" x14ac:dyDescent="0.25">
      <c r="A24" s="5" t="s">
        <v>22</v>
      </c>
      <c r="B24" s="1"/>
      <c r="C24" s="9">
        <v>3495.49</v>
      </c>
      <c r="D24" s="1"/>
    </row>
    <row r="25" spans="1:4" x14ac:dyDescent="0.25">
      <c r="A25" s="5" t="s">
        <v>23</v>
      </c>
      <c r="B25" s="1"/>
      <c r="C25" s="9">
        <v>603.41</v>
      </c>
      <c r="D25" s="1"/>
    </row>
    <row r="26" spans="1:4" x14ac:dyDescent="0.25">
      <c r="A26" s="5" t="s">
        <v>24</v>
      </c>
      <c r="B26" s="1"/>
      <c r="C26" s="9">
        <v>401.25</v>
      </c>
      <c r="D26" s="1"/>
    </row>
    <row r="27" spans="1:4" x14ac:dyDescent="0.25">
      <c r="A27" s="36" t="s">
        <v>25</v>
      </c>
      <c r="B27" s="36"/>
      <c r="C27" s="9">
        <f>SUM(C23:C26)</f>
        <v>12500.15</v>
      </c>
      <c r="D27" s="1"/>
    </row>
    <row r="28" spans="1:4" x14ac:dyDescent="0.25">
      <c r="B28"/>
      <c r="C28"/>
    </row>
    <row r="29" spans="1:4" x14ac:dyDescent="0.25">
      <c r="A29" s="6" t="s">
        <v>21</v>
      </c>
      <c r="B29" s="1"/>
      <c r="C29" s="9">
        <f>(C27-C17)</f>
        <v>-1693.8199999999997</v>
      </c>
      <c r="D29" s="1"/>
    </row>
    <row r="30" spans="1:4" x14ac:dyDescent="0.25">
      <c r="B30"/>
      <c r="C30"/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mergeCells count="4">
    <mergeCell ref="A1:C1"/>
    <mergeCell ref="A17:B17"/>
    <mergeCell ref="A20:C20"/>
    <mergeCell ref="A27:B2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3" workbookViewId="0">
      <selection activeCell="E16" sqref="E16"/>
    </sheetView>
  </sheetViews>
  <sheetFormatPr defaultRowHeight="15" x14ac:dyDescent="0.25"/>
  <cols>
    <col min="1" max="1" width="25.5703125" bestFit="1" customWidth="1"/>
    <col min="2" max="2" width="18.140625" style="2" bestFit="1" customWidth="1"/>
    <col min="3" max="3" width="14.28515625" style="2" bestFit="1" customWidth="1"/>
    <col min="4" max="4" width="12.42578125" bestFit="1" customWidth="1"/>
    <col min="5" max="5" width="11.7109375" bestFit="1" customWidth="1"/>
    <col min="6" max="6" width="11" bestFit="1" customWidth="1"/>
    <col min="7" max="7" width="16.140625" bestFit="1" customWidth="1"/>
    <col min="8" max="8" width="22.85546875" bestFit="1" customWidth="1"/>
    <col min="9" max="9" width="25.5703125" bestFit="1" customWidth="1"/>
  </cols>
  <sheetData>
    <row r="1" spans="1:5" x14ac:dyDescent="0.25">
      <c r="A1" s="28" t="s">
        <v>16</v>
      </c>
      <c r="B1" s="28"/>
      <c r="C1" s="28"/>
    </row>
    <row r="2" spans="1:5" x14ac:dyDescent="0.25">
      <c r="A2" s="3"/>
      <c r="B2" s="3"/>
      <c r="C2" s="3"/>
    </row>
    <row r="3" spans="1:5" x14ac:dyDescent="0.25">
      <c r="A3" s="1"/>
      <c r="B3" s="7" t="s">
        <v>4</v>
      </c>
      <c r="C3" s="7" t="s">
        <v>14</v>
      </c>
      <c r="D3" s="7" t="s">
        <v>20</v>
      </c>
    </row>
    <row r="4" spans="1:5" x14ac:dyDescent="0.25">
      <c r="A4" s="7" t="s">
        <v>0</v>
      </c>
      <c r="B4" s="4">
        <v>10</v>
      </c>
      <c r="C4" s="8">
        <v>1525.93</v>
      </c>
      <c r="D4" s="1"/>
    </row>
    <row r="5" spans="1:5" x14ac:dyDescent="0.25">
      <c r="A5" s="7" t="s">
        <v>6</v>
      </c>
      <c r="B5" s="4">
        <v>10</v>
      </c>
      <c r="C5" s="8">
        <v>9808.2000000000007</v>
      </c>
      <c r="D5" s="1"/>
    </row>
    <row r="6" spans="1:5" x14ac:dyDescent="0.25">
      <c r="A6" s="7" t="s">
        <v>1</v>
      </c>
      <c r="B6" s="4">
        <v>11</v>
      </c>
      <c r="C6" s="8">
        <v>69</v>
      </c>
      <c r="D6" s="1"/>
    </row>
    <row r="7" spans="1:5" x14ac:dyDescent="0.25">
      <c r="A7" s="7" t="s">
        <v>7</v>
      </c>
      <c r="B7" s="4">
        <v>10</v>
      </c>
      <c r="C7" s="8">
        <v>31.3</v>
      </c>
      <c r="D7" s="1"/>
    </row>
    <row r="8" spans="1:5" x14ac:dyDescent="0.25">
      <c r="A8" s="7" t="s">
        <v>8</v>
      </c>
      <c r="B8" s="4">
        <v>10</v>
      </c>
      <c r="C8" s="8">
        <v>31.3</v>
      </c>
      <c r="D8" s="1"/>
    </row>
    <row r="9" spans="1:5" x14ac:dyDescent="0.25">
      <c r="A9" s="7" t="s">
        <v>2</v>
      </c>
      <c r="B9" s="4">
        <v>10</v>
      </c>
      <c r="C9" s="8">
        <v>916</v>
      </c>
      <c r="D9" s="1"/>
      <c r="E9" s="2"/>
    </row>
    <row r="10" spans="1:5" x14ac:dyDescent="0.25">
      <c r="A10" s="7" t="s">
        <v>9</v>
      </c>
      <c r="B10" s="4">
        <v>21</v>
      </c>
      <c r="C10" s="8">
        <v>224.69</v>
      </c>
      <c r="D10" s="1"/>
    </row>
    <row r="11" spans="1:5" x14ac:dyDescent="0.25">
      <c r="A11" s="7" t="s">
        <v>3</v>
      </c>
      <c r="B11" s="4">
        <v>10</v>
      </c>
      <c r="C11" s="8">
        <v>100</v>
      </c>
      <c r="D11" s="1"/>
    </row>
    <row r="12" spans="1:5" x14ac:dyDescent="0.25">
      <c r="A12" s="7" t="s">
        <v>10</v>
      </c>
      <c r="B12" s="4">
        <v>18</v>
      </c>
      <c r="C12" s="8">
        <v>189.83</v>
      </c>
      <c r="D12" s="1"/>
    </row>
    <row r="13" spans="1:5" x14ac:dyDescent="0.25">
      <c r="A13" s="7" t="s">
        <v>5</v>
      </c>
      <c r="B13" s="4">
        <v>13</v>
      </c>
      <c r="C13" s="8">
        <v>263.72000000000003</v>
      </c>
      <c r="D13" s="1"/>
    </row>
    <row r="14" spans="1:5" x14ac:dyDescent="0.25">
      <c r="A14" s="7" t="s">
        <v>11</v>
      </c>
      <c r="B14" s="4">
        <v>10</v>
      </c>
      <c r="C14" s="8">
        <v>577</v>
      </c>
      <c r="D14" s="1"/>
    </row>
    <row r="15" spans="1:5" x14ac:dyDescent="0.25">
      <c r="A15" s="7" t="s">
        <v>12</v>
      </c>
      <c r="B15" s="4">
        <v>10</v>
      </c>
      <c r="C15" s="8">
        <v>257</v>
      </c>
      <c r="D15" s="1"/>
    </row>
    <row r="16" spans="1:5" x14ac:dyDescent="0.25">
      <c r="A16" s="7" t="s">
        <v>13</v>
      </c>
      <c r="B16" s="4"/>
      <c r="C16" s="8">
        <v>200</v>
      </c>
      <c r="D16" s="1"/>
    </row>
    <row r="17" spans="1:4" x14ac:dyDescent="0.25">
      <c r="A17" s="35" t="s">
        <v>15</v>
      </c>
      <c r="B17" s="35"/>
      <c r="C17" s="8">
        <f>SUM(C4:C16)</f>
        <v>14193.97</v>
      </c>
      <c r="D17" s="1"/>
    </row>
    <row r="18" spans="1:4" x14ac:dyDescent="0.25">
      <c r="B18"/>
      <c r="C18"/>
    </row>
    <row r="20" spans="1:4" x14ac:dyDescent="0.25">
      <c r="A20" s="28" t="s">
        <v>17</v>
      </c>
      <c r="B20" s="28"/>
      <c r="C20" s="28"/>
    </row>
    <row r="21" spans="1:4" x14ac:dyDescent="0.25">
      <c r="B21"/>
      <c r="C21"/>
    </row>
    <row r="22" spans="1:4" x14ac:dyDescent="0.25">
      <c r="A22" s="1"/>
      <c r="B22" s="5" t="s">
        <v>19</v>
      </c>
      <c r="C22" s="5" t="s">
        <v>14</v>
      </c>
      <c r="D22" s="5" t="s">
        <v>20</v>
      </c>
    </row>
    <row r="23" spans="1:4" x14ac:dyDescent="0.25">
      <c r="A23" s="5" t="s">
        <v>18</v>
      </c>
      <c r="B23" s="1">
        <v>5</v>
      </c>
      <c r="C23" s="9">
        <v>8000</v>
      </c>
      <c r="D23" s="1"/>
    </row>
    <row r="24" spans="1:4" x14ac:dyDescent="0.25">
      <c r="A24" s="5" t="s">
        <v>22</v>
      </c>
      <c r="B24" s="1"/>
      <c r="C24" s="9">
        <v>3495.49</v>
      </c>
      <c r="D24" s="1"/>
    </row>
    <row r="25" spans="1:4" x14ac:dyDescent="0.25">
      <c r="A25" s="5" t="s">
        <v>23</v>
      </c>
      <c r="B25" s="1"/>
      <c r="C25" s="9">
        <v>603.41</v>
      </c>
      <c r="D25" s="1"/>
    </row>
    <row r="26" spans="1:4" x14ac:dyDescent="0.25">
      <c r="A26" s="5" t="s">
        <v>24</v>
      </c>
      <c r="B26" s="1"/>
      <c r="C26" s="9">
        <v>401.25</v>
      </c>
      <c r="D26" s="1"/>
    </row>
    <row r="27" spans="1:4" x14ac:dyDescent="0.25">
      <c r="A27" s="36" t="s">
        <v>25</v>
      </c>
      <c r="B27" s="36"/>
      <c r="C27" s="9">
        <f>SUM(C23:C26)</f>
        <v>12500.15</v>
      </c>
      <c r="D27" s="1"/>
    </row>
    <row r="28" spans="1:4" x14ac:dyDescent="0.25">
      <c r="B28"/>
      <c r="C28"/>
    </row>
    <row r="29" spans="1:4" x14ac:dyDescent="0.25">
      <c r="A29" s="6" t="s">
        <v>21</v>
      </c>
      <c r="B29" s="1"/>
      <c r="C29" s="9">
        <f>(C27-C17)</f>
        <v>-1693.8199999999997</v>
      </c>
      <c r="D29" s="1"/>
    </row>
    <row r="30" spans="1:4" x14ac:dyDescent="0.25">
      <c r="B30"/>
      <c r="C30"/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mergeCells count="4">
    <mergeCell ref="A1:C1"/>
    <mergeCell ref="A17:B17"/>
    <mergeCell ref="A20:C20"/>
    <mergeCell ref="A27:B2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3" workbookViewId="0">
      <selection activeCell="E16" sqref="E16"/>
    </sheetView>
  </sheetViews>
  <sheetFormatPr defaultRowHeight="15" x14ac:dyDescent="0.25"/>
  <cols>
    <col min="1" max="1" width="25.5703125" bestFit="1" customWidth="1"/>
    <col min="2" max="2" width="18.140625" style="2" bestFit="1" customWidth="1"/>
    <col min="3" max="3" width="14.28515625" style="2" bestFit="1" customWidth="1"/>
    <col min="4" max="4" width="12.42578125" bestFit="1" customWidth="1"/>
    <col min="5" max="5" width="11.7109375" bestFit="1" customWidth="1"/>
    <col min="6" max="6" width="11" bestFit="1" customWidth="1"/>
    <col min="7" max="7" width="16.140625" bestFit="1" customWidth="1"/>
    <col min="8" max="8" width="22.85546875" bestFit="1" customWidth="1"/>
    <col min="9" max="9" width="25.5703125" bestFit="1" customWidth="1"/>
  </cols>
  <sheetData>
    <row r="1" spans="1:5" x14ac:dyDescent="0.25">
      <c r="A1" s="28" t="s">
        <v>16</v>
      </c>
      <c r="B1" s="28"/>
      <c r="C1" s="28"/>
    </row>
    <row r="2" spans="1:5" x14ac:dyDescent="0.25">
      <c r="A2" s="3"/>
      <c r="B2" s="3"/>
      <c r="C2" s="3"/>
    </row>
    <row r="3" spans="1:5" x14ac:dyDescent="0.25">
      <c r="A3" s="1"/>
      <c r="B3" s="7" t="s">
        <v>4</v>
      </c>
      <c r="C3" s="7" t="s">
        <v>14</v>
      </c>
      <c r="D3" s="7" t="s">
        <v>20</v>
      </c>
    </row>
    <row r="4" spans="1:5" x14ac:dyDescent="0.25">
      <c r="A4" s="7" t="s">
        <v>0</v>
      </c>
      <c r="B4" s="4">
        <v>10</v>
      </c>
      <c r="C4" s="8">
        <v>1525.93</v>
      </c>
      <c r="D4" s="1"/>
    </row>
    <row r="5" spans="1:5" x14ac:dyDescent="0.25">
      <c r="A5" s="7" t="s">
        <v>6</v>
      </c>
      <c r="B5" s="4">
        <v>10</v>
      </c>
      <c r="C5" s="8">
        <v>9808.2000000000007</v>
      </c>
      <c r="D5" s="1"/>
    </row>
    <row r="6" spans="1:5" x14ac:dyDescent="0.25">
      <c r="A6" s="7" t="s">
        <v>1</v>
      </c>
      <c r="B6" s="4">
        <v>11</v>
      </c>
      <c r="C6" s="8">
        <v>69</v>
      </c>
      <c r="D6" s="1"/>
    </row>
    <row r="7" spans="1:5" x14ac:dyDescent="0.25">
      <c r="A7" s="7" t="s">
        <v>7</v>
      </c>
      <c r="B7" s="4">
        <v>10</v>
      </c>
      <c r="C7" s="8">
        <v>31.3</v>
      </c>
      <c r="D7" s="1"/>
    </row>
    <row r="8" spans="1:5" x14ac:dyDescent="0.25">
      <c r="A8" s="7" t="s">
        <v>8</v>
      </c>
      <c r="B8" s="4">
        <v>10</v>
      </c>
      <c r="C8" s="8">
        <v>31.3</v>
      </c>
      <c r="D8" s="1"/>
    </row>
    <row r="9" spans="1:5" x14ac:dyDescent="0.25">
      <c r="A9" s="7" t="s">
        <v>2</v>
      </c>
      <c r="B9" s="4">
        <v>10</v>
      </c>
      <c r="C9" s="8">
        <v>916</v>
      </c>
      <c r="D9" s="1"/>
      <c r="E9" s="2"/>
    </row>
    <row r="10" spans="1:5" x14ac:dyDescent="0.25">
      <c r="A10" s="7" t="s">
        <v>9</v>
      </c>
      <c r="B10" s="4">
        <v>21</v>
      </c>
      <c r="C10" s="8">
        <v>224.69</v>
      </c>
      <c r="D10" s="1"/>
    </row>
    <row r="11" spans="1:5" x14ac:dyDescent="0.25">
      <c r="A11" s="7" t="s">
        <v>3</v>
      </c>
      <c r="B11" s="4">
        <v>10</v>
      </c>
      <c r="C11" s="8">
        <v>100</v>
      </c>
      <c r="D11" s="1"/>
    </row>
    <row r="12" spans="1:5" x14ac:dyDescent="0.25">
      <c r="A12" s="7" t="s">
        <v>10</v>
      </c>
      <c r="B12" s="4">
        <v>18</v>
      </c>
      <c r="C12" s="8">
        <v>189.83</v>
      </c>
      <c r="D12" s="1"/>
    </row>
    <row r="13" spans="1:5" x14ac:dyDescent="0.25">
      <c r="A13" s="7" t="s">
        <v>5</v>
      </c>
      <c r="B13" s="4">
        <v>13</v>
      </c>
      <c r="C13" s="8">
        <v>263.72000000000003</v>
      </c>
      <c r="D13" s="1"/>
    </row>
    <row r="14" spans="1:5" x14ac:dyDescent="0.25">
      <c r="A14" s="7" t="s">
        <v>11</v>
      </c>
      <c r="B14" s="4">
        <v>10</v>
      </c>
      <c r="C14" s="8">
        <v>577</v>
      </c>
      <c r="D14" s="1"/>
    </row>
    <row r="15" spans="1:5" x14ac:dyDescent="0.25">
      <c r="A15" s="7" t="s">
        <v>12</v>
      </c>
      <c r="B15" s="4">
        <v>10</v>
      </c>
      <c r="C15" s="8">
        <v>257</v>
      </c>
      <c r="D15" s="1"/>
    </row>
    <row r="16" spans="1:5" x14ac:dyDescent="0.25">
      <c r="A16" s="7" t="s">
        <v>13</v>
      </c>
      <c r="B16" s="4"/>
      <c r="C16" s="8">
        <v>200</v>
      </c>
      <c r="D16" s="1"/>
    </row>
    <row r="17" spans="1:4" x14ac:dyDescent="0.25">
      <c r="A17" s="35" t="s">
        <v>15</v>
      </c>
      <c r="B17" s="35"/>
      <c r="C17" s="8">
        <f>SUM(C4:C16)</f>
        <v>14193.97</v>
      </c>
      <c r="D17" s="1"/>
    </row>
    <row r="18" spans="1:4" x14ac:dyDescent="0.25">
      <c r="B18"/>
      <c r="C18"/>
    </row>
    <row r="20" spans="1:4" x14ac:dyDescent="0.25">
      <c r="A20" s="28" t="s">
        <v>17</v>
      </c>
      <c r="B20" s="28"/>
      <c r="C20" s="28"/>
    </row>
    <row r="21" spans="1:4" x14ac:dyDescent="0.25">
      <c r="B21"/>
      <c r="C21"/>
    </row>
    <row r="22" spans="1:4" x14ac:dyDescent="0.25">
      <c r="A22" s="1"/>
      <c r="B22" s="5" t="s">
        <v>19</v>
      </c>
      <c r="C22" s="5" t="s">
        <v>14</v>
      </c>
      <c r="D22" s="5" t="s">
        <v>20</v>
      </c>
    </row>
    <row r="23" spans="1:4" x14ac:dyDescent="0.25">
      <c r="A23" s="5" t="s">
        <v>18</v>
      </c>
      <c r="B23" s="1">
        <v>5</v>
      </c>
      <c r="C23" s="9">
        <v>8000</v>
      </c>
      <c r="D23" s="1"/>
    </row>
    <row r="24" spans="1:4" x14ac:dyDescent="0.25">
      <c r="A24" s="5" t="s">
        <v>22</v>
      </c>
      <c r="B24" s="1"/>
      <c r="C24" s="9">
        <v>3495.49</v>
      </c>
      <c r="D24" s="1"/>
    </row>
    <row r="25" spans="1:4" x14ac:dyDescent="0.25">
      <c r="A25" s="5" t="s">
        <v>23</v>
      </c>
      <c r="B25" s="1"/>
      <c r="C25" s="9">
        <v>603.41</v>
      </c>
      <c r="D25" s="1"/>
    </row>
    <row r="26" spans="1:4" x14ac:dyDescent="0.25">
      <c r="A26" s="5" t="s">
        <v>24</v>
      </c>
      <c r="B26" s="1"/>
      <c r="C26" s="9">
        <v>401.25</v>
      </c>
      <c r="D26" s="1"/>
    </row>
    <row r="27" spans="1:4" x14ac:dyDescent="0.25">
      <c r="A27" s="36" t="s">
        <v>25</v>
      </c>
      <c r="B27" s="36"/>
      <c r="C27" s="9">
        <f>SUM(C23:C26)</f>
        <v>12500.15</v>
      </c>
      <c r="D27" s="1"/>
    </row>
    <row r="28" spans="1:4" x14ac:dyDescent="0.25">
      <c r="B28"/>
      <c r="C28"/>
    </row>
    <row r="29" spans="1:4" x14ac:dyDescent="0.25">
      <c r="A29" s="6" t="s">
        <v>21</v>
      </c>
      <c r="B29" s="1"/>
      <c r="C29" s="9">
        <f>(C27-C17)</f>
        <v>-1693.8199999999997</v>
      </c>
      <c r="D29" s="1"/>
    </row>
    <row r="30" spans="1:4" x14ac:dyDescent="0.25">
      <c r="B30"/>
      <c r="C30"/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mergeCells count="4">
    <mergeCell ref="A1:C1"/>
    <mergeCell ref="A17:B17"/>
    <mergeCell ref="A20:C20"/>
    <mergeCell ref="A27:B2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3" workbookViewId="0">
      <selection activeCell="G26" sqref="G26"/>
    </sheetView>
  </sheetViews>
  <sheetFormatPr defaultRowHeight="15" x14ac:dyDescent="0.25"/>
  <cols>
    <col min="1" max="1" width="25.5703125" bestFit="1" customWidth="1"/>
    <col min="2" max="2" width="18.140625" style="2" bestFit="1" customWidth="1"/>
    <col min="3" max="3" width="14.28515625" style="2" bestFit="1" customWidth="1"/>
    <col min="4" max="4" width="12.42578125" bestFit="1" customWidth="1"/>
    <col min="5" max="5" width="11.7109375" bestFit="1" customWidth="1"/>
    <col min="6" max="6" width="11" bestFit="1" customWidth="1"/>
    <col min="7" max="7" width="16.140625" bestFit="1" customWidth="1"/>
    <col min="8" max="8" width="22.85546875" bestFit="1" customWidth="1"/>
    <col min="9" max="9" width="25.5703125" bestFit="1" customWidth="1"/>
  </cols>
  <sheetData>
    <row r="1" spans="1:5" x14ac:dyDescent="0.25">
      <c r="A1" s="28" t="s">
        <v>16</v>
      </c>
      <c r="B1" s="28"/>
      <c r="C1" s="28"/>
    </row>
    <row r="2" spans="1:5" x14ac:dyDescent="0.25">
      <c r="A2" s="3"/>
      <c r="B2" s="3"/>
      <c r="C2" s="3"/>
    </row>
    <row r="3" spans="1:5" x14ac:dyDescent="0.25">
      <c r="A3" s="1"/>
      <c r="B3" s="7" t="s">
        <v>4</v>
      </c>
      <c r="C3" s="7" t="s">
        <v>14</v>
      </c>
      <c r="D3" s="7" t="s">
        <v>20</v>
      </c>
    </row>
    <row r="4" spans="1:5" x14ac:dyDescent="0.25">
      <c r="A4" s="7" t="s">
        <v>0</v>
      </c>
      <c r="B4" s="4">
        <v>10</v>
      </c>
      <c r="C4" s="8">
        <v>1525.93</v>
      </c>
      <c r="D4" s="1"/>
    </row>
    <row r="5" spans="1:5" x14ac:dyDescent="0.25">
      <c r="A5" s="7" t="s">
        <v>6</v>
      </c>
      <c r="B5" s="4">
        <v>10</v>
      </c>
      <c r="C5" s="8">
        <v>9808.2000000000007</v>
      </c>
      <c r="D5" s="1"/>
    </row>
    <row r="6" spans="1:5" x14ac:dyDescent="0.25">
      <c r="A6" s="7" t="s">
        <v>1</v>
      </c>
      <c r="B6" s="4">
        <v>11</v>
      </c>
      <c r="C6" s="8">
        <v>69</v>
      </c>
      <c r="D6" s="1"/>
    </row>
    <row r="7" spans="1:5" x14ac:dyDescent="0.25">
      <c r="A7" s="7" t="s">
        <v>7</v>
      </c>
      <c r="B7" s="4">
        <v>10</v>
      </c>
      <c r="C7" s="8">
        <v>31.3</v>
      </c>
      <c r="D7" s="1"/>
    </row>
    <row r="8" spans="1:5" x14ac:dyDescent="0.25">
      <c r="A8" s="7" t="s">
        <v>8</v>
      </c>
      <c r="B8" s="4">
        <v>10</v>
      </c>
      <c r="C8" s="8">
        <v>31.3</v>
      </c>
      <c r="D8" s="1"/>
    </row>
    <row r="9" spans="1:5" x14ac:dyDescent="0.25">
      <c r="A9" s="7" t="s">
        <v>2</v>
      </c>
      <c r="B9" s="4">
        <v>10</v>
      </c>
      <c r="C9" s="8">
        <v>916</v>
      </c>
      <c r="D9" s="1"/>
      <c r="E9" s="2"/>
    </row>
    <row r="10" spans="1:5" x14ac:dyDescent="0.25">
      <c r="A10" s="7" t="s">
        <v>9</v>
      </c>
      <c r="B10" s="4">
        <v>21</v>
      </c>
      <c r="C10" s="8">
        <v>224.69</v>
      </c>
      <c r="D10" s="1"/>
    </row>
    <row r="11" spans="1:5" x14ac:dyDescent="0.25">
      <c r="A11" s="7" t="s">
        <v>3</v>
      </c>
      <c r="B11" s="4">
        <v>10</v>
      </c>
      <c r="C11" s="8">
        <v>100</v>
      </c>
      <c r="D11" s="1"/>
    </row>
    <row r="12" spans="1:5" x14ac:dyDescent="0.25">
      <c r="A12" s="7" t="s">
        <v>10</v>
      </c>
      <c r="B12" s="4">
        <v>18</v>
      </c>
      <c r="C12" s="8">
        <v>189.83</v>
      </c>
      <c r="D12" s="1"/>
    </row>
    <row r="13" spans="1:5" x14ac:dyDescent="0.25">
      <c r="A13" s="7" t="s">
        <v>5</v>
      </c>
      <c r="B13" s="4">
        <v>13</v>
      </c>
      <c r="C13" s="8">
        <v>263.72000000000003</v>
      </c>
      <c r="D13" s="1"/>
    </row>
    <row r="14" spans="1:5" x14ac:dyDescent="0.25">
      <c r="A14" s="7" t="s">
        <v>11</v>
      </c>
      <c r="B14" s="4">
        <v>10</v>
      </c>
      <c r="C14" s="8">
        <v>577</v>
      </c>
      <c r="D14" s="1"/>
    </row>
    <row r="15" spans="1:5" x14ac:dyDescent="0.25">
      <c r="A15" s="7" t="s">
        <v>12</v>
      </c>
      <c r="B15" s="4">
        <v>10</v>
      </c>
      <c r="C15" s="8">
        <v>257</v>
      </c>
      <c r="D15" s="1"/>
    </row>
    <row r="16" spans="1:5" x14ac:dyDescent="0.25">
      <c r="A16" s="7" t="s">
        <v>13</v>
      </c>
      <c r="B16" s="4"/>
      <c r="C16" s="8">
        <v>200</v>
      </c>
      <c r="D16" s="1"/>
    </row>
    <row r="17" spans="1:4" x14ac:dyDescent="0.25">
      <c r="A17" s="35" t="s">
        <v>15</v>
      </c>
      <c r="B17" s="35"/>
      <c r="C17" s="8">
        <f>SUM(C4:C16)</f>
        <v>14193.97</v>
      </c>
      <c r="D17" s="1"/>
    </row>
    <row r="18" spans="1:4" x14ac:dyDescent="0.25">
      <c r="B18"/>
      <c r="C18"/>
    </row>
    <row r="20" spans="1:4" x14ac:dyDescent="0.25">
      <c r="A20" s="28" t="s">
        <v>17</v>
      </c>
      <c r="B20" s="28"/>
      <c r="C20" s="28"/>
    </row>
    <row r="21" spans="1:4" x14ac:dyDescent="0.25">
      <c r="B21"/>
      <c r="C21"/>
    </row>
    <row r="22" spans="1:4" x14ac:dyDescent="0.25">
      <c r="A22" s="1"/>
      <c r="B22" s="5" t="s">
        <v>19</v>
      </c>
      <c r="C22" s="5" t="s">
        <v>14</v>
      </c>
      <c r="D22" s="5" t="s">
        <v>20</v>
      </c>
    </row>
    <row r="23" spans="1:4" x14ac:dyDescent="0.25">
      <c r="A23" s="5" t="s">
        <v>18</v>
      </c>
      <c r="B23" s="1">
        <v>5</v>
      </c>
      <c r="C23" s="9">
        <v>8000</v>
      </c>
      <c r="D23" s="1"/>
    </row>
    <row r="24" spans="1:4" x14ac:dyDescent="0.25">
      <c r="A24" s="5" t="s">
        <v>22</v>
      </c>
      <c r="B24" s="1"/>
      <c r="C24" s="9">
        <v>3495.49</v>
      </c>
      <c r="D24" s="1"/>
    </row>
    <row r="25" spans="1:4" x14ac:dyDescent="0.25">
      <c r="A25" s="5" t="s">
        <v>23</v>
      </c>
      <c r="B25" s="1"/>
      <c r="C25" s="9">
        <v>603.41</v>
      </c>
      <c r="D25" s="1"/>
    </row>
    <row r="26" spans="1:4" x14ac:dyDescent="0.25">
      <c r="A26" s="5" t="s">
        <v>24</v>
      </c>
      <c r="B26" s="1"/>
      <c r="C26" s="9">
        <v>401.25</v>
      </c>
      <c r="D26" s="1"/>
    </row>
    <row r="27" spans="1:4" x14ac:dyDescent="0.25">
      <c r="A27" s="36" t="s">
        <v>25</v>
      </c>
      <c r="B27" s="36"/>
      <c r="C27" s="9">
        <f>SUM(C23:C26)</f>
        <v>12500.15</v>
      </c>
      <c r="D27" s="1"/>
    </row>
    <row r="28" spans="1:4" x14ac:dyDescent="0.25">
      <c r="B28"/>
      <c r="C28"/>
    </row>
    <row r="29" spans="1:4" x14ac:dyDescent="0.25">
      <c r="A29" s="6" t="s">
        <v>21</v>
      </c>
      <c r="B29" s="1"/>
      <c r="C29" s="9">
        <f>(C27-C17)</f>
        <v>-1693.8199999999997</v>
      </c>
      <c r="D29" s="1"/>
    </row>
    <row r="30" spans="1:4" x14ac:dyDescent="0.25">
      <c r="B30"/>
      <c r="C30"/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mergeCells count="4">
    <mergeCell ref="A1:C1"/>
    <mergeCell ref="A17:B17"/>
    <mergeCell ref="A20:C20"/>
    <mergeCell ref="A27:B2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3" workbookViewId="0">
      <selection activeCell="H22" sqref="H22"/>
    </sheetView>
  </sheetViews>
  <sheetFormatPr defaultRowHeight="15" x14ac:dyDescent="0.25"/>
  <cols>
    <col min="1" max="1" width="25.5703125" bestFit="1" customWidth="1"/>
    <col min="2" max="2" width="18.140625" style="2" bestFit="1" customWidth="1"/>
    <col min="3" max="3" width="14.28515625" style="2" bestFit="1" customWidth="1"/>
    <col min="4" max="4" width="12.42578125" bestFit="1" customWidth="1"/>
    <col min="5" max="5" width="11.7109375" bestFit="1" customWidth="1"/>
    <col min="6" max="6" width="11" bestFit="1" customWidth="1"/>
    <col min="7" max="7" width="16.140625" bestFit="1" customWidth="1"/>
    <col min="8" max="8" width="22.85546875" bestFit="1" customWidth="1"/>
    <col min="9" max="9" width="25.5703125" bestFit="1" customWidth="1"/>
  </cols>
  <sheetData>
    <row r="1" spans="1:5" x14ac:dyDescent="0.25">
      <c r="A1" s="28" t="s">
        <v>16</v>
      </c>
      <c r="B1" s="28"/>
      <c r="C1" s="28"/>
    </row>
    <row r="2" spans="1:5" x14ac:dyDescent="0.25">
      <c r="A2" s="3"/>
      <c r="B2" s="3"/>
      <c r="C2" s="3"/>
    </row>
    <row r="3" spans="1:5" x14ac:dyDescent="0.25">
      <c r="A3" s="1"/>
      <c r="B3" s="7" t="s">
        <v>4</v>
      </c>
      <c r="C3" s="7" t="s">
        <v>14</v>
      </c>
      <c r="D3" s="7" t="s">
        <v>20</v>
      </c>
    </row>
    <row r="4" spans="1:5" x14ac:dyDescent="0.25">
      <c r="A4" s="7" t="s">
        <v>0</v>
      </c>
      <c r="B4" s="4">
        <v>10</v>
      </c>
      <c r="C4" s="8">
        <v>1525.93</v>
      </c>
      <c r="D4" s="1"/>
    </row>
    <row r="5" spans="1:5" x14ac:dyDescent="0.25">
      <c r="A5" s="7" t="s">
        <v>6</v>
      </c>
      <c r="B5" s="4">
        <v>10</v>
      </c>
      <c r="C5" s="8">
        <v>9808.2000000000007</v>
      </c>
      <c r="D5" s="1"/>
    </row>
    <row r="6" spans="1:5" x14ac:dyDescent="0.25">
      <c r="A6" s="7" t="s">
        <v>1</v>
      </c>
      <c r="B6" s="4">
        <v>11</v>
      </c>
      <c r="C6" s="8">
        <v>69</v>
      </c>
      <c r="D6" s="1"/>
    </row>
    <row r="7" spans="1:5" x14ac:dyDescent="0.25">
      <c r="A7" s="7" t="s">
        <v>7</v>
      </c>
      <c r="B7" s="4">
        <v>10</v>
      </c>
      <c r="C7" s="8">
        <v>31.3</v>
      </c>
      <c r="D7" s="1"/>
    </row>
    <row r="8" spans="1:5" x14ac:dyDescent="0.25">
      <c r="A8" s="7" t="s">
        <v>8</v>
      </c>
      <c r="B8" s="4">
        <v>10</v>
      </c>
      <c r="C8" s="8">
        <v>31.3</v>
      </c>
      <c r="D8" s="1"/>
    </row>
    <row r="9" spans="1:5" x14ac:dyDescent="0.25">
      <c r="A9" s="7" t="s">
        <v>2</v>
      </c>
      <c r="B9" s="4">
        <v>10</v>
      </c>
      <c r="C9" s="8">
        <v>916</v>
      </c>
      <c r="D9" s="1"/>
      <c r="E9" s="2"/>
    </row>
    <row r="10" spans="1:5" x14ac:dyDescent="0.25">
      <c r="A10" s="7" t="s">
        <v>9</v>
      </c>
      <c r="B10" s="4">
        <v>21</v>
      </c>
      <c r="C10" s="8">
        <v>224.69</v>
      </c>
      <c r="D10" s="1"/>
    </row>
    <row r="11" spans="1:5" x14ac:dyDescent="0.25">
      <c r="A11" s="7" t="s">
        <v>3</v>
      </c>
      <c r="B11" s="4">
        <v>10</v>
      </c>
      <c r="C11" s="8">
        <v>100</v>
      </c>
      <c r="D11" s="1"/>
    </row>
    <row r="12" spans="1:5" x14ac:dyDescent="0.25">
      <c r="A12" s="7" t="s">
        <v>10</v>
      </c>
      <c r="B12" s="4">
        <v>18</v>
      </c>
      <c r="C12" s="8">
        <v>189.83</v>
      </c>
      <c r="D12" s="1"/>
    </row>
    <row r="13" spans="1:5" x14ac:dyDescent="0.25">
      <c r="A13" s="7" t="s">
        <v>5</v>
      </c>
      <c r="B13" s="4">
        <v>13</v>
      </c>
      <c r="C13" s="8">
        <v>263.72000000000003</v>
      </c>
      <c r="D13" s="1"/>
    </row>
    <row r="14" spans="1:5" x14ac:dyDescent="0.25">
      <c r="A14" s="7" t="s">
        <v>11</v>
      </c>
      <c r="B14" s="4">
        <v>10</v>
      </c>
      <c r="C14" s="8">
        <v>577</v>
      </c>
      <c r="D14" s="1"/>
    </row>
    <row r="15" spans="1:5" x14ac:dyDescent="0.25">
      <c r="A15" s="7" t="s">
        <v>12</v>
      </c>
      <c r="B15" s="4">
        <v>10</v>
      </c>
      <c r="C15" s="8">
        <v>257</v>
      </c>
      <c r="D15" s="1"/>
    </row>
    <row r="16" spans="1:5" x14ac:dyDescent="0.25">
      <c r="A16" s="7" t="s">
        <v>13</v>
      </c>
      <c r="B16" s="4"/>
      <c r="C16" s="8">
        <v>200</v>
      </c>
      <c r="D16" s="1"/>
    </row>
    <row r="17" spans="1:4" x14ac:dyDescent="0.25">
      <c r="A17" s="35" t="s">
        <v>15</v>
      </c>
      <c r="B17" s="35"/>
      <c r="C17" s="8">
        <f>SUM(C4:C16)</f>
        <v>14193.97</v>
      </c>
      <c r="D17" s="1"/>
    </row>
    <row r="18" spans="1:4" x14ac:dyDescent="0.25">
      <c r="B18"/>
      <c r="C18"/>
    </row>
    <row r="20" spans="1:4" x14ac:dyDescent="0.25">
      <c r="A20" s="28" t="s">
        <v>17</v>
      </c>
      <c r="B20" s="28"/>
      <c r="C20" s="28"/>
    </row>
    <row r="21" spans="1:4" x14ac:dyDescent="0.25">
      <c r="B21"/>
      <c r="C21"/>
    </row>
    <row r="22" spans="1:4" x14ac:dyDescent="0.25">
      <c r="A22" s="1"/>
      <c r="B22" s="5" t="s">
        <v>19</v>
      </c>
      <c r="C22" s="5" t="s">
        <v>14</v>
      </c>
      <c r="D22" s="5" t="s">
        <v>20</v>
      </c>
    </row>
    <row r="23" spans="1:4" x14ac:dyDescent="0.25">
      <c r="A23" s="5" t="s">
        <v>18</v>
      </c>
      <c r="B23" s="1">
        <v>5</v>
      </c>
      <c r="C23" s="9">
        <v>8000</v>
      </c>
      <c r="D23" s="1"/>
    </row>
    <row r="24" spans="1:4" x14ac:dyDescent="0.25">
      <c r="A24" s="5" t="s">
        <v>22</v>
      </c>
      <c r="B24" s="1"/>
      <c r="C24" s="9">
        <v>3495.49</v>
      </c>
      <c r="D24" s="1"/>
    </row>
    <row r="25" spans="1:4" x14ac:dyDescent="0.25">
      <c r="A25" s="5" t="s">
        <v>23</v>
      </c>
      <c r="B25" s="1"/>
      <c r="C25" s="9">
        <v>603.41</v>
      </c>
      <c r="D25" s="1"/>
    </row>
    <row r="26" spans="1:4" x14ac:dyDescent="0.25">
      <c r="A26" s="5" t="s">
        <v>24</v>
      </c>
      <c r="B26" s="1"/>
      <c r="C26" s="9">
        <v>401.25</v>
      </c>
      <c r="D26" s="1"/>
    </row>
    <row r="27" spans="1:4" x14ac:dyDescent="0.25">
      <c r="A27" s="36" t="s">
        <v>25</v>
      </c>
      <c r="B27" s="36"/>
      <c r="C27" s="9">
        <f>SUM(C23:C26)</f>
        <v>12500.15</v>
      </c>
      <c r="D27" s="1"/>
    </row>
    <row r="28" spans="1:4" x14ac:dyDescent="0.25">
      <c r="B28"/>
      <c r="C28"/>
    </row>
    <row r="29" spans="1:4" x14ac:dyDescent="0.25">
      <c r="A29" s="6" t="s">
        <v>21</v>
      </c>
      <c r="B29" s="1"/>
      <c r="C29" s="9">
        <f>(C27-C17)</f>
        <v>-1693.8199999999997</v>
      </c>
      <c r="D29" s="1"/>
    </row>
    <row r="30" spans="1:4" x14ac:dyDescent="0.25">
      <c r="B30"/>
      <c r="C30"/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</sheetData>
  <mergeCells count="4">
    <mergeCell ref="A1:C1"/>
    <mergeCell ref="A17:B17"/>
    <mergeCell ref="A20:C20"/>
    <mergeCell ref="A27:B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Casa Civil do Distrito Federal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mki</dc:creator>
  <cp:lastModifiedBy>mki</cp:lastModifiedBy>
  <dcterms:created xsi:type="dcterms:W3CDTF">2022-02-16T20:49:24Z</dcterms:created>
  <dcterms:modified xsi:type="dcterms:W3CDTF">2022-04-08T18:26:57Z</dcterms:modified>
</cp:coreProperties>
</file>