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ickmai\Downloads\"/>
    </mc:Choice>
  </mc:AlternateContent>
  <xr:revisionPtr revIDLastSave="0" documentId="13_ncr:1_{FABF3EC8-110E-484E-B655-74B02B023BD2}" xr6:coauthVersionLast="47" xr6:coauthVersionMax="47" xr10:uidLastSave="{00000000-0000-0000-0000-000000000000}"/>
  <bookViews>
    <workbookView xWindow="-120" yWindow="-120" windowWidth="29040" windowHeight="17520" xr2:uid="{B47289BA-5692-4A6E-BBFF-A0AC2B1DDB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K20" i="1" l="1"/>
  <c r="I20" i="1"/>
  <c r="O27" i="1" l="1"/>
  <c r="R20" i="1"/>
  <c r="P13" i="1"/>
  <c r="P20" i="1"/>
  <c r="P27" i="1"/>
  <c r="P34" i="1"/>
  <c r="P9" i="1" l="1"/>
  <c r="G13" i="1" l="1"/>
  <c r="I13" i="1"/>
  <c r="J13" i="1"/>
  <c r="K13" i="1"/>
  <c r="L13" i="1"/>
  <c r="M13" i="1"/>
  <c r="N13" i="1"/>
  <c r="O13" i="1"/>
  <c r="Q13" i="1"/>
  <c r="R13" i="1"/>
  <c r="S13" i="1"/>
  <c r="T13" i="1"/>
  <c r="U13" i="1"/>
  <c r="G20" i="1"/>
  <c r="H20" i="1"/>
  <c r="J20" i="1"/>
  <c r="L20" i="1"/>
  <c r="M20" i="1"/>
  <c r="N20" i="1"/>
  <c r="O20" i="1"/>
  <c r="Q20" i="1"/>
  <c r="S20" i="1"/>
  <c r="T20" i="1"/>
  <c r="U20" i="1"/>
  <c r="G27" i="1"/>
  <c r="H27" i="1"/>
  <c r="I27" i="1"/>
  <c r="J27" i="1"/>
  <c r="K27" i="1"/>
  <c r="L27" i="1"/>
  <c r="M27" i="1"/>
  <c r="N27" i="1"/>
  <c r="Q27" i="1"/>
  <c r="R27" i="1"/>
  <c r="S27" i="1"/>
  <c r="T27" i="1"/>
  <c r="U27" i="1"/>
  <c r="G34" i="1"/>
  <c r="H34" i="1"/>
  <c r="I34" i="1"/>
  <c r="J34" i="1"/>
  <c r="K34" i="1"/>
  <c r="L34" i="1"/>
  <c r="M34" i="1"/>
  <c r="N34" i="1"/>
  <c r="O34" i="1"/>
  <c r="Q34" i="1"/>
  <c r="R34" i="1"/>
  <c r="S34" i="1"/>
  <c r="T34" i="1"/>
  <c r="U34" i="1"/>
  <c r="O9" i="1" l="1"/>
  <c r="M9" i="1"/>
  <c r="N9" i="1"/>
  <c r="U9" i="1" l="1"/>
  <c r="S9" i="1" l="1"/>
  <c r="F13" i="1"/>
  <c r="V35" i="1"/>
  <c r="V28" i="1"/>
  <c r="V21" i="1"/>
  <c r="V14" i="1"/>
  <c r="F34" i="1"/>
  <c r="F27" i="1"/>
  <c r="F20" i="1"/>
  <c r="T9" i="1" l="1"/>
  <c r="V20" i="1"/>
  <c r="V34" i="1"/>
  <c r="V13" i="1"/>
  <c r="V27" i="1"/>
  <c r="J9" i="1"/>
  <c r="L9" i="1"/>
  <c r="H9" i="1"/>
  <c r="F9" i="1"/>
  <c r="Q9" i="1"/>
  <c r="G9" i="1"/>
  <c r="K9" i="1"/>
  <c r="V15" i="1"/>
  <c r="R9" i="1"/>
  <c r="I9" i="1"/>
  <c r="V36" i="1"/>
  <c r="V22" i="1"/>
  <c r="V29" i="1"/>
  <c r="W9" i="1" l="1"/>
  <c r="X9" i="1"/>
  <c r="V9" i="1"/>
</calcChain>
</file>

<file path=xl/sharedStrings.xml><?xml version="1.0" encoding="utf-8"?>
<sst xmlns="http://schemas.openxmlformats.org/spreadsheetml/2006/main" count="61" uniqueCount="34">
  <si>
    <t>Patrick</t>
  </si>
  <si>
    <t>Katherine</t>
  </si>
  <si>
    <t>Austlastung zu verplanen</t>
  </si>
  <si>
    <t>Default Stunden pro Tag verfügbar</t>
  </si>
  <si>
    <t>SUM</t>
  </si>
  <si>
    <t>SUM Eng.</t>
  </si>
  <si>
    <t>SUM PM/SM</t>
  </si>
  <si>
    <t>PI2026_08_01</t>
  </si>
  <si>
    <t>Tage im Sprit</t>
  </si>
  <si>
    <t>OFF</t>
  </si>
  <si>
    <t>Abwesenheitstage im Sprint</t>
  </si>
  <si>
    <t>CAPA</t>
  </si>
  <si>
    <t>PLAN</t>
  </si>
  <si>
    <t>Stunden geplant in Sprint</t>
  </si>
  <si>
    <t>DELTA</t>
  </si>
  <si>
    <t>Stunden überplant (+)</t>
  </si>
  <si>
    <t>PI2026_08_02</t>
  </si>
  <si>
    <t>Stunden verfügbar in Sprint</t>
  </si>
  <si>
    <t>PI2026_08_03</t>
  </si>
  <si>
    <t>PI2026_08_04</t>
  </si>
  <si>
    <t>GANAUS Andreas</t>
  </si>
  <si>
    <t>RAMEDER Michael</t>
  </si>
  <si>
    <t>SCHUSTER Robert</t>
  </si>
  <si>
    <t>GSCHOSSMANN Lukas</t>
  </si>
  <si>
    <t>ZECK Leonhard Otto</t>
  </si>
  <si>
    <t>SCHNEEWEISS Markus</t>
  </si>
  <si>
    <t>SCHNUR Axel</t>
  </si>
  <si>
    <t>KICKMAIER Markus (external)</t>
  </si>
  <si>
    <t>BRTAN Peter (external)</t>
  </si>
  <si>
    <t>MOOSBRUGGER Tobit Ruedi</t>
  </si>
  <si>
    <t>PISCHINGER Thomas</t>
  </si>
  <si>
    <t>SCHACHINGER Sandra</t>
  </si>
  <si>
    <t>KANG Willi</t>
  </si>
  <si>
    <t>KOBLISCHEK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</si>
</sst>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1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2" fillId="3" borderId="5" xfId="0" applyFont="1" applyFill="1" applyBorder="1" applyAlignment="1">
      <alignment horizontal="center"/>
    </xf>
    <xf numFmtId="0" fontId="2" fillId="7" borderId="3" xfId="0" applyFont="1" applyFill="1" applyBorder="1"/>
    <xf numFmtId="9" fontId="0" fillId="0" borderId="0" xfId="0" applyNumberFormat="1"/>
  </cellXfs>
  <cellStyles count="2">
    <cellStyle name="Normal" xfId="0" builtinId="0"/>
    <cellStyle name="Normal 2" xfId="1" xr:uid="{3907DCD8-A9DC-4C65-A419-A31A62242624}"/>
  </cellStyles>
  <dxfs count="0"/>
  <tableStyles count="0" defaultTableStyle="TableStyleMedium2" defaultPivotStyle="PivotStyleLight16"/>
  <colors>
    <mruColors>
      <color rgb="FFFC8C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jp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10.png"/><Relationship Id="rId5" Type="http://schemas.microsoft.com/office/2007/relationships/hdphoto" Target="../media/hdphoto1.wdp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113588</xdr:colOff>
      <xdr:row>2</xdr:row>
      <xdr:rowOff>1964</xdr:rowOff>
    </xdr:from>
    <xdr:to>
      <xdr:col>16</xdr:col>
      <xdr:colOff>448936</xdr:colOff>
      <xdr:row>4</xdr:row>
      <xdr:rowOff>7914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F53612-6A79-4150-90BD-831D104C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7375000" y="382964"/>
          <a:ext cx="335348" cy="3869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10</xdr:col>
      <xdr:colOff>121089</xdr:colOff>
      <xdr:row>1</xdr:row>
      <xdr:rowOff>131861</xdr:rowOff>
    </xdr:from>
    <xdr:to>
      <xdr:col>10</xdr:col>
      <xdr:colOff>437494</xdr:colOff>
      <xdr:row>3</xdr:row>
      <xdr:rowOff>155879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CAFA84-DBB3-4C70-B851-CF7BD834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607489" y="322361"/>
          <a:ext cx="320215" cy="41073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139242</xdr:colOff>
      <xdr:row>1</xdr:row>
      <xdr:rowOff>104662</xdr:rowOff>
    </xdr:from>
    <xdr:to>
      <xdr:col>5</xdr:col>
      <xdr:colOff>460462</xdr:colOff>
      <xdr:row>3</xdr:row>
      <xdr:rowOff>113772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45805D9-FCCA-4ECB-94CB-0A863F206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4701" b="16555"/>
        <a:stretch/>
      </xdr:blipFill>
      <xdr:spPr>
        <a:xfrm flipH="1">
          <a:off x="1968042" y="295162"/>
          <a:ext cx="330745" cy="39011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129994</xdr:colOff>
      <xdr:row>1</xdr:row>
      <xdr:rowOff>103781</xdr:rowOff>
    </xdr:from>
    <xdr:to>
      <xdr:col>6</xdr:col>
      <xdr:colOff>460101</xdr:colOff>
      <xdr:row>3</xdr:row>
      <xdr:rowOff>132544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DF89854-9929-4DA8-85AE-9CB7DEC8F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>
          <a:off x="2568394" y="294281"/>
          <a:ext cx="330107" cy="42500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133027</xdr:rowOff>
    </xdr:from>
    <xdr:to>
      <xdr:col>11</xdr:col>
      <xdr:colOff>0</xdr:colOff>
      <xdr:row>3</xdr:row>
      <xdr:rowOff>177018</xdr:rowOff>
    </xdr:to>
    <xdr:pic>
      <xdr:nvPicPr>
        <xdr:cNvPr id="21" name="ctl00_PictureUrlImage" descr="User Photo">
          <a:extLst>
            <a:ext uri="{FF2B5EF4-FFF2-40B4-BE49-F238E27FC236}">
              <a16:creationId xmlns:a16="http://schemas.microsoft.com/office/drawing/2014/main" id="{5CB18E73-1F3C-40FE-ABA3-4D87CBC90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215407" y="323527"/>
          <a:ext cx="322485" cy="424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115807</xdr:colOff>
      <xdr:row>1</xdr:row>
      <xdr:rowOff>167473</xdr:rowOff>
    </xdr:from>
    <xdr:to>
      <xdr:col>19</xdr:col>
      <xdr:colOff>437835</xdr:colOff>
      <xdr:row>4</xdr:row>
      <xdr:rowOff>2114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72749A-5265-4FDB-9EA3-1B06E6178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9192572" y="357973"/>
          <a:ext cx="318218" cy="406141"/>
        </a:xfrm>
        <a:prstGeom prst="rect">
          <a:avLst/>
        </a:prstGeom>
      </xdr:spPr>
    </xdr:pic>
    <xdr:clientData/>
  </xdr:twoCellAnchor>
  <xdr:twoCellAnchor editAs="oneCell">
    <xdr:from>
      <xdr:col>8</xdr:col>
      <xdr:colOff>94469</xdr:colOff>
      <xdr:row>1</xdr:row>
      <xdr:rowOff>102863</xdr:rowOff>
    </xdr:from>
    <xdr:to>
      <xdr:col>8</xdr:col>
      <xdr:colOff>478692</xdr:colOff>
      <xdr:row>4</xdr:row>
      <xdr:rowOff>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29A364-8BBA-43A9-8D78-F10A086D3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4361669" y="293363"/>
          <a:ext cx="374698" cy="468685"/>
        </a:xfrm>
        <a:prstGeom prst="rect">
          <a:avLst/>
        </a:prstGeom>
      </xdr:spPr>
    </xdr:pic>
    <xdr:clientData/>
  </xdr:twoCellAnchor>
  <xdr:oneCellAnchor>
    <xdr:from>
      <xdr:col>18</xdr:col>
      <xdr:colOff>121937</xdr:colOff>
      <xdr:row>1</xdr:row>
      <xdr:rowOff>122495</xdr:rowOff>
    </xdr:from>
    <xdr:ext cx="354919" cy="417976"/>
    <xdr:pic>
      <xdr:nvPicPr>
        <xdr:cNvPr id="27" name="Picture 26">
          <a:extLst>
            <a:ext uri="{FF2B5EF4-FFF2-40B4-BE49-F238E27FC236}">
              <a16:creationId xmlns:a16="http://schemas.microsoft.com/office/drawing/2014/main" id="{A41C30C8-0D3C-45E2-97A4-6E668101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12856862" y="303470"/>
          <a:ext cx="354919" cy="417976"/>
        </a:xfrm>
        <a:prstGeom prst="rect">
          <a:avLst/>
        </a:prstGeom>
      </xdr:spPr>
    </xdr:pic>
    <xdr:clientData/>
  </xdr:oneCellAnchor>
  <xdr:twoCellAnchor editAs="oneCell">
    <xdr:from>
      <xdr:col>11</xdr:col>
      <xdr:colOff>113590</xdr:colOff>
      <xdr:row>1</xdr:row>
      <xdr:rowOff>161101</xdr:rowOff>
    </xdr:from>
    <xdr:to>
      <xdr:col>11</xdr:col>
      <xdr:colOff>422261</xdr:colOff>
      <xdr:row>4</xdr:row>
      <xdr:rowOff>18358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2E2B2A7-4331-4447-BA62-CF1A30FA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H="1">
          <a:off x="6819190" y="351601"/>
          <a:ext cx="318196" cy="428757"/>
        </a:xfrm>
        <a:prstGeom prst="rect">
          <a:avLst/>
        </a:prstGeom>
      </xdr:spPr>
    </xdr:pic>
    <xdr:clientData/>
  </xdr:twoCellAnchor>
  <xdr:twoCellAnchor editAs="oneCell">
    <xdr:from>
      <xdr:col>9</xdr:col>
      <xdr:colOff>86067</xdr:colOff>
      <xdr:row>1</xdr:row>
      <xdr:rowOff>75313</xdr:rowOff>
    </xdr:from>
    <xdr:to>
      <xdr:col>9</xdr:col>
      <xdr:colOff>454337</xdr:colOff>
      <xdr:row>4</xdr:row>
      <xdr:rowOff>174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5A63FD0-A776-4824-9E58-B1C0C9A0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4962867" y="265813"/>
          <a:ext cx="364460" cy="496361"/>
        </a:xfrm>
        <a:prstGeom prst="rect">
          <a:avLst/>
        </a:prstGeom>
      </xdr:spPr>
    </xdr:pic>
    <xdr:clientData/>
  </xdr:twoCellAnchor>
  <xdr:twoCellAnchor editAs="oneCell">
    <xdr:from>
      <xdr:col>7</xdr:col>
      <xdr:colOff>112646</xdr:colOff>
      <xdr:row>1</xdr:row>
      <xdr:rowOff>62451</xdr:rowOff>
    </xdr:from>
    <xdr:to>
      <xdr:col>7</xdr:col>
      <xdr:colOff>475914</xdr:colOff>
      <xdr:row>3</xdr:row>
      <xdr:rowOff>149583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A625A-4EC7-4F43-878F-B8C8BE2E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46721" y="252951"/>
          <a:ext cx="367078" cy="468132"/>
        </a:xfrm>
        <a:prstGeom prst="rect">
          <a:avLst/>
        </a:prstGeom>
      </xdr:spPr>
    </xdr:pic>
    <xdr:clientData/>
  </xdr:twoCellAnchor>
  <xdr:twoCellAnchor editAs="oneCell">
    <xdr:from>
      <xdr:col>14</xdr:col>
      <xdr:colOff>96741</xdr:colOff>
      <xdr:row>1</xdr:row>
      <xdr:rowOff>121962</xdr:rowOff>
    </xdr:from>
    <xdr:to>
      <xdr:col>14</xdr:col>
      <xdr:colOff>512445</xdr:colOff>
      <xdr:row>4</xdr:row>
      <xdr:rowOff>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41FD9-75F2-406F-81BD-CCC34EF1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93266" y="302937"/>
          <a:ext cx="417609" cy="4082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136972</xdr:colOff>
      <xdr:row>1</xdr:row>
      <xdr:rowOff>144780</xdr:rowOff>
    </xdr:from>
    <xdr:to>
      <xdr:col>12</xdr:col>
      <xdr:colOff>441129</xdr:colOff>
      <xdr:row>3</xdr:row>
      <xdr:rowOff>170525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29F9C3A4-5A18-4668-806F-33EEF8F75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62072" y="327660"/>
          <a:ext cx="298442" cy="391505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144781</xdr:colOff>
      <xdr:row>1</xdr:row>
      <xdr:rowOff>135181</xdr:rowOff>
    </xdr:from>
    <xdr:to>
      <xdr:col>13</xdr:col>
      <xdr:colOff>474346</xdr:colOff>
      <xdr:row>4</xdr:row>
      <xdr:rowOff>1559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CAEEF8-F716-4C57-9F95-7985A2DFD6DD}"/>
            </a:ext>
            <a:ext uri="{147F2762-F138-4A5C-976F-8EAC2B608ADB}">
              <a16:predDERef xmlns:a16="http://schemas.microsoft.com/office/drawing/2014/main" pred="{F002FAB6-197B-324C-D6DA-E81E018C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79481" y="318061"/>
          <a:ext cx="335280" cy="411208"/>
        </a:xfrm>
        <a:prstGeom prst="rect">
          <a:avLst/>
        </a:prstGeom>
      </xdr:spPr>
    </xdr:pic>
    <xdr:clientData/>
  </xdr:twoCellAnchor>
  <xdr:twoCellAnchor editAs="oneCell">
    <xdr:from>
      <xdr:col>17</xdr:col>
      <xdr:colOff>125731</xdr:colOff>
      <xdr:row>1</xdr:row>
      <xdr:rowOff>130193</xdr:rowOff>
    </xdr:from>
    <xdr:to>
      <xdr:col>17</xdr:col>
      <xdr:colOff>512446</xdr:colOff>
      <xdr:row>4</xdr:row>
      <xdr:rowOff>3337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534E05A-EBB6-450A-ABD1-26030B34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31856" y="311168"/>
          <a:ext cx="388620" cy="416069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152401</xdr:colOff>
      <xdr:row>1</xdr:row>
      <xdr:rowOff>110868</xdr:rowOff>
    </xdr:from>
    <xdr:to>
      <xdr:col>15</xdr:col>
      <xdr:colOff>516256</xdr:colOff>
      <xdr:row>4</xdr:row>
      <xdr:rowOff>805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013702-0107-630D-EA94-DBC44A103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58526" y="291843"/>
          <a:ext cx="358140" cy="429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5349-85DE-4772-9725-56272EE90DB8}">
  <dimension ref="B5:X39"/>
  <sheetViews>
    <sheetView tabSelected="1" zoomScaleNormal="100" workbookViewId="0">
      <pane ySplit="4" topLeftCell="A5" activePane="bottomLeft" state="frozen"/>
      <selection pane="bottomLeft" activeCell="F5" sqref="F5:S5"/>
    </sheetView>
  </sheetViews>
  <sheetFormatPr defaultRowHeight="15" outlineLevelRow="1" outlineLevelCol="1" x14ac:dyDescent="0.25"/>
  <cols>
    <col min="2" max="2" width="15.7109375" customWidth="1"/>
    <col min="3" max="3" width="8.7109375" customWidth="1"/>
    <col min="4" max="4" width="28" customWidth="1"/>
    <col min="17" max="17" width="8.85546875" hidden="1" customWidth="1" outlineLevel="1"/>
    <col min="18" max="18" width="8.85546875" collapsed="1"/>
    <col min="21" max="21" width="8.85546875" hidden="1" customWidth="1" outlineLevel="1"/>
    <col min="22" max="22" width="8.85546875" collapsed="1"/>
  </cols>
  <sheetData>
    <row r="5" spans="2:24" x14ac:dyDescent="0.25">
      <c r="E5" s="1"/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  <c r="K5" s="9" t="s">
        <v>25</v>
      </c>
      <c r="L5" s="9" t="s">
        <v>26</v>
      </c>
      <c r="M5" s="9" t="s">
        <v>27</v>
      </c>
      <c r="N5" s="9" t="s">
        <v>28</v>
      </c>
      <c r="O5" s="9" t="s">
        <v>29</v>
      </c>
      <c r="P5" s="9" t="s">
        <v>30</v>
      </c>
      <c r="Q5" s="9" t="s">
        <v>31</v>
      </c>
      <c r="R5" s="9" t="s">
        <v>32</v>
      </c>
      <c r="S5" s="9" t="s">
        <v>33</v>
      </c>
      <c r="T5" s="9" t="s">
        <v>0</v>
      </c>
      <c r="U5" s="9" t="s">
        <v>1</v>
      </c>
      <c r="W5" s="1"/>
    </row>
    <row r="6" spans="2:24" x14ac:dyDescent="0.25">
      <c r="D6" t="s">
        <v>2</v>
      </c>
      <c r="F6" s="15">
        <v>0.6</v>
      </c>
      <c r="G6" s="15">
        <v>0.6</v>
      </c>
      <c r="H6" s="15">
        <v>0.75</v>
      </c>
      <c r="I6" s="15">
        <v>0.6</v>
      </c>
      <c r="J6" s="15">
        <v>0.6</v>
      </c>
      <c r="K6" s="15">
        <v>1</v>
      </c>
      <c r="L6" s="15">
        <v>0.75</v>
      </c>
      <c r="M6" s="15">
        <v>0.75</v>
      </c>
      <c r="N6" s="15">
        <v>0.75</v>
      </c>
      <c r="O6" s="15">
        <v>0.75</v>
      </c>
      <c r="P6" s="15">
        <v>0.75</v>
      </c>
      <c r="R6" s="15">
        <v>0.75</v>
      </c>
      <c r="S6" s="15">
        <v>0.75</v>
      </c>
      <c r="T6" s="15">
        <v>0.75</v>
      </c>
    </row>
    <row r="7" spans="2:24" x14ac:dyDescent="0.25">
      <c r="D7" t="s">
        <v>3</v>
      </c>
      <c r="F7" s="2">
        <v>4.8</v>
      </c>
      <c r="G7" s="2">
        <v>5.4</v>
      </c>
      <c r="H7" s="2">
        <v>6</v>
      </c>
      <c r="I7" s="2">
        <v>4.8</v>
      </c>
      <c r="J7" s="2">
        <v>4.8</v>
      </c>
      <c r="K7" s="2">
        <v>8</v>
      </c>
      <c r="L7" s="2">
        <v>6</v>
      </c>
      <c r="M7" s="2">
        <v>3</v>
      </c>
      <c r="N7" s="2">
        <v>6</v>
      </c>
      <c r="O7" s="2">
        <v>7</v>
      </c>
      <c r="P7" s="2">
        <v>3</v>
      </c>
      <c r="Q7" s="2"/>
      <c r="R7" s="2">
        <v>3</v>
      </c>
      <c r="S7" s="2">
        <v>3</v>
      </c>
      <c r="T7" s="2">
        <v>6</v>
      </c>
      <c r="U7" s="2"/>
    </row>
    <row r="8" spans="2:24" ht="15.75" thickBot="1" x14ac:dyDescent="0.3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t="s">
        <v>4</v>
      </c>
      <c r="W8" t="s">
        <v>5</v>
      </c>
      <c r="X8" t="s">
        <v>6</v>
      </c>
    </row>
    <row r="9" spans="2:24" ht="15.75" thickBot="1" x14ac:dyDescent="0.3">
      <c r="E9" s="1"/>
      <c r="F9" s="10">
        <f>SUM(F13,F20,F27,F34)</f>
        <v>184.79999999999998</v>
      </c>
      <c r="G9" s="11">
        <f t="shared" ref="G9:T9" si="0">SUM(G13,G20,G27,G34)</f>
        <v>153.9</v>
      </c>
      <c r="H9" s="11">
        <f t="shared" si="0"/>
        <v>174</v>
      </c>
      <c r="I9" s="11">
        <f>SUM(I13,I20,I27,I34)</f>
        <v>182.39999999999998</v>
      </c>
      <c r="J9" s="11">
        <f>SUM(J13,J20,J27,J34)</f>
        <v>158.39999999999998</v>
      </c>
      <c r="K9" s="11">
        <f t="shared" si="0"/>
        <v>364</v>
      </c>
      <c r="L9" s="11">
        <f t="shared" si="0"/>
        <v>228</v>
      </c>
      <c r="M9" s="11">
        <f t="shared" si="0"/>
        <v>114</v>
      </c>
      <c r="N9" s="11">
        <f t="shared" si="0"/>
        <v>240</v>
      </c>
      <c r="O9" s="11">
        <f t="shared" ref="O9:P9" si="1">SUM(O13,O20,O27,O34)</f>
        <v>308</v>
      </c>
      <c r="P9" s="11">
        <f t="shared" si="1"/>
        <v>120</v>
      </c>
      <c r="Q9" s="11">
        <f t="shared" si="0"/>
        <v>0</v>
      </c>
      <c r="R9" s="11">
        <f t="shared" si="0"/>
        <v>129</v>
      </c>
      <c r="S9" s="11">
        <f t="shared" si="0"/>
        <v>99</v>
      </c>
      <c r="T9" s="11">
        <f t="shared" si="0"/>
        <v>150</v>
      </c>
      <c r="U9" s="12">
        <f t="shared" ref="U9" si="2">SUM(U13,U20,U27,U34)</f>
        <v>0</v>
      </c>
      <c r="V9" s="14">
        <f>SUM(F9:U9)</f>
        <v>2605.5</v>
      </c>
      <c r="W9" s="14">
        <f>SUM(F9:P9)</f>
        <v>2227.5</v>
      </c>
      <c r="X9" s="14">
        <f>SUM(Q9:U9)</f>
        <v>378</v>
      </c>
    </row>
    <row r="10" spans="2:24" x14ac:dyDescent="0.25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2:24" x14ac:dyDescent="0.25">
      <c r="B11" s="3" t="s">
        <v>7</v>
      </c>
      <c r="D11" t="s">
        <v>8</v>
      </c>
      <c r="E11" s="2">
        <v>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24" x14ac:dyDescent="0.25">
      <c r="C12" t="s">
        <v>9</v>
      </c>
      <c r="D12" t="s">
        <v>10</v>
      </c>
      <c r="F12" s="5">
        <v>0</v>
      </c>
      <c r="G12" s="5">
        <v>5</v>
      </c>
      <c r="H12" s="5">
        <v>6</v>
      </c>
      <c r="I12" s="5">
        <v>3</v>
      </c>
      <c r="J12" s="5">
        <v>9</v>
      </c>
      <c r="K12" s="5">
        <v>0</v>
      </c>
      <c r="L12" s="5">
        <v>0</v>
      </c>
      <c r="M12" s="5">
        <v>10</v>
      </c>
      <c r="N12" s="5">
        <v>5</v>
      </c>
      <c r="O12" s="5">
        <v>3</v>
      </c>
      <c r="P12" s="5">
        <v>0</v>
      </c>
      <c r="Q12" s="5"/>
      <c r="R12" s="5">
        <v>4</v>
      </c>
      <c r="S12" s="5">
        <v>0</v>
      </c>
      <c r="T12" s="5">
        <v>3</v>
      </c>
      <c r="U12" s="5"/>
    </row>
    <row r="13" spans="2:24" x14ac:dyDescent="0.25">
      <c r="C13" t="s">
        <v>11</v>
      </c>
      <c r="D13" t="s">
        <v>7</v>
      </c>
      <c r="F13" s="2">
        <f t="shared" ref="F13:U13" si="3">F7*($E$11-F12)</f>
        <v>72</v>
      </c>
      <c r="G13" s="2">
        <f t="shared" si="3"/>
        <v>54</v>
      </c>
      <c r="H13" s="2">
        <f>H7*($E$11-H12)</f>
        <v>54</v>
      </c>
      <c r="I13" s="2">
        <f t="shared" si="3"/>
        <v>57.599999999999994</v>
      </c>
      <c r="J13" s="2">
        <f t="shared" si="3"/>
        <v>28.799999999999997</v>
      </c>
      <c r="K13" s="2">
        <f t="shared" si="3"/>
        <v>120</v>
      </c>
      <c r="L13" s="2">
        <f t="shared" si="3"/>
        <v>90</v>
      </c>
      <c r="M13" s="2">
        <f t="shared" si="3"/>
        <v>15</v>
      </c>
      <c r="N13" s="2">
        <f t="shared" si="3"/>
        <v>60</v>
      </c>
      <c r="O13" s="2">
        <f t="shared" si="3"/>
        <v>84</v>
      </c>
      <c r="P13" s="2">
        <f t="shared" ref="P13" si="4">P7*($E$11-P12)</f>
        <v>45</v>
      </c>
      <c r="Q13" s="2">
        <f t="shared" si="3"/>
        <v>0</v>
      </c>
      <c r="R13" s="2">
        <f t="shared" si="3"/>
        <v>33</v>
      </c>
      <c r="S13" s="2">
        <f t="shared" si="3"/>
        <v>45</v>
      </c>
      <c r="T13" s="2">
        <f t="shared" si="3"/>
        <v>72</v>
      </c>
      <c r="U13" s="2">
        <f t="shared" si="3"/>
        <v>0</v>
      </c>
      <c r="V13" s="13">
        <f>SUM(F13:U13)</f>
        <v>830.4</v>
      </c>
    </row>
    <row r="14" spans="2:24" hidden="1" outlineLevel="1" x14ac:dyDescent="0.25">
      <c r="C14" t="s">
        <v>12</v>
      </c>
      <c r="D14" t="s">
        <v>13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>
        <f>SUM(F14:T14)</f>
        <v>0</v>
      </c>
    </row>
    <row r="15" spans="2:24" hidden="1" outlineLevel="1" x14ac:dyDescent="0.25">
      <c r="C15" t="s">
        <v>14</v>
      </c>
      <c r="D15" t="s">
        <v>15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8">
        <f>SUM(F15:T15)</f>
        <v>0</v>
      </c>
    </row>
    <row r="16" spans="2:24" collapsed="1" x14ac:dyDescent="0.25"/>
    <row r="18" spans="2:22" x14ac:dyDescent="0.25">
      <c r="B18" s="3" t="s">
        <v>16</v>
      </c>
      <c r="D18" t="s">
        <v>8</v>
      </c>
      <c r="E18" s="2">
        <v>15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2" x14ac:dyDescent="0.25">
      <c r="C19" t="s">
        <v>9</v>
      </c>
      <c r="D19" t="s">
        <v>10</v>
      </c>
      <c r="F19" s="5">
        <v>0.5</v>
      </c>
      <c r="G19" s="5">
        <v>10</v>
      </c>
      <c r="H19" s="5">
        <v>6</v>
      </c>
      <c r="I19" s="5">
        <v>3.5</v>
      </c>
      <c r="J19" s="5">
        <v>3</v>
      </c>
      <c r="K19" s="5">
        <v>0.5</v>
      </c>
      <c r="L19" s="5">
        <v>10.5</v>
      </c>
      <c r="M19" s="5">
        <v>0.5</v>
      </c>
      <c r="N19" s="5">
        <v>0</v>
      </c>
      <c r="O19" s="5">
        <v>0.5</v>
      </c>
      <c r="P19" s="5">
        <v>8.5</v>
      </c>
      <c r="Q19" s="5"/>
      <c r="R19" s="5">
        <v>1.5</v>
      </c>
      <c r="S19" s="5">
        <v>0.5</v>
      </c>
      <c r="T19" s="5">
        <v>15</v>
      </c>
      <c r="U19" s="5"/>
    </row>
    <row r="20" spans="2:22" x14ac:dyDescent="0.25">
      <c r="C20" t="s">
        <v>11</v>
      </c>
      <c r="D20" t="s">
        <v>17</v>
      </c>
      <c r="F20" s="2">
        <f t="shared" ref="F20:U20" si="5">F$7*($E18-F19)</f>
        <v>69.599999999999994</v>
      </c>
      <c r="G20" s="2">
        <f t="shared" si="5"/>
        <v>27</v>
      </c>
      <c r="H20" s="2">
        <f t="shared" si="5"/>
        <v>54</v>
      </c>
      <c r="I20" s="2">
        <f>I$7*($E18-I19)</f>
        <v>55.199999999999996</v>
      </c>
      <c r="J20" s="2">
        <f t="shared" si="5"/>
        <v>57.599999999999994</v>
      </c>
      <c r="K20" s="2">
        <f>K$7*($E18-K19)</f>
        <v>116</v>
      </c>
      <c r="L20" s="2">
        <f t="shared" si="5"/>
        <v>27</v>
      </c>
      <c r="M20" s="2">
        <f t="shared" si="5"/>
        <v>43.5</v>
      </c>
      <c r="N20" s="2">
        <f t="shared" si="5"/>
        <v>90</v>
      </c>
      <c r="O20" s="2">
        <f t="shared" si="5"/>
        <v>101.5</v>
      </c>
      <c r="P20" s="2">
        <f t="shared" ref="P20" si="6">P$7*($E18-P19)</f>
        <v>19.5</v>
      </c>
      <c r="Q20" s="2">
        <f t="shared" si="5"/>
        <v>0</v>
      </c>
      <c r="R20" s="2">
        <f t="shared" si="5"/>
        <v>40.5</v>
      </c>
      <c r="S20" s="2">
        <f t="shared" si="5"/>
        <v>43.5</v>
      </c>
      <c r="T20" s="2">
        <f t="shared" si="5"/>
        <v>0</v>
      </c>
      <c r="U20" s="2">
        <f t="shared" si="5"/>
        <v>0</v>
      </c>
      <c r="V20" s="13">
        <f>SUM(F20:U20)</f>
        <v>744.9</v>
      </c>
    </row>
    <row r="21" spans="2:22" hidden="1" outlineLevel="1" x14ac:dyDescent="0.25">
      <c r="C21" t="s">
        <v>12</v>
      </c>
      <c r="D21" t="s">
        <v>13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>
        <f>SUM(F21:T21)</f>
        <v>0</v>
      </c>
    </row>
    <row r="22" spans="2:22" hidden="1" outlineLevel="1" x14ac:dyDescent="0.25">
      <c r="C22" t="s">
        <v>14</v>
      </c>
      <c r="D22" t="s">
        <v>15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8">
        <f>SUM(F22:T22)</f>
        <v>0</v>
      </c>
    </row>
    <row r="23" spans="2:22" collapsed="1" x14ac:dyDescent="0.25"/>
    <row r="25" spans="2:22" x14ac:dyDescent="0.25">
      <c r="B25" s="3" t="s">
        <v>18</v>
      </c>
      <c r="D25" t="s">
        <v>8</v>
      </c>
      <c r="E25" s="2">
        <v>15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2" x14ac:dyDescent="0.25">
      <c r="C26" t="s">
        <v>9</v>
      </c>
      <c r="D26" t="s">
        <v>10</v>
      </c>
      <c r="F26" s="5">
        <v>6</v>
      </c>
      <c r="G26" s="5">
        <v>6.5</v>
      </c>
      <c r="H26" s="5">
        <v>7</v>
      </c>
      <c r="I26" s="5">
        <v>4.5</v>
      </c>
      <c r="J26" s="5">
        <v>4</v>
      </c>
      <c r="K26" s="5">
        <v>1.5</v>
      </c>
      <c r="L26" s="5">
        <v>1.5</v>
      </c>
      <c r="M26" s="5">
        <v>1.5</v>
      </c>
      <c r="N26" s="5">
        <v>5</v>
      </c>
      <c r="O26" s="5">
        <v>2.5</v>
      </c>
      <c r="P26" s="5">
        <v>1.5</v>
      </c>
      <c r="Q26" s="5"/>
      <c r="R26" s="5">
        <v>1.5</v>
      </c>
      <c r="S26" s="5">
        <v>11.5</v>
      </c>
      <c r="T26" s="5">
        <v>4.5</v>
      </c>
      <c r="U26" s="5"/>
    </row>
    <row r="27" spans="2:22" x14ac:dyDescent="0.25">
      <c r="C27" t="s">
        <v>11</v>
      </c>
      <c r="D27" t="s">
        <v>17</v>
      </c>
      <c r="F27" s="2">
        <f t="shared" ref="F27:U27" si="7">F$7*($E25-F26)</f>
        <v>43.199999999999996</v>
      </c>
      <c r="G27" s="2">
        <f t="shared" si="7"/>
        <v>45.900000000000006</v>
      </c>
      <c r="H27" s="2">
        <f t="shared" si="7"/>
        <v>48</v>
      </c>
      <c r="I27" s="2">
        <f t="shared" si="7"/>
        <v>50.4</v>
      </c>
      <c r="J27" s="2">
        <f t="shared" si="7"/>
        <v>52.8</v>
      </c>
      <c r="K27" s="2">
        <f t="shared" si="7"/>
        <v>108</v>
      </c>
      <c r="L27" s="2">
        <f t="shared" si="7"/>
        <v>81</v>
      </c>
      <c r="M27" s="2">
        <f t="shared" si="7"/>
        <v>40.5</v>
      </c>
      <c r="N27" s="2">
        <f t="shared" si="7"/>
        <v>60</v>
      </c>
      <c r="O27" s="2">
        <f>O$7*($E25-O26)</f>
        <v>87.5</v>
      </c>
      <c r="P27" s="2">
        <f t="shared" ref="P27" si="8">P$7*($E25-P26)</f>
        <v>40.5</v>
      </c>
      <c r="Q27" s="2">
        <f t="shared" si="7"/>
        <v>0</v>
      </c>
      <c r="R27" s="2">
        <f t="shared" si="7"/>
        <v>40.5</v>
      </c>
      <c r="S27" s="2">
        <f t="shared" si="7"/>
        <v>10.5</v>
      </c>
      <c r="T27" s="2">
        <f t="shared" si="7"/>
        <v>63</v>
      </c>
      <c r="U27" s="2">
        <f t="shared" si="7"/>
        <v>0</v>
      </c>
      <c r="V27" s="13">
        <f>SUM(F27:U27)</f>
        <v>771.8</v>
      </c>
    </row>
    <row r="28" spans="2:22" hidden="1" outlineLevel="1" x14ac:dyDescent="0.25">
      <c r="C28" t="s">
        <v>12</v>
      </c>
      <c r="D28" t="s">
        <v>13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>
        <f>SUM(F28:T28)</f>
        <v>0</v>
      </c>
    </row>
    <row r="29" spans="2:22" hidden="1" outlineLevel="1" x14ac:dyDescent="0.25">
      <c r="C29" t="s">
        <v>14</v>
      </c>
      <c r="D29" t="s">
        <v>15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8">
        <f>SUM(F29:T29)</f>
        <v>0</v>
      </c>
    </row>
    <row r="30" spans="2:22" collapsed="1" x14ac:dyDescent="0.25"/>
    <row r="32" spans="2:22" x14ac:dyDescent="0.25">
      <c r="B32" s="3" t="s">
        <v>19</v>
      </c>
      <c r="D32" t="s">
        <v>8</v>
      </c>
      <c r="E32" s="2">
        <v>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2" x14ac:dyDescent="0.25">
      <c r="C33" t="s">
        <v>9</v>
      </c>
      <c r="D33" t="s">
        <v>10</v>
      </c>
      <c r="F33" s="5">
        <v>5</v>
      </c>
      <c r="G33" s="5">
        <v>0</v>
      </c>
      <c r="H33" s="5">
        <v>2</v>
      </c>
      <c r="I33" s="5">
        <v>1</v>
      </c>
      <c r="J33" s="5">
        <v>1</v>
      </c>
      <c r="K33" s="5">
        <v>2.5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/>
      <c r="R33" s="5">
        <v>0</v>
      </c>
      <c r="S33" s="5">
        <v>5</v>
      </c>
      <c r="T33" s="5">
        <v>2.5</v>
      </c>
      <c r="U33" s="5"/>
    </row>
    <row r="34" spans="2:22" x14ac:dyDescent="0.25">
      <c r="C34" t="s">
        <v>11</v>
      </c>
      <c r="D34" t="s">
        <v>17</v>
      </c>
      <c r="F34" s="2">
        <f t="shared" ref="F34:U34" si="9">F$7*($E32-F33)</f>
        <v>0</v>
      </c>
      <c r="G34" s="2">
        <f t="shared" si="9"/>
        <v>27</v>
      </c>
      <c r="H34" s="2">
        <f t="shared" si="9"/>
        <v>18</v>
      </c>
      <c r="I34" s="2">
        <f t="shared" si="9"/>
        <v>19.2</v>
      </c>
      <c r="J34" s="2">
        <f t="shared" si="9"/>
        <v>19.2</v>
      </c>
      <c r="K34" s="2">
        <f t="shared" si="9"/>
        <v>20</v>
      </c>
      <c r="L34" s="2">
        <f t="shared" si="9"/>
        <v>30</v>
      </c>
      <c r="M34" s="2">
        <f t="shared" si="9"/>
        <v>15</v>
      </c>
      <c r="N34" s="2">
        <f t="shared" si="9"/>
        <v>30</v>
      </c>
      <c r="O34" s="2">
        <f t="shared" si="9"/>
        <v>35</v>
      </c>
      <c r="P34" s="2">
        <f t="shared" ref="P34" si="10">P$7*($E32-P33)</f>
        <v>15</v>
      </c>
      <c r="Q34" s="2">
        <f t="shared" si="9"/>
        <v>0</v>
      </c>
      <c r="R34" s="2">
        <f t="shared" si="9"/>
        <v>15</v>
      </c>
      <c r="S34" s="2">
        <f t="shared" si="9"/>
        <v>0</v>
      </c>
      <c r="T34" s="2">
        <f t="shared" si="9"/>
        <v>15</v>
      </c>
      <c r="U34" s="2">
        <f t="shared" si="9"/>
        <v>0</v>
      </c>
      <c r="V34" s="13">
        <f>SUM(F34:U34)</f>
        <v>258.39999999999998</v>
      </c>
    </row>
    <row r="35" spans="2:22" hidden="1" outlineLevel="1" x14ac:dyDescent="0.25">
      <c r="C35" t="s">
        <v>12</v>
      </c>
      <c r="D35" t="s">
        <v>13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>
        <f>SUM(F35:T35)</f>
        <v>0</v>
      </c>
    </row>
    <row r="36" spans="2:22" hidden="1" outlineLevel="1" x14ac:dyDescent="0.25">
      <c r="C36" t="s">
        <v>14</v>
      </c>
      <c r="D36" t="s">
        <v>15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8">
        <f>SUM(F36:T36)</f>
        <v>0</v>
      </c>
    </row>
    <row r="37" spans="2:22" collapsed="1" x14ac:dyDescent="0.25"/>
    <row r="39" spans="2:22" x14ac:dyDescent="0.25">
      <c r="B39" s="3"/>
    </row>
  </sheetData>
  <conditionalFormatting sqref="F15:U1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{18190B83-6DD4-4287-96EB-BB6B9602B64C}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190B83-6DD4-4287-96EB-BB6B9602B6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F15:U15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msDescription xmlns="832431e2-b7eb-42b8-80a5-1720ca441b7b" xsi:nil="true"/>
    <dmsReviewNo xmlns="832431e2-b7eb-42b8-80a5-1720ca441b7b">
      <Url xsi:nil="true"/>
      <Description xsi:nil="true"/>
    </dmsReviewNo>
    <ad33290c621641199e6f9a686056ed77 xmlns="832431e2-b7eb-42b8-80a5-1720ca441b7b">
      <Terms xmlns="http://schemas.microsoft.com/office/infopath/2007/PartnerControls"/>
    </ad33290c621641199e6f9a686056ed77>
    <dmsAuthor xmlns="832431e2-b7eb-42b8-80a5-1720ca441b7b">
      <UserInfo>
        <DisplayName/>
        <AccountId xsi:nil="true"/>
        <AccountType/>
      </UserInfo>
    </dmsAuthor>
    <p9898586978d40b8a360b3c2d8331ca0 xmlns="832431e2-b7eb-42b8-80a5-1720ca441b7b">
      <Terms xmlns="http://schemas.microsoft.com/office/infopath/2007/PartnerControls"/>
    </p9898586978d40b8a360b3c2d8331ca0>
    <dmsDocVersion xmlns="832431e2-b7eb-42b8-80a5-1720ca441b7b" xsi:nil="true"/>
    <c31858c35ccb497bba940dbf880c2b9f xmlns="832431e2-b7eb-42b8-80a5-1720ca441b7b">
      <Terms xmlns="http://schemas.microsoft.com/office/infopath/2007/PartnerControls"/>
    </c31858c35ccb497bba940dbf880c2b9f>
    <dmsCurrentReview xmlns="832431e2-b7eb-42b8-80a5-1720ca441b7b" xsi:nil="true"/>
    <dmsReleasedBy xmlns="832431e2-b7eb-42b8-80a5-1720ca441b7b">
      <UserInfo>
        <DisplayName/>
        <AccountId xsi:nil="true"/>
        <AccountType/>
      </UserInfo>
    </dmsReleasedBy>
    <lcf76f155ced4ddcb4097134ff3c332f xmlns="91b92761-5285-42fe-85a2-4d77106b0b2f">
      <Terms xmlns="http://schemas.microsoft.com/office/infopath/2007/PartnerControls"/>
    </lcf76f155ced4ddcb4097134ff3c332f>
    <dmsDocumentID xmlns="832431e2-b7eb-42b8-80a5-1720ca441b7b" xsi:nil="true"/>
    <a83dfdc829394b23a4b169e39013a098 xmlns="832431e2-b7eb-42b8-80a5-1720ca441b7b">
      <Terms xmlns="http://schemas.microsoft.com/office/infopath/2007/PartnerControls"/>
    </a83dfdc829394b23a4b169e39013a098>
    <ab502abf2f9342989aadd65bea1d2814 xmlns="832431e2-b7eb-42b8-80a5-1720ca441b7b">
      <Terms xmlns="http://schemas.microsoft.com/office/infopath/2007/PartnerControls"/>
    </ab502abf2f9342989aadd65bea1d2814>
    <g07b749dbf5945db9b2b6d8c20a3f01e xmlns="832431e2-b7eb-42b8-80a5-1720ca441b7b">
      <Terms xmlns="http://schemas.microsoft.com/office/infopath/2007/PartnerControls"/>
    </g07b749dbf5945db9b2b6d8c20a3f01e>
    <dmsSharePointSite xmlns="832431e2-b7eb-42b8-80a5-1720ca441b7b" xsi:nil="true"/>
    <f52f86c7d8bb482992c31ebe7647b560 xmlns="832431e2-b7eb-42b8-80a5-1720ca441b7b">
      <Terms xmlns="http://schemas.microsoft.com/office/infopath/2007/PartnerControls"/>
    </f52f86c7d8bb482992c31ebe7647b560>
    <dmsSystemID xmlns="832431e2-b7eb-42b8-80a5-1720ca441b7b" xsi:nil="true"/>
    <TaxCatchAll xmlns="832431e2-b7eb-42b8-80a5-1720ca441b7b" xsi:nil="true"/>
    <dmsReviewHistory xmlns="832431e2-b7eb-42b8-80a5-1720ca441b7b" xsi:nil="true"/>
    <dmsReleaseDate xmlns="832431e2-b7eb-42b8-80a5-1720ca441b7b" xsi:nil="true"/>
    <h763f033216d4bb388211afce94e9044 xmlns="832431e2-b7eb-42b8-80a5-1720ca441b7b">
      <Terms xmlns="http://schemas.microsoft.com/office/infopath/2007/PartnerControls"/>
    </h763f033216d4bb388211afce94e9044>
    <_dlc_DocId xmlns="bd66e259-10c3-4fc8-b25e-50be11a6dbf7">SITE_165-1269549604-1212299</_dlc_DocId>
    <_dlc_DocIdUrl xmlns="bd66e259-10c3-4fc8-b25e-50be11a6dbf7">
      <Url>https://frequentis.sharepoint.com/sites/P-PT_SBB_Programme/_layouts/15/DocIdRedir.aspx?ID=SITE_165-1269549604-1212299</Url>
      <Description>SITE_165-1269549604-1212299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RQ Document" ma:contentTypeID="0x010100FC2CA5754E1A594E847275A5ED8ECCBE00B7C8444CECB3D14886DF94D5A9D8BF21" ma:contentTypeVersion="61" ma:contentTypeDescription="Create a new document." ma:contentTypeScope="" ma:versionID="5b5cbd2ce77917ddb6a47f03fdbfe027">
  <xsd:schema xmlns:xsd="http://www.w3.org/2001/XMLSchema" xmlns:xs="http://www.w3.org/2001/XMLSchema" xmlns:p="http://schemas.microsoft.com/office/2006/metadata/properties" xmlns:ns2="832431e2-b7eb-42b8-80a5-1720ca441b7b" xmlns:ns3="91b92761-5285-42fe-85a2-4d77106b0b2f" xmlns:ns4="bd66e259-10c3-4fc8-b25e-50be11a6dbf7" targetNamespace="http://schemas.microsoft.com/office/2006/metadata/properties" ma:root="true" ma:fieldsID="d1c8df689de2b39d79bac88f3748808e" ns2:_="" ns3:_="" ns4:_="">
    <xsd:import namespace="832431e2-b7eb-42b8-80a5-1720ca441b7b"/>
    <xsd:import namespace="91b92761-5285-42fe-85a2-4d77106b0b2f"/>
    <xsd:import namespace="bd66e259-10c3-4fc8-b25e-50be11a6dbf7"/>
    <xsd:element name="properties">
      <xsd:complexType>
        <xsd:sequence>
          <xsd:element name="documentManagement">
            <xsd:complexType>
              <xsd:all>
                <xsd:element ref="ns2:dmsAuthor" minOccurs="0"/>
                <xsd:element ref="ns2:dmsDescription" minOccurs="0"/>
                <xsd:element ref="ns2:dmsDocVersion" minOccurs="0"/>
                <xsd:element ref="ns2:dmsDocumentID" minOccurs="0"/>
                <xsd:element ref="ns2:dmsSystemID" minOccurs="0"/>
                <xsd:element ref="ns2:dmsReviewNo" minOccurs="0"/>
                <xsd:element ref="ns2:dmsReleaseDate" minOccurs="0"/>
                <xsd:element ref="ns2:dmsReleasedBy" minOccurs="0"/>
                <xsd:element ref="ns2:dmsSharePointSite" minOccurs="0"/>
                <xsd:element ref="ns2:TaxCatchAllLabel" minOccurs="0"/>
                <xsd:element ref="ns2:a83dfdc829394b23a4b169e39013a098" minOccurs="0"/>
                <xsd:element ref="ns2:p9898586978d40b8a360b3c2d8331ca0" minOccurs="0"/>
                <xsd:element ref="ns2:h763f033216d4bb388211afce94e9044" minOccurs="0"/>
                <xsd:element ref="ns2:ab502abf2f9342989aadd65bea1d2814" minOccurs="0"/>
                <xsd:element ref="ns2:ad33290c621641199e6f9a686056ed77" minOccurs="0"/>
                <xsd:element ref="ns2:c31858c35ccb497bba940dbf880c2b9f" minOccurs="0"/>
                <xsd:element ref="ns2:f52f86c7d8bb482992c31ebe7647b560" minOccurs="0"/>
                <xsd:element ref="ns2:g07b749dbf5945db9b2b6d8c20a3f01e" minOccurs="0"/>
                <xsd:element ref="ns2:TaxCatchAll" minOccurs="0"/>
                <xsd:element ref="ns2:dmsCurrentReview" minOccurs="0"/>
                <xsd:element ref="ns2:dmsReviewHistory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GenerationTime" minOccurs="0"/>
                <xsd:element ref="ns4:_dlc_DocId" minOccurs="0"/>
                <xsd:element ref="ns4:_dlc_DocIdUrl" minOccurs="0"/>
                <xsd:element ref="ns4:_dlc_DocIdPersistId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431e2-b7eb-42b8-80a5-1720ca441b7b" elementFormDefault="qualified">
    <xsd:import namespace="http://schemas.microsoft.com/office/2006/documentManagement/types"/>
    <xsd:import namespace="http://schemas.microsoft.com/office/infopath/2007/PartnerControls"/>
    <xsd:element name="dmsAuthor" ma:index="2" nillable="true" ma:displayName="Author" ma:list="UserInfo" ma:SearchPeopleOnly="false" ma:SharePointGroup="0" ma:internalName="dmsAutho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msDescription" ma:index="3" nillable="true" ma:displayName="Abstract" ma:description="Detailed information about the document" ma:internalName="dmsDescription" ma:readOnly="false">
      <xsd:simpleType>
        <xsd:restriction base="dms:Note"/>
      </xsd:simpleType>
    </xsd:element>
    <xsd:element name="dmsDocVersion" ma:index="5" nillable="true" ma:displayName="DocVersion" ma:description="Custom Version e.g. 1.1 or 1.A" ma:internalName="dmsDocVersion" ma:readOnly="false">
      <xsd:simpleType>
        <xsd:restriction base="dms:Text">
          <xsd:maxLength value="50"/>
        </xsd:restriction>
      </xsd:simpleType>
    </xsd:element>
    <xsd:element name="dmsDocumentID" ma:index="9" nillable="true" ma:displayName="Document ID" ma:description="Frequentis Document ID" ma:internalName="dmsDocumentID" ma:readOnly="false">
      <xsd:simpleType>
        <xsd:restriction base="dms:Text">
          <xsd:maxLength value="50"/>
        </xsd:restriction>
      </xsd:simpleType>
    </xsd:element>
    <xsd:element name="dmsSystemID" ma:index="10" nillable="true" ma:displayName="DMS ID" ma:description="ID is set by the DMS-System" ma:internalName="dmsSystemID" ma:readOnly="false">
      <xsd:simpleType>
        <xsd:restriction base="dms:Text">
          <xsd:maxLength value="50"/>
        </xsd:restriction>
      </xsd:simpleType>
    </xsd:element>
    <xsd:element name="dmsReviewNo" ma:index="15" nillable="true" ma:displayName="Review ID" ma:description="Link to Review" ma:format="Hyperlink" ma:internalName="dmsReviewNo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msReleaseDate" ma:index="16" nillable="true" ma:displayName="Published Date" ma:description="Date of the approved review." ma:format="DateOnly" ma:internalName="dmsReleaseDate" ma:readOnly="false">
      <xsd:simpleType>
        <xsd:restriction base="dms:DateTime"/>
      </xsd:simpleType>
    </xsd:element>
    <xsd:element name="dmsReleasedBy" ma:index="17" nillable="true" ma:displayName="Published By" ma:list="UserInfo" ma:SearchPeopleOnly="false" ma:SharePointGroup="0" ma:internalName="dmsReleas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msSharePointSite" ma:index="18" nillable="true" ma:displayName="SharePoint Site" ma:description="Showing the rootsite - subsite" ma:internalName="dmsSharePointSite" ma:readOnly="false">
      <xsd:simpleType>
        <xsd:restriction base="dms:Text">
          <xsd:maxLength value="255"/>
        </xsd:restriction>
      </xsd:simpleType>
    </xsd:element>
    <xsd:element name="TaxCatchAllLabel" ma:index="19" nillable="true" ma:displayName="Taxonomy Catch All Column1" ma:hidden="true" ma:list="{74d44789-1281-4d40-858d-09038ff1e7e0}" ma:internalName="TaxCatchAllLabel" ma:readOnly="true" ma:showField="CatchAllDataLabel" ma:web="bd66e259-10c3-4fc8-b25e-50be11a6d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83dfdc829394b23a4b169e39013a098" ma:index="21" nillable="true" ma:taxonomy="true" ma:internalName="a83dfdc829394b23a4b169e39013a098" ma:taxonomyFieldName="dmsAccessLevel" ma:displayName="Classification Level" ma:readOnly="false" ma:fieldId="{a83dfdc8-2939-4b23-a4b1-69e39013a098}" ma:sspId="a2cd6131-f842-4d7f-a4b6-736b6e3ad2b6" ma:termSetId="50588fb6-505e-4448-bbe7-e9664cbe1f9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9898586978d40b8a360b3c2d8331ca0" ma:index="22" nillable="true" ma:taxonomy="true" ma:internalName="p9898586978d40b8a360b3c2d8331ca0" ma:taxonomyFieldName="dmsDocCategory" ma:displayName="DocCategory" ma:readOnly="false" ma:fieldId="{99898586-978d-40b8-a360-b3c2d8331ca0}" ma:sspId="a2cd6131-f842-4d7f-a4b6-736b6e3ad2b6" ma:termSetId="103cfa55-99c1-4147-95e5-ed98c32a1d2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763f033216d4bb388211afce94e9044" ma:index="24" nillable="true" ma:taxonomy="true" ma:internalName="h763f033216d4bb388211afce94e9044" ma:taxonomyFieldName="dmsRelatedProjects" ma:displayName="Related Projects" ma:readOnly="false" ma:fieldId="{1763f033-216d-4bb3-8821-1afce94e9044}" ma:taxonomyMulti="true" ma:sspId="a2cd6131-f842-4d7f-a4b6-736b6e3ad2b6" ma:termSetId="d0f34b8f-e73a-48d9-8b87-251ffc01d3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b502abf2f9342989aadd65bea1d2814" ma:index="26" nillable="true" ma:taxonomy="true" ma:internalName="ab502abf2f9342989aadd65bea1d2814" ma:taxonomyFieldName="dmsLanguage" ma:displayName="Language" ma:readOnly="false" ma:fieldId="{ab502abf-2f93-4298-9aad-d65bea1d2814}" ma:taxonomyMulti="true" ma:sspId="a2cd6131-f842-4d7f-a4b6-736b6e3ad2b6" ma:termSetId="ec8a668e-9c79-42cc-9026-34387b45bdd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33290c621641199e6f9a686056ed77" ma:index="29" nillable="true" ma:taxonomy="true" ma:internalName="ad33290c621641199e6f9a686056ed77" ma:taxonomyFieldName="dmsProduct" ma:displayName="Products" ma:readOnly="false" ma:fieldId="{ad33290c-6216-4119-9e6f-9a686056ed77}" ma:taxonomyMulti="true" ma:sspId="a2cd6131-f842-4d7f-a4b6-736b6e3ad2b6" ma:termSetId="b67df0ae-2afd-4560-9a75-ba501adaba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31858c35ccb497bba940dbf880c2b9f" ma:index="30" nillable="true" ma:taxonomy="true" ma:internalName="c31858c35ccb497bba940dbf880c2b9f" ma:taxonomyFieldName="dmsStatus" ma:displayName="DocStatus" ma:readOnly="false" ma:default="" ma:fieldId="{c31858c3-5ccb-497b-ba94-0dbf880c2b9f}" ma:sspId="a2cd6131-f842-4d7f-a4b6-736b6e3ad2b6" ma:termSetId="3e266062-082b-4ace-999b-41420a0b95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2f86c7d8bb482992c31ebe7647b560" ma:index="31" nillable="true" ma:taxonomy="true" ma:internalName="f52f86c7d8bb482992c31ebe7647b560" ma:taxonomyFieldName="dmsProjectNo" ma:displayName="Main Project" ma:readOnly="false" ma:fieldId="{f52f86c7-d8bb-4829-92c3-1ebe7647b560}" ma:sspId="a2cd6131-f842-4d7f-a4b6-736b6e3ad2b6" ma:termSetId="d0f34b8f-e73a-48d9-8b87-251ffc01d3c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07b749dbf5945db9b2b6d8c20a3f01e" ma:index="33" nillable="true" ma:taxonomy="true" ma:internalName="g07b749dbf5945db9b2b6d8c20a3f01e" ma:taxonomyFieldName="dmsBusinessUnit" ma:displayName="Business Unit" ma:readOnly="false" ma:fieldId="{007b749d-bf59-45db-9b2b-6d8c20a3f01e}" ma:taxonomyMulti="true" ma:sspId="a2cd6131-f842-4d7f-a4b6-736b6e3ad2b6" ma:termSetId="8a703d03-4e8f-44fc-8568-c2453952e4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34" nillable="true" ma:displayName="Taxonomy Catch All Column" ma:hidden="true" ma:list="{74d44789-1281-4d40-858d-09038ff1e7e0}" ma:internalName="TaxCatchAll" ma:readOnly="false" ma:showField="CatchAllData" ma:web="bd66e259-10c3-4fc8-b25e-50be11a6d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msCurrentReview" ma:index="35" nillable="true" ma:displayName="Current Review" ma:decimals="0" ma:internalName="dmsCurrentReview" ma:percentage="FALSE">
      <xsd:simpleType>
        <xsd:restriction base="dms:Number"/>
      </xsd:simpleType>
    </xsd:element>
    <xsd:element name="dmsReviewHistory" ma:index="36" nillable="true" ma:displayName="Review History" ma:description="ReviewIDs separated by commas" ma:internalName="dmsReviewHistory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92761-5285-42fe-85a2-4d77106b0b2f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4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a2cd6131-f842-4d7f-a4b6-736b6e3ad2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EventHashCode" ma:index="4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4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4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5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6e259-10c3-4fc8-b25e-50be11a6dbf7" elementFormDefault="qualified">
    <xsd:import namespace="http://schemas.microsoft.com/office/2006/documentManagement/types"/>
    <xsd:import namespace="http://schemas.microsoft.com/office/infopath/2007/PartnerControls"/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4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4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a2cd6131-f842-4d7f-a4b6-736b6e3ad2b6" ContentTypeId="0x010100FC2CA5754E1A594E847275A5ED8ECCBE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D1BA057-5756-49A9-96A3-0FEDB50972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95DC50-1551-4DE8-8519-84C7927C9588}">
  <ds:schemaRefs>
    <ds:schemaRef ds:uri="http://schemas.microsoft.com/office/2006/metadata/properties"/>
    <ds:schemaRef ds:uri="http://schemas.microsoft.com/office/infopath/2007/PartnerControls"/>
    <ds:schemaRef ds:uri="832431e2-b7eb-42b8-80a5-1720ca441b7b"/>
    <ds:schemaRef ds:uri="91b92761-5285-42fe-85a2-4d77106b0b2f"/>
    <ds:schemaRef ds:uri="bd66e259-10c3-4fc8-b25e-50be11a6dbf7"/>
  </ds:schemaRefs>
</ds:datastoreItem>
</file>

<file path=customXml/itemProps3.xml><?xml version="1.0" encoding="utf-8"?>
<ds:datastoreItem xmlns:ds="http://schemas.openxmlformats.org/officeDocument/2006/customXml" ds:itemID="{235324FF-10FA-4291-8A00-0151B59BA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2431e2-b7eb-42b8-80a5-1720ca441b7b"/>
    <ds:schemaRef ds:uri="91b92761-5285-42fe-85a2-4d77106b0b2f"/>
    <ds:schemaRef ds:uri="bd66e259-10c3-4fc8-b25e-50be11a6d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A952EB-EF43-4376-9722-C388B79B0D7F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77CD153A-1127-4CF1-A180-80426FAA724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KOBLISCHEK Patrick</dc:creator>
  <cp:keywords/>
  <dc:description/>
  <cp:lastModifiedBy>KICKMAIER Markus (external)</cp:lastModifiedBy>
  <cp:revision/>
  <dcterms:created xsi:type="dcterms:W3CDTF">2024-10-24T12:08:51Z</dcterms:created>
  <dcterms:modified xsi:type="dcterms:W3CDTF">2026-06-02T14:53:34Z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bef7d4-e22d-4ab7-80f8-95d0deb51eea_Enabled">
    <vt:lpwstr>true</vt:lpwstr>
  </property>
  <property fmtid="{D5CDD505-2E9C-101B-9397-08002B2CF9AE}" pid="3" name="MSIP_Label_50bef7d4-e22d-4ab7-80f8-95d0deb51eea_SetDate">
    <vt:lpwstr>2024-10-24T12:40:25Z</vt:lpwstr>
  </property>
  <property fmtid="{D5CDD505-2E9C-101B-9397-08002B2CF9AE}" pid="4" name="MSIP_Label_50bef7d4-e22d-4ab7-80f8-95d0deb51eea_Method">
    <vt:lpwstr>Standard</vt:lpwstr>
  </property>
  <property fmtid="{D5CDD505-2E9C-101B-9397-08002B2CF9AE}" pid="5" name="MSIP_Label_50bef7d4-e22d-4ab7-80f8-95d0deb51eea_Name">
    <vt:lpwstr>Frequentis General</vt:lpwstr>
  </property>
  <property fmtid="{D5CDD505-2E9C-101B-9397-08002B2CF9AE}" pid="6" name="MSIP_Label_50bef7d4-e22d-4ab7-80f8-95d0deb51eea_SiteId">
    <vt:lpwstr>4a636d6a-7c5d-4373-a76b-698cfd77431f</vt:lpwstr>
  </property>
  <property fmtid="{D5CDD505-2E9C-101B-9397-08002B2CF9AE}" pid="7" name="MSIP_Label_50bef7d4-e22d-4ab7-80f8-95d0deb51eea_ActionId">
    <vt:lpwstr>84a60d41-3129-4eb6-8c7a-e647ded89a95</vt:lpwstr>
  </property>
  <property fmtid="{D5CDD505-2E9C-101B-9397-08002B2CF9AE}" pid="8" name="MSIP_Label_50bef7d4-e22d-4ab7-80f8-95d0deb51eea_ContentBits">
    <vt:lpwstr>0</vt:lpwstr>
  </property>
  <property fmtid="{D5CDD505-2E9C-101B-9397-08002B2CF9AE}" pid="9" name="ContentTypeId">
    <vt:lpwstr>0x010100FC2CA5754E1A594E847275A5ED8ECCBE00B7C8444CECB3D14886DF94D5A9D8BF21</vt:lpwstr>
  </property>
  <property fmtid="{D5CDD505-2E9C-101B-9397-08002B2CF9AE}" pid="10" name="_dlc_DocIdItemGuid">
    <vt:lpwstr>4b9462da-622f-41ba-8831-5739397a5454</vt:lpwstr>
  </property>
  <property fmtid="{D5CDD505-2E9C-101B-9397-08002B2CF9AE}" pid="11" name="dmsStatus">
    <vt:lpwstr/>
  </property>
  <property fmtid="{D5CDD505-2E9C-101B-9397-08002B2CF9AE}" pid="12" name="dmsDocCategory">
    <vt:lpwstr/>
  </property>
  <property fmtid="{D5CDD505-2E9C-101B-9397-08002B2CF9AE}" pid="13" name="MediaServiceImageTags">
    <vt:lpwstr/>
  </property>
  <property fmtid="{D5CDD505-2E9C-101B-9397-08002B2CF9AE}" pid="14" name="dmsLanguage">
    <vt:lpwstr/>
  </property>
  <property fmtid="{D5CDD505-2E9C-101B-9397-08002B2CF9AE}" pid="15" name="dmsBusinessUnit">
    <vt:lpwstr/>
  </property>
  <property fmtid="{D5CDD505-2E9C-101B-9397-08002B2CF9AE}" pid="16" name="dmsRelatedProjects">
    <vt:lpwstr/>
  </property>
  <property fmtid="{D5CDD505-2E9C-101B-9397-08002B2CF9AE}" pid="17" name="dmsProjectNo">
    <vt:lpwstr/>
  </property>
  <property fmtid="{D5CDD505-2E9C-101B-9397-08002B2CF9AE}" pid="18" name="dmsAccessLevel">
    <vt:lpwstr/>
  </property>
  <property fmtid="{D5CDD505-2E9C-101B-9397-08002B2CF9AE}" pid="19" name="dmsProduct">
    <vt:lpwstr/>
  </property>
</Properties>
</file>