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Profit and Loss" sheetId="1" r:id="rId1"/>
  </sheets>
  <calcPr calcId="162913"/>
</workbook>
</file>

<file path=xl/sharedStrings.xml><?xml version="1.0" encoding="utf-8"?>
<sst xmlns="http://schemas.openxmlformats.org/spreadsheetml/2006/main" count="54" uniqueCount="54">
  <si>
    <t>Profit and Loss</t>
  </si>
  <si>
    <t>Lilley-Buddy Trust</t>
  </si>
  <si>
    <t>For the year ended 30 June 2024</t>
  </si>
  <si>
    <t>Account</t>
  </si>
  <si>
    <t>2024</t>
  </si>
  <si>
    <t>2023</t>
  </si>
  <si>
    <t>2022</t>
  </si>
  <si>
    <t>Trading Income</t>
  </si>
  <si>
    <t>Sales</t>
  </si>
  <si>
    <t>Total Trading Income</t>
  </si>
  <si>
    <t>Cost of Sales</t>
  </si>
  <si>
    <t>Cost of Goods Sold</t>
  </si>
  <si>
    <t>Total Cost of Sales</t>
  </si>
  <si>
    <t>Gross Profit</t>
  </si>
  <si>
    <t>Other Income</t>
  </si>
  <si>
    <t>Gov't grants</t>
  </si>
  <si>
    <t>Total Other Income</t>
  </si>
  <si>
    <t>Operating Expenses</t>
  </si>
  <si>
    <t>Advertising</t>
  </si>
  <si>
    <t>Bank Fees</t>
  </si>
  <si>
    <t>Borrow costs</t>
  </si>
  <si>
    <t>Cleaning</t>
  </si>
  <si>
    <t>Computer software</t>
  </si>
  <si>
    <t>Consultant fees</t>
  </si>
  <si>
    <t>Consulting &amp; Accounting</t>
  </si>
  <si>
    <t>Depreciation</t>
  </si>
  <si>
    <t>Entertainment</t>
  </si>
  <si>
    <t>Equipment&lt;$20000</t>
  </si>
  <si>
    <t>Ezi-Pay Fee</t>
  </si>
  <si>
    <t>Freight &amp; Courier</t>
  </si>
  <si>
    <t>General Expenses</t>
  </si>
  <si>
    <t>Insurance</t>
  </si>
  <si>
    <t>Interest Expense</t>
  </si>
  <si>
    <t>Internet - Office</t>
  </si>
  <si>
    <t>Legal expenses</t>
  </si>
  <si>
    <t>Licence fees</t>
  </si>
  <si>
    <t>Light, Power, Heating</t>
  </si>
  <si>
    <t>Merchant Fees</t>
  </si>
  <si>
    <t>Motor Vehicle Expenses</t>
  </si>
  <si>
    <t>Office Expenses</t>
  </si>
  <si>
    <t>Printing &amp; Stationery</t>
  </si>
  <si>
    <t>Rent</t>
  </si>
  <si>
    <t>Repairs and Maintenance</t>
  </si>
  <si>
    <t>Staff Amenities</t>
  </si>
  <si>
    <t>Staff training</t>
  </si>
  <si>
    <t>Subscriptions</t>
  </si>
  <si>
    <t>Superannuation</t>
  </si>
  <si>
    <t>Telephone &amp; Internet - Home</t>
  </si>
  <si>
    <t>Travel - International</t>
  </si>
  <si>
    <t>Travel - National</t>
  </si>
  <si>
    <t>Wages and Salaries</t>
  </si>
  <si>
    <t>Website fees</t>
  </si>
  <si>
    <t>Total Operating Expenses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</si>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</sst>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  <xf numFmtId="0" fontId="6" fillId="2" borderId="3" xfId="0" applyFont="true" applyFill="true" applyBorder="true" applyAlignment="true">
      <alignment vertical="center"/>
    </xf>
    <xf numFmtId="164" fontId="6" fillId="2" borderId="3" xfId="0" applyNumberFormat="true" applyFont="true" applyFill="true" applyBorder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58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7.5" customWidth="1"/>
    <col min="2" max="4" width="11.1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3.35" customHeight="true"/>
    <row r="5" ht="12.1" customHeight="true" customFormat="true" s="5">
      <c r="A5" s="6" t="s">
        <v>3</v>
      </c>
      <c r="B5" s="7" t="s">
        <v>4</v>
      </c>
      <c r="C5" s="7" t="s">
        <v>5</v>
      </c>
      <c r="D5" s="7" t="s">
        <v>6</v>
      </c>
    </row>
    <row r="6" ht="13.35" customHeight="true"/>
    <row r="7" ht="12.1" customHeight="true" customFormat="true" s="5">
      <c r="A7" s="8" t="s">
        <v>7</v>
      </c>
      <c r="B7" s="8"/>
      <c r="C7" s="8"/>
      <c r="D7" s="8"/>
    </row>
    <row r="8" ht="10.95" customHeight="true" customFormat="true" s="9">
      <c r="A8" s="10" t="s">
        <v>8</v>
      </c>
      <c r="B8" s="11">
        <v>467770.4100</v>
      </c>
      <c r="C8" s="11">
        <v>775408.5200</v>
      </c>
      <c r="D8" s="11">
        <v>899468.3400</v>
      </c>
    </row>
    <row r="9" ht="10.95" customHeight="true" customFormat="true" s="9">
      <c r="A9" s="12" t="s">
        <v>9</v>
      </c>
      <c r="B9" s="13">
        <f ca="1">B8</f>
        <v>0</v>
      </c>
      <c r="C9" s="13">
        <f ca="1">C8</f>
        <v>0</v>
      </c>
      <c r="D9" s="13">
        <f ca="1">D8</f>
        <v>0</v>
      </c>
    </row>
    <row r="10" ht="13.35" customHeight="true"/>
    <row r="11" ht="12.1" customHeight="true" customFormat="true" s="5">
      <c r="A11" s="8" t="s">
        <v>10</v>
      </c>
      <c r="B11" s="8"/>
      <c r="C11" s="8"/>
      <c r="D11" s="8"/>
    </row>
    <row r="12" ht="10.95" customHeight="true" customFormat="true" s="9">
      <c r="A12" s="10" t="s">
        <v>11</v>
      </c>
      <c r="B12" s="11">
        <v>14655.4100</v>
      </c>
      <c r="C12" s="11">
        <v>18784.3300</v>
      </c>
      <c r="D12" s="11">
        <v>11811.2900</v>
      </c>
    </row>
    <row r="13" ht="10.95" customHeight="true" customFormat="true" s="9">
      <c r="A13" s="12" t="s">
        <v>12</v>
      </c>
      <c r="B13" s="13">
        <f ca="1">B12</f>
        <v>0</v>
      </c>
      <c r="C13" s="13">
        <f ca="1">C12</f>
        <v>0</v>
      </c>
      <c r="D13" s="13">
        <f ca="1">D12</f>
        <v>0</v>
      </c>
    </row>
    <row r="14" ht="13.35" customHeight="true"/>
    <row r="15" ht="10.95" customHeight="true" customFormat="true" s="9">
      <c r="A15" s="14" t="s">
        <v>13</v>
      </c>
      <c r="B15" s="15">
        <f ca="1">(B9 - B13)</f>
        <v>0</v>
      </c>
      <c r="C15" s="15">
        <f ca="1">(C9 - C13)</f>
        <v>0</v>
      </c>
      <c r="D15" s="15">
        <f ca="1">(D9 - D13)</f>
        <v>0</v>
      </c>
    </row>
    <row r="16" ht="13.35" customHeight="true"/>
    <row r="17" ht="12.1" customHeight="true" customFormat="true" s="5">
      <c r="A17" s="8" t="s">
        <v>14</v>
      </c>
      <c r="B17" s="8"/>
      <c r="C17" s="8"/>
      <c r="D17" s="8"/>
    </row>
    <row r="18" ht="10.95" customHeight="true" customFormat="true" s="9">
      <c r="A18" s="10" t="s">
        <v>15</v>
      </c>
      <c r="B18" s="11">
        <v>31551.1600</v>
      </c>
      <c r="C18" s="11">
        <v>137916.5600</v>
      </c>
      <c r="D18" s="11">
        <v>43580.4300</v>
      </c>
    </row>
    <row r="19" ht="10.95" customHeight="true" customFormat="true" s="9">
      <c r="A19" s="12" t="s">
        <v>16</v>
      </c>
      <c r="B19" s="13">
        <f ca="1">B18</f>
        <v>0</v>
      </c>
      <c r="C19" s="13">
        <f ca="1">C18</f>
        <v>0</v>
      </c>
      <c r="D19" s="13">
        <f ca="1">D18</f>
        <v>0</v>
      </c>
    </row>
    <row r="20" ht="13.35" customHeight="true"/>
    <row r="21" ht="12.1" customHeight="true" customFormat="true" s="5">
      <c r="A21" s="8" t="s">
        <v>17</v>
      </c>
      <c r="B21" s="8"/>
      <c r="C21" s="8"/>
      <c r="D21" s="8"/>
    </row>
    <row r="22" ht="10.95" customHeight="true" customFormat="true" s="9">
      <c r="A22" s="10" t="s">
        <v>18</v>
      </c>
      <c r="B22" s="11">
        <v>2545.0800</v>
      </c>
      <c r="C22" s="11">
        <v>5327.9800</v>
      </c>
      <c r="D22" s="11">
        <v>6098.6500</v>
      </c>
    </row>
    <row r="23" ht="10.95" customHeight="true" customFormat="true" s="9">
      <c r="A23" s="16" t="s">
        <v>19</v>
      </c>
      <c r="B23" s="17">
        <v>201.3300</v>
      </c>
      <c r="C23" s="17">
        <v>134.8000</v>
      </c>
      <c r="D23" s="17">
        <v>147.0000</v>
      </c>
    </row>
    <row r="24" ht="10.95" customHeight="true" customFormat="true" s="9">
      <c r="A24" s="16" t="s">
        <v>20</v>
      </c>
      <c r="B24" s="17">
        <v>0</v>
      </c>
      <c r="C24" s="17">
        <v>98.0000</v>
      </c>
      <c r="D24" s="17">
        <v>98.0000</v>
      </c>
    </row>
    <row r="25" ht="10.95" customHeight="true" customFormat="true" s="9">
      <c r="A25" s="16" t="s">
        <v>21</v>
      </c>
      <c r="B25" s="17">
        <v>3653.7400</v>
      </c>
      <c r="C25" s="17">
        <v>2816.1000</v>
      </c>
      <c r="D25" s="17">
        <v>4209.5300</v>
      </c>
    </row>
    <row r="26" ht="10.95" customHeight="true" customFormat="true" s="9">
      <c r="A26" s="16" t="s">
        <v>22</v>
      </c>
      <c r="B26" s="17">
        <v>0</v>
      </c>
      <c r="C26" s="17">
        <v>129.4500</v>
      </c>
      <c r="D26" s="17">
        <v>0</v>
      </c>
    </row>
    <row r="27" ht="10.95" customHeight="true" customFormat="true" s="9">
      <c r="A27" s="16" t="s">
        <v>23</v>
      </c>
      <c r="B27" s="17">
        <v>0</v>
      </c>
      <c r="C27" s="17">
        <v>55461.4800</v>
      </c>
      <c r="D27" s="17">
        <v>0</v>
      </c>
    </row>
    <row r="28" ht="10.95" customHeight="true" customFormat="true" s="9">
      <c r="A28" s="16" t="s">
        <v>24</v>
      </c>
      <c r="B28" s="17">
        <v>9320.8700</v>
      </c>
      <c r="C28" s="17">
        <v>3802.7300</v>
      </c>
      <c r="D28" s="17">
        <v>13961.4500</v>
      </c>
    </row>
    <row r="29" ht="10.95" customHeight="true" customFormat="true" s="9">
      <c r="A29" s="16" t="s">
        <v>25</v>
      </c>
      <c r="B29" s="17">
        <v>0</v>
      </c>
      <c r="C29" s="17">
        <v>78673.3700</v>
      </c>
      <c r="D29" s="17">
        <v>68827.5500</v>
      </c>
    </row>
    <row r="30" ht="10.95" customHeight="true" customFormat="true" s="9">
      <c r="A30" s="16" t="s">
        <v>26</v>
      </c>
      <c r="B30" s="17">
        <v>0</v>
      </c>
      <c r="C30" s="17">
        <v>540.2900</v>
      </c>
      <c r="D30" s="17">
        <v>2915.7600</v>
      </c>
    </row>
    <row r="31" ht="10.95" customHeight="true" customFormat="true" s="9">
      <c r="A31" s="16" t="s">
        <v>27</v>
      </c>
      <c r="B31" s="17">
        <v>139893.2300</v>
      </c>
      <c r="C31" s="17">
        <v>14439.0900</v>
      </c>
      <c r="D31" s="17">
        <v>274661.4100</v>
      </c>
    </row>
    <row r="32" ht="10.95" customHeight="true" customFormat="true" s="9">
      <c r="A32" s="16" t="s">
        <v>28</v>
      </c>
      <c r="B32" s="17">
        <v>730.3100</v>
      </c>
      <c r="C32" s="17">
        <v>711.0000</v>
      </c>
      <c r="D32" s="17">
        <v>591.8600</v>
      </c>
    </row>
    <row r="33" ht="10.95" customHeight="true" customFormat="true" s="9">
      <c r="A33" s="16" t="s">
        <v>29</v>
      </c>
      <c r="B33" s="17">
        <v>6009.4700</v>
      </c>
      <c r="C33" s="17">
        <v>50456.1000</v>
      </c>
      <c r="D33" s="17">
        <v>66484.9400</v>
      </c>
    </row>
    <row r="34" ht="10.95" customHeight="true" customFormat="true" s="9">
      <c r="A34" s="16" t="s">
        <v>30</v>
      </c>
      <c r="B34" s="17">
        <v>41129.4400</v>
      </c>
      <c r="C34" s="17">
        <v>29427.4100</v>
      </c>
      <c r="D34" s="17">
        <v>17346.1800</v>
      </c>
    </row>
    <row r="35" ht="10.95" customHeight="true" customFormat="true" s="9">
      <c r="A35" s="16" t="s">
        <v>31</v>
      </c>
      <c r="B35" s="17">
        <v>11075.2500</v>
      </c>
      <c r="C35" s="17">
        <v>11185.2100</v>
      </c>
      <c r="D35" s="17">
        <v>12588.7400</v>
      </c>
    </row>
    <row r="36" ht="10.95" customHeight="true" customFormat="true" s="9">
      <c r="A36" s="16" t="s">
        <v>32</v>
      </c>
      <c r="B36" s="17">
        <v>0</v>
      </c>
      <c r="C36" s="17">
        <v>750.1400</v>
      </c>
      <c r="D36" s="17">
        <v>983.1200</v>
      </c>
    </row>
    <row r="37" ht="10.95" customHeight="true" customFormat="true" s="9">
      <c r="A37" s="16" t="s">
        <v>33</v>
      </c>
      <c r="B37" s="17">
        <v>639.7500</v>
      </c>
      <c r="C37" s="17">
        <v>959.4000</v>
      </c>
      <c r="D37" s="17">
        <v>1123.0400</v>
      </c>
    </row>
    <row r="38" ht="10.95" customHeight="true" customFormat="true" s="9">
      <c r="A38" s="16" t="s">
        <v>34</v>
      </c>
      <c r="B38" s="17">
        <v>0</v>
      </c>
      <c r="C38" s="17">
        <v>3000.0000</v>
      </c>
      <c r="D38" s="17">
        <v>0</v>
      </c>
    </row>
    <row r="39" ht="10.95" customHeight="true" customFormat="true" s="9">
      <c r="A39" s="16" t="s">
        <v>35</v>
      </c>
      <c r="B39" s="17">
        <v>0</v>
      </c>
      <c r="C39" s="17">
        <v>828.0000</v>
      </c>
      <c r="D39" s="17">
        <v>276.0000</v>
      </c>
    </row>
    <row r="40" ht="10.95" customHeight="true" customFormat="true" s="9">
      <c r="A40" s="16" t="s">
        <v>36</v>
      </c>
      <c r="B40" s="17">
        <v>7657.3600</v>
      </c>
      <c r="C40" s="17">
        <v>6311.1200</v>
      </c>
      <c r="D40" s="17">
        <v>3498.7100</v>
      </c>
    </row>
    <row r="41" ht="10.95" customHeight="true" customFormat="true" s="9">
      <c r="A41" s="16" t="s">
        <v>37</v>
      </c>
      <c r="B41" s="17">
        <v>989.5800</v>
      </c>
      <c r="C41" s="17">
        <v>1160.3900</v>
      </c>
      <c r="D41" s="17">
        <v>975.9300</v>
      </c>
    </row>
    <row r="42" ht="10.95" customHeight="true" customFormat="true" s="9">
      <c r="A42" s="16" t="s">
        <v>38</v>
      </c>
      <c r="B42" s="17">
        <v>4562.4300</v>
      </c>
      <c r="C42" s="17">
        <v>5494.0000</v>
      </c>
      <c r="D42" s="17">
        <v>8798.2500</v>
      </c>
    </row>
    <row r="43" ht="10.95" customHeight="true" customFormat="true" s="9">
      <c r="A43" s="16" t="s">
        <v>39</v>
      </c>
      <c r="B43" s="17">
        <v>138.8100</v>
      </c>
      <c r="C43" s="17">
        <v>1968.5800</v>
      </c>
      <c r="D43" s="17">
        <v>7634.2100</v>
      </c>
    </row>
    <row r="44" ht="10.95" customHeight="true" customFormat="true" s="9">
      <c r="A44" s="16" t="s">
        <v>40</v>
      </c>
      <c r="B44" s="17">
        <v>0</v>
      </c>
      <c r="C44" s="17">
        <v>0</v>
      </c>
      <c r="D44" s="17">
        <v>4.4400</v>
      </c>
    </row>
    <row r="45" ht="10.95" customHeight="true" customFormat="true" s="9">
      <c r="A45" s="16" t="s">
        <v>41</v>
      </c>
      <c r="B45" s="17">
        <v>78308.7600</v>
      </c>
      <c r="C45" s="17">
        <v>98506.1500</v>
      </c>
      <c r="D45" s="17">
        <v>81318.4500</v>
      </c>
    </row>
    <row r="46" ht="10.95" customHeight="true" customFormat="true" s="9">
      <c r="A46" s="16" t="s">
        <v>42</v>
      </c>
      <c r="B46" s="17">
        <v>1686.9000</v>
      </c>
      <c r="C46" s="17">
        <v>695.2100</v>
      </c>
      <c r="D46" s="17">
        <v>6540.0200</v>
      </c>
    </row>
    <row r="47" ht="10.95" customHeight="true" customFormat="true" s="9">
      <c r="A47" s="16" t="s">
        <v>43</v>
      </c>
      <c r="B47" s="17">
        <v>0</v>
      </c>
      <c r="C47" s="17">
        <v>1943.1300</v>
      </c>
      <c r="D47" s="17">
        <v>0</v>
      </c>
    </row>
    <row r="48" ht="10.95" customHeight="true" customFormat="true" s="9">
      <c r="A48" s="16" t="s">
        <v>44</v>
      </c>
      <c r="B48" s="17">
        <v>0</v>
      </c>
      <c r="C48" s="17">
        <v>10909.0800</v>
      </c>
      <c r="D48" s="17">
        <v>10909.0800</v>
      </c>
    </row>
    <row r="49" ht="10.95" customHeight="true" customFormat="true" s="9">
      <c r="A49" s="16" t="s">
        <v>45</v>
      </c>
      <c r="B49" s="17">
        <v>8116.1700</v>
      </c>
      <c r="C49" s="17">
        <v>8756.0000</v>
      </c>
      <c r="D49" s="17">
        <v>6825.0800</v>
      </c>
    </row>
    <row r="50" ht="10.95" customHeight="true" customFormat="true" s="9">
      <c r="A50" s="16" t="s">
        <v>46</v>
      </c>
      <c r="B50" s="17">
        <v>29571.4700</v>
      </c>
      <c r="C50" s="17">
        <v>45046.1100</v>
      </c>
      <c r="D50" s="17">
        <v>20117.5200</v>
      </c>
    </row>
    <row r="51" ht="10.95" customHeight="true" customFormat="true" s="9">
      <c r="A51" s="16" t="s">
        <v>47</v>
      </c>
      <c r="B51" s="17">
        <v>1539.6800</v>
      </c>
      <c r="C51" s="17">
        <v>2558.2700</v>
      </c>
      <c r="D51" s="17">
        <v>1998.9300</v>
      </c>
    </row>
    <row r="52" ht="10.95" customHeight="true" customFormat="true" s="9">
      <c r="A52" s="16" t="s">
        <v>48</v>
      </c>
      <c r="B52" s="17">
        <v>15143.7200</v>
      </c>
      <c r="C52" s="17">
        <v>46525.5900</v>
      </c>
      <c r="D52" s="17">
        <v>3803.4300</v>
      </c>
    </row>
    <row r="53" ht="10.95" customHeight="true" customFormat="true" s="9">
      <c r="A53" s="16" t="s">
        <v>49</v>
      </c>
      <c r="B53" s="17">
        <v>16793.8600</v>
      </c>
      <c r="C53" s="17">
        <v>31952.3400</v>
      </c>
      <c r="D53" s="17">
        <v>20772.7000</v>
      </c>
    </row>
    <row r="54" ht="10.95" customHeight="true" customFormat="true" s="9">
      <c r="A54" s="16" t="s">
        <v>50</v>
      </c>
      <c r="B54" s="17">
        <v>271402.1900</v>
      </c>
      <c r="C54" s="17">
        <v>430178.8400</v>
      </c>
      <c r="D54" s="17">
        <v>202236.5900</v>
      </c>
    </row>
    <row r="55" ht="10.95" customHeight="true" customFormat="true" s="9">
      <c r="A55" s="16" t="s">
        <v>51</v>
      </c>
      <c r="B55" s="17">
        <v>0</v>
      </c>
      <c r="C55" s="17">
        <v>0</v>
      </c>
      <c r="D55" s="17">
        <v>24909.1400</v>
      </c>
    </row>
    <row r="56" ht="10.95" customHeight="true" customFormat="true" s="9">
      <c r="A56" s="12" t="s">
        <v>52</v>
      </c>
      <c r="B56" s="13">
        <f ca="1">SUM(B22:B55)</f>
        <v>0</v>
      </c>
      <c r="C56" s="13">
        <f ca="1">SUM(C22:C55)</f>
        <v>0</v>
      </c>
      <c r="D56" s="13">
        <f ca="1">SUM(D22:D55)</f>
        <v>0</v>
      </c>
    </row>
    <row r="57" ht="13.35" customHeight="true"/>
    <row r="58" ht="10.95" customHeight="true" customFormat="true" s="9">
      <c r="A58" s="14" t="s">
        <v>53</v>
      </c>
      <c r="B58" s="15">
        <f ca="1">((B15 + B19) - B56)</f>
        <v>0</v>
      </c>
      <c r="C58" s="15">
        <f ca="1">((C15 + C19) - C56)</f>
        <v>0</v>
      </c>
      <c r="D58" s="15">
        <f ca="1">((D15 + D19) - D56)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