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ofit and Loss" sheetId="1" r:id="rId1"/>
  </sheets>
  <calcPr calcId="162913"/>
</workbook>
</file>

<file path=xl/sharedStrings.xml><?xml version="1.0" encoding="utf-8"?>
<sst xmlns="http://schemas.openxmlformats.org/spreadsheetml/2006/main" count="65" uniqueCount="65">
  <si>
    <t>Profit and Loss</t>
  </si>
  <si>
    <t>ZeroW Mackay PTY LTD</t>
  </si>
  <si>
    <t>For the year ended 30 June 2024</t>
  </si>
  <si>
    <t>Account</t>
  </si>
  <si>
    <t>2024</t>
  </si>
  <si>
    <t>2023</t>
  </si>
  <si>
    <t>2022</t>
  </si>
  <si>
    <t>Trading Income</t>
  </si>
  <si>
    <t>CASH Sales</t>
  </si>
  <si>
    <t>Casual Visits</t>
  </si>
  <si>
    <t>EFTPOS Sales</t>
  </si>
  <si>
    <t>Memberships - Debit Success</t>
  </si>
  <si>
    <t>Memberships - Online</t>
  </si>
  <si>
    <t>NDIS Personal training</t>
  </si>
  <si>
    <t>Other Revenue</t>
  </si>
  <si>
    <t>Posing Lesson</t>
  </si>
  <si>
    <t>Powerlifting Comp Rego Fees</t>
  </si>
  <si>
    <t>Rent - Coaches</t>
  </si>
  <si>
    <t>Sales - Merchandise</t>
  </si>
  <si>
    <t>Total Trading Income</t>
  </si>
  <si>
    <t>Cost of Sales</t>
  </si>
  <si>
    <t>Cost of Goods Sold</t>
  </si>
  <si>
    <t>Total Cost of Sales</t>
  </si>
  <si>
    <t>Gross Profit</t>
  </si>
  <si>
    <t>Other Income</t>
  </si>
  <si>
    <t>Employment Grant</t>
  </si>
  <si>
    <t>Total Other Income</t>
  </si>
  <si>
    <t>Operating Expenses</t>
  </si>
  <si>
    <t>Advertising</t>
  </si>
  <si>
    <t>Bank Fees</t>
  </si>
  <si>
    <t>Christmas Party</t>
  </si>
  <si>
    <t>Cleaning</t>
  </si>
  <si>
    <t>Comp Trophies/Medals</t>
  </si>
  <si>
    <t>Computer Repairs</t>
  </si>
  <si>
    <t>Consulting &amp; Accounting</t>
  </si>
  <si>
    <t>Contract Payments</t>
  </si>
  <si>
    <t>Depreciation</t>
  </si>
  <si>
    <t>Entertainment</t>
  </si>
  <si>
    <t>Freight &amp; Courier</t>
  </si>
  <si>
    <t>General Expenses</t>
  </si>
  <si>
    <t>Insurance</t>
  </si>
  <si>
    <t>Interest Expense</t>
  </si>
  <si>
    <t>Legal expenses</t>
  </si>
  <si>
    <t>Light, Power, Heating</t>
  </si>
  <si>
    <t>Merchant Fees</t>
  </si>
  <si>
    <t>Motor Vehicle Expenses</t>
  </si>
  <si>
    <t>Office Expenses</t>
  </si>
  <si>
    <t>PPE and Uniforms</t>
  </si>
  <si>
    <t>Printing &amp; Stationery</t>
  </si>
  <si>
    <t>Rent</t>
  </si>
  <si>
    <t>Repairs and Maintenance - Building</t>
  </si>
  <si>
    <t>Repairs and Maintenance - General</t>
  </si>
  <si>
    <t>Repairs and Maintenance - Gym Equipment</t>
  </si>
  <si>
    <t>Security</t>
  </si>
  <si>
    <t>Sponsorship</t>
  </si>
  <si>
    <t>Subscriptions</t>
  </si>
  <si>
    <t>Superannuation</t>
  </si>
  <si>
    <t>Telephone &amp; Internet</t>
  </si>
  <si>
    <t>Training Expense</t>
  </si>
  <si>
    <t>Travel - National</t>
  </si>
  <si>
    <t>Wages and Salaries</t>
  </si>
  <si>
    <t>Total Operating Expenses</t>
  </si>
  <si>
    <t>Profit/(Loss) before Taxation</t>
  </si>
  <si>
    <t>Net Profit after Income Tax</t>
  </si>
  <si>
    <t>Net Profit after 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</si>
</sst>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71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40.16015625" customWidth="1"/>
    <col min="2" max="4" width="11.1601562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3.35" customHeight="true"/>
    <row r="5" ht="12.1" customHeight="true" customFormat="true" s="5">
      <c r="A5" s="6" t="s">
        <v>3</v>
      </c>
      <c r="B5" s="7" t="s">
        <v>4</v>
      </c>
      <c r="C5" s="7" t="s">
        <v>5</v>
      </c>
      <c r="D5" s="7" t="s">
        <v>6</v>
      </c>
    </row>
    <row r="6" ht="13.35" customHeight="true"/>
    <row r="7" ht="12.1" customHeight="true" customFormat="true" s="5">
      <c r="A7" s="8" t="s">
        <v>7</v>
      </c>
      <c r="B7" s="8"/>
      <c r="C7" s="8"/>
      <c r="D7" s="8"/>
    </row>
    <row r="8" ht="10.95" customHeight="true" customFormat="true" s="9">
      <c r="A8" s="10" t="s">
        <v>8</v>
      </c>
      <c r="B8" s="11">
        <v>8895.4500</v>
      </c>
      <c r="C8" s="11">
        <v>10836.3800</v>
      </c>
      <c r="D8" s="11">
        <v>72.7300</v>
      </c>
    </row>
    <row r="9" ht="10.95" customHeight="true" customFormat="true" s="9">
      <c r="A9" s="12" t="s">
        <v>9</v>
      </c>
      <c r="B9" s="13">
        <v>0</v>
      </c>
      <c r="C9" s="13">
        <v>0</v>
      </c>
      <c r="D9" s="13">
        <v>81.8200</v>
      </c>
    </row>
    <row r="10" ht="10.95" customHeight="true" customFormat="true" s="9">
      <c r="A10" s="12" t="s">
        <v>10</v>
      </c>
      <c r="B10" s="13">
        <v>53152.0700</v>
      </c>
      <c r="C10" s="13">
        <v>43998.9000</v>
      </c>
      <c r="D10" s="13">
        <v>26122.0400</v>
      </c>
    </row>
    <row r="11" ht="10.95" customHeight="true" customFormat="true" s="9">
      <c r="A11" s="12" t="s">
        <v>11</v>
      </c>
      <c r="B11" s="13">
        <v>472341.0800</v>
      </c>
      <c r="C11" s="13">
        <v>404461.7400</v>
      </c>
      <c r="D11" s="13">
        <v>338859.1100</v>
      </c>
    </row>
    <row r="12" ht="10.95" customHeight="true" customFormat="true" s="9">
      <c r="A12" s="12" t="s">
        <v>12</v>
      </c>
      <c r="B12" s="13">
        <v>32044.4600</v>
      </c>
      <c r="C12" s="13">
        <v>7049.6900</v>
      </c>
      <c r="D12" s="13">
        <v>9661.1000</v>
      </c>
    </row>
    <row r="13" ht="10.95" customHeight="true" customFormat="true" s="9">
      <c r="A13" s="12" t="s">
        <v>13</v>
      </c>
      <c r="B13" s="13">
        <v>1865.1600</v>
      </c>
      <c r="C13" s="13">
        <v>0</v>
      </c>
      <c r="D13" s="13">
        <v>0</v>
      </c>
    </row>
    <row r="14" ht="10.95" customHeight="true" customFormat="true" s="9">
      <c r="A14" s="12" t="s">
        <v>14</v>
      </c>
      <c r="B14" s="13">
        <v>9278.9000</v>
      </c>
      <c r="C14" s="13">
        <v>2301.1600</v>
      </c>
      <c r="D14" s="13">
        <v>1589.1100</v>
      </c>
    </row>
    <row r="15" ht="10.95" customHeight="true" customFormat="true" s="9">
      <c r="A15" s="12" t="s">
        <v>15</v>
      </c>
      <c r="B15" s="13">
        <v>0</v>
      </c>
      <c r="C15" s="13">
        <v>0</v>
      </c>
      <c r="D15" s="13">
        <v>109.0900</v>
      </c>
    </row>
    <row r="16" ht="10.95" customHeight="true" customFormat="true" s="9">
      <c r="A16" s="12" t="s">
        <v>16</v>
      </c>
      <c r="B16" s="13">
        <v>10495.4700</v>
      </c>
      <c r="C16" s="13">
        <v>9572.2400</v>
      </c>
      <c r="D16" s="13">
        <v>6385.4900</v>
      </c>
    </row>
    <row r="17" ht="10.95" customHeight="true" customFormat="true" s="9">
      <c r="A17" s="12" t="s">
        <v>17</v>
      </c>
      <c r="B17" s="13">
        <v>6818.0000</v>
      </c>
      <c r="C17" s="13">
        <v>6681.6400</v>
      </c>
      <c r="D17" s="13">
        <v>844.7300</v>
      </c>
    </row>
    <row r="18" ht="10.95" customHeight="true" customFormat="true" s="9">
      <c r="A18" s="12" t="s">
        <v>18</v>
      </c>
      <c r="B18" s="13">
        <v>2390.0100</v>
      </c>
      <c r="C18" s="13">
        <v>12475.7900</v>
      </c>
      <c r="D18" s="13">
        <v>6544.1100</v>
      </c>
    </row>
    <row r="19" ht="10.95" customHeight="true" customFormat="true" s="9">
      <c r="A19" s="14" t="s">
        <v>19</v>
      </c>
      <c r="B19" s="15">
        <f ca="1">SUM(B8:B18)</f>
        <v>0</v>
      </c>
      <c r="C19" s="15">
        <f ca="1">SUM(C8:C18)</f>
        <v>0</v>
      </c>
      <c r="D19" s="15">
        <f ca="1">SUM(D8:D18)</f>
        <v>0</v>
      </c>
    </row>
    <row r="20" ht="13.35" customHeight="true"/>
    <row r="21" ht="12.1" customHeight="true" customFormat="true" s="5">
      <c r="A21" s="8" t="s">
        <v>20</v>
      </c>
      <c r="B21" s="8"/>
      <c r="C21" s="8"/>
      <c r="D21" s="8"/>
    </row>
    <row r="22" ht="10.95" customHeight="true" customFormat="true" s="9">
      <c r="A22" s="10" t="s">
        <v>21</v>
      </c>
      <c r="B22" s="11">
        <v>16652.1400</v>
      </c>
      <c r="C22" s="11">
        <v>10427.6300</v>
      </c>
      <c r="D22" s="11">
        <v>11399.1200</v>
      </c>
    </row>
    <row r="23" ht="10.95" customHeight="true" customFormat="true" s="9">
      <c r="A23" s="14" t="s">
        <v>22</v>
      </c>
      <c r="B23" s="15">
        <f ca="1">B22</f>
        <v>0</v>
      </c>
      <c r="C23" s="15">
        <f ca="1">C22</f>
        <v>0</v>
      </c>
      <c r="D23" s="15">
        <f ca="1">D22</f>
        <v>0</v>
      </c>
    </row>
    <row r="24" ht="13.35" customHeight="true"/>
    <row r="25" ht="10.95" customHeight="true" customFormat="true" s="9">
      <c r="A25" s="16" t="s">
        <v>23</v>
      </c>
      <c r="B25" s="17">
        <f ca="1">(B19 - B23)</f>
        <v>0</v>
      </c>
      <c r="C25" s="17">
        <f ca="1">(C19 - C23)</f>
        <v>0</v>
      </c>
      <c r="D25" s="17">
        <f ca="1">(D19 - D23)</f>
        <v>0</v>
      </c>
    </row>
    <row r="26" ht="13.35" customHeight="true"/>
    <row r="27" ht="12.1" customHeight="true" customFormat="true" s="5">
      <c r="A27" s="8" t="s">
        <v>24</v>
      </c>
      <c r="B27" s="8"/>
      <c r="C27" s="8"/>
      <c r="D27" s="8"/>
    </row>
    <row r="28" ht="10.95" customHeight="true" customFormat="true" s="9">
      <c r="A28" s="10" t="s">
        <v>25</v>
      </c>
      <c r="B28" s="11">
        <v>5358.9400</v>
      </c>
      <c r="C28" s="11">
        <v>28472.7900</v>
      </c>
      <c r="D28" s="11">
        <v>14134.3200</v>
      </c>
    </row>
    <row r="29" ht="10.95" customHeight="true" customFormat="true" s="9">
      <c r="A29" s="14" t="s">
        <v>26</v>
      </c>
      <c r="B29" s="15">
        <f ca="1">B28</f>
        <v>0</v>
      </c>
      <c r="C29" s="15">
        <f ca="1">C28</f>
        <v>0</v>
      </c>
      <c r="D29" s="15">
        <f ca="1">D28</f>
        <v>0</v>
      </c>
    </row>
    <row r="30" ht="13.35" customHeight="true"/>
    <row r="31" ht="12.1" customHeight="true" customFormat="true" s="5">
      <c r="A31" s="8" t="s">
        <v>27</v>
      </c>
      <c r="B31" s="8"/>
      <c r="C31" s="8"/>
      <c r="D31" s="8"/>
    </row>
    <row r="32" ht="10.95" customHeight="true" customFormat="true" s="9">
      <c r="A32" s="10" t="s">
        <v>28</v>
      </c>
      <c r="B32" s="11">
        <v>10877.1300</v>
      </c>
      <c r="C32" s="11">
        <v>5624.6700</v>
      </c>
      <c r="D32" s="11">
        <v>8610.0000</v>
      </c>
    </row>
    <row r="33" ht="10.95" customHeight="true" customFormat="true" s="9">
      <c r="A33" s="12" t="s">
        <v>29</v>
      </c>
      <c r="B33" s="13">
        <v>289.5300</v>
      </c>
      <c r="C33" s="13">
        <v>351.3800</v>
      </c>
      <c r="D33" s="13">
        <v>566.8100</v>
      </c>
    </row>
    <row r="34" ht="10.95" customHeight="true" customFormat="true" s="9">
      <c r="A34" s="12" t="s">
        <v>30</v>
      </c>
      <c r="B34" s="13">
        <v>1427.6800</v>
      </c>
      <c r="C34" s="13">
        <v>0</v>
      </c>
      <c r="D34" s="13">
        <v>0</v>
      </c>
    </row>
    <row r="35" ht="10.95" customHeight="true" customFormat="true" s="9">
      <c r="A35" s="12" t="s">
        <v>31</v>
      </c>
      <c r="B35" s="13">
        <v>4531.2000</v>
      </c>
      <c r="C35" s="13">
        <v>2976.7600</v>
      </c>
      <c r="D35" s="13">
        <v>2221.2000</v>
      </c>
    </row>
    <row r="36" ht="10.95" customHeight="true" customFormat="true" s="9">
      <c r="A36" s="12" t="s">
        <v>32</v>
      </c>
      <c r="B36" s="13">
        <v>2328.5300</v>
      </c>
      <c r="C36" s="13">
        <v>398.0000</v>
      </c>
      <c r="D36" s="13">
        <v>2206.7700</v>
      </c>
    </row>
    <row r="37" ht="10.95" customHeight="true" customFormat="true" s="9">
      <c r="A37" s="12" t="s">
        <v>33</v>
      </c>
      <c r="B37" s="13">
        <v>0</v>
      </c>
      <c r="C37" s="13">
        <v>13.6400</v>
      </c>
      <c r="D37" s="13">
        <v>605.6400</v>
      </c>
    </row>
    <row r="38" ht="10.95" customHeight="true" customFormat="true" s="9">
      <c r="A38" s="12" t="s">
        <v>34</v>
      </c>
      <c r="B38" s="13">
        <v>5000.8900</v>
      </c>
      <c r="C38" s="13">
        <v>9110.0000</v>
      </c>
      <c r="D38" s="13">
        <v>5309.1600</v>
      </c>
    </row>
    <row r="39" ht="10.95" customHeight="true" customFormat="true" s="9">
      <c r="A39" s="12" t="s">
        <v>35</v>
      </c>
      <c r="B39" s="13">
        <v>6800.0000</v>
      </c>
      <c r="C39" s="13">
        <v>67864.2300</v>
      </c>
      <c r="D39" s="13">
        <v>31685.3800</v>
      </c>
    </row>
    <row r="40" ht="10.95" customHeight="true" customFormat="true" s="9">
      <c r="A40" s="12" t="s">
        <v>36</v>
      </c>
      <c r="B40" s="13">
        <v>0</v>
      </c>
      <c r="C40" s="13">
        <v>20674.6600</v>
      </c>
      <c r="D40" s="13">
        <v>17064.8600</v>
      </c>
    </row>
    <row r="41" ht="10.95" customHeight="true" customFormat="true" s="9">
      <c r="A41" s="12" t="s">
        <v>37</v>
      </c>
      <c r="B41" s="13">
        <v>743.7400</v>
      </c>
      <c r="C41" s="13">
        <v>429.0000</v>
      </c>
      <c r="D41" s="13">
        <v>1039.2400</v>
      </c>
    </row>
    <row r="42" ht="10.95" customHeight="true" customFormat="true" s="9">
      <c r="A42" s="12" t="s">
        <v>38</v>
      </c>
      <c r="B42" s="13">
        <v>66.8800</v>
      </c>
      <c r="C42" s="13">
        <v>2681.5300</v>
      </c>
      <c r="D42" s="13">
        <v>5534.6900</v>
      </c>
    </row>
    <row r="43" ht="10.95" customHeight="true" customFormat="true" s="9">
      <c r="A43" s="12" t="s">
        <v>39</v>
      </c>
      <c r="B43" s="13">
        <v>4048.1100</v>
      </c>
      <c r="C43" s="13">
        <v>4868.8100</v>
      </c>
      <c r="D43" s="13">
        <v>4509.4300</v>
      </c>
    </row>
    <row r="44" ht="10.95" customHeight="true" customFormat="true" s="9">
      <c r="A44" s="12" t="s">
        <v>40</v>
      </c>
      <c r="B44" s="13">
        <v>5942.1800</v>
      </c>
      <c r="C44" s="13">
        <v>6089.0000</v>
      </c>
      <c r="D44" s="13">
        <v>-536.3600</v>
      </c>
    </row>
    <row r="45" ht="10.95" customHeight="true" customFormat="true" s="9">
      <c r="A45" s="12" t="s">
        <v>41</v>
      </c>
      <c r="B45" s="13">
        <v>540.2000</v>
      </c>
      <c r="C45" s="13">
        <v>1100.0000</v>
      </c>
      <c r="D45" s="13">
        <v>0.0200</v>
      </c>
    </row>
    <row r="46" ht="10.95" customHeight="true" customFormat="true" s="9">
      <c r="A46" s="12" t="s">
        <v>42</v>
      </c>
      <c r="B46" s="13">
        <v>718.4000</v>
      </c>
      <c r="C46" s="13">
        <v>0</v>
      </c>
      <c r="D46" s="13">
        <v>0</v>
      </c>
    </row>
    <row r="47" ht="10.95" customHeight="true" customFormat="true" s="9">
      <c r="A47" s="12" t="s">
        <v>43</v>
      </c>
      <c r="B47" s="13">
        <v>21318.5500</v>
      </c>
      <c r="C47" s="13">
        <v>24976.8300</v>
      </c>
      <c r="D47" s="13">
        <v>19370.5500</v>
      </c>
    </row>
    <row r="48" ht="10.95" customHeight="true" customFormat="true" s="9">
      <c r="A48" s="12" t="s">
        <v>44</v>
      </c>
      <c r="B48" s="13">
        <v>812.4000</v>
      </c>
      <c r="C48" s="13">
        <v>571.1700</v>
      </c>
      <c r="D48" s="13">
        <v>144.4500</v>
      </c>
    </row>
    <row r="49" ht="10.95" customHeight="true" customFormat="true" s="9">
      <c r="A49" s="12" t="s">
        <v>45</v>
      </c>
      <c r="B49" s="13">
        <v>129.4400</v>
      </c>
      <c r="C49" s="13">
        <v>74.6500</v>
      </c>
      <c r="D49" s="13">
        <v>108.4500</v>
      </c>
    </row>
    <row r="50" ht="10.95" customHeight="true" customFormat="true" s="9">
      <c r="A50" s="12" t="s">
        <v>46</v>
      </c>
      <c r="B50" s="13">
        <v>1285.3300</v>
      </c>
      <c r="C50" s="13">
        <v>849.0100</v>
      </c>
      <c r="D50" s="13">
        <v>418.8400</v>
      </c>
    </row>
    <row r="51" ht="10.95" customHeight="true" customFormat="true" s="9">
      <c r="A51" s="12" t="s">
        <v>47</v>
      </c>
      <c r="B51" s="13">
        <v>135.0900</v>
      </c>
      <c r="C51" s="13">
        <v>0</v>
      </c>
      <c r="D51" s="13">
        <v>474.8400</v>
      </c>
    </row>
    <row r="52" ht="10.95" customHeight="true" customFormat="true" s="9">
      <c r="A52" s="12" t="s">
        <v>48</v>
      </c>
      <c r="B52" s="13">
        <v>1023.4700</v>
      </c>
      <c r="C52" s="13">
        <v>2353.2100</v>
      </c>
      <c r="D52" s="13">
        <v>1037.1500</v>
      </c>
    </row>
    <row r="53" ht="10.95" customHeight="true" customFormat="true" s="9">
      <c r="A53" s="12" t="s">
        <v>49</v>
      </c>
      <c r="B53" s="13">
        <v>110711.7200</v>
      </c>
      <c r="C53" s="13">
        <v>141725.5300</v>
      </c>
      <c r="D53" s="13">
        <v>88950.2700</v>
      </c>
    </row>
    <row r="54" ht="10.95" customHeight="true" customFormat="true" s="9">
      <c r="A54" s="12" t="s">
        <v>50</v>
      </c>
      <c r="B54" s="13">
        <v>6298.5000</v>
      </c>
      <c r="C54" s="13">
        <v>12700.0000</v>
      </c>
      <c r="D54" s="13">
        <v>0</v>
      </c>
    </row>
    <row r="55" ht="10.95" customHeight="true" customFormat="true" s="9">
      <c r="A55" s="12" t="s">
        <v>51</v>
      </c>
      <c r="B55" s="13">
        <v>2103.4800</v>
      </c>
      <c r="C55" s="13">
        <v>8450.2200</v>
      </c>
      <c r="D55" s="13">
        <v>1488.8400</v>
      </c>
    </row>
    <row r="56" ht="10.95" customHeight="true" customFormat="true" s="9">
      <c r="A56" s="12" t="s">
        <v>52</v>
      </c>
      <c r="B56" s="13">
        <v>4410.3000</v>
      </c>
      <c r="C56" s="13">
        <v>6515.1000</v>
      </c>
      <c r="D56" s="13">
        <v>6322.5800</v>
      </c>
    </row>
    <row r="57" ht="10.95" customHeight="true" customFormat="true" s="9">
      <c r="A57" s="12" t="s">
        <v>53</v>
      </c>
      <c r="B57" s="13">
        <v>2045.6800</v>
      </c>
      <c r="C57" s="13">
        <v>2200.2800</v>
      </c>
      <c r="D57" s="13">
        <v>3927.1400</v>
      </c>
    </row>
    <row r="58" ht="10.95" customHeight="true" customFormat="true" s="9">
      <c r="A58" s="12" t="s">
        <v>54</v>
      </c>
      <c r="B58" s="13">
        <v>195.5000</v>
      </c>
      <c r="C58" s="13">
        <v>350.0000</v>
      </c>
      <c r="D58" s="13">
        <v>250.0000</v>
      </c>
    </row>
    <row r="59" ht="10.95" customHeight="true" customFormat="true" s="9">
      <c r="A59" s="12" t="s">
        <v>55</v>
      </c>
      <c r="B59" s="13">
        <v>6857.3000</v>
      </c>
      <c r="C59" s="13">
        <v>4279.9900</v>
      </c>
      <c r="D59" s="13">
        <v>1517.5300</v>
      </c>
    </row>
    <row r="60" ht="10.95" customHeight="true" customFormat="true" s="9">
      <c r="A60" s="12" t="s">
        <v>56</v>
      </c>
      <c r="B60" s="13">
        <v>29711.1600</v>
      </c>
      <c r="C60" s="13">
        <v>14964.0300</v>
      </c>
      <c r="D60" s="13">
        <v>13905.2700</v>
      </c>
    </row>
    <row r="61" ht="10.95" customHeight="true" customFormat="true" s="9">
      <c r="A61" s="12" t="s">
        <v>57</v>
      </c>
      <c r="B61" s="13">
        <v>1169.4600</v>
      </c>
      <c r="C61" s="13">
        <v>1190.3800</v>
      </c>
      <c r="D61" s="13">
        <v>1575.9900</v>
      </c>
    </row>
    <row r="62" ht="10.95" customHeight="true" customFormat="true" s="9">
      <c r="A62" s="12" t="s">
        <v>58</v>
      </c>
      <c r="B62" s="13">
        <v>2876.3500</v>
      </c>
      <c r="C62" s="13">
        <v>1060.6900</v>
      </c>
      <c r="D62" s="13">
        <v>13253.3400</v>
      </c>
    </row>
    <row r="63" ht="10.95" customHeight="true" customFormat="true" s="9">
      <c r="A63" s="12" t="s">
        <v>59</v>
      </c>
      <c r="B63" s="13">
        <v>16728.5000</v>
      </c>
      <c r="C63" s="13">
        <v>19757.7600</v>
      </c>
      <c r="D63" s="13">
        <v>20762.6600</v>
      </c>
    </row>
    <row r="64" ht="10.95" customHeight="true" customFormat="true" s="9">
      <c r="A64" s="12" t="s">
        <v>60</v>
      </c>
      <c r="B64" s="13">
        <v>270103.8900</v>
      </c>
      <c r="C64" s="13">
        <v>142513.5700</v>
      </c>
      <c r="D64" s="13">
        <v>139320.2100</v>
      </c>
    </row>
    <row r="65" ht="10.95" customHeight="true" customFormat="true" s="9">
      <c r="A65" s="14" t="s">
        <v>61</v>
      </c>
      <c r="B65" s="15">
        <f ca="1">SUM(B32:B64)</f>
        <v>0</v>
      </c>
      <c r="C65" s="15">
        <f ca="1">SUM(C32:C64)</f>
        <v>0</v>
      </c>
      <c r="D65" s="15">
        <f ca="1">SUM(D32:D64)</f>
        <v>0</v>
      </c>
    </row>
    <row r="66" ht="13.35" customHeight="true"/>
    <row r="67" ht="10.95" customHeight="true" customFormat="true" s="9">
      <c r="A67" s="16" t="s">
        <v>62</v>
      </c>
      <c r="B67" s="17">
        <f ca="1">((B25 + B29) - B65)</f>
        <v>0</v>
      </c>
      <c r="C67" s="17">
        <f ca="1">((C25 + C29) - C65)</f>
        <v>0</v>
      </c>
      <c r="D67" s="17">
        <f ca="1">((D25 + D29) - D65)</f>
        <v>0</v>
      </c>
    </row>
    <row r="68" ht="13.35" customHeight="true"/>
    <row r="69" ht="10.95" customHeight="true" customFormat="true" s="9">
      <c r="A69" s="16" t="s">
        <v>63</v>
      </c>
      <c r="B69" s="17">
        <f ca="1">(B67 - 0)</f>
        <v>0</v>
      </c>
      <c r="C69" s="17">
        <f ca="1">(C67 - 0)</f>
        <v>0</v>
      </c>
      <c r="D69" s="17">
        <f ca="1">(D67 - 0)</f>
        <v>0</v>
      </c>
    </row>
    <row r="70" ht="13.35" customHeight="true"/>
    <row r="71" ht="10.95" customHeight="true" customFormat="true" s="9">
      <c r="A71" s="16" t="s">
        <v>64</v>
      </c>
      <c r="B71" s="17">
        <f ca="1">(B69 - 0)</f>
        <v>0</v>
      </c>
      <c r="C71" s="17">
        <f ca="1">(C69 - 0)</f>
        <v>0</v>
      </c>
      <c r="D71" s="17">
        <f ca="1">(D69 - 0)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