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milos.vrgovic\Desktop\new templates\"/>
    </mc:Choice>
  </mc:AlternateContent>
  <xr:revisionPtr documentId="13_ncr:1_{CDEC0D68-B6CF-462D-89C6-BEF1F2D4B2C8}" revIDLastSave="0" xr10:uidLastSave="{00000000-0000-0000-0000-000000000000}" xr6:coauthVersionLast="41" xr6:coauthVersionMax="41"/>
  <bookViews>
    <workbookView windowHeight="15840" windowWidth="29040" xWindow="28680" xr2:uid="{93E86B7E-A512-4CC5-96E6-45144938E2F1}" yWindow="-120"/>
  </bookViews>
  <sheets>
    <sheet name="Poreski bilans" r:id="rId1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2" l="1" r="D80"/>
  <c i="2" r="D83" s="1"/>
  <c i="2" r="D92" s="1"/>
  <c i="2" r="E80"/>
  <c i="2" r="E83" s="1"/>
  <c i="2" r="F80"/>
  <c i="2" r="F83" s="1"/>
  <c i="2" r="G80"/>
  <c i="2" r="H80"/>
  <c i="2" r="M80"/>
  <c i="2" r="N80"/>
  <c i="2" r="O80"/>
  <c i="2" r="P80"/>
  <c i="2" r="P83" s="1"/>
  <c i="2" r="P92" s="1"/>
  <c i="2" r="Q80"/>
  <c i="2" r="Q83" s="1"/>
  <c i="2" r="R80"/>
  <c i="2" r="R83" s="1"/>
  <c i="2" r="S80"/>
  <c i="2" r="T80"/>
  <c i="2" r="U80"/>
  <c i="2" r="V80"/>
  <c i="2" r="W80"/>
  <c i="2" r="X80"/>
  <c i="2" r="X83" s="1"/>
  <c i="2" r="X92" s="1"/>
  <c i="2" r="Y80"/>
  <c i="2" r="Y83" s="1"/>
  <c i="2" r="Z80"/>
  <c i="2" r="Z83" s="1"/>
  <c i="2" r="AA80"/>
  <c i="2" r="AB80"/>
  <c i="2" r="AC80"/>
  <c i="2" r="AD80"/>
  <c i="2" r="AE80"/>
  <c i="2" r="AF80"/>
  <c i="2" r="AF83" s="1"/>
  <c i="2" r="AF92" s="1"/>
  <c i="2" r="AG80"/>
  <c i="2" r="AG83" s="1"/>
  <c i="2" r="AH80"/>
  <c i="2" r="AH83" s="1"/>
  <c i="2" r="G83"/>
  <c i="2" r="H83"/>
  <c i="2" r="M83"/>
  <c i="2" r="N83"/>
  <c i="2" r="O83"/>
  <c i="2" r="S83"/>
  <c i="2" r="T83"/>
  <c i="2" r="U83"/>
  <c i="2" r="V83"/>
  <c i="2" r="W83"/>
  <c i="2" r="AA83"/>
  <c i="2" r="AB83"/>
  <c i="2" r="AC83"/>
  <c i="2" r="AD83"/>
  <c i="2" r="AE83"/>
  <c i="2" r="D87"/>
  <c i="2" r="E87"/>
  <c i="2" r="E90" s="1"/>
  <c i="2" r="E92" s="1"/>
  <c i="2" r="F87"/>
  <c i="2" r="F90" s="1"/>
  <c i="2" r="F92" s="1"/>
  <c i="2" r="G87"/>
  <c i="2" r="G90" s="1"/>
  <c i="2" r="G92" s="1"/>
  <c i="2" r="H87"/>
  <c i="2" r="H90" s="1"/>
  <c i="2" r="H92" s="1"/>
  <c i="2" r="M87"/>
  <c i="2" r="N87"/>
  <c i="2" r="O87"/>
  <c i="2" r="O90" s="1"/>
  <c i="2" r="O92" s="1"/>
  <c i="2" r="P87"/>
  <c i="2" r="Q87"/>
  <c i="2" r="Q90" s="1"/>
  <c i="2" r="Q92" s="1"/>
  <c i="2" r="R87"/>
  <c i="2" r="R90" s="1"/>
  <c i="2" r="R92" s="1"/>
  <c i="2" r="S87"/>
  <c i="2" r="S90" s="1"/>
  <c i="2" r="S92" s="1"/>
  <c i="2" r="T87"/>
  <c i="2" r="T90" s="1"/>
  <c i="2" r="T92" s="1"/>
  <c i="2" r="U87"/>
  <c i="2" r="V87"/>
  <c i="2" r="W87"/>
  <c i="2" r="W90" s="1"/>
  <c i="2" r="W92" s="1"/>
  <c i="2" r="X87"/>
  <c i="2" r="Y87"/>
  <c i="2" r="Y90" s="1"/>
  <c i="2" r="Y92" s="1"/>
  <c i="2" r="Z87"/>
  <c i="2" r="Z90" s="1"/>
  <c i="2" r="Z92" s="1"/>
  <c i="2" r="AA87"/>
  <c i="2" r="AA90" s="1"/>
  <c i="2" r="AA92" s="1"/>
  <c i="2" r="AB87"/>
  <c i="2" r="AB90" s="1"/>
  <c i="2" r="AB92" s="1"/>
  <c i="2" r="AC87"/>
  <c i="2" r="AD87"/>
  <c i="2" r="AE87"/>
  <c i="2" r="AE90" s="1"/>
  <c i="2" r="AE92" s="1"/>
  <c i="2" r="AF87"/>
  <c i="2" r="AG87"/>
  <c i="2" r="AG90" s="1"/>
  <c i="2" r="AG92" s="1"/>
  <c i="2" r="AH87"/>
  <c i="2" r="AH90" s="1"/>
  <c i="2" r="AH92" s="1"/>
  <c i="2" r="D88"/>
  <c i="2" r="E88"/>
  <c i="2" r="F88"/>
  <c i="2" r="G88"/>
  <c i="2" r="H88"/>
  <c i="2" r="M88"/>
  <c i="2" r="N88"/>
  <c i="2" r="O88"/>
  <c i="2" r="P88"/>
  <c i="2" r="Q88"/>
  <c i="2" r="R88"/>
  <c i="2" r="S88"/>
  <c i="2" r="T88"/>
  <c i="2" r="U88"/>
  <c i="2" r="V88"/>
  <c i="2" r="W88"/>
  <c i="2" r="X88"/>
  <c i="2" r="Y88"/>
  <c i="2" r="Z88"/>
  <c i="2" r="AA88"/>
  <c i="2" r="AB88"/>
  <c i="2" r="AC88"/>
  <c i="2" r="AD88"/>
  <c i="2" r="AE88"/>
  <c i="2" r="AF88"/>
  <c i="2" r="AG88"/>
  <c i="2" r="AH88"/>
  <c i="2" r="D90"/>
  <c i="2" r="M90"/>
  <c i="2" r="M92" s="1"/>
  <c i="2" r="N90"/>
  <c i="2" r="N92" s="1"/>
  <c i="2" r="P90"/>
  <c i="2" r="U90"/>
  <c i="2" r="U92" s="1"/>
  <c i="2" r="V90"/>
  <c i="2" r="V92" s="1"/>
  <c i="2" r="X90"/>
  <c i="2" r="AC90"/>
  <c i="2" r="AC92" s="1"/>
  <c i="2" r="AD90"/>
  <c i="2" r="AD92" s="1"/>
  <c i="2" r="AF90"/>
</calcChain>
</file>

<file path=xl/sharedStrings.xml><?xml version="1.0" encoding="utf-8"?>
<sst xmlns="http://schemas.openxmlformats.org/spreadsheetml/2006/main" count="245" uniqueCount="192">
  <si>
    <t>Пореска основица - опрезива добит (62+68)&gt;0</t>
  </si>
  <si>
    <t>69.</t>
  </si>
  <si>
    <t xml:space="preserve">В. Пореска основица  </t>
  </si>
  <si>
    <t>Остатак капиталног добитка (65-67)&gt;0</t>
  </si>
  <si>
    <t>68.</t>
  </si>
  <si>
    <t>Пренети капитални губици из ранијих година до висине износа под редним бројем 65</t>
  </si>
  <si>
    <t>67.</t>
  </si>
  <si>
    <t>-</t>
  </si>
  <si>
    <t>Капитални губици (64-63)&gt;0</t>
  </si>
  <si>
    <t>66.</t>
  </si>
  <si>
    <t>Капитални добици (63-64)&gt;0</t>
  </si>
  <si>
    <t>65.</t>
  </si>
  <si>
    <t>Укупни капитални губици текуће године обрачунати у складу са Законом</t>
  </si>
  <si>
    <t>64.</t>
  </si>
  <si>
    <t xml:space="preserve">Укупни капитални добици текуће године обрачунати у складу са Законом </t>
  </si>
  <si>
    <t>63.</t>
  </si>
  <si>
    <t>+</t>
  </si>
  <si>
    <t>Б. Капитални добици и губици</t>
  </si>
  <si>
    <t>Остатак опорезиве добити (59-61)&gt;0</t>
  </si>
  <si>
    <t>62.</t>
  </si>
  <si>
    <t>Износ губитка из пореског биланса из претходних година, до висине опорезиве добити</t>
  </si>
  <si>
    <t>61.</t>
  </si>
  <si>
    <t>Губитак (3+2+4-5 до 17+18+19-20+21-22 до 26+27-28-29+30-31-32+33-34+35+36-37 до 44+45 до 50-57-58)&gt;0 (или негативан износ са редног броја 59)</t>
  </si>
  <si>
    <t>60.</t>
  </si>
  <si>
    <t>Добит  (1-2-4+5 до 17-18-19+20-21+22 до 26-27+28+29-30+31+32-33+34-35-36+37 до 44-45 до 50+57+58)&gt;0 (или негативан износ са редног броја 60)</t>
  </si>
  <si>
    <t>59.</t>
  </si>
  <si>
    <t>IX. Добит усклађена на начин прописан законом</t>
  </si>
  <si>
    <t>Камата и припадајући трошкови на зајам, односно кредит изнад нивоа четвороструке (десетоструке) вредности обвезниковог сопственог капитала (ред. бр. 13. Обрасца ОК)</t>
  </si>
  <si>
    <t>58.</t>
  </si>
  <si>
    <t>VIII. Корекција расхода по основу спречавања утањене капитализације</t>
  </si>
  <si>
    <t>Збир коначних корекција (расхода и прихода) по основу трансакција са свим појединачним повезаним лицима утврђен у закључку документације о трансферним ценама</t>
  </si>
  <si>
    <t>57.</t>
  </si>
  <si>
    <t>VII. Корекција расхода и прихода по основу трансферних цена, укључујући и камате на зајмове, односно кредите између повезаних лица</t>
  </si>
  <si>
    <t>Обрачунати приходи по основу камата („на дохват руке”) на зајмове, односно кредите одобрене повезаним лицима</t>
  </si>
  <si>
    <t>56.</t>
  </si>
  <si>
    <t xml:space="preserve">Обрачунати расходи по основу камата („на дохват руке”) на зајмове, односно кредите добијене од повезаних лица </t>
  </si>
  <si>
    <t>55.</t>
  </si>
  <si>
    <t>VI. Расходи и приходи по основу камата на зајмове, односно кредите између повезаних лица</t>
  </si>
  <si>
    <t>Обрачунати приходи по основу трансферних цена за које се подноси извештај у скраћеном облику</t>
  </si>
  <si>
    <t>54.</t>
  </si>
  <si>
    <t>Обрачунати приходи по основу трансферних цена</t>
  </si>
  <si>
    <t>53.</t>
  </si>
  <si>
    <t>Обрачунати трошкови по основу трансферних цена за које се подноси извештај у скраћеном облику</t>
  </si>
  <si>
    <t>52.</t>
  </si>
  <si>
    <t>Обрачунати трошкови по основу трансферних цена</t>
  </si>
  <si>
    <t>51.</t>
  </si>
  <si>
    <t>V. Расходи и приходи по основу трансферних цена (осим камата на зајмове, односно кредите)</t>
  </si>
  <si>
    <t>Износ квалификованог прихода који се, у складу са чланом 25б Закона, не укључује у пореску основицу</t>
  </si>
  <si>
    <t>50.</t>
  </si>
  <si>
    <t>Приходи настали у вези са расходима који нису били признати; приходи настали по основу смањења обавеза према корисницима јавних средстава, банкама у стечају и привредним коморама, које су обухваћене УППР-ом</t>
  </si>
  <si>
    <t>49.</t>
  </si>
  <si>
    <t>Приходи по основу неискоришћених дугорочних резервисања која нису била призната као расход у пореском периоду у коме су извршена; приходи настали по основу стицања не новчане имовине у поступку реализације уговора о концесији</t>
  </si>
  <si>
    <t>48.</t>
  </si>
  <si>
    <t>Приходи од камата по основу дужничких хартија од вредности чији је издавалац Република, аутономна покрајина, јединица локалне самоуправе или НБС</t>
  </si>
  <si>
    <t>47.</t>
  </si>
  <si>
    <t>Приход по основу дивиденди и удела у добити од другог резидентног обвезника</t>
  </si>
  <si>
    <t>46.</t>
  </si>
  <si>
    <t>Приходи остварени у пореском периоду по основу отписаних, исправљених и других потраживања која нису била призната као расход, а која се у пореском периоду не укључују у опорезиве приходе</t>
  </si>
  <si>
    <t>45.</t>
  </si>
  <si>
    <t>Износ који се укључује у пореску основицу у пореском периоду у којем је пријава у вези са проналаском одбачена од стране надлежног органа</t>
  </si>
  <si>
    <t>44.</t>
  </si>
  <si>
    <t>Износ који се, по основу смањења процента коришћења сталних средстава за сврхе истраживање и развоја, укључује у пореску основицу</t>
  </si>
  <si>
    <t>43.</t>
  </si>
  <si>
    <t>Сва отписана исправљена и друга потраживања која су била призната као расход, а која се у пореском периоду укључују у опорезиве приходе који нису, као такви, исказани у пословним књигама обвезника; приходи настали по основу ефеката промене рачуноводствене поликтике услед прве примене МРС, односно МСФИ и МСФИ за МСП</t>
  </si>
  <si>
    <t>42.</t>
  </si>
  <si>
    <t>Исправке вредности појединачних потраживања које су биле признате на терет расхода, а за које, у пореском периоду у коме се врши отпис, нису испуњени услови из члана 16. Закона</t>
  </si>
  <si>
    <t>41.</t>
  </si>
  <si>
    <t>Порез на капитални добитак плаћен у другој држави</t>
  </si>
  <si>
    <t>40.</t>
  </si>
  <si>
    <t>Порез по одбитку на камате, ауторске накнаде, накнаде по основу закупа непокретности и покретних ствари и дивиденде које не испуњавају услове за порески кредит по члану 52. Закона, плаћен у другој држави</t>
  </si>
  <si>
    <t>39.</t>
  </si>
  <si>
    <t>Порез по одбитку на дивиденде који је у другој држави платила нерезидентна филијала резидентног матичног правног лица</t>
  </si>
  <si>
    <t>38.</t>
  </si>
  <si>
    <t>Порез на добит правних лица који је у другој држави платила нерезидентна филијала резидентног матичног правног лица</t>
  </si>
  <si>
    <t>37.</t>
  </si>
  <si>
    <t>IV Усклађивање прихода</t>
  </si>
  <si>
    <t>Трошкови истраживања и развоја који се признају у двоструком износу у складу са чланом 22г Закона</t>
  </si>
  <si>
    <t>36.</t>
  </si>
  <si>
    <t>Расходи по основу обезвређења имовине који се признају у пореском периоду за који се подноси порески биланс, а у коме је та имовина отуђена, употребљена или је дошло до оштећења те имовине услед више силе; расходи настали по основу ефеката промене рачуноводствене политике, услед прве примене МРС, односно МСФИ и МСФИ за МСП</t>
  </si>
  <si>
    <t>35.</t>
  </si>
  <si>
    <t>Расходи по основу обезвређења имовине</t>
  </si>
  <si>
    <t>34.</t>
  </si>
  <si>
    <t>Дугорочна резервисања у износу који је искоришћен у пореском периоду</t>
  </si>
  <si>
    <t>33.</t>
  </si>
  <si>
    <t>Дугорочна резервисања која се не признају у пореском билансу</t>
  </si>
  <si>
    <t>32.</t>
  </si>
  <si>
    <t>Расход банке по основу исправке вредности потраживања билансне активе и резервисања за губитке по ванбилансним ставкама, у износу који се не признаје у складу са чланом 22а  Закона</t>
  </si>
  <si>
    <t>31.</t>
  </si>
  <si>
    <t>Порези, доприноси, таксе и друге јавне дажбине које не зависе од резултата пословања, плаћене у пореском периоду, а које нису биле плаћене у претходном пореском периоду у коме је по том основу у пословним књигама обвезника био исказан расход</t>
  </si>
  <si>
    <t>30.</t>
  </si>
  <si>
    <t xml:space="preserve">Порези, доприноси, таксе и друге јавне дажбине које не зависе од резултата пословања и нису плаћене у пореском периоду, а   по основу којих је у пословним књигама обвезника исказан расход </t>
  </si>
  <si>
    <t>29.</t>
  </si>
  <si>
    <t>Трошкови које огранак нерезидентног обвезника исказује у складу са чланом 20. Закона; расход огранка нерезидентног правног лица у вези са приходом који се не опорезује сходно потрвђеном међународном уговору; расход огранка нерезидентног правног лица из јурисдикције са преференцијалном каматном стопом из члана 40. став 12. и 13. Закона</t>
  </si>
  <si>
    <t>28.</t>
  </si>
  <si>
    <t>Расходи по основу исправке вредности појединачних потраживања који није био признат у пореском периоду у којем је исказан, али се признаје накнадно у складу са чланом 16. Закона</t>
  </si>
  <si>
    <t>27.</t>
  </si>
  <si>
    <t>Расход по основу исправке вредности појединачних потраживања ако од рока за њихову наплату није прошло најмање 60 дана, као и отпис вредности појединачних потраживања извршен без претходно испуњених услова из члана 16., односно члана 22а Закона</t>
  </si>
  <si>
    <t>26.</t>
  </si>
  <si>
    <t>Расходи по основу репрезентације</t>
  </si>
  <si>
    <t>25.</t>
  </si>
  <si>
    <t>Чланарине коморама, савезима и удружењима</t>
  </si>
  <si>
    <t>24.</t>
  </si>
  <si>
    <t>Издаци за улагања у области културе</t>
  </si>
  <si>
    <t>23.</t>
  </si>
  <si>
    <t>Издаци за здравствене, образовне, научне, хуманитарне, верске и спортске намене, заштиту животне средине, давања учињена установама, односно пружаоцима услуга социјалне заштите, као и за хуманитарну помоћ за отклањање последица насталих у случају ванредне ситуације,  који су учињени Републици, аутономној покрајини, јединици локалне самоуправе</t>
  </si>
  <si>
    <t>22.</t>
  </si>
  <si>
    <t>Укупан износ амортизације који се признаје за пореске сврхе</t>
  </si>
  <si>
    <t>21.</t>
  </si>
  <si>
    <t>Укупан износ амортизације обрачунат у финансијским извештајима</t>
  </si>
  <si>
    <t>20.</t>
  </si>
  <si>
    <t>Отпремнине и новчане накнаде по основу престанка радног односа које су обрачунате у претходном а исплаћене у пореском периоду за који се подноси порески биланс</t>
  </si>
  <si>
    <t>19.</t>
  </si>
  <si>
    <t>Примања запосленог из члана 9. став 2. Закона, обрачуната у претходном пореском периоду,
а исплаћена у пореском периоду за који се подноси порески биланс</t>
  </si>
  <si>
    <t>18.</t>
  </si>
  <si>
    <t>Отпремнине и новчане накнаде по основу престанка радног односа, обрачунате а неисплаћене у пореском периоду</t>
  </si>
  <si>
    <t>17.</t>
  </si>
  <si>
    <t>Примања запосленог из члана 9. став 2. Закона, обрачуната а неисплаћена у пореском периоду</t>
  </si>
  <si>
    <t>16.</t>
  </si>
  <si>
    <t>Трошкови материјала и набавна вредност продате робе изнад износа обрачунатог применом методе пондерисане просечне цене или FIFO методе</t>
  </si>
  <si>
    <t>15.</t>
  </si>
  <si>
    <t>Трошкови који нису настали у сврху обављања пословне делатности</t>
  </si>
  <si>
    <t>14.</t>
  </si>
  <si>
    <t>Затезне камате између повезаних лица</t>
  </si>
  <si>
    <t>13.</t>
  </si>
  <si>
    <t>Новчане казне, уговорне казне и пенали</t>
  </si>
  <si>
    <t>12.</t>
  </si>
  <si>
    <t>Трошкови поступка принудне наплате пореза и других дуговања, трошкови пореско-прекршајног и других прекршајних поступака који се воде пред надлежним органом</t>
  </si>
  <si>
    <t>11.</t>
  </si>
  <si>
    <t>Камате због неблаговремено плаћених пореза, доприноса и других јавних дажбина</t>
  </si>
  <si>
    <t>10.</t>
  </si>
  <si>
    <t>Поклони чији је прималац повезано лице</t>
  </si>
  <si>
    <t>9.</t>
  </si>
  <si>
    <t>Поклони и прилози дати политичким организацијама</t>
  </si>
  <si>
    <t>8.</t>
  </si>
  <si>
    <t>Исправке вредности појединачних потраживања од лица коме се истовремено дугује, до износа обавезе према том лицу</t>
  </si>
  <si>
    <t>7.</t>
  </si>
  <si>
    <t>Трошкови који нису документовани</t>
  </si>
  <si>
    <t>6.</t>
  </si>
  <si>
    <t xml:space="preserve">III. Усклађивање расхода </t>
  </si>
  <si>
    <t>Губици од продаје имовине</t>
  </si>
  <si>
    <t>5.</t>
  </si>
  <si>
    <t>Добици од продаје имовине</t>
  </si>
  <si>
    <t>4.</t>
  </si>
  <si>
    <t>II. Добици и губици од продаје имовине из члана 27. Закона (исказани у Билансу успеха)</t>
  </si>
  <si>
    <t>Губитак пословне године</t>
  </si>
  <si>
    <t>3.</t>
  </si>
  <si>
    <t>Приход огранка нерезидентног правног лица који се не опорезује сходно потврђеном међународном уговору; приход огранка нерезидентног правног лица из јурисдикције са преференцијалним пореским системом из чланa 40. став 12. и 13. Закона</t>
  </si>
  <si>
    <t>2.</t>
  </si>
  <si>
    <t>Добит пословне године</t>
  </si>
  <si>
    <t>1.</t>
  </si>
  <si>
    <t>I. Резултат у Билансу успеха</t>
  </si>
  <si>
    <t>А. Добит и губитак пре опорезивања</t>
  </si>
  <si>
    <t>Sojaprotein</t>
  </si>
  <si>
    <t>Victoria Group</t>
  </si>
  <si>
    <t>Victoria Logistic</t>
  </si>
  <si>
    <t>AIK banka a.d.</t>
  </si>
  <si>
    <t>MK Holding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</si>
  <si>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</si>
  <si>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</si>
  <si>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</si>
  <si>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</si>
  <si>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</si>
  <si>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</si>
  <si>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</si>
  <si>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</si>
  <si>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</si>
  <si>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</si>
  <si>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</si>
  <si>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</si>
  <si>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</si>
  <si>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</si>
  <si>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</si>
  <si>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</si>
  <si>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</si>
  <si>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</si>
  <si>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</si>
  <si>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</si>
  <si>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</si>
  <si>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</si>
  <si>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</si>
  <si>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</si>
  <si>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</si>
  <si>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suma sve MKG</t>
  </si>
  <si>
    <t>П о з и ц и ј а</t>
  </si>
  <si>
    <t>Ред. 
број</t>
  </si>
  <si>
    <t>RSD - apsolutni znos</t>
  </si>
  <si>
    <t>ПОРЕСКИ БИЛАНС ЗА 2020. ГОДИНУ (ОБРАЗАЦ ПБ1)</t>
  </si>
  <si>
    <t>без утицаја
(информативна улога)</t>
  </si>
  <si>
    <t>пореска
умањења</t>
  </si>
  <si>
    <t>пореска 
увећања</t>
  </si>
  <si>
    <t>KONSOLIDOVANI PORESKI BILANS MKG</t>
  </si>
  <si>
    <t>Pripremila: O.D., 17.05.2021.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</si>
</sst>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1F497D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07">
    <xf borderId="0" fillId="0" fontId="0" numFmtId="0" xfId="0"/>
    <xf applyFont="1" borderId="0" fillId="0" fontId="2" numFmtId="0" xfId="0"/>
    <xf applyAlignment="1" applyFont="1" borderId="0" fillId="0" fontId="2" numFmtId="0" xfId="0">
      <alignment horizontal="center" vertical="center"/>
    </xf>
    <xf applyFill="1" applyFont="1" borderId="0" fillId="0" fontId="2" numFmtId="0" xfId="0"/>
    <xf applyBorder="1" applyFill="1" applyFont="1" borderId="0" fillId="0" fontId="2" numFmtId="0" xfId="0"/>
    <xf applyAlignment="1" applyBorder="1" applyFill="1" applyFont="1" applyNumberFormat="1" borderId="1" fillId="0" fontId="3" numFmtId="39" xfId="0">
      <alignment horizontal="center" vertical="center" wrapText="1"/>
    </xf>
    <xf applyAlignment="1" applyBorder="1" applyFont="1" borderId="2" fillId="0" fontId="4" numFmtId="0" xfId="0">
      <alignment horizontal="justify" vertical="center" wrapText="1"/>
    </xf>
    <xf applyAlignment="1" applyBorder="1" applyFont="1" borderId="3" fillId="0" fontId="2" numFmtId="0" xfId="0">
      <alignment horizontal="right" vertical="center" wrapText="1"/>
    </xf>
    <xf applyBorder="1" applyFont="1" borderId="4" fillId="0" fontId="2" numFmtId="0" xfId="0"/>
    <xf applyBorder="1" applyFill="1" applyFont="1" borderId="4" fillId="0" fontId="2" numFmtId="0" xfId="0"/>
    <xf applyAlignment="1" applyBorder="1" applyFont="1" borderId="5" fillId="0" fontId="4" numFmtId="0" xfId="0">
      <alignment horizontal="center" vertical="center" wrapText="1"/>
    </xf>
    <xf applyAlignment="1" applyBorder="1" applyFill="1" applyFont="1" applyNumberFormat="1" borderId="1" fillId="0" fontId="5" numFmtId="39" xfId="0">
      <alignment horizontal="center" vertical="center" wrapText="1"/>
    </xf>
    <xf applyAlignment="1" applyBorder="1" applyFont="1" borderId="2" fillId="0" fontId="2" numFmtId="0" xfId="0">
      <alignment horizontal="justify" vertical="center" wrapText="1"/>
    </xf>
    <xf applyAlignment="1" applyBorder="1" applyFill="1" applyFont="1" applyNumberFormat="1" borderId="7" fillId="0" fontId="2" numFmtId="39" xfId="0">
      <alignment horizontal="center" vertical="center" wrapText="1"/>
    </xf>
    <xf applyAlignment="1" applyBorder="1" applyFill="1" applyFont="1" borderId="8" fillId="2" fontId="2" numFmtId="0" xfId="0">
      <alignment horizontal="justify" vertical="center" wrapText="1"/>
    </xf>
    <xf applyAlignment="1" applyBorder="1" applyFill="1" applyFont="1" borderId="9" fillId="2" fontId="2" numFmtId="0" xfId="0">
      <alignment horizontal="right" vertical="center" wrapText="1"/>
    </xf>
    <xf applyAlignment="1" applyBorder="1" applyFill="1" applyFont="1" applyNumberFormat="1" borderId="10" fillId="0" fontId="2" numFmtId="39" xfId="0">
      <alignment horizontal="center" vertical="center" wrapText="1"/>
    </xf>
    <xf applyAlignment="1" applyBorder="1" applyFont="1" borderId="8" fillId="0" fontId="2" numFmtId="0" xfId="0">
      <alignment horizontal="justify" vertical="center" wrapText="1"/>
    </xf>
    <xf applyAlignment="1" applyBorder="1" applyFont="1" borderId="9" fillId="0" fontId="2" numFmtId="0" xfId="0">
      <alignment horizontal="right" vertical="center" wrapText="1"/>
    </xf>
    <xf applyBorder="1" applyFont="1" borderId="11" fillId="0" fontId="2" numFmtId="0" xfId="0"/>
    <xf applyBorder="1" applyFill="1" applyFont="1" borderId="11" fillId="0" fontId="2" numFmtId="0" xfId="0"/>
    <xf applyAlignment="1" applyBorder="1" applyFill="1" applyFont="1" applyNumberFormat="1" borderId="12" fillId="0" fontId="2" numFmtId="39" xfId="0">
      <alignment horizontal="center" vertical="center" wrapText="1"/>
    </xf>
    <xf applyAlignment="1" applyBorder="1" applyFill="1" applyFont="1" borderId="13" fillId="3" fontId="2" numFmtId="0" xfId="0">
      <alignment horizontal="justify" vertical="center" wrapText="1"/>
    </xf>
    <xf applyAlignment="1" applyBorder="1" applyFill="1" applyFont="1" borderId="14" fillId="3" fontId="2" numFmtId="0" xfId="0">
      <alignment horizontal="right" vertical="center" wrapText="1"/>
    </xf>
    <xf applyAlignment="1" applyBorder="1" applyFill="1" applyFont="1" applyNumberFormat="1" borderId="1" fillId="0" fontId="6" numFmtId="39" xfId="0">
      <alignment horizontal="center" vertical="center" wrapText="1"/>
    </xf>
    <xf applyAlignment="1" applyBorder="1" applyFill="1" applyFont="1" borderId="9" fillId="3" fontId="2" numFmtId="0" xfId="0">
      <alignment horizontal="justify" vertical="center" wrapText="1"/>
    </xf>
    <xf applyAlignment="1" applyBorder="1" applyFill="1" applyFont="1" borderId="9" fillId="3" fontId="2" numFmtId="0" xfId="0">
      <alignment horizontal="right" vertical="center" wrapText="1"/>
    </xf>
    <xf applyAlignment="1" applyBorder="1" applyFont="1" borderId="9" fillId="0" fontId="2" numFmtId="0" xfId="0">
      <alignment horizontal="justify" vertical="center" wrapText="1"/>
    </xf>
    <xf applyAlignment="1" applyBorder="1" applyFill="1" applyFont="1" applyNumberFormat="1" borderId="15" fillId="0" fontId="4" numFmtId="39" xfId="0">
      <alignment horizontal="center" vertical="center" wrapText="1"/>
    </xf>
    <xf applyAlignment="1" applyBorder="1" applyFont="1" borderId="14" fillId="0" fontId="2" numFmtId="0" xfId="0">
      <alignment horizontal="justify" vertical="center" wrapText="1"/>
    </xf>
    <xf applyAlignment="1" applyBorder="1" applyFont="1" borderId="14" fillId="0" fontId="2" numFmtId="0" xfId="0">
      <alignment horizontal="right" vertical="center" wrapText="1"/>
    </xf>
    <xf applyAlignment="1" applyBorder="1" applyFont="1" borderId="5" fillId="0" fontId="7" numFmtId="0" xfId="0">
      <alignment horizontal="center" vertical="center" wrapText="1"/>
    </xf>
    <xf applyAlignment="1" applyBorder="1" applyFill="1" applyFont="1" applyNumberFormat="1" borderId="1" fillId="0" fontId="2" numFmtId="39" xfId="0">
      <alignment horizontal="center" vertical="center" wrapText="1"/>
    </xf>
    <xf applyAlignment="1" applyBorder="1" applyFill="1" applyFont="1" borderId="2" fillId="3" fontId="2" numFmtId="0" xfId="0">
      <alignment horizontal="justify" vertical="center" wrapText="1"/>
    </xf>
    <xf applyAlignment="1" applyBorder="1" applyFill="1" applyFont="1" borderId="3" fillId="3" fontId="2" numFmtId="0" xfId="0">
      <alignment horizontal="right" vertical="center" wrapText="1"/>
    </xf>
    <xf applyAlignment="1" applyBorder="1" applyFont="1" applyNumberFormat="1" borderId="5" fillId="0" fontId="2" numFmtId="39" xfId="0">
      <alignment horizontal="center" vertical="center" wrapText="1"/>
    </xf>
    <xf applyAlignment="1" applyBorder="1" applyFont="1" borderId="16" fillId="0" fontId="4" numFmtId="0" xfId="0">
      <alignment horizontal="justify" vertical="center" wrapText="1"/>
    </xf>
    <xf applyAlignment="1" applyBorder="1" applyFont="1" borderId="17" fillId="0" fontId="8" numFmtId="0" xfId="0">
      <alignment horizontal="right" vertical="center" wrapText="1"/>
    </xf>
    <xf applyAlignment="1" applyFont="1" borderId="0" fillId="0" fontId="2" numFmtId="0" xfId="0">
      <alignment horizontal="justify" vertical="center"/>
    </xf>
    <xf applyAlignment="1" applyBorder="1" applyFill="1" applyFont="1" applyNumberFormat="1" borderId="18" fillId="0" fontId="2" numFmtId="39" xfId="0">
      <alignment horizontal="center" vertical="center" wrapText="1"/>
    </xf>
    <xf applyAlignment="1" applyBorder="1" applyFill="1" applyFont="1" borderId="2" fillId="4" fontId="2" numFmtId="0" xfId="0">
      <alignment horizontal="justify" vertical="center" wrapText="1"/>
    </xf>
    <xf applyAlignment="1" applyBorder="1" applyFill="1" applyFont="1" borderId="3" fillId="4" fontId="2" numFmtId="0" xfId="0">
      <alignment horizontal="right" vertical="center" wrapText="1"/>
    </xf>
    <xf applyAlignment="1" applyBorder="1" applyFill="1" applyFont="1" applyNumberFormat="1" borderId="15" fillId="0" fontId="2" numFmtId="39" xfId="0">
      <alignment horizontal="center" vertical="center" wrapText="1"/>
    </xf>
    <xf applyAlignment="1" applyBorder="1" applyFill="1" applyFont="1" borderId="13" fillId="4" fontId="2" numFmtId="0" xfId="0">
      <alignment horizontal="justify" vertical="center" wrapText="1"/>
    </xf>
    <xf applyAlignment="1" applyBorder="1" applyFill="1" applyFont="1" borderId="14" fillId="4" fontId="2" numFmtId="0" xfId="0">
      <alignment horizontal="right" vertical="center" wrapText="1"/>
    </xf>
    <xf applyAlignment="1" applyBorder="1" applyFill="1" applyFont="1" borderId="5" fillId="0" fontId="4" numFmtId="0" xfId="0">
      <alignment horizontal="center" vertical="center" wrapText="1"/>
    </xf>
    <xf applyAlignment="1" applyBorder="1" applyFill="1" applyFont="1" borderId="8" fillId="4" fontId="2" numFmtId="0" xfId="0">
      <alignment horizontal="justify" vertical="center" wrapText="1"/>
    </xf>
    <xf applyAlignment="1" applyBorder="1" applyFill="1" applyFont="1" borderId="9" fillId="4" fontId="2" numFmtId="0" xfId="0">
      <alignment horizontal="right" vertical="center" wrapText="1"/>
    </xf>
    <xf applyAlignment="1" applyBorder="1" applyFill="1" applyFont="1" applyNumberFormat="1" borderId="19" fillId="0" fontId="2" numFmtId="39" xfId="0">
      <alignment horizontal="center" vertical="center" wrapText="1"/>
    </xf>
    <xf applyAlignment="1" applyBorder="1" applyFill="1" applyFont="1" borderId="20" fillId="4" fontId="2" numFmtId="0" xfId="0">
      <alignment horizontal="justify" vertical="center" wrapText="1"/>
    </xf>
    <xf applyAlignment="1" applyBorder="1" applyFill="1" applyFont="1" borderId="21" fillId="4" fontId="2" numFmtId="0" xfId="0">
      <alignment horizontal="right" vertical="center" wrapText="1"/>
    </xf>
    <xf applyAlignment="1" applyBorder="1" applyFill="1" applyFont="1" borderId="2" fillId="2" fontId="2" numFmtId="0" xfId="0">
      <alignment horizontal="justify" vertical="center" wrapText="1"/>
    </xf>
    <xf applyAlignment="1" applyBorder="1" applyFill="1" applyFont="1" borderId="3" fillId="2" fontId="2" numFmtId="0" xfId="0">
      <alignment horizontal="right" vertical="center" wrapText="1"/>
    </xf>
    <xf applyAlignment="1" applyBorder="1" applyFill="1" applyFont="1" borderId="20" fillId="2" fontId="2" numFmtId="0" xfId="0">
      <alignment horizontal="justify" vertical="center" wrapText="1"/>
    </xf>
    <xf applyAlignment="1" applyBorder="1" applyFill="1" applyFont="1" borderId="21" fillId="2" fontId="2" numFmtId="0" xfId="0">
      <alignment horizontal="right" vertical="center" wrapText="1"/>
    </xf>
    <xf applyAlignment="1" applyBorder="1" applyFont="1" borderId="22" fillId="0" fontId="2" numFmtId="0" xfId="0">
      <alignment horizontal="center" vertical="center"/>
    </xf>
    <xf applyAlignment="1" applyBorder="1" applyFill="1" applyFont="1" borderId="14" fillId="3" fontId="2" numFmtId="0" xfId="0">
      <alignment horizontal="justify" vertical="center" wrapText="1"/>
    </xf>
    <xf applyAlignment="1" applyBorder="1" applyFont="1" borderId="1" fillId="0" fontId="7" numFmtId="0" xfId="0">
      <alignment horizontal="center" vertical="center" wrapText="1"/>
    </xf>
    <xf applyAlignment="1" applyBorder="1" applyFill="1" applyFont="1" applyNumberFormat="1" borderId="23" fillId="0" fontId="2" numFmtId="39" xfId="0">
      <alignment horizontal="center" vertical="center" wrapText="1"/>
    </xf>
    <xf applyAlignment="1" applyBorder="1" applyFill="1" applyFont="1" borderId="24" fillId="2" fontId="2" numFmtId="0" xfId="0">
      <alignment horizontal="justify" vertical="center" wrapText="1"/>
    </xf>
    <xf applyAlignment="1" applyBorder="1" applyFill="1" applyFont="1" borderId="25" fillId="2" fontId="2" numFmtId="0" xfId="0">
      <alignment horizontal="right" vertical="center" wrapText="1"/>
    </xf>
    <xf applyAlignment="1" applyBorder="1" applyFill="1" applyFont="1" borderId="8" fillId="3" fontId="2" numFmtId="0" xfId="0">
      <alignment horizontal="justify" vertical="center" wrapText="1"/>
    </xf>
    <xf applyAlignment="1" applyBorder="1" applyFill="1" applyFont="1" borderId="9" fillId="2" fontId="2" numFmtId="0" xfId="0">
      <alignment horizontal="justify" vertical="center" wrapText="1"/>
    </xf>
    <xf applyAlignment="1" applyBorder="1" applyFill="1" applyFont="1" applyNumberFormat="1" borderId="7" fillId="0" fontId="4" numFmtId="39" xfId="0">
      <alignment horizontal="center" vertical="center" wrapText="1"/>
    </xf>
    <xf applyAlignment="1" applyBorder="1" applyFill="1" applyFont="1" applyNumberFormat="1" borderId="26" fillId="0" fontId="2" numFmtId="39" xfId="0">
      <alignment horizontal="center" vertical="center" wrapText="1"/>
    </xf>
    <xf applyAlignment="1" applyBorder="1" applyFill="1" applyFont="1" borderId="20" fillId="3" fontId="2" numFmtId="0" xfId="0">
      <alignment horizontal="justify" vertical="center" wrapText="1"/>
    </xf>
    <xf applyAlignment="1" applyBorder="1" applyFill="1" applyFont="1" borderId="21" fillId="3" fontId="2" numFmtId="0" xfId="0">
      <alignment horizontal="right" vertical="center" wrapText="1"/>
    </xf>
    <xf applyAlignment="1" applyBorder="1" applyFill="1" applyFont="1" borderId="11" fillId="0" fontId="2" numFmtId="0" xfId="0">
      <alignment vertical="center"/>
    </xf>
    <xf applyAlignment="1" applyBorder="1" applyFill="1" applyFont="1" borderId="13" fillId="2" fontId="2" numFmtId="0" xfId="0">
      <alignment horizontal="justify" vertical="center" wrapText="1"/>
    </xf>
    <xf applyAlignment="1" applyBorder="1" applyFill="1" applyFont="1" borderId="14" fillId="2" fontId="2" numFmtId="0" xfId="0">
      <alignment horizontal="right" vertical="center" wrapText="1"/>
    </xf>
    <xf applyAlignment="1" applyBorder="1" applyFont="1" applyNumberFormat="1" borderId="1" fillId="0" fontId="2" numFmtId="39" xfId="0">
      <alignment horizontal="center" vertical="center" wrapText="1"/>
    </xf>
    <xf applyBorder="1" applyFill="1" applyFont="1" applyNumberFormat="1" borderId="7" fillId="0" fontId="2" numFmtId="39" xfId="0"/>
    <xf applyBorder="1" applyFill="1" applyFont="1" applyNumberFormat="1" borderId="15" fillId="0" fontId="2" numFmtId="39" xfId="0"/>
    <xf applyAlignment="1" applyBorder="1" applyFill="1" applyFont="1" borderId="11" fillId="0" fontId="2" numFmtId="0" xfId="0"/>
    <xf applyBorder="1" applyFont="1" borderId="0" fillId="0" fontId="2" numFmtId="0" xfId="0"/>
    <xf applyAlignment="1" applyBorder="1" applyFill="1" applyFont="1" applyNumberFormat="1" borderId="11" fillId="5" fontId="4" numFmtId="49" xfId="0">
      <alignment horizontal="center" wrapText="1"/>
    </xf>
    <xf applyAlignment="1" applyBorder="1" applyFill="1" applyFont="1" borderId="11" fillId="5" fontId="1" numFmtId="0" xfId="0">
      <alignment horizontal="center" wrapText="1"/>
    </xf>
    <xf applyAlignment="1" applyBorder="1" applyFill="1" applyFont="1" borderId="18" fillId="5" fontId="9" numFmtId="0" xfId="0">
      <alignment horizontal="center" vertical="center"/>
    </xf>
    <xf applyAlignment="1" applyBorder="1" applyFill="1" applyFont="1" borderId="17" fillId="6" fontId="10" numFmtId="0" xfId="0">
      <alignment horizontal="center" vertical="center"/>
    </xf>
    <xf applyAlignment="1" applyBorder="1" applyFill="1" applyFont="1" borderId="6" fillId="6" fontId="10" numFmtId="0" xfId="0">
      <alignment wrapText="1"/>
    </xf>
    <xf applyAlignment="1" applyBorder="1" applyFont="1" borderId="11" fillId="0" fontId="2" numFmtId="0" xfId="0">
      <alignment horizontal="center"/>
    </xf>
    <xf applyBorder="1" applyFont="1" borderId="11" fillId="0" fontId="11" numFmtId="0" xfId="0"/>
    <xf applyBorder="1" applyFill="1" applyFont="1" borderId="16" fillId="4" fontId="2" numFmtId="0" xfId="0"/>
    <xf applyBorder="1" applyFill="1" applyFont="1" borderId="17" fillId="2" fontId="2" numFmtId="0" xfId="0"/>
    <xf applyBorder="1" applyFill="1" applyFont="1" borderId="6" fillId="3" fontId="2" numFmtId="0" xfId="0"/>
    <xf applyAlignment="1" applyBorder="1" applyFont="1" borderId="16" fillId="0" fontId="2" numFmtId="0" xfId="0">
      <alignment horizontal="center" wrapText="1"/>
    </xf>
    <xf applyAlignment="1" applyBorder="1" applyFont="1" borderId="17" fillId="0" fontId="2" numFmtId="0" xfId="0">
      <alignment horizontal="center" wrapText="1"/>
    </xf>
    <xf applyAlignment="1" applyBorder="1" applyFont="1" borderId="6" fillId="0" fontId="2" numFmtId="0" xfId="0">
      <alignment horizontal="center" wrapText="1"/>
    </xf>
    <xf applyFill="1" applyFont="1" borderId="0" fillId="7" fontId="12" numFmtId="0" xfId="0"/>
    <xf applyFont="1" borderId="0" fillId="0" fontId="13" numFmtId="0" xfId="0"/>
    <xf applyAlignment="1" applyBorder="1" applyFill="1" applyFont="1" borderId="6" fillId="0" fontId="4" numFmtId="0" xfId="0">
      <alignment vertical="center" wrapText="1"/>
    </xf>
    <xf applyAlignment="1" applyBorder="1" applyFill="1" applyFont="1" borderId="5" fillId="0" fontId="4" numFmtId="0" xfId="0">
      <alignment vertical="center" wrapText="1"/>
    </xf>
    <xf applyAlignment="1" applyBorder="1" applyFont="1" borderId="6" fillId="0" fontId="4" numFmtId="0" xfId="0">
      <alignment vertical="center" wrapText="1"/>
    </xf>
    <xf applyAlignment="1" applyBorder="1" applyFont="1" borderId="5" fillId="0" fontId="4" numFmtId="0" xfId="0">
      <alignment vertical="center" wrapText="1"/>
    </xf>
    <xf applyAlignment="1" applyBorder="1" applyFont="1" borderId="27" fillId="0" fontId="4" numFmtId="0" xfId="0">
      <alignment vertical="center" wrapText="1"/>
    </xf>
    <xf applyAlignment="1" applyBorder="1" applyFont="1" borderId="28" fillId="0" fontId="4" numFmtId="0" xfId="0">
      <alignment horizontal="center" vertical="center" wrapText="1"/>
    </xf>
    <xf applyAlignment="1" applyBorder="1" applyFont="1" borderId="18" fillId="0" fontId="7" numFmtId="0" xfId="0">
      <alignment vertical="center" wrapText="1"/>
    </xf>
    <xf applyAlignment="1" applyBorder="1" applyFont="1" borderId="1" fillId="0" fontId="7" numFmtId="0" xfId="0">
      <alignment vertical="center" wrapText="1"/>
    </xf>
    <xf applyAlignment="1" applyBorder="1" applyFont="1" borderId="6" fillId="0" fontId="7" numFmtId="0" xfId="0">
      <alignment vertical="center" wrapText="1"/>
    </xf>
    <xf applyAlignment="1" applyBorder="1" applyFont="1" borderId="5" fillId="0" fontId="7" numFmtId="0" xfId="0">
      <alignment vertical="center" wrapText="1"/>
    </xf>
    <xf applyAlignment="1" applyBorder="1" applyFill="1" applyFont="1" borderId="6" fillId="7" fontId="6" numFmtId="0" xfId="0">
      <alignment horizontal="center"/>
    </xf>
    <xf applyAlignment="1" applyBorder="1" applyFill="1" applyFont="1" borderId="5" fillId="7" fontId="6" numFmtId="0" xfId="0">
      <alignment horizontal="center"/>
    </xf>
    <xf applyAlignment="1" applyBorder="1" applyFill="1" applyFont="1" borderId="16" fillId="7" fontId="6" numFmtId="0" xfId="0">
      <alignment horizontal="center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5" fillId="0" fontId="4" numFmtId="0" xfId="0">
      <alignment horizontal="center" vertical="center" wrapText="1"/>
    </xf>
    <xf applyAlignment="1" applyBorder="1" applyFill="1" applyFont="1" borderId="11" fillId="0" fontId="2" numFmtId="0" xfId="0">
      <alignment wrapText="1"/>
    </xf>
    <xf applyAlignment="1" applyBorder="1" applyFill="1" applyFont="1" borderId="11" fillId="0" fontId="2" numFmtId="0" xfId="0">
      <alignment vertical="top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BD17-AD87-4B27-A86C-CAB80A26BAF2}">
  <dimension ref="A1:AH105"/>
  <sheetViews>
    <sheetView tabSelected="1" workbookViewId="0">
      <pane activePane="bottomRight" state="frozen" topLeftCell="D9" xSplit="3" ySplit="8"/>
      <selection activeCell="D1" pane="topRight" sqref="D1"/>
      <selection activeCell="A9" pane="bottomLeft" sqref="A9"/>
      <selection activeCell="J10" pane="bottomRight" sqref="J10"/>
    </sheetView>
  </sheetViews>
  <sheetFormatPr defaultColWidth="9.1796875" defaultRowHeight="15.5" x14ac:dyDescent="0.35"/>
  <cols>
    <col min="1" max="1" customWidth="true" style="2" width="6.1796875" collapsed="false"/>
    <col min="2" max="2" bestFit="true" customWidth="true" style="1" width="7.0" collapsed="false"/>
    <col min="3" max="3" customWidth="true" style="1" width="96.08984375" collapsed="false"/>
    <col min="4" max="4" customWidth="true" style="1" width="24.453125" collapsed="false"/>
    <col min="5" max="39" customWidth="true" style="1" width="16.90625" collapsed="false"/>
    <col min="40" max="16384" style="1" width="9.1796875" collapsed="false"/>
  </cols>
  <sheetData>
    <row r="1" spans="1:34" x14ac:dyDescent="0.35">
      <c r="A1" s="89" t="s">
        <v>191</v>
      </c>
    </row>
    <row ht="19" r="2" spans="1:34" thickBot="1" x14ac:dyDescent="0.5">
      <c r="A2" s="88" t="s">
        <v>190</v>
      </c>
      <c r="B2" s="88"/>
      <c r="C2" s="88"/>
    </row>
    <row ht="47" r="3" spans="1:34" thickBot="1" x14ac:dyDescent="0.4">
      <c r="E3" s="87" t="s">
        <v>189</v>
      </c>
      <c r="F3" s="86" t="s">
        <v>188</v>
      </c>
      <c r="G3" s="85" t="s">
        <v>187</v>
      </c>
    </row>
    <row ht="16" r="4" spans="1:34" thickBot="1" x14ac:dyDescent="0.4">
      <c r="E4" s="84"/>
      <c r="F4" s="83"/>
      <c r="G4" s="82"/>
    </row>
    <row ht="16" r="5" spans="1:34" thickBot="1" x14ac:dyDescent="0.4"/>
    <row ht="21.5" r="6" spans="1:34" thickBot="1" x14ac:dyDescent="0.55000000000000004">
      <c r="B6" s="100" t="s">
        <v>186</v>
      </c>
      <c r="C6" s="101"/>
      <c r="D6" s="102"/>
    </row>
    <row ht="16" r="8" spans="1:34" thickBot="1" x14ac:dyDescent="0.4">
      <c r="D8" s="81" t="s">
        <v>185</v>
      </c>
      <c r="E8" s="80">
        <v>1</v>
      </c>
      <c r="F8" s="80">
        <v>2</v>
      </c>
      <c r="G8" s="80">
        <v>3</v>
      </c>
      <c r="H8" s="80">
        <v>4</v>
      </c>
      <c r="I8" s="80">
        <v>5</v>
      </c>
      <c r="J8" s="80">
        <v>6</v>
      </c>
      <c r="K8" s="80">
        <v>7</v>
      </c>
      <c r="L8" s="80">
        <v>8</v>
      </c>
      <c r="M8" s="80">
        <v>9</v>
      </c>
      <c r="N8" s="80">
        <v>10</v>
      </c>
      <c r="O8" s="80">
        <v>11</v>
      </c>
      <c r="P8" s="80">
        <v>12</v>
      </c>
      <c r="Q8" s="80">
        <v>13</v>
      </c>
      <c r="R8" s="80">
        <v>14</v>
      </c>
      <c r="S8" s="80">
        <v>15</v>
      </c>
      <c r="T8" s="80">
        <v>16</v>
      </c>
      <c r="U8" s="80">
        <v>17</v>
      </c>
      <c r="V8" s="80">
        <v>18</v>
      </c>
      <c r="W8" s="80">
        <v>19</v>
      </c>
      <c r="X8" s="80">
        <v>20</v>
      </c>
      <c r="Y8" s="80">
        <v>21</v>
      </c>
      <c r="Z8" s="80">
        <v>22</v>
      </c>
      <c r="AA8" s="80">
        <v>23</v>
      </c>
      <c r="AB8" s="80">
        <v>24</v>
      </c>
      <c r="AC8" s="80">
        <v>25</v>
      </c>
      <c r="AD8" s="80">
        <v>26</v>
      </c>
      <c r="AE8" s="80">
        <v>27</v>
      </c>
      <c r="AF8" s="80">
        <v>28</v>
      </c>
      <c r="AG8" s="80">
        <v>29</v>
      </c>
      <c r="AH8" s="80">
        <v>30</v>
      </c>
    </row>
    <row ht="48" r="9" spans="1:34" thickBot="1" x14ac:dyDescent="0.5">
      <c r="B9" s="79" t="s">
        <v>184</v>
      </c>
      <c r="C9" s="78" t="s">
        <v>183</v>
      </c>
      <c r="D9" s="77" t="s">
        <v>182</v>
      </c>
      <c r="E9" s="75" t="s">
        <v>181</v>
      </c>
      <c r="F9" s="75" t="s">
        <v>180</v>
      </c>
      <c r="G9" s="75" t="s">
        <v>179</v>
      </c>
      <c r="H9" s="75" t="s">
        <v>178</v>
      </c>
      <c r="I9" s="76" t="s">
        <v>177</v>
      </c>
      <c r="J9" s="76" t="s">
        <v>176</v>
      </c>
      <c r="K9" s="76" t="s">
        <v>175</v>
      </c>
      <c r="L9" s="76" t="s">
        <v>174</v>
      </c>
      <c r="M9" s="75" t="s">
        <v>173</v>
      </c>
      <c r="N9" s="75" t="s">
        <v>172</v>
      </c>
      <c r="O9" s="75" t="s">
        <v>171</v>
      </c>
      <c r="P9" s="75" t="s">
        <v>170</v>
      </c>
      <c r="Q9" s="75" t="s">
        <v>169</v>
      </c>
      <c r="R9" s="75" t="s">
        <v>168</v>
      </c>
      <c r="S9" s="75" t="s">
        <v>167</v>
      </c>
      <c r="T9" s="75" t="s">
        <v>166</v>
      </c>
      <c r="U9" s="75" t="s">
        <v>165</v>
      </c>
      <c r="V9" s="75" t="s">
        <v>164</v>
      </c>
      <c r="W9" s="75" t="s">
        <v>163</v>
      </c>
      <c r="X9" s="75" t="s">
        <v>162</v>
      </c>
      <c r="Y9" s="75" t="s">
        <v>161</v>
      </c>
      <c r="Z9" s="75" t="s">
        <v>160</v>
      </c>
      <c r="AA9" s="75" t="s">
        <v>159</v>
      </c>
      <c r="AB9" s="75" t="s">
        <v>158</v>
      </c>
      <c r="AC9" s="75" t="s">
        <v>157</v>
      </c>
      <c r="AD9" s="75" t="s">
        <v>156</v>
      </c>
      <c r="AE9" s="75" t="s">
        <v>155</v>
      </c>
      <c r="AF9" s="75" t="s">
        <v>154</v>
      </c>
      <c r="AG9" s="75" t="s">
        <v>153</v>
      </c>
      <c r="AH9" s="75" t="s">
        <v>152</v>
      </c>
    </row>
    <row ht="16" r="10" spans="1:34" thickBot="1" x14ac:dyDescent="0.4">
      <c r="B10" s="103" t="s">
        <v>151</v>
      </c>
      <c r="C10" s="104"/>
      <c r="D10" s="10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</row>
    <row ht="16" r="11" spans="1:34" thickBot="1" x14ac:dyDescent="0.4">
      <c r="B11" s="103" t="s">
        <v>150</v>
      </c>
      <c r="C11" s="104"/>
      <c r="D11" s="104"/>
      <c r="E11" s="73"/>
      <c r="F11" s="73"/>
      <c r="G11" s="73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5">
      <c r="A12" s="2" t="s">
        <v>16</v>
      </c>
      <c r="B12" s="23" t="s">
        <v>149</v>
      </c>
      <c r="C12" s="22" t="s">
        <v>148</v>
      </c>
      <c r="D12" s="72"/>
      <c r="E12" t="n">
        <v>100000.0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ht="46.5" r="13" spans="1:34" x14ac:dyDescent="0.35">
      <c r="A13" s="2" t="s">
        <v>7</v>
      </c>
      <c r="B13" s="15" t="s">
        <v>147</v>
      </c>
      <c r="C13" s="14" t="s">
        <v>146</v>
      </c>
      <c r="D13" s="71"/>
      <c r="E13" t="n">
        <v>200000.0</v>
      </c>
      <c r="F13" s="105"/>
      <c r="G13" s="105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ht="16" r="14" spans="1:34" thickBot="1" x14ac:dyDescent="0.4">
      <c r="B14" s="7" t="s">
        <v>145</v>
      </c>
      <c r="C14" s="12" t="s">
        <v>144</v>
      </c>
      <c r="D14" s="70"/>
      <c r="E14" t="n">
        <v>300000.0</v>
      </c>
      <c r="F14" s="105"/>
      <c r="G14" s="105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customHeight="1" ht="16" r="15" spans="1:34" thickBot="1" x14ac:dyDescent="0.4">
      <c r="B15" s="94"/>
      <c r="C15" s="95" t="s">
        <v>143</v>
      </c>
      <c r="D15" s="93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5">
      <c r="A16" s="2" t="s">
        <v>7</v>
      </c>
      <c r="B16" s="69" t="s">
        <v>142</v>
      </c>
      <c r="C16" s="68" t="s">
        <v>141</v>
      </c>
      <c r="D16" s="21"/>
      <c r="E16" t="n">
        <v>400000.0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ht="16" r="17" spans="1:34" thickBot="1" x14ac:dyDescent="0.4">
      <c r="A17" s="2" t="s">
        <v>16</v>
      </c>
      <c r="B17" s="34" t="s">
        <v>140</v>
      </c>
      <c r="C17" s="33" t="s">
        <v>139</v>
      </c>
      <c r="D17" s="32"/>
      <c r="E17" t="n">
        <v>500000.0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ht="16" r="18" spans="1:34" thickBot="1" x14ac:dyDescent="0.4">
      <c r="B18" s="3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customHeight="1" ht="16" r="19" spans="1:34" thickBot="1" x14ac:dyDescent="0.4">
      <c r="B19" s="90"/>
      <c r="C19" s="45" t="s">
        <v>138</v>
      </c>
      <c r="D19" s="91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5">
      <c r="A20" s="2" t="s">
        <v>16</v>
      </c>
      <c r="B20" s="23" t="s">
        <v>137</v>
      </c>
      <c r="C20" s="22" t="s">
        <v>136</v>
      </c>
      <c r="D20" s="21"/>
      <c r="E20" t="n">
        <v>600000.0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ht="31" r="21" spans="1:34" x14ac:dyDescent="0.35">
      <c r="A21" s="2" t="s">
        <v>16</v>
      </c>
      <c r="B21" s="26" t="s">
        <v>135</v>
      </c>
      <c r="C21" s="61" t="s">
        <v>134</v>
      </c>
      <c r="D21" s="16"/>
      <c r="E21" t="n">
        <v>700000.0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x14ac:dyDescent="0.35">
      <c r="A22" s="2" t="s">
        <v>16</v>
      </c>
      <c r="B22" s="26" t="s">
        <v>133</v>
      </c>
      <c r="C22" s="61" t="s">
        <v>132</v>
      </c>
      <c r="D22" s="16"/>
      <c r="E22" t="n">
        <v>800000.0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x14ac:dyDescent="0.35">
      <c r="A23" s="2" t="s">
        <v>16</v>
      </c>
      <c r="B23" s="26" t="s">
        <v>131</v>
      </c>
      <c r="C23" s="61" t="s">
        <v>130</v>
      </c>
      <c r="D23" s="16"/>
      <c r="E23" t="n">
        <v>9000000.0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customHeight="1" ht="34.5" r="24" spans="1:34" x14ac:dyDescent="0.35">
      <c r="A24" s="2" t="s">
        <v>16</v>
      </c>
      <c r="B24" s="26" t="s">
        <v>129</v>
      </c>
      <c r="C24" s="61" t="s">
        <v>128</v>
      </c>
      <c r="D24" s="16"/>
      <c r="E24" t="n">
        <v>1000000.0</v>
      </c>
      <c r="F24" s="105"/>
      <c r="G24" s="105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customHeight="1" ht="36" r="25" spans="1:34" x14ac:dyDescent="0.35">
      <c r="A25" s="55" t="s">
        <v>16</v>
      </c>
      <c r="B25" s="26" t="s">
        <v>127</v>
      </c>
      <c r="C25" s="61" t="s">
        <v>126</v>
      </c>
      <c r="D25" s="16"/>
      <c r="E25" t="n">
        <v>1.1E7</v>
      </c>
      <c r="F25" s="67"/>
      <c r="G25" s="67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x14ac:dyDescent="0.35">
      <c r="A26" s="2" t="s">
        <v>16</v>
      </c>
      <c r="B26" s="26" t="s">
        <v>125</v>
      </c>
      <c r="C26" s="61" t="s">
        <v>124</v>
      </c>
      <c r="D26" s="16"/>
      <c r="E26" t="n">
        <v>1.2E7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 x14ac:dyDescent="0.35">
      <c r="A27" s="2" t="s">
        <v>16</v>
      </c>
      <c r="B27" s="26" t="s">
        <v>123</v>
      </c>
      <c r="C27" s="61" t="s">
        <v>122</v>
      </c>
      <c r="D27" s="16"/>
      <c r="E27" t="n">
        <v>1.3E7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x14ac:dyDescent="0.35">
      <c r="A28" s="2" t="s">
        <v>16</v>
      </c>
      <c r="B28" s="26" t="s">
        <v>121</v>
      </c>
      <c r="C28" s="61" t="s">
        <v>120</v>
      </c>
      <c r="D28" s="16"/>
      <c r="E28" t="n">
        <v>1.4E7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ht="31" r="29" spans="1:34" x14ac:dyDescent="0.35">
      <c r="A29" s="2" t="s">
        <v>16</v>
      </c>
      <c r="B29" s="26" t="s">
        <v>119</v>
      </c>
      <c r="C29" s="61" t="s">
        <v>118</v>
      </c>
      <c r="D29" s="16"/>
      <c r="E29" t="n">
        <v>1.5E7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customHeight="1" ht="48.75" r="30" spans="1:34" x14ac:dyDescent="0.35">
      <c r="A30" s="2" t="s">
        <v>16</v>
      </c>
      <c r="B30" s="26" t="s">
        <v>117</v>
      </c>
      <c r="C30" s="61" t="s">
        <v>116</v>
      </c>
      <c r="D30" s="16"/>
      <c r="E30" t="n">
        <v>1.6E7</v>
      </c>
      <c r="F30" s="105"/>
      <c r="G30" s="105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customHeight="1" ht="37.5" r="31" spans="1:34" x14ac:dyDescent="0.35">
      <c r="A31" s="2" t="s">
        <v>16</v>
      </c>
      <c r="B31" s="66" t="s">
        <v>115</v>
      </c>
      <c r="C31" s="65" t="s">
        <v>114</v>
      </c>
      <c r="D31" s="64"/>
      <c r="E31" t="n">
        <v>1.7E7</v>
      </c>
      <c r="F31" s="105"/>
      <c r="G31" s="105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ht="31" r="32" spans="1:34" x14ac:dyDescent="0.35">
      <c r="A32" s="2" t="s">
        <v>7</v>
      </c>
      <c r="B32" s="15" t="s">
        <v>113</v>
      </c>
      <c r="C32" s="14" t="s">
        <v>112</v>
      </c>
      <c r="D32" s="16"/>
      <c r="E32" t="n">
        <v>1.8E7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customHeight="1" ht="44.25" r="33" spans="1:34" x14ac:dyDescent="0.35">
      <c r="A33" s="2" t="s">
        <v>7</v>
      </c>
      <c r="B33" s="15" t="s">
        <v>111</v>
      </c>
      <c r="C33" s="14" t="s">
        <v>110</v>
      </c>
      <c r="D33" s="16"/>
      <c r="E33" t="n">
        <v>1.9E7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x14ac:dyDescent="0.35">
      <c r="A34" s="2" t="s">
        <v>16</v>
      </c>
      <c r="B34" s="26" t="s">
        <v>109</v>
      </c>
      <c r="C34" s="61" t="s">
        <v>108</v>
      </c>
      <c r="D34" s="16"/>
      <c r="E34" t="n">
        <v>2.0E7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x14ac:dyDescent="0.35">
      <c r="A35" s="2" t="s">
        <v>7</v>
      </c>
      <c r="B35" s="15" t="s">
        <v>107</v>
      </c>
      <c r="C35" s="14" t="s">
        <v>106</v>
      </c>
      <c r="D35" s="16"/>
      <c r="E35" t="n">
        <v>2.1E7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customHeight="1" ht="51" r="36" spans="1:34" x14ac:dyDescent="0.35">
      <c r="A36" s="55" t="s">
        <v>16</v>
      </c>
      <c r="B36" s="26" t="s">
        <v>105</v>
      </c>
      <c r="C36" s="25" t="s">
        <v>104</v>
      </c>
      <c r="D36" s="13"/>
      <c r="E36" t="n">
        <v>2.2E7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x14ac:dyDescent="0.35">
      <c r="A37" s="2" t="s">
        <v>16</v>
      </c>
      <c r="B37" s="26" t="s">
        <v>103</v>
      </c>
      <c r="C37" s="25" t="s">
        <v>102</v>
      </c>
      <c r="D37" s="13"/>
      <c r="E37" t="n">
        <v>2.3E7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x14ac:dyDescent="0.35">
      <c r="A38" s="2" t="s">
        <v>16</v>
      </c>
      <c r="B38" s="26" t="s">
        <v>101</v>
      </c>
      <c r="C38" s="25" t="s">
        <v>100</v>
      </c>
      <c r="D38" s="13"/>
      <c r="E38" t="n">
        <v>2.4E7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x14ac:dyDescent="0.35">
      <c r="A39" s="2" t="s">
        <v>16</v>
      </c>
      <c r="B39" s="26" t="s">
        <v>99</v>
      </c>
      <c r="C39" s="25" t="s">
        <v>98</v>
      </c>
      <c r="D39" s="13"/>
      <c r="E39" t="n">
        <v>2.5E7</v>
      </c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customHeight="1" ht="37.5" r="40" spans="1:34" x14ac:dyDescent="0.35">
      <c r="A40" s="2" t="s">
        <v>16</v>
      </c>
      <c r="B40" s="26" t="s">
        <v>97</v>
      </c>
      <c r="C40" s="25" t="s">
        <v>96</v>
      </c>
      <c r="D40" s="13"/>
      <c r="E40" t="n">
        <v>2.6E7</v>
      </c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20"/>
      <c r="Q40" s="20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ht="31" r="41" spans="1:34" x14ac:dyDescent="0.35">
      <c r="A41" s="2" t="s">
        <v>7</v>
      </c>
      <c r="B41" s="15" t="s">
        <v>95</v>
      </c>
      <c r="C41" s="14" t="s">
        <v>94</v>
      </c>
      <c r="D41" s="16"/>
      <c r="E41" t="n">
        <v>2.7E7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customHeight="1" ht="45" r="42" spans="1:34" x14ac:dyDescent="0.35">
      <c r="A42" s="55" t="s">
        <v>16</v>
      </c>
      <c r="B42" s="26" t="s">
        <v>93</v>
      </c>
      <c r="C42" s="25" t="s">
        <v>92</v>
      </c>
      <c r="D42" s="13"/>
      <c r="E42" t="n">
        <v>2.8E7</v>
      </c>
      <c r="F42" s="105"/>
      <c r="G42" s="105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ht="46.5" r="43" spans="1:34" x14ac:dyDescent="0.35">
      <c r="A43" s="55" t="s">
        <v>16</v>
      </c>
      <c r="B43" s="26" t="s">
        <v>91</v>
      </c>
      <c r="C43" s="25" t="s">
        <v>90</v>
      </c>
      <c r="D43" s="63"/>
      <c r="E43" t="n">
        <v>2.9E7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customHeight="1" ht="38.25" r="44" spans="1:34" x14ac:dyDescent="0.35">
      <c r="A44" s="55" t="s">
        <v>7</v>
      </c>
      <c r="B44" s="15" t="s">
        <v>89</v>
      </c>
      <c r="C44" s="62" t="s">
        <v>88</v>
      </c>
      <c r="D44" s="63"/>
      <c r="E44" t="n">
        <v>3.0E7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ht="31" r="45" spans="1:34" x14ac:dyDescent="0.35">
      <c r="A45" s="2" t="s">
        <v>16</v>
      </c>
      <c r="B45" s="26" t="s">
        <v>87</v>
      </c>
      <c r="C45" s="61" t="s">
        <v>86</v>
      </c>
      <c r="D45" s="16"/>
      <c r="E45" t="n">
        <v>3.1E7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x14ac:dyDescent="0.35">
      <c r="A46" s="2" t="s">
        <v>16</v>
      </c>
      <c r="B46" s="26" t="s">
        <v>85</v>
      </c>
      <c r="C46" s="61" t="s">
        <v>84</v>
      </c>
      <c r="D46" s="16"/>
      <c r="E46" t="n">
        <v>3.2E7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x14ac:dyDescent="0.35">
      <c r="A47" s="2" t="s">
        <v>7</v>
      </c>
      <c r="B47" s="15" t="s">
        <v>83</v>
      </c>
      <c r="C47" s="62" t="s">
        <v>82</v>
      </c>
      <c r="D47" s="13"/>
      <c r="E47" t="n">
        <v>3.3E7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x14ac:dyDescent="0.35">
      <c r="A48" s="2" t="s">
        <v>16</v>
      </c>
      <c r="B48" s="26" t="s">
        <v>81</v>
      </c>
      <c r="C48" s="61" t="s">
        <v>80</v>
      </c>
      <c r="D48" s="16"/>
      <c r="E48" t="n">
        <v>3.4E7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customHeight="1" ht="60.5" r="49" spans="1:34" x14ac:dyDescent="0.35">
      <c r="A49" s="2" t="s">
        <v>7</v>
      </c>
      <c r="B49" s="15" t="s">
        <v>79</v>
      </c>
      <c r="C49" s="14" t="s">
        <v>78</v>
      </c>
      <c r="D49" s="16"/>
      <c r="E49" t="n">
        <v>3.5E7</v>
      </c>
      <c r="F49" s="105"/>
      <c r="G49" s="105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customHeight="1" ht="28" r="50" spans="1:34" thickBot="1" x14ac:dyDescent="0.4">
      <c r="A50" s="2" t="s">
        <v>7</v>
      </c>
      <c r="B50" s="60" t="s">
        <v>77</v>
      </c>
      <c r="C50" s="59" t="s">
        <v>76</v>
      </c>
      <c r="D50" s="58"/>
      <c r="E50" t="n">
        <v>3.6E7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customHeight="1" ht="16" r="51" spans="1:34" thickBot="1" x14ac:dyDescent="0.4">
      <c r="B51" s="96"/>
      <c r="C51" s="57" t="s">
        <v>75</v>
      </c>
      <c r="D51" s="97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ht="31" r="52" spans="1:34" x14ac:dyDescent="0.35">
      <c r="A52" s="2" t="s">
        <v>16</v>
      </c>
      <c r="B52" s="23" t="s">
        <v>74</v>
      </c>
      <c r="C52" s="56" t="s">
        <v>73</v>
      </c>
      <c r="D52" s="42"/>
      <c r="E52" t="n">
        <v>3.7E7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ht="31" r="53" spans="1:34" x14ac:dyDescent="0.35">
      <c r="A53" s="2" t="s">
        <v>16</v>
      </c>
      <c r="B53" s="26" t="s">
        <v>72</v>
      </c>
      <c r="C53" s="25" t="s">
        <v>71</v>
      </c>
      <c r="D53" s="13"/>
      <c r="E53" t="n">
        <v>3.8E7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ht="46.5" r="54" spans="1:34" x14ac:dyDescent="0.35">
      <c r="A54" s="2" t="s">
        <v>16</v>
      </c>
      <c r="B54" s="26" t="s">
        <v>70</v>
      </c>
      <c r="C54" s="25" t="s">
        <v>69</v>
      </c>
      <c r="D54" s="13"/>
      <c r="E54" t="n">
        <v>3.9E7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x14ac:dyDescent="0.35">
      <c r="A55" s="2" t="s">
        <v>16</v>
      </c>
      <c r="B55" s="26" t="s">
        <v>68</v>
      </c>
      <c r="C55" s="25" t="s">
        <v>67</v>
      </c>
      <c r="D55" s="13"/>
      <c r="E55" t="n">
        <v>4.0E7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customHeight="1" ht="35.25" r="56" spans="1:34" x14ac:dyDescent="0.35">
      <c r="A56" s="55" t="s">
        <v>16</v>
      </c>
      <c r="B56" s="26" t="s">
        <v>66</v>
      </c>
      <c r="C56" s="25" t="s">
        <v>65</v>
      </c>
      <c r="D56" s="13"/>
      <c r="E56" t="n">
        <v>4.1E7</v>
      </c>
      <c r="F56" s="105"/>
      <c r="G56" s="105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ht="62" r="57" spans="1:34" x14ac:dyDescent="0.35">
      <c r="A57" s="2" t="s">
        <v>16</v>
      </c>
      <c r="B57" s="26" t="s">
        <v>64</v>
      </c>
      <c r="C57" s="25" t="s">
        <v>63</v>
      </c>
      <c r="D57" s="13"/>
      <c r="E57" t="n">
        <v>4.2E7</v>
      </c>
      <c r="F57" s="105"/>
      <c r="G57" s="105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customHeight="1" ht="37.5" r="58" spans="1:34" x14ac:dyDescent="0.35">
      <c r="A58" s="2" t="s">
        <v>16</v>
      </c>
      <c r="B58" s="26" t="s">
        <v>62</v>
      </c>
      <c r="C58" s="25" t="s">
        <v>61</v>
      </c>
      <c r="D58" s="13"/>
      <c r="E58" t="n">
        <v>4.3E7</v>
      </c>
      <c r="F58" s="105"/>
      <c r="G58" s="105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ht="31" r="59" spans="1:34" x14ac:dyDescent="0.35">
      <c r="A59" s="2" t="s">
        <v>16</v>
      </c>
      <c r="B59" s="26" t="s">
        <v>60</v>
      </c>
      <c r="C59" s="25" t="s">
        <v>59</v>
      </c>
      <c r="D59" s="13"/>
      <c r="E59" t="n">
        <v>4.4E7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ht="31" r="60" spans="1:34" x14ac:dyDescent="0.35">
      <c r="A60" s="2" t="s">
        <v>7</v>
      </c>
      <c r="B60" s="54" t="s">
        <v>58</v>
      </c>
      <c r="C60" s="53" t="s">
        <v>57</v>
      </c>
      <c r="D60" s="48"/>
      <c r="E60" t="n">
        <v>4.5E7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x14ac:dyDescent="0.35">
      <c r="A61" s="2" t="s">
        <v>7</v>
      </c>
      <c r="B61" s="15" t="s">
        <v>56</v>
      </c>
      <c r="C61" s="14" t="s">
        <v>55</v>
      </c>
      <c r="D61" s="13"/>
      <c r="E61" t="n">
        <v>4.6E7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ht="31" r="62" spans="1:34" x14ac:dyDescent="0.35">
      <c r="A62" s="2" t="s">
        <v>7</v>
      </c>
      <c r="B62" s="15" t="s">
        <v>54</v>
      </c>
      <c r="C62" s="14" t="s">
        <v>53</v>
      </c>
      <c r="D62" s="13"/>
      <c r="E62" t="n">
        <v>4.7E7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ht="46.5" r="63" spans="1:34" x14ac:dyDescent="0.35">
      <c r="A63" s="2" t="s">
        <v>7</v>
      </c>
      <c r="B63" s="15" t="s">
        <v>52</v>
      </c>
      <c r="C63" s="14" t="s">
        <v>51</v>
      </c>
      <c r="D63" s="13"/>
      <c r="E63" t="n">
        <v>4.8E7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ht="46.5" r="64" spans="1:34" x14ac:dyDescent="0.35">
      <c r="A64" s="2" t="s">
        <v>7</v>
      </c>
      <c r="B64" s="15" t="s">
        <v>50</v>
      </c>
      <c r="C64" s="14" t="s">
        <v>49</v>
      </c>
      <c r="D64" s="13"/>
      <c r="E64" t="n">
        <v>4.9E7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ht="31.5" r="65" spans="1:34" thickBot="1" x14ac:dyDescent="0.4">
      <c r="A65" s="2" t="s">
        <v>7</v>
      </c>
      <c r="B65" s="52" t="s">
        <v>48</v>
      </c>
      <c r="C65" s="51" t="s">
        <v>47</v>
      </c>
      <c r="D65" s="39"/>
      <c r="E65" t="n">
        <v>5.0E7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customHeight="1" ht="16" r="66" spans="1:34" thickBot="1" x14ac:dyDescent="0.4">
      <c r="B66" s="90"/>
      <c r="C66" s="45" t="s">
        <v>46</v>
      </c>
      <c r="D66" s="9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35">
      <c r="B67" s="44" t="s">
        <v>45</v>
      </c>
      <c r="C67" s="43" t="s">
        <v>44</v>
      </c>
      <c r="D67" s="42"/>
      <c r="E67" t="n">
        <v>5.1E7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ht="31" r="68" spans="1:34" x14ac:dyDescent="0.35">
      <c r="B68" s="50" t="s">
        <v>43</v>
      </c>
      <c r="C68" s="49" t="s">
        <v>42</v>
      </c>
      <c r="D68" s="48"/>
      <c r="E68" t="n">
        <v>5.2E7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35">
      <c r="B69" s="47" t="s">
        <v>41</v>
      </c>
      <c r="C69" s="46" t="s">
        <v>40</v>
      </c>
      <c r="D69" s="13"/>
      <c r="E69" t="n">
        <v>5.3E7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ht="16" r="70" spans="1:34" thickBot="1" x14ac:dyDescent="0.4">
      <c r="B70" s="41" t="s">
        <v>39</v>
      </c>
      <c r="C70" s="40" t="s">
        <v>38</v>
      </c>
      <c r="D70" s="39"/>
      <c r="E70" t="n">
        <v>5.4E7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customHeight="1" ht="16" r="71" spans="1:34" thickBot="1" x14ac:dyDescent="0.4">
      <c r="B71" s="90"/>
      <c r="C71" s="45" t="s">
        <v>37</v>
      </c>
      <c r="D71" s="9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ht="31" r="72" spans="1:34" x14ac:dyDescent="0.35">
      <c r="B72" s="44" t="s">
        <v>36</v>
      </c>
      <c r="C72" s="43" t="s">
        <v>35</v>
      </c>
      <c r="D72" s="42"/>
      <c r="E72" t="n">
        <v>5.5E7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ht="31.5" r="73" spans="1:34" thickBot="1" x14ac:dyDescent="0.4">
      <c r="B73" s="41" t="s">
        <v>34</v>
      </c>
      <c r="C73" s="40" t="s">
        <v>33</v>
      </c>
      <c r="D73" s="39"/>
      <c r="E73" t="n">
        <v>5.6E7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ht="16" r="74" spans="1:34" thickBot="1" x14ac:dyDescent="0.4">
      <c r="B74" s="3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ht="31.5" r="75" spans="1:34" thickBot="1" x14ac:dyDescent="0.4">
      <c r="B75" s="37"/>
      <c r="C75" s="36" t="s">
        <v>32</v>
      </c>
      <c r="D75" s="35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ht="31.5" r="76" spans="1:34" thickBot="1" x14ac:dyDescent="0.4">
      <c r="A76" s="2" t="s">
        <v>16</v>
      </c>
      <c r="B76" s="34" t="s">
        <v>31</v>
      </c>
      <c r="C76" s="33" t="s">
        <v>30</v>
      </c>
      <c r="D76" s="32"/>
      <c r="E76" t="n">
        <v>5.7E7</v>
      </c>
      <c r="F76" s="105"/>
      <c r="G76" s="105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customHeight="1" ht="16" r="77" spans="1:34" thickBot="1" x14ac:dyDescent="0.4">
      <c r="B77" s="92"/>
      <c r="C77" s="10" t="s">
        <v>29</v>
      </c>
      <c r="D77" s="93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ht="31.5" r="78" spans="1:34" thickBot="1" x14ac:dyDescent="0.4">
      <c r="A78" s="2" t="s">
        <v>16</v>
      </c>
      <c r="B78" s="34" t="s">
        <v>28</v>
      </c>
      <c r="C78" s="33" t="s">
        <v>27</v>
      </c>
      <c r="D78" s="32"/>
      <c r="E78" t="n">
        <v>5.8E8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customHeight="1" ht="16" r="79" spans="1:34" thickBot="1" x14ac:dyDescent="0.4">
      <c r="B79" s="98"/>
      <c r="C79" s="31" t="s">
        <v>26</v>
      </c>
      <c r="D79" s="9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ht="31" r="80" spans="1:34" x14ac:dyDescent="0.35">
      <c r="B80" s="30" t="s">
        <v>25</v>
      </c>
      <c r="C80" s="29" t="s">
        <v>24</v>
      </c>
      <c r="D80" s="28">
        <f>+D12-D13-D16+D17+D20+D21+D22+D23+D24+D25+D26+D27+D28+D29+D30+D31-D32-D33+D34-D35+D36+D37+D38+D39+D40-D41+D42+D43-D44+D45+D46-D47+D48-D49-D50+D52+D53+D54+D55+D56+D57+D58+D59-D60-D61-D62-D63-D64-D65+D76+D78</f>
        <v>0</v>
      </c>
      <c r="E80" t="n">
        <v>5.9E7</v>
      </c>
      <c r="F80" s="28">
        <f>+F12-F13-F16+F17+F20+F21+F22+F23+F24+F25+F26+F27+F28+F29+F30+F31-F32-F33+F34-F35+F36+F37+F38+F39+F40-F41+F42+F43-F44+F45+F46-F47+F48-F49-F50+F52+F53+F54+F55+F56+F57+F58+F59-F60-F61-F62-F63-F64-F65+F76+F78</f>
        <v>0</v>
      </c>
      <c r="G80" s="28">
        <f>+G12-G13-G16+G17+G20+G21+G22+G23+G24+G25+G26+G27+G28+G29+G30+G31-G32-G33+G34-G35+G36+G37+G38+G39+G40-G41+G42+G43-G44+G45+G46-G47+G48-G49-G50+G52+G53+G54+G55+G56+G57+G58+G59-G60-G61-G62-G63-G64-G65+G76+G78</f>
        <v>0</v>
      </c>
      <c r="H80" s="28">
        <f>+H12-H13-H16+H17+H20+H21+H22+H23+H24+H25+H26+H27+H28+H29+H30+H31-H32-H33+H34-H35+H36+H37+H38+H39+H40-H41+H42+H43-H44+H45+H46-H47+H48-H49-H50+H52+H53+H54+H55+H56+H57+H58+H59-H60-H61-H62-H63-H64-H65+H76+H78</f>
        <v>0</v>
      </c>
      <c r="I80" s="28"/>
      <c r="J80" s="28"/>
      <c r="K80" s="28"/>
      <c r="L80" s="28"/>
      <c r="M80" s="28">
        <f ref="M80:AH80" si="0" t="shared">+M12-M13-M16+M17+M20+M21+M22+M23+M24+M25+M26+M27+M28+M29+M30+M31-M32-M33+M34-M35+M36+M37+M38+M39+M40-M41+M42+M43-M44+M45+M46-M47+M48-M49-M50+M52+M53+M54+M55+M56+M57+M58+M59-M60-M61-M62-M63-M64-M65+M76+M78</f>
        <v>0</v>
      </c>
      <c r="N80" s="28">
        <f si="0" t="shared"/>
        <v>0</v>
      </c>
      <c r="O80" s="28">
        <f si="0" t="shared"/>
        <v>0</v>
      </c>
      <c r="P80" s="28">
        <f si="0" t="shared"/>
        <v>0</v>
      </c>
      <c r="Q80" s="28">
        <f si="0" t="shared"/>
        <v>0</v>
      </c>
      <c r="R80" s="28">
        <f si="0" t="shared"/>
        <v>0</v>
      </c>
      <c r="S80" s="28">
        <f si="0" t="shared"/>
        <v>0</v>
      </c>
      <c r="T80" s="28">
        <f si="0" t="shared"/>
        <v>0</v>
      </c>
      <c r="U80" s="28">
        <f si="0" t="shared"/>
        <v>0</v>
      </c>
      <c r="V80" s="28">
        <f si="0" t="shared"/>
        <v>0</v>
      </c>
      <c r="W80" s="28">
        <f si="0" t="shared"/>
        <v>0</v>
      </c>
      <c r="X80" s="28">
        <f si="0" t="shared"/>
        <v>0</v>
      </c>
      <c r="Y80" s="28">
        <f si="0" t="shared"/>
        <v>0</v>
      </c>
      <c r="Z80" s="28">
        <f si="0" t="shared"/>
        <v>0</v>
      </c>
      <c r="AA80" s="28">
        <f si="0" t="shared"/>
        <v>0</v>
      </c>
      <c r="AB80" s="28">
        <f si="0" t="shared"/>
        <v>0</v>
      </c>
      <c r="AC80" s="28">
        <f si="0" t="shared"/>
        <v>0</v>
      </c>
      <c r="AD80" s="28">
        <f si="0" t="shared"/>
        <v>0</v>
      </c>
      <c r="AE80" s="28">
        <f si="0" t="shared"/>
        <v>0</v>
      </c>
      <c r="AF80" s="28">
        <f si="0" t="shared"/>
        <v>0</v>
      </c>
      <c r="AG80" s="28">
        <f si="0" t="shared"/>
        <v>0</v>
      </c>
      <c r="AH80" s="28">
        <f si="0" t="shared"/>
        <v>0</v>
      </c>
    </row>
    <row ht="31" r="81" spans="1:34" x14ac:dyDescent="0.35">
      <c r="B81" s="18" t="s">
        <v>23</v>
      </c>
      <c r="C81" s="27" t="s">
        <v>22</v>
      </c>
      <c r="D81" s="13"/>
      <c r="E81" t="n">
        <v>6.0E7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x14ac:dyDescent="0.35">
      <c r="A82" s="2" t="s">
        <v>7</v>
      </c>
      <c r="B82" s="26" t="s">
        <v>21</v>
      </c>
      <c r="C82" s="25" t="s">
        <v>20</v>
      </c>
      <c r="D82" s="13"/>
      <c r="E82" t="n">
        <v>6.1E7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ht="21.5" r="83" spans="1:34" thickBot="1" x14ac:dyDescent="0.4">
      <c r="B83" s="7" t="s">
        <v>19</v>
      </c>
      <c r="C83" s="12" t="s">
        <v>18</v>
      </c>
      <c r="D83" s="24">
        <f>IF((D80-D82)&gt;0,D80-D82,0)</f>
        <v>0</v>
      </c>
      <c r="E83" t="n">
        <v>6.2E7</v>
      </c>
      <c r="F83" s="24">
        <f>IF((F80-F82)&gt;0,F80-F82,0)</f>
        <v>0</v>
      </c>
      <c r="G83" s="24">
        <f>IF((G80-G82)&gt;0,G80-G82,0)</f>
        <v>0</v>
      </c>
      <c r="H83" s="24">
        <f>IF((H80-H82)&gt;0,H80-H82,0)</f>
        <v>0</v>
      </c>
      <c r="I83" s="24"/>
      <c r="J83" s="24"/>
      <c r="K83" s="24"/>
      <c r="L83" s="24"/>
      <c r="M83" s="24">
        <f ref="M83:AH83" si="1" t="shared">IF((M80-M82)&gt;0,M80-M82,0)</f>
        <v>0</v>
      </c>
      <c r="N83" s="24">
        <f si="1" t="shared"/>
        <v>0</v>
      </c>
      <c r="O83" s="24">
        <f si="1" t="shared"/>
        <v>0</v>
      </c>
      <c r="P83" s="24">
        <f si="1" t="shared"/>
        <v>0</v>
      </c>
      <c r="Q83" s="24">
        <f si="1" t="shared"/>
        <v>0</v>
      </c>
      <c r="R83" s="24">
        <f si="1" t="shared"/>
        <v>0</v>
      </c>
      <c r="S83" s="24">
        <f si="1" t="shared"/>
        <v>0</v>
      </c>
      <c r="T83" s="24">
        <f si="1" t="shared"/>
        <v>0</v>
      </c>
      <c r="U83" s="24">
        <f si="1" t="shared"/>
        <v>0</v>
      </c>
      <c r="V83" s="24">
        <f si="1" t="shared"/>
        <v>0</v>
      </c>
      <c r="W83" s="24">
        <f si="1" t="shared"/>
        <v>0</v>
      </c>
      <c r="X83" s="24">
        <f si="1" t="shared"/>
        <v>0</v>
      </c>
      <c r="Y83" s="24">
        <f si="1" t="shared"/>
        <v>0</v>
      </c>
      <c r="Z83" s="24">
        <f si="1" t="shared"/>
        <v>0</v>
      </c>
      <c r="AA83" s="24">
        <f si="1" t="shared"/>
        <v>0</v>
      </c>
      <c r="AB83" s="24">
        <f si="1" t="shared"/>
        <v>0</v>
      </c>
      <c r="AC83" s="24">
        <f si="1" t="shared"/>
        <v>0</v>
      </c>
      <c r="AD83" s="24">
        <f si="1" t="shared"/>
        <v>0</v>
      </c>
      <c r="AE83" s="24">
        <f si="1" t="shared"/>
        <v>0</v>
      </c>
      <c r="AF83" s="24">
        <f si="1" t="shared"/>
        <v>0</v>
      </c>
      <c r="AG83" s="24">
        <f si="1" t="shared"/>
        <v>0</v>
      </c>
      <c r="AH83" s="24">
        <f si="1" t="shared"/>
        <v>0</v>
      </c>
    </row>
    <row customHeight="1" ht="16" r="84" spans="1:34" thickBot="1" x14ac:dyDescent="0.4">
      <c r="B84" s="92"/>
      <c r="C84" s="10" t="s">
        <v>17</v>
      </c>
      <c r="D84" s="93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x14ac:dyDescent="0.35">
      <c r="A85" s="2" t="s">
        <v>16</v>
      </c>
      <c r="B85" s="23" t="s">
        <v>15</v>
      </c>
      <c r="C85" s="22" t="s">
        <v>14</v>
      </c>
      <c r="D85" s="21"/>
      <c r="E85" t="n">
        <v>6.3E7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35">
      <c r="A86" s="2" t="s">
        <v>7</v>
      </c>
      <c r="B86" s="15" t="s">
        <v>13</v>
      </c>
      <c r="C86" s="14" t="s">
        <v>12</v>
      </c>
      <c r="D86" s="16"/>
      <c r="E86" t="n">
        <v>6.4E7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35">
      <c r="B87" s="18" t="s">
        <v>11</v>
      </c>
      <c r="C87" s="17" t="s">
        <v>10</v>
      </c>
      <c r="D87" s="16">
        <f>IF(D85&gt;D86,D85-D86,0)</f>
        <v>0</v>
      </c>
      <c r="E87" t="n">
        <v>6.5E7</v>
      </c>
      <c r="F87" s="16">
        <f>IF(F85&gt;F86,F85-F86,0)</f>
        <v>0</v>
      </c>
      <c r="G87" s="16">
        <f>IF(G85&gt;G86,G85-G86,0)</f>
        <v>0</v>
      </c>
      <c r="H87" s="16">
        <f>IF(H85&gt;H86,H85-H86,0)</f>
        <v>0</v>
      </c>
      <c r="I87" s="16"/>
      <c r="J87" s="16"/>
      <c r="K87" s="16"/>
      <c r="L87" s="16"/>
      <c r="M87" s="16">
        <f ref="M87:AH87" si="2" t="shared">IF(M85&gt;M86,M85-M86,0)</f>
        <v>0</v>
      </c>
      <c r="N87" s="16">
        <f si="2" t="shared"/>
        <v>0</v>
      </c>
      <c r="O87" s="16">
        <f si="2" t="shared"/>
        <v>0</v>
      </c>
      <c r="P87" s="16">
        <f si="2" t="shared"/>
        <v>0</v>
      </c>
      <c r="Q87" s="16">
        <f si="2" t="shared"/>
        <v>0</v>
      </c>
      <c r="R87" s="16">
        <f si="2" t="shared"/>
        <v>0</v>
      </c>
      <c r="S87" s="16">
        <f si="2" t="shared"/>
        <v>0</v>
      </c>
      <c r="T87" s="16">
        <f si="2" t="shared"/>
        <v>0</v>
      </c>
      <c r="U87" s="16">
        <f si="2" t="shared"/>
        <v>0</v>
      </c>
      <c r="V87" s="16">
        <f si="2" t="shared"/>
        <v>0</v>
      </c>
      <c r="W87" s="16">
        <f si="2" t="shared"/>
        <v>0</v>
      </c>
      <c r="X87" s="16">
        <f si="2" t="shared"/>
        <v>0</v>
      </c>
      <c r="Y87" s="16">
        <f si="2" t="shared"/>
        <v>0</v>
      </c>
      <c r="Z87" s="16">
        <f si="2" t="shared"/>
        <v>0</v>
      </c>
      <c r="AA87" s="16">
        <f si="2" t="shared"/>
        <v>0</v>
      </c>
      <c r="AB87" s="16">
        <f si="2" t="shared"/>
        <v>0</v>
      </c>
      <c r="AC87" s="16">
        <f si="2" t="shared"/>
        <v>0</v>
      </c>
      <c r="AD87" s="16">
        <f si="2" t="shared"/>
        <v>0</v>
      </c>
      <c r="AE87" s="16">
        <f si="2" t="shared"/>
        <v>0</v>
      </c>
      <c r="AF87" s="16">
        <f si="2" t="shared"/>
        <v>0</v>
      </c>
      <c r="AG87" s="16">
        <f si="2" t="shared"/>
        <v>0</v>
      </c>
      <c r="AH87" s="16">
        <f si="2" t="shared"/>
        <v>0</v>
      </c>
    </row>
    <row r="88" spans="1:34" x14ac:dyDescent="0.35">
      <c r="B88" s="18" t="s">
        <v>9</v>
      </c>
      <c r="C88" s="17" t="s">
        <v>8</v>
      </c>
      <c r="D88" s="16">
        <f>IF(D86&gt;D85,D86-D85,0)</f>
        <v>0</v>
      </c>
      <c r="E88" t="n">
        <v>6.6E7</v>
      </c>
      <c r="F88" s="16">
        <f>IF(F86&gt;F85,F86-F85,0)</f>
        <v>0</v>
      </c>
      <c r="G88" s="16">
        <f>IF(G86&gt;G85,G86-G85,0)</f>
        <v>0</v>
      </c>
      <c r="H88" s="16">
        <f>IF(H86&gt;H85,H86-H85,0)</f>
        <v>0</v>
      </c>
      <c r="I88" s="16"/>
      <c r="J88" s="16"/>
      <c r="K88" s="16"/>
      <c r="L88" s="16"/>
      <c r="M88" s="16">
        <f ref="M88:AH88" si="3" t="shared">IF(M86&gt;M85,M86-M85,0)</f>
        <v>0</v>
      </c>
      <c r="N88" s="16">
        <f si="3" t="shared"/>
        <v>0</v>
      </c>
      <c r="O88" s="16">
        <f si="3" t="shared"/>
        <v>0</v>
      </c>
      <c r="P88" s="16">
        <f si="3" t="shared"/>
        <v>0</v>
      </c>
      <c r="Q88" s="16">
        <f si="3" t="shared"/>
        <v>0</v>
      </c>
      <c r="R88" s="16">
        <f si="3" t="shared"/>
        <v>0</v>
      </c>
      <c r="S88" s="16">
        <f si="3" t="shared"/>
        <v>0</v>
      </c>
      <c r="T88" s="16">
        <f si="3" t="shared"/>
        <v>0</v>
      </c>
      <c r="U88" s="16">
        <f si="3" t="shared"/>
        <v>0</v>
      </c>
      <c r="V88" s="16">
        <f si="3" t="shared"/>
        <v>0</v>
      </c>
      <c r="W88" s="16">
        <f si="3" t="shared"/>
        <v>0</v>
      </c>
      <c r="X88" s="16">
        <f si="3" t="shared"/>
        <v>0</v>
      </c>
      <c r="Y88" s="16">
        <f si="3" t="shared"/>
        <v>0</v>
      </c>
      <c r="Z88" s="16">
        <f si="3" t="shared"/>
        <v>0</v>
      </c>
      <c r="AA88" s="16">
        <f si="3" t="shared"/>
        <v>0</v>
      </c>
      <c r="AB88" s="16">
        <f si="3" t="shared"/>
        <v>0</v>
      </c>
      <c r="AC88" s="16">
        <f si="3" t="shared"/>
        <v>0</v>
      </c>
      <c r="AD88" s="16">
        <f si="3" t="shared"/>
        <v>0</v>
      </c>
      <c r="AE88" s="16">
        <f si="3" t="shared"/>
        <v>0</v>
      </c>
      <c r="AF88" s="16">
        <f si="3" t="shared"/>
        <v>0</v>
      </c>
      <c r="AG88" s="16">
        <f si="3" t="shared"/>
        <v>0</v>
      </c>
      <c r="AH88" s="16">
        <f si="3" t="shared"/>
        <v>0</v>
      </c>
    </row>
    <row r="89" spans="1:34" x14ac:dyDescent="0.35">
      <c r="A89" s="2" t="s">
        <v>7</v>
      </c>
      <c r="B89" s="15" t="s">
        <v>6</v>
      </c>
      <c r="C89" s="14" t="s">
        <v>5</v>
      </c>
      <c r="D89" s="13"/>
      <c r="E89" t="n">
        <v>6.7E7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ht="21.5" r="90" spans="1:34" thickBot="1" x14ac:dyDescent="0.4">
      <c r="B90" s="7" t="s">
        <v>4</v>
      </c>
      <c r="C90" s="12" t="s">
        <v>3</v>
      </c>
      <c r="D90" s="11">
        <f>IF(D87&gt;D89,D87-D89,0)</f>
        <v>0</v>
      </c>
      <c r="E90" t="n">
        <v>6.8E7</v>
      </c>
      <c r="F90" s="11">
        <f>IF(F87&gt;F89,F87-F89,0)</f>
        <v>0</v>
      </c>
      <c r="G90" s="11">
        <f>IF(G87&gt;G89,G87-G89,0)</f>
        <v>0</v>
      </c>
      <c r="H90" s="11">
        <f>IF(H87&gt;H89,H87-H89,0)</f>
        <v>0</v>
      </c>
      <c r="I90" s="11"/>
      <c r="J90" s="11"/>
      <c r="K90" s="11"/>
      <c r="L90" s="11"/>
      <c r="M90" s="11">
        <f ref="M90:AH90" si="4" t="shared">IF(M87&gt;M89,M87-M89,0)</f>
        <v>0</v>
      </c>
      <c r="N90" s="11">
        <f si="4" t="shared"/>
        <v>0</v>
      </c>
      <c r="O90" s="11">
        <f si="4" t="shared"/>
        <v>0</v>
      </c>
      <c r="P90" s="11">
        <f si="4" t="shared"/>
        <v>0</v>
      </c>
      <c r="Q90" s="11">
        <f si="4" t="shared"/>
        <v>0</v>
      </c>
      <c r="R90" s="11">
        <f si="4" t="shared"/>
        <v>0</v>
      </c>
      <c r="S90" s="11">
        <f si="4" t="shared"/>
        <v>0</v>
      </c>
      <c r="T90" s="11">
        <f si="4" t="shared"/>
        <v>0</v>
      </c>
      <c r="U90" s="11">
        <f si="4" t="shared"/>
        <v>0</v>
      </c>
      <c r="V90" s="11">
        <f si="4" t="shared"/>
        <v>0</v>
      </c>
      <c r="W90" s="11">
        <f si="4" t="shared"/>
        <v>0</v>
      </c>
      <c r="X90" s="11">
        <f si="4" t="shared"/>
        <v>0</v>
      </c>
      <c r="Y90" s="11">
        <f si="4" t="shared"/>
        <v>0</v>
      </c>
      <c r="Z90" s="11">
        <f si="4" t="shared"/>
        <v>0</v>
      </c>
      <c r="AA90" s="11">
        <f si="4" t="shared"/>
        <v>0</v>
      </c>
      <c r="AB90" s="11">
        <f si="4" t="shared"/>
        <v>0</v>
      </c>
      <c r="AC90" s="11">
        <f si="4" t="shared"/>
        <v>0</v>
      </c>
      <c r="AD90" s="11">
        <f si="4" t="shared"/>
        <v>0</v>
      </c>
      <c r="AE90" s="11">
        <f si="4" t="shared"/>
        <v>0</v>
      </c>
      <c r="AF90" s="11">
        <f si="4" t="shared"/>
        <v>0</v>
      </c>
      <c r="AG90" s="11">
        <f si="4" t="shared"/>
        <v>0</v>
      </c>
      <c r="AH90" s="11">
        <f si="4" t="shared"/>
        <v>0</v>
      </c>
    </row>
    <row customHeight="1" ht="16" r="91" spans="1:34" thickBot="1" x14ac:dyDescent="0.4">
      <c r="B91" s="92"/>
      <c r="C91" s="10" t="s">
        <v>2</v>
      </c>
      <c r="D91" s="93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ht="26.5" r="92" spans="1:34" thickBot="1" x14ac:dyDescent="0.4">
      <c r="B92" s="7" t="s">
        <v>1</v>
      </c>
      <c r="C92" s="6" t="s">
        <v>0</v>
      </c>
      <c r="D92" s="5">
        <f>+D90+D83</f>
        <v>0</v>
      </c>
      <c r="E92" t="n">
        <v>6.9E7</v>
      </c>
      <c r="F92" s="5">
        <f>+F90+F83</f>
        <v>0</v>
      </c>
      <c r="G92" s="5">
        <f>+G90+G83</f>
        <v>0</v>
      </c>
      <c r="H92" s="5">
        <f>+H90+H83</f>
        <v>0</v>
      </c>
      <c r="I92" s="5"/>
      <c r="J92" s="5"/>
      <c r="K92" s="5"/>
      <c r="L92" s="5"/>
      <c r="M92" s="5">
        <f ref="M92:AH92" si="5" t="shared">+M90+M83</f>
        <v>0</v>
      </c>
      <c r="N92" s="5">
        <f si="5" t="shared"/>
        <v>0</v>
      </c>
      <c r="O92" s="5">
        <f si="5" t="shared"/>
        <v>0</v>
      </c>
      <c r="P92" s="5">
        <f si="5" t="shared"/>
        <v>0</v>
      </c>
      <c r="Q92" s="5">
        <f si="5" t="shared"/>
        <v>0</v>
      </c>
      <c r="R92" s="5">
        <f si="5" t="shared"/>
        <v>0</v>
      </c>
      <c r="S92" s="5">
        <f si="5" t="shared"/>
        <v>0</v>
      </c>
      <c r="T92" s="5">
        <f si="5" t="shared"/>
        <v>0</v>
      </c>
      <c r="U92" s="5">
        <f si="5" t="shared"/>
        <v>0</v>
      </c>
      <c r="V92" s="5">
        <f si="5" t="shared"/>
        <v>0</v>
      </c>
      <c r="W92" s="5">
        <f si="5" t="shared"/>
        <v>0</v>
      </c>
      <c r="X92" s="5">
        <f si="5" t="shared"/>
        <v>0</v>
      </c>
      <c r="Y92" s="5">
        <f si="5" t="shared"/>
        <v>0</v>
      </c>
      <c r="Z92" s="5">
        <f si="5" t="shared"/>
        <v>0</v>
      </c>
      <c r="AA92" s="5">
        <f si="5" t="shared"/>
        <v>0</v>
      </c>
      <c r="AB92" s="5">
        <f si="5" t="shared"/>
        <v>0</v>
      </c>
      <c r="AC92" s="5">
        <f si="5" t="shared"/>
        <v>0</v>
      </c>
      <c r="AD92" s="5">
        <f si="5" t="shared"/>
        <v>0</v>
      </c>
      <c r="AE92" s="5">
        <f si="5" t="shared"/>
        <v>0</v>
      </c>
      <c r="AF92" s="5">
        <f si="5" t="shared"/>
        <v>0</v>
      </c>
      <c r="AG92" s="5">
        <f si="5" t="shared"/>
        <v>0</v>
      </c>
      <c r="AH92" s="5">
        <f si="5" t="shared"/>
        <v>0</v>
      </c>
    </row>
    <row r="93" spans="1:34" x14ac:dyDescent="0.3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34" x14ac:dyDescent="0.3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34" x14ac:dyDescent="0.3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34" x14ac:dyDescent="0.3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5:17" x14ac:dyDescent="0.3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5:17" x14ac:dyDescent="0.3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5:17" x14ac:dyDescent="0.3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5:17" x14ac:dyDescent="0.3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5:17" x14ac:dyDescent="0.3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5:17" x14ac:dyDescent="0.3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5:17" x14ac:dyDescent="0.3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5:17" x14ac:dyDescent="0.3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5:17" x14ac:dyDescent="0.3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</sheetData>
  <mergeCells count="3">
    <mergeCell ref="B6:D6"/>
    <mergeCell ref="B10:D10"/>
    <mergeCell ref="B11:D11"/>
  </mergeCells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Poreski bilans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2021-05-18T06:58:29Z</dcterms:created>
  <dc:creator>Milos Vrgovic</dc:creator>
  <cp:lastModifiedBy>Milos Vrgovic</cp:lastModifiedBy>
  <dcterms:modified xsi:type="dcterms:W3CDTF">2021-05-18T08:18:12Z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6d1b1804-5fa0-4e9e-a48b-21df7ed17319_Enabled" pid="2">
    <vt:lpwstr>True</vt:lpwstr>
  </property>
  <property fmtid="{D5CDD505-2E9C-101B-9397-08002B2CF9AE}" name="MSIP_Label_6d1b1804-5fa0-4e9e-a48b-21df7ed17319_SiteId" pid="3">
    <vt:lpwstr>dc357a73-43c0-45f0-9376-7525887d5f4f</vt:lpwstr>
  </property>
  <property fmtid="{D5CDD505-2E9C-101B-9397-08002B2CF9AE}" name="MSIP_Label_6d1b1804-5fa0-4e9e-a48b-21df7ed17319_Owner" pid="4">
    <vt:lpwstr>milos.vrgovic@mksolutions.rs</vt:lpwstr>
  </property>
  <property fmtid="{D5CDD505-2E9C-101B-9397-08002B2CF9AE}" name="MSIP_Label_6d1b1804-5fa0-4e9e-a48b-21df7ed17319_SetDate" pid="5">
    <vt:lpwstr>2021-05-18T06:59:12.5114399Z</vt:lpwstr>
  </property>
  <property fmtid="{D5CDD505-2E9C-101B-9397-08002B2CF9AE}" name="MSIP_Label_6d1b1804-5fa0-4e9e-a48b-21df7ed17319_Name" pid="6">
    <vt:lpwstr>Javno</vt:lpwstr>
  </property>
  <property fmtid="{D5CDD505-2E9C-101B-9397-08002B2CF9AE}" name="MSIP_Label_6d1b1804-5fa0-4e9e-a48b-21df7ed17319_Application" pid="7">
    <vt:lpwstr>Microsoft Azure Information Protection</vt:lpwstr>
  </property>
  <property fmtid="{D5CDD505-2E9C-101B-9397-08002B2CF9AE}" name="MSIP_Label_6d1b1804-5fa0-4e9e-a48b-21df7ed17319_ActionId" pid="8">
    <vt:lpwstr>c6500aae-c826-489e-9507-472f3a083f7c</vt:lpwstr>
  </property>
  <property fmtid="{D5CDD505-2E9C-101B-9397-08002B2CF9AE}" name="MSIP_Label_6d1b1804-5fa0-4e9e-a48b-21df7ed17319_Extended_MSFT_Method" pid="9">
    <vt:lpwstr>Automatic</vt:lpwstr>
  </property>
  <property fmtid="{D5CDD505-2E9C-101B-9397-08002B2CF9AE}" name="Sensitivity" pid="10">
    <vt:lpwstr>Javno</vt:lpwstr>
  </property>
</Properties>
</file>