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Kitzan\Documents\GitHub\seng440-huffman-coding\performance\"/>
    </mc:Choice>
  </mc:AlternateContent>
  <xr:revisionPtr revIDLastSave="0" documentId="13_ncr:1_{E1EC77E8-720D-495E-8A39-E017EEEA3B29}" xr6:coauthVersionLast="43" xr6:coauthVersionMax="43" xr10:uidLastSave="{00000000-0000-0000-0000-000000000000}"/>
  <bookViews>
    <workbookView xWindow="-21495" yWindow="2535" windowWidth="18300" windowHeight="7455" activeTab="2" xr2:uid="{75AA8218-EDBD-4373-90E6-0865F94C811F}"/>
  </bookViews>
  <sheets>
    <sheet name="Performance" sheetId="1" r:id="rId1"/>
    <sheet name="Aggregate" sheetId="2" r:id="rId2"/>
    <sheet name="Char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2" l="1"/>
  <c r="E11" i="2"/>
  <c r="E10" i="2"/>
  <c r="D9" i="2"/>
  <c r="E8" i="2"/>
  <c r="F5" i="2"/>
  <c r="F4" i="2"/>
  <c r="F3" i="2"/>
  <c r="E5" i="2"/>
  <c r="E4" i="2"/>
  <c r="E3" i="2"/>
  <c r="D5" i="2"/>
  <c r="D4" i="2"/>
  <c r="D3" i="2"/>
  <c r="G28" i="1"/>
  <c r="F11" i="2" s="1"/>
  <c r="G25" i="1"/>
  <c r="G24" i="1"/>
  <c r="G22" i="1"/>
  <c r="D11" i="2" s="1"/>
  <c r="G27" i="1"/>
  <c r="F8" i="2" s="1"/>
  <c r="G21" i="1"/>
  <c r="D8" i="2" s="1"/>
  <c r="F29" i="1"/>
  <c r="G29" i="1" s="1"/>
  <c r="F14" i="2" s="1"/>
  <c r="F26" i="1"/>
  <c r="G26" i="1" s="1"/>
  <c r="E14" i="2" s="1"/>
  <c r="F23" i="1"/>
  <c r="G23" i="1" s="1"/>
  <c r="D14" i="2" s="1"/>
  <c r="G19" i="1"/>
  <c r="F10" i="2" s="1"/>
  <c r="G16" i="1"/>
  <c r="G13" i="1"/>
  <c r="D10" i="2" s="1"/>
  <c r="G15" i="1"/>
  <c r="E7" i="2" s="1"/>
  <c r="G18" i="1"/>
  <c r="F7" i="2" s="1"/>
  <c r="G12" i="1"/>
  <c r="D7" i="2" s="1"/>
  <c r="F20" i="1"/>
  <c r="G20" i="1" s="1"/>
  <c r="F13" i="2" s="1"/>
  <c r="F17" i="1"/>
  <c r="G17" i="1" s="1"/>
  <c r="E13" i="2" s="1"/>
  <c r="F14" i="1"/>
  <c r="G14" i="1" s="1"/>
  <c r="D13" i="2" s="1"/>
  <c r="G10" i="1"/>
  <c r="F9" i="2" s="1"/>
  <c r="G9" i="1"/>
  <c r="F6" i="2" s="1"/>
  <c r="G7" i="1"/>
  <c r="E9" i="2" s="1"/>
  <c r="G6" i="1"/>
  <c r="E6" i="2" s="1"/>
  <c r="G4" i="1"/>
  <c r="G3" i="1"/>
  <c r="D6" i="2" s="1"/>
  <c r="F11" i="1"/>
  <c r="G11" i="1" s="1"/>
  <c r="F12" i="2" s="1"/>
  <c r="F8" i="1"/>
  <c r="G8" i="1" s="1"/>
  <c r="E12" i="2" s="1"/>
  <c r="F5" i="1"/>
  <c r="G5" i="1" s="1"/>
</calcChain>
</file>

<file path=xl/sharedStrings.xml><?xml version="1.0" encoding="utf-8"?>
<sst xmlns="http://schemas.openxmlformats.org/spreadsheetml/2006/main" count="66" uniqueCount="16">
  <si>
    <t>Percentage</t>
  </si>
  <si>
    <t>Total</t>
  </si>
  <si>
    <t>Case</t>
  </si>
  <si>
    <t>Average</t>
  </si>
  <si>
    <t>Best</t>
  </si>
  <si>
    <t>Worst</t>
  </si>
  <si>
    <t>Version</t>
  </si>
  <si>
    <t>Array</t>
  </si>
  <si>
    <t>Function</t>
  </si>
  <si>
    <t>Encode</t>
  </si>
  <si>
    <t>Decode</t>
  </si>
  <si>
    <t>Node</t>
  </si>
  <si>
    <t>Lookup</t>
  </si>
  <si>
    <t>Syscalls</t>
  </si>
  <si>
    <t>Cycles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</si>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</sst>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0" fontId="0" fillId="0" borderId="3" xfId="0" applyFont="1" applyBorder="1"/>
    <xf numFmtId="0" fontId="0" fillId="0" borderId="2" xfId="0" applyFont="1" applyBorder="1"/>
    <xf numFmtId="0" fontId="0" fillId="0" borderId="1" xfId="0" applyFont="1" applyBorder="1"/>
    <xf numFmtId="0" fontId="0" fillId="0" borderId="7" xfId="0" applyFont="1" applyBorder="1"/>
    <xf numFmtId="0" fontId="2" fillId="2" borderId="6" xfId="0" applyFont="1" applyFill="1" applyBorder="1"/>
    <xf numFmtId="164" fontId="0" fillId="0" borderId="3" xfId="1" applyNumberFormat="1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164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164" fontId="0" fillId="0" borderId="5" xfId="1" applyNumberFormat="1" applyFont="1" applyBorder="1" applyAlignment="1">
      <alignment horizontal="right"/>
    </xf>
    <xf numFmtId="164" fontId="0" fillId="0" borderId="7" xfId="0" applyNumberFormat="1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164" fontId="0" fillId="0" borderId="2" xfId="1" applyNumberFormat="1" applyFont="1" applyBorder="1" applyAlignment="1">
      <alignment horizontal="right"/>
    </xf>
    <xf numFmtId="164" fontId="0" fillId="0" borderId="7" xfId="1" applyNumberFormat="1" applyFont="1" applyBorder="1" applyAlignment="1">
      <alignment horizontal="right"/>
    </xf>
    <xf numFmtId="0" fontId="0" fillId="0" borderId="0" xfId="0" applyFont="1" applyBorder="1"/>
    <xf numFmtId="164" fontId="0" fillId="0" borderId="0" xfId="1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vertical="top"/>
    </xf>
    <xf numFmtId="0" fontId="0" fillId="0" borderId="0" xfId="0" applyFill="1" applyBorder="1"/>
    <xf numFmtId="0" fontId="2" fillId="0" borderId="0" xfId="0" applyFont="1" applyFill="1" applyBorder="1"/>
    <xf numFmtId="164" fontId="0" fillId="0" borderId="0" xfId="1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3" xfId="0" applyFont="1" applyFill="1" applyBorder="1"/>
    <xf numFmtId="0" fontId="2" fillId="2" borderId="9" xfId="0" applyFont="1" applyFill="1" applyBorder="1"/>
    <xf numFmtId="0" fontId="0" fillId="0" borderId="4" xfId="0" applyFont="1" applyFill="1" applyBorder="1" applyAlignment="1">
      <alignment vertical="top"/>
    </xf>
    <xf numFmtId="0" fontId="0" fillId="0" borderId="10" xfId="0" applyFont="1" applyFill="1" applyBorder="1" applyAlignment="1">
      <alignment vertical="top"/>
    </xf>
    <xf numFmtId="0" fontId="0" fillId="0" borderId="8" xfId="0" applyFont="1" applyFill="1" applyBorder="1"/>
    <xf numFmtId="0" fontId="0" fillId="0" borderId="11" xfId="0" applyFont="1" applyBorder="1" applyAlignment="1">
      <alignment vertical="top"/>
    </xf>
    <xf numFmtId="0" fontId="0" fillId="0" borderId="5" xfId="0" applyFont="1" applyBorder="1" applyAlignment="1">
      <alignment horizontal="right" vertical="top"/>
    </xf>
    <xf numFmtId="0" fontId="0" fillId="0" borderId="3" xfId="0" applyFont="1" applyBorder="1" applyAlignment="1">
      <alignment horizontal="right" vertical="top"/>
    </xf>
    <xf numFmtId="0" fontId="0" fillId="0" borderId="7" xfId="0" applyFont="1" applyBorder="1" applyAlignment="1">
      <alignment horizontal="right" vertical="top"/>
    </xf>
    <xf numFmtId="0" fontId="0" fillId="0" borderId="5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right" vertical="top"/>
    </xf>
    <xf numFmtId="0" fontId="0" fillId="0" borderId="2" xfId="0" applyFont="1" applyBorder="1" applyAlignment="1">
      <alignment horizontal="right" vertical="top"/>
    </xf>
    <xf numFmtId="0" fontId="0" fillId="0" borderId="8" xfId="0" applyFont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Cycles by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Aggregate!$D$2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Aggregate!$C$3:$C$5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Aggregate!$D$3:$D$5</c:f>
              <c:numCache>
                <c:formatCode>General</c:formatCode>
                <c:ptCount val="3"/>
                <c:pt idx="0">
                  <c:v>8031625000</c:v>
                </c:pt>
                <c:pt idx="1">
                  <c:v>6658937500</c:v>
                </c:pt>
                <c:pt idx="2">
                  <c:v>6294375000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7-4455-BE39-F56AB538B9DF}"/>
            </c:ext>
          </c:extLst>
        </c:ser>
        <c:ser>
          <c:idx val="1"/>
          <c:order val="1"/>
          <c:tx>
            <c:strRef>
              <c:f>Aggregate!$E$2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Aggregate!$C$3:$C$5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Aggregate!$E$3:$E$5</c:f>
              <c:numCache>
                <c:formatCode>General</c:formatCode>
                <c:ptCount val="3"/>
                <c:pt idx="0">
                  <c:v>10975812500</c:v>
                </c:pt>
                <c:pt idx="1">
                  <c:v>7234250000</c:v>
                </c:pt>
                <c:pt idx="2">
                  <c:v>6577687500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7-4455-BE39-F56AB538B9DF}"/>
            </c:ext>
          </c:extLst>
        </c:ser>
        <c:ser>
          <c:idx val="2"/>
          <c:order val="2"/>
          <c:tx>
            <c:strRef>
              <c:f>Aggregate!$F$2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Aggregate!$C$3:$C$5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Aggregate!$F$3:$F$5</c:f>
              <c:numCache>
                <c:formatCode>General</c:formatCode>
                <c:ptCount val="3"/>
                <c:pt idx="0">
                  <c:v>15213125000</c:v>
                </c:pt>
                <c:pt idx="1">
                  <c:v>11646625000</c:v>
                </c:pt>
                <c:pt idx="2">
                  <c:v>7765437500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7-4455-BE39-F56AB538B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866816"/>
        <c:axId val="451869440"/>
      </c:barChart>
      <c:catAx>
        <c:axId val="45186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9440"/>
        <c:crosses val="autoZero"/>
        <c:auto val="1"/>
        <c:lblAlgn val="ctr"/>
        <c:lblOffset val="100"/>
        <c:noMultiLvlLbl val="0"/>
      </c:catAx>
      <c:valAx>
        <c:axId val="4518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681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Encode Cycles by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Aggregate!$D$2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Aggregate!$C$6:$C$8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Aggregate!$D$6:$D$8</c:f>
              <c:numCache>
                <c:formatCode>General</c:formatCode>
                <c:ptCount val="3"/>
                <c:pt idx="0">
                  <c:v>1129648057</c:v>
                </c:pt>
                <c:pt idx="1">
                  <c:v>1072088938</c:v>
                </c:pt>
                <c:pt idx="2">
                  <c:v>893643891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5-4319-9DA6-89B7180317F0}"/>
            </c:ext>
          </c:extLst>
        </c:ser>
        <c:ser>
          <c:idx val="1"/>
          <c:order val="1"/>
          <c:tx>
            <c:strRef>
              <c:f>Aggregate!$E$2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Aggregate!$C$6:$C$8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Aggregate!$E$6:$E$8</c:f>
              <c:numCache>
                <c:formatCode>General</c:formatCode>
                <c:ptCount val="3"/>
                <c:pt idx="0">
                  <c:v>1222431118</c:v>
                </c:pt>
                <c:pt idx="1">
                  <c:v>929420269</c:v>
                </c:pt>
                <c:pt idx="2">
                  <c:v>996026330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5-4319-9DA6-89B7180317F0}"/>
            </c:ext>
          </c:extLst>
        </c:ser>
        <c:ser>
          <c:idx val="2"/>
          <c:order val="2"/>
          <c:tx>
            <c:strRef>
              <c:f>Aggregate!$F$2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Aggregate!$C$6:$C$8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Aggregate!$F$6:$F$8</c:f>
              <c:numCache>
                <c:formatCode>General</c:formatCode>
                <c:ptCount val="3"/>
                <c:pt idx="0">
                  <c:v>1124630266</c:v>
                </c:pt>
                <c:pt idx="1">
                  <c:v>994039444</c:v>
                </c:pt>
                <c:pt idx="2">
                  <c:v>1030667693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5-4319-9DA6-89B71803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784856"/>
        <c:axId val="583788792"/>
      </c:barChart>
      <c:catAx>
        <c:axId val="58378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88792"/>
        <c:crosses val="autoZero"/>
        <c:auto val="1"/>
        <c:lblAlgn val="ctr"/>
        <c:lblOffset val="100"/>
        <c:noMultiLvlLbl val="0"/>
      </c:catAx>
      <c:valAx>
        <c:axId val="58378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8485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Decode Cycles by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Aggregate!$D$2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Aggregate!$C$9:$C$11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Aggregate!$D$9:$D$11</c:f>
              <c:numCache>
                <c:formatCode>General</c:formatCode>
                <c:ptCount val="3"/>
                <c:pt idx="0">
                  <c:v>3217268185</c:v>
                </c:pt>
                <c:pt idx="1">
                  <c:v>1669728579</c:v>
                </c:pt>
                <c:pt idx="2">
                  <c:v>1946503997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F-4A69-B740-0A652E402302}"/>
            </c:ext>
          </c:extLst>
        </c:ser>
        <c:ser>
          <c:idx val="1"/>
          <c:order val="1"/>
          <c:tx>
            <c:strRef>
              <c:f>Aggregate!$E$2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Aggregate!$C$9:$C$11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Aggregate!$E$9:$E$11</c:f>
              <c:numCache>
                <c:formatCode>General</c:formatCode>
                <c:ptCount val="3"/>
                <c:pt idx="0">
                  <c:v>5926115565</c:v>
                </c:pt>
                <c:pt idx="1">
                  <c:v>3141292207</c:v>
                </c:pt>
                <c:pt idx="2">
                  <c:v>2051580732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F-4A69-B740-0A652E402302}"/>
            </c:ext>
          </c:extLst>
        </c:ser>
        <c:ser>
          <c:idx val="2"/>
          <c:order val="2"/>
          <c:tx>
            <c:strRef>
              <c:f>Aggregate!$F$2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Aggregate!$C$9:$C$11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Aggregate!$F$9:$F$11</c:f>
              <c:numCache>
                <c:formatCode>General</c:formatCode>
                <c:ptCount val="3"/>
                <c:pt idx="0">
                  <c:v>9319940704</c:v>
                </c:pt>
                <c:pt idx="1">
                  <c:v>6069929785</c:v>
                </c:pt>
                <c:pt idx="2">
                  <c:v>2151996868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F-4A69-B740-0A652E402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866488"/>
        <c:axId val="451861896"/>
      </c:barChart>
      <c:catAx>
        <c:axId val="45186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1896"/>
        <c:crosses val="autoZero"/>
        <c:auto val="1"/>
        <c:lblAlgn val="ctr"/>
        <c:lblOffset val="100"/>
        <c:noMultiLvlLbl val="0"/>
      </c:catAx>
      <c:valAx>
        <c:axId val="45186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648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Syscalls Cycles by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Aggregate!$D$2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Aggregate!$C$12:$C$14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Aggregate!$D$12:$D$14</c:f>
              <c:numCache>
                <c:formatCode>General</c:formatCode>
                <c:ptCount val="3"/>
                <c:pt idx="0">
                  <c:v>3684708760</c:v>
                </c:pt>
                <c:pt idx="1">
                  <c:v>3917119985</c:v>
                </c:pt>
                <c:pt idx="2">
                  <c:v>3454227113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0-42EB-9F22-582E3FD87E33}"/>
            </c:ext>
          </c:extLst>
        </c:ser>
        <c:ser>
          <c:idx val="1"/>
          <c:order val="1"/>
          <c:tx>
            <c:strRef>
              <c:f>Aggregate!$E$2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Aggregate!$C$12:$C$14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Aggregate!$E$12:$E$14</c:f>
              <c:numCache>
                <c:formatCode>General</c:formatCode>
                <c:ptCount val="3"/>
                <c:pt idx="0">
                  <c:v>3827265819</c:v>
                </c:pt>
                <c:pt idx="1">
                  <c:v>3163537525</c:v>
                </c:pt>
                <c:pt idx="2">
                  <c:v>3530080440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0-42EB-9F22-582E3FD87E33}"/>
            </c:ext>
          </c:extLst>
        </c:ser>
        <c:ser>
          <c:idx val="2"/>
          <c:order val="2"/>
          <c:tx>
            <c:strRef>
              <c:f>Aggregate!$F$2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Aggregate!$C$12:$C$14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Aggregate!$F$12:$F$14</c:f>
              <c:numCache>
                <c:formatCode>General</c:formatCode>
                <c:ptCount val="3"/>
                <c:pt idx="0">
                  <c:v>4768554032</c:v>
                </c:pt>
                <c:pt idx="1">
                  <c:v>4582655772</c:v>
                </c:pt>
                <c:pt idx="2">
                  <c:v>4582772941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90-42EB-9F22-582E3FD87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876000"/>
        <c:axId val="451875016"/>
      </c:barChart>
      <c:catAx>
        <c:axId val="4518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75016"/>
        <c:crosses val="autoZero"/>
        <c:auto val="1"/>
        <c:lblAlgn val="ctr"/>
        <c:lblOffset val="100"/>
        <c:noMultiLvlLbl val="0"/>
      </c:catAx>
      <c:valAx>
        <c:axId val="4518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760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7937</xdr:rowOff>
    </xdr:from>
    <xdr:to>
      <xdr:col>8</xdr:col>
      <xdr:colOff>311150</xdr:colOff>
      <xdr:row>16</xdr:row>
      <xdr:rowOff>39687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C4F83D89-7123-4872-B7FC-6E3DB65AD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</xdr:row>
      <xdr:rowOff>7937</xdr:rowOff>
    </xdr:from>
    <xdr:to>
      <xdr:col>16</xdr:col>
      <xdr:colOff>311150</xdr:colOff>
      <xdr:row>16</xdr:row>
      <xdr:rowOff>39687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1E832BB6-F953-4116-AF43-5DF11E550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6350</xdr:colOff>
      <xdr:row>18</xdr:row>
      <xdr:rowOff>11112</xdr:rowOff>
    </xdr:from>
    <xdr:to>
      <xdr:col>16</xdr:col>
      <xdr:colOff>311150</xdr:colOff>
      <xdr:row>33</xdr:row>
      <xdr:rowOff>39687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A0E097C6-C623-47E1-80C3-1C0CBA62F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18</xdr:row>
      <xdr:rowOff>7937</xdr:rowOff>
    </xdr:from>
    <xdr:to>
      <xdr:col>8</xdr:col>
      <xdr:colOff>314325</xdr:colOff>
      <xdr:row>33</xdr:row>
      <xdr:rowOff>39687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E0FE8B0A-7ED7-41D4-8EA5-DA0FA15A1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E637-485C-412D-B940-A453CA463644}">
  <dimension ref="B2:L39"/>
  <sheetViews>
    <sheetView zoomScaleNormal="100" workbookViewId="0">
      <selection activeCell="D35" sqref="D35"/>
    </sheetView>
  </sheetViews>
  <sheetFormatPr defaultRowHeight="14.5" x14ac:dyDescent="0.35"/>
  <cols>
    <col min="2" max="2" width="9.08984375" customWidth="1"/>
    <col min="3" max="3" width="10" customWidth="1"/>
    <col min="4" max="4" width="13" customWidth="1"/>
    <col min="5" max="5" width="10.81640625" customWidth="1"/>
    <col min="6" max="6" width="12.36328125" customWidth="1"/>
    <col min="7" max="7" width="13" customWidth="1"/>
    <col min="10" max="10" width="10.81640625" bestFit="1" customWidth="1"/>
  </cols>
  <sheetData>
    <row r="2" spans="2:12" ht="16" thickBot="1" x14ac:dyDescent="0.4">
      <c r="B2" s="7" t="s">
        <v>6</v>
      </c>
      <c r="C2" s="7" t="s">
        <v>2</v>
      </c>
      <c r="D2" s="7" t="s">
        <v>14</v>
      </c>
      <c r="E2" s="7" t="s">
        <v>8</v>
      </c>
      <c r="F2" s="7" t="s">
        <v>0</v>
      </c>
      <c r="G2" s="7" t="s">
        <v>1</v>
      </c>
    </row>
    <row r="3" spans="2:12" x14ac:dyDescent="0.35">
      <c r="B3" s="41" t="s">
        <v>11</v>
      </c>
      <c r="C3" s="41" t="s">
        <v>4</v>
      </c>
      <c r="D3" s="39">
        <v>8031625000</v>
      </c>
      <c r="E3" s="3" t="s">
        <v>9</v>
      </c>
      <c r="F3" s="8">
        <v>0.14065</v>
      </c>
      <c r="G3" s="9">
        <f>_xlfn.CEILING.MATH(D3*F3)</f>
        <v>1129648057</v>
      </c>
    </row>
    <row r="4" spans="2:12" x14ac:dyDescent="0.35">
      <c r="B4" s="36"/>
      <c r="C4" s="36"/>
      <c r="D4" s="33"/>
      <c r="E4" s="3" t="s">
        <v>10</v>
      </c>
      <c r="F4" s="8">
        <v>0.40057500000000001</v>
      </c>
      <c r="G4" s="9">
        <f>_xlfn.CEILING.MATH(D3*F4)</f>
        <v>3217268185</v>
      </c>
    </row>
    <row r="5" spans="2:12" x14ac:dyDescent="0.35">
      <c r="B5" s="36"/>
      <c r="C5" s="37"/>
      <c r="D5" s="40"/>
      <c r="E5" s="4" t="s">
        <v>13</v>
      </c>
      <c r="F5" s="10">
        <f>1-F3-F4</f>
        <v>0.45877500000000004</v>
      </c>
      <c r="G5" s="11">
        <f>_xlfn.CEILING.MATH(D3*F5)</f>
        <v>3684708760</v>
      </c>
    </row>
    <row r="6" spans="2:12" x14ac:dyDescent="0.35">
      <c r="B6" s="36"/>
      <c r="C6" s="35" t="s">
        <v>3</v>
      </c>
      <c r="D6" s="32">
        <v>10975812500</v>
      </c>
      <c r="E6" s="3" t="s">
        <v>9</v>
      </c>
      <c r="F6" s="8">
        <v>0.111375</v>
      </c>
      <c r="G6" s="9">
        <f>_xlfn.CEILING.MATH(D6*F6)</f>
        <v>1222431118</v>
      </c>
    </row>
    <row r="7" spans="2:12" x14ac:dyDescent="0.35">
      <c r="B7" s="36"/>
      <c r="C7" s="36"/>
      <c r="D7" s="33"/>
      <c r="E7" s="3" t="s">
        <v>10</v>
      </c>
      <c r="F7" s="8">
        <v>0.53992499999999999</v>
      </c>
      <c r="G7" s="9">
        <f>_xlfn.CEILING.MATH(D6*F7)</f>
        <v>5926115565</v>
      </c>
    </row>
    <row r="8" spans="2:12" x14ac:dyDescent="0.35">
      <c r="B8" s="36"/>
      <c r="C8" s="37"/>
      <c r="D8" s="40"/>
      <c r="E8" s="4" t="s">
        <v>13</v>
      </c>
      <c r="F8" s="10">
        <f>1-F6-F7</f>
        <v>0.34870000000000001</v>
      </c>
      <c r="G8" s="11">
        <f>_xlfn.CEILING.MATH(D6*F8)</f>
        <v>3827265819</v>
      </c>
    </row>
    <row r="9" spans="2:12" x14ac:dyDescent="0.35">
      <c r="B9" s="36"/>
      <c r="C9" s="35" t="s">
        <v>5</v>
      </c>
      <c r="D9" s="32">
        <v>15213125000</v>
      </c>
      <c r="E9" s="5" t="s">
        <v>9</v>
      </c>
      <c r="F9" s="12">
        <v>7.3925000000000005E-2</v>
      </c>
      <c r="G9" s="9">
        <f>_xlfn.CEILING.MATH(D9*F9)</f>
        <v>1124630266</v>
      </c>
    </row>
    <row r="10" spans="2:12" x14ac:dyDescent="0.35">
      <c r="B10" s="36"/>
      <c r="C10" s="36"/>
      <c r="D10" s="33"/>
      <c r="E10" s="3" t="s">
        <v>10</v>
      </c>
      <c r="F10" s="8">
        <v>0.61262499999999998</v>
      </c>
      <c r="G10" s="9">
        <f>_xlfn.CEILING.MATH(D9*F10)</f>
        <v>9319940704</v>
      </c>
    </row>
    <row r="11" spans="2:12" ht="15" thickBot="1" x14ac:dyDescent="0.4">
      <c r="B11" s="38"/>
      <c r="C11" s="38"/>
      <c r="D11" s="34"/>
      <c r="E11" s="6" t="s">
        <v>13</v>
      </c>
      <c r="F11" s="13">
        <f>1-F9-F10</f>
        <v>0.31345000000000001</v>
      </c>
      <c r="G11" s="14">
        <f>_xlfn.CEILING.MATH(D9*F11)</f>
        <v>4768554032</v>
      </c>
      <c r="I11" s="1"/>
      <c r="J11" s="1"/>
      <c r="K11" s="1"/>
      <c r="L11" s="1"/>
    </row>
    <row r="12" spans="2:12" x14ac:dyDescent="0.35">
      <c r="B12" s="41" t="s">
        <v>7</v>
      </c>
      <c r="C12" s="41" t="s">
        <v>4</v>
      </c>
      <c r="D12" s="39">
        <v>6658937500</v>
      </c>
      <c r="E12" s="3" t="s">
        <v>9</v>
      </c>
      <c r="F12" s="8">
        <v>0.161</v>
      </c>
      <c r="G12" s="9">
        <f>_xlfn.CEILING.MATH(D12*F12)</f>
        <v>1072088938</v>
      </c>
      <c r="I12" s="1"/>
      <c r="J12" s="1"/>
      <c r="K12" s="1"/>
      <c r="L12" s="1"/>
    </row>
    <row r="13" spans="2:12" x14ac:dyDescent="0.35">
      <c r="B13" s="36"/>
      <c r="C13" s="36"/>
      <c r="D13" s="33"/>
      <c r="E13" s="3" t="s">
        <v>10</v>
      </c>
      <c r="F13" s="8">
        <v>0.25074999999999997</v>
      </c>
      <c r="G13" s="9">
        <f>_xlfn.CEILING.MATH(D12*F13)</f>
        <v>1669728579</v>
      </c>
      <c r="I13" s="1"/>
      <c r="J13" s="1"/>
      <c r="K13" s="1"/>
      <c r="L13" s="1"/>
    </row>
    <row r="14" spans="2:12" x14ac:dyDescent="0.35">
      <c r="B14" s="36"/>
      <c r="C14" s="37"/>
      <c r="D14" s="40"/>
      <c r="E14" s="4" t="s">
        <v>13</v>
      </c>
      <c r="F14" s="10">
        <f>1-F12-F13</f>
        <v>0.58824999999999994</v>
      </c>
      <c r="G14" s="11">
        <f>_xlfn.CEILING.MATH(D12*F14)</f>
        <v>3917119985</v>
      </c>
      <c r="I14" s="1"/>
      <c r="J14" s="21"/>
      <c r="K14" s="1"/>
      <c r="L14" s="1"/>
    </row>
    <row r="15" spans="2:12" x14ac:dyDescent="0.35">
      <c r="B15" s="36"/>
      <c r="C15" s="35" t="s">
        <v>3</v>
      </c>
      <c r="D15" s="32">
        <v>7234250000</v>
      </c>
      <c r="E15" s="3" t="s">
        <v>9</v>
      </c>
      <c r="F15" s="8">
        <v>0.12847500000000001</v>
      </c>
      <c r="G15" s="9">
        <f>_xlfn.CEILING.MATH(D15*F15)</f>
        <v>929420269</v>
      </c>
      <c r="I15" s="1"/>
      <c r="J15" s="21"/>
      <c r="K15" s="1"/>
      <c r="L15" s="1"/>
    </row>
    <row r="16" spans="2:12" x14ac:dyDescent="0.35">
      <c r="B16" s="36"/>
      <c r="C16" s="36"/>
      <c r="D16" s="33"/>
      <c r="E16" s="3" t="s">
        <v>10</v>
      </c>
      <c r="F16" s="8">
        <v>0.43422500000000003</v>
      </c>
      <c r="G16" s="9">
        <f>_xlfn.CEILING.MATH(D15*F16)</f>
        <v>3141292207</v>
      </c>
      <c r="I16" s="1"/>
      <c r="J16" s="21"/>
      <c r="K16" s="1"/>
      <c r="L16" s="1"/>
    </row>
    <row r="17" spans="2:12" x14ac:dyDescent="0.35">
      <c r="B17" s="36"/>
      <c r="C17" s="37"/>
      <c r="D17" s="40"/>
      <c r="E17" s="4" t="s">
        <v>13</v>
      </c>
      <c r="F17" s="10">
        <f>1-F15-F16</f>
        <v>0.43729999999999997</v>
      </c>
      <c r="G17" s="11">
        <f>_xlfn.CEILING.MATH(D15*F17)</f>
        <v>3163537525</v>
      </c>
      <c r="I17" s="1"/>
      <c r="J17" s="1"/>
      <c r="K17" s="1"/>
      <c r="L17" s="1"/>
    </row>
    <row r="18" spans="2:12" x14ac:dyDescent="0.35">
      <c r="B18" s="36"/>
      <c r="C18" s="35" t="s">
        <v>5</v>
      </c>
      <c r="D18" s="32">
        <v>11646625000</v>
      </c>
      <c r="E18" s="3" t="s">
        <v>9</v>
      </c>
      <c r="F18" s="12">
        <v>8.5349999999999995E-2</v>
      </c>
      <c r="G18" s="9">
        <f>_xlfn.CEILING.MATH(D18*F18)</f>
        <v>994039444</v>
      </c>
      <c r="I18" s="1"/>
      <c r="J18" s="1"/>
      <c r="K18" s="1"/>
      <c r="L18" s="1"/>
    </row>
    <row r="19" spans="2:12" x14ac:dyDescent="0.35">
      <c r="B19" s="36"/>
      <c r="C19" s="36"/>
      <c r="D19" s="33"/>
      <c r="E19" s="3" t="s">
        <v>10</v>
      </c>
      <c r="F19" s="8">
        <v>0.52117500000000005</v>
      </c>
      <c r="G19" s="9">
        <f>_xlfn.CEILING.MATH(D18*F19)</f>
        <v>6069929785</v>
      </c>
      <c r="I19" s="1"/>
      <c r="J19" s="1"/>
      <c r="K19" s="1"/>
      <c r="L19" s="1"/>
    </row>
    <row r="20" spans="2:12" ht="15" thickBot="1" x14ac:dyDescent="0.4">
      <c r="B20" s="38"/>
      <c r="C20" s="38"/>
      <c r="D20" s="34"/>
      <c r="E20" s="6" t="s">
        <v>13</v>
      </c>
      <c r="F20" s="13">
        <f>1-F18-F19</f>
        <v>0.39347499999999991</v>
      </c>
      <c r="G20" s="14">
        <f>_xlfn.CEILING.MATH(D18*F20)</f>
        <v>4582655772</v>
      </c>
    </row>
    <row r="21" spans="2:12" x14ac:dyDescent="0.35">
      <c r="B21" s="41" t="s">
        <v>12</v>
      </c>
      <c r="C21" s="41" t="s">
        <v>4</v>
      </c>
      <c r="D21" s="39">
        <v>6294375000</v>
      </c>
      <c r="E21" s="3" t="s">
        <v>9</v>
      </c>
      <c r="F21" s="8">
        <v>0.14197499999999999</v>
      </c>
      <c r="G21" s="9">
        <f>_xlfn.CEILING.MATH(D21*F21)</f>
        <v>893643891</v>
      </c>
    </row>
    <row r="22" spans="2:12" x14ac:dyDescent="0.35">
      <c r="B22" s="36"/>
      <c r="C22" s="36"/>
      <c r="D22" s="33"/>
      <c r="E22" s="3" t="s">
        <v>10</v>
      </c>
      <c r="F22" s="8">
        <v>0.30924499999999999</v>
      </c>
      <c r="G22" s="9">
        <f>_xlfn.CEILING.MATH(D21*F22)</f>
        <v>1946503997</v>
      </c>
    </row>
    <row r="23" spans="2:12" x14ac:dyDescent="0.35">
      <c r="B23" s="36"/>
      <c r="C23" s="37"/>
      <c r="D23" s="40"/>
      <c r="E23" s="4" t="s">
        <v>13</v>
      </c>
      <c r="F23" s="10">
        <f>1-F21-F22</f>
        <v>0.54878000000000005</v>
      </c>
      <c r="G23" s="11">
        <f>_xlfn.CEILING.MATH(D21*F23)</f>
        <v>3454227113</v>
      </c>
    </row>
    <row r="24" spans="2:12" x14ac:dyDescent="0.35">
      <c r="B24" s="36"/>
      <c r="C24" s="35" t="s">
        <v>3</v>
      </c>
      <c r="D24" s="32">
        <v>6577687500</v>
      </c>
      <c r="E24" s="3" t="s">
        <v>9</v>
      </c>
      <c r="F24" s="8">
        <v>0.151425</v>
      </c>
      <c r="G24" s="9">
        <f>_xlfn.CEILING.MATH(D24*F24)</f>
        <v>996026330</v>
      </c>
    </row>
    <row r="25" spans="2:12" x14ac:dyDescent="0.35">
      <c r="B25" s="36"/>
      <c r="C25" s="36"/>
      <c r="D25" s="33"/>
      <c r="E25" s="3" t="s">
        <v>10</v>
      </c>
      <c r="F25" s="8">
        <v>0.31190000000000001</v>
      </c>
      <c r="G25" s="9">
        <f>_xlfn.CEILING.MATH(D24*F25)</f>
        <v>2051580732</v>
      </c>
    </row>
    <row r="26" spans="2:12" x14ac:dyDescent="0.35">
      <c r="B26" s="36"/>
      <c r="C26" s="37"/>
      <c r="D26" s="40"/>
      <c r="E26" s="4" t="s">
        <v>13</v>
      </c>
      <c r="F26" s="15">
        <f>1-F24-F25</f>
        <v>0.53667500000000001</v>
      </c>
      <c r="G26" s="11">
        <f>_xlfn.CEILING.MATH(D24*F26)</f>
        <v>3530080440</v>
      </c>
    </row>
    <row r="27" spans="2:12" x14ac:dyDescent="0.35">
      <c r="B27" s="36"/>
      <c r="C27" s="35" t="s">
        <v>5</v>
      </c>
      <c r="D27" s="32">
        <v>7765437500</v>
      </c>
      <c r="E27" s="3" t="s">
        <v>9</v>
      </c>
      <c r="F27" s="12">
        <v>0.13272500000000001</v>
      </c>
      <c r="G27" s="9">
        <f>_xlfn.CEILING.MATH(D27*F27)</f>
        <v>1030667693</v>
      </c>
    </row>
    <row r="28" spans="2:12" x14ac:dyDescent="0.35">
      <c r="B28" s="36"/>
      <c r="C28" s="36"/>
      <c r="D28" s="33"/>
      <c r="E28" s="3" t="s">
        <v>10</v>
      </c>
      <c r="F28" s="8">
        <v>0.27712500000000001</v>
      </c>
      <c r="G28" s="9">
        <f>_xlfn.CEILING.MATH(D27*F28)</f>
        <v>2151996868</v>
      </c>
    </row>
    <row r="29" spans="2:12" ht="15" thickBot="1" x14ac:dyDescent="0.4">
      <c r="B29" s="38"/>
      <c r="C29" s="38"/>
      <c r="D29" s="34"/>
      <c r="E29" s="6" t="s">
        <v>13</v>
      </c>
      <c r="F29" s="16">
        <f>1-F27-F28</f>
        <v>0.59014999999999995</v>
      </c>
      <c r="G29" s="14">
        <f>_xlfn.CEILING.MATH(D27*F29)</f>
        <v>4582772941</v>
      </c>
    </row>
    <row r="31" spans="2:12" x14ac:dyDescent="0.35">
      <c r="C31" s="1"/>
      <c r="D31" s="1"/>
      <c r="E31" s="2"/>
      <c r="F31" s="1"/>
    </row>
    <row r="32" spans="2:12" x14ac:dyDescent="0.35">
      <c r="C32" s="1"/>
      <c r="D32" s="1"/>
      <c r="E32" s="2"/>
      <c r="F32" s="1"/>
    </row>
    <row r="33" spans="3:6" x14ac:dyDescent="0.35">
      <c r="C33" s="1"/>
      <c r="D33" s="1"/>
      <c r="E33" s="2"/>
      <c r="F33" s="1"/>
    </row>
    <row r="34" spans="3:6" x14ac:dyDescent="0.35">
      <c r="C34" s="1"/>
      <c r="D34" s="1"/>
      <c r="E34" s="2"/>
      <c r="F34" s="1"/>
    </row>
    <row r="35" spans="3:6" x14ac:dyDescent="0.35">
      <c r="C35" s="1"/>
      <c r="D35" s="1"/>
      <c r="E35" s="2"/>
      <c r="F35" s="1"/>
    </row>
    <row r="36" spans="3:6" x14ac:dyDescent="0.35">
      <c r="C36" s="1"/>
      <c r="D36" s="1"/>
      <c r="E36" s="2"/>
      <c r="F36" s="1"/>
    </row>
    <row r="37" spans="3:6" x14ac:dyDescent="0.35">
      <c r="C37" s="1"/>
      <c r="D37" s="1"/>
      <c r="E37" s="2"/>
      <c r="F37" s="1"/>
    </row>
    <row r="38" spans="3:6" x14ac:dyDescent="0.35">
      <c r="C38" s="1"/>
      <c r="D38" s="1"/>
      <c r="E38" s="2"/>
      <c r="F38" s="1"/>
    </row>
    <row r="39" spans="3:6" x14ac:dyDescent="0.35">
      <c r="C39" s="1"/>
      <c r="D39" s="1"/>
      <c r="E39" s="2"/>
      <c r="F39" s="1"/>
    </row>
  </sheetData>
  <mergeCells count="21">
    <mergeCell ref="B21:B29"/>
    <mergeCell ref="C12:C14"/>
    <mergeCell ref="C15:C17"/>
    <mergeCell ref="C18:C20"/>
    <mergeCell ref="C21:C23"/>
    <mergeCell ref="B3:B11"/>
    <mergeCell ref="C3:C5"/>
    <mergeCell ref="C6:C8"/>
    <mergeCell ref="C9:C11"/>
    <mergeCell ref="B12:B20"/>
    <mergeCell ref="D27:D29"/>
    <mergeCell ref="C24:C26"/>
    <mergeCell ref="C27:C29"/>
    <mergeCell ref="D3:D5"/>
    <mergeCell ref="D6:D8"/>
    <mergeCell ref="D9:D11"/>
    <mergeCell ref="D12:D14"/>
    <mergeCell ref="D15:D17"/>
    <mergeCell ref="D18:D20"/>
    <mergeCell ref="D21:D23"/>
    <mergeCell ref="D24:D2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985C3-79B9-4317-B4D1-8FEF996B666A}">
  <dimension ref="A2:I39"/>
  <sheetViews>
    <sheetView workbookViewId="0">
      <selection activeCell="C30" sqref="C30"/>
    </sheetView>
  </sheetViews>
  <sheetFormatPr defaultRowHeight="14.5" x14ac:dyDescent="0.35"/>
  <cols>
    <col min="1" max="1" width="8.7265625" style="1"/>
    <col min="2" max="2" width="9.81640625" style="1" customWidth="1"/>
    <col min="3" max="3" width="10.1796875" style="1" customWidth="1"/>
    <col min="4" max="4" width="12.7265625" style="1" customWidth="1"/>
    <col min="5" max="6" width="13" style="1" customWidth="1"/>
    <col min="7" max="7" width="12.36328125" style="1" customWidth="1"/>
    <col min="8" max="8" width="13" style="1" customWidth="1"/>
    <col min="9" max="16384" width="8.7265625" style="1"/>
  </cols>
  <sheetData>
    <row r="2" spans="1:9" ht="16" thickBot="1" x14ac:dyDescent="0.4">
      <c r="A2" s="22"/>
      <c r="B2" s="7" t="s">
        <v>15</v>
      </c>
      <c r="C2" s="27" t="s">
        <v>6</v>
      </c>
      <c r="D2" s="27" t="s">
        <v>4</v>
      </c>
      <c r="E2" s="27" t="s">
        <v>3</v>
      </c>
      <c r="F2" s="7" t="s">
        <v>5</v>
      </c>
      <c r="G2" s="23"/>
      <c r="H2" s="23"/>
      <c r="I2" s="22"/>
    </row>
    <row r="3" spans="1:9" x14ac:dyDescent="0.35">
      <c r="A3" s="22"/>
      <c r="B3" s="42" t="s">
        <v>14</v>
      </c>
      <c r="C3" s="29" t="s">
        <v>11</v>
      </c>
      <c r="D3" s="29">
        <f>Performance!D3</f>
        <v>8031625000</v>
      </c>
      <c r="E3" s="29">
        <f>Performance!D6</f>
        <v>10975812500</v>
      </c>
      <c r="F3" s="30">
        <f>Performance!D9</f>
        <v>15213125000</v>
      </c>
      <c r="G3" s="24"/>
      <c r="H3" s="25"/>
      <c r="I3" s="22"/>
    </row>
    <row r="4" spans="1:9" x14ac:dyDescent="0.35">
      <c r="A4" s="22"/>
      <c r="B4" s="43"/>
      <c r="C4" s="28" t="s">
        <v>7</v>
      </c>
      <c r="D4" s="28">
        <f>Performance!D12</f>
        <v>6658937500</v>
      </c>
      <c r="E4" s="28">
        <f>Performance!D15</f>
        <v>7234250000</v>
      </c>
      <c r="F4" s="26">
        <f>Performance!D18</f>
        <v>11646625000</v>
      </c>
      <c r="G4" s="24"/>
      <c r="H4" s="25"/>
      <c r="I4" s="22"/>
    </row>
    <row r="5" spans="1:9" ht="15" thickBot="1" x14ac:dyDescent="0.4">
      <c r="B5" s="44"/>
      <c r="C5" s="31" t="s">
        <v>12</v>
      </c>
      <c r="D5" s="31">
        <f>Performance!D21</f>
        <v>6294375000</v>
      </c>
      <c r="E5" s="31">
        <f>Performance!D24</f>
        <v>6577687500</v>
      </c>
      <c r="F5" s="6">
        <f>Performance!D27</f>
        <v>7765437500</v>
      </c>
      <c r="G5" s="20"/>
      <c r="H5" s="19"/>
    </row>
    <row r="6" spans="1:9" x14ac:dyDescent="0.35">
      <c r="B6" s="42" t="s">
        <v>9</v>
      </c>
      <c r="C6" s="29" t="s">
        <v>11</v>
      </c>
      <c r="D6" s="29">
        <f>Performance!G3</f>
        <v>1129648057</v>
      </c>
      <c r="E6" s="29">
        <f>Performance!G6</f>
        <v>1222431118</v>
      </c>
      <c r="F6" s="30">
        <f>Performance!G9</f>
        <v>1124630266</v>
      </c>
      <c r="G6" s="18"/>
      <c r="H6" s="19"/>
    </row>
    <row r="7" spans="1:9" x14ac:dyDescent="0.35">
      <c r="B7" s="43"/>
      <c r="C7" s="28" t="s">
        <v>7</v>
      </c>
      <c r="D7" s="28">
        <f>Performance!G12</f>
        <v>1072088938</v>
      </c>
      <c r="E7" s="28">
        <f>Performance!G15</f>
        <v>929420269</v>
      </c>
      <c r="F7" s="26">
        <f>Performance!G18</f>
        <v>994039444</v>
      </c>
      <c r="G7" s="18"/>
      <c r="H7" s="19"/>
    </row>
    <row r="8" spans="1:9" ht="15" thickBot="1" x14ac:dyDescent="0.4">
      <c r="B8" s="44"/>
      <c r="C8" s="31" t="s">
        <v>12</v>
      </c>
      <c r="D8" s="31">
        <f>Performance!G21</f>
        <v>893643891</v>
      </c>
      <c r="E8" s="31">
        <f>Performance!G24</f>
        <v>996026330</v>
      </c>
      <c r="F8" s="6">
        <f>Performance!G27</f>
        <v>1030667693</v>
      </c>
      <c r="G8" s="20"/>
      <c r="H8" s="19"/>
    </row>
    <row r="9" spans="1:9" x14ac:dyDescent="0.35">
      <c r="B9" s="42" t="s">
        <v>10</v>
      </c>
      <c r="C9" s="29" t="s">
        <v>11</v>
      </c>
      <c r="D9" s="29">
        <f>Performance!G4</f>
        <v>3217268185</v>
      </c>
      <c r="E9" s="29">
        <f>Performance!G7</f>
        <v>5926115565</v>
      </c>
      <c r="F9" s="30">
        <f>Performance!G10</f>
        <v>9319940704</v>
      </c>
      <c r="G9" s="18"/>
      <c r="H9" s="19"/>
    </row>
    <row r="10" spans="1:9" x14ac:dyDescent="0.35">
      <c r="B10" s="43"/>
      <c r="C10" s="28" t="s">
        <v>7</v>
      </c>
      <c r="D10" s="28">
        <f>Performance!G13</f>
        <v>1669728579</v>
      </c>
      <c r="E10" s="28">
        <f>Performance!G16</f>
        <v>3141292207</v>
      </c>
      <c r="F10" s="26">
        <f>Performance!G19</f>
        <v>6069929785</v>
      </c>
      <c r="G10" s="18"/>
      <c r="H10" s="19"/>
    </row>
    <row r="11" spans="1:9" ht="15" thickBot="1" x14ac:dyDescent="0.4">
      <c r="B11" s="44"/>
      <c r="C11" s="31" t="s">
        <v>12</v>
      </c>
      <c r="D11" s="31">
        <f>Performance!G22</f>
        <v>1946503997</v>
      </c>
      <c r="E11" s="31">
        <f>Performance!G25</f>
        <v>2051580732</v>
      </c>
      <c r="F11" s="6">
        <f>Performance!G28</f>
        <v>2151996868</v>
      </c>
      <c r="G11" s="20"/>
      <c r="H11" s="19"/>
    </row>
    <row r="12" spans="1:9" x14ac:dyDescent="0.35">
      <c r="B12" s="42" t="s">
        <v>13</v>
      </c>
      <c r="C12" s="29" t="s">
        <v>11</v>
      </c>
      <c r="D12" s="29">
        <f>Performance!G5</f>
        <v>3684708760</v>
      </c>
      <c r="E12" s="29">
        <f>Performance!G8</f>
        <v>3827265819</v>
      </c>
      <c r="F12" s="30">
        <f>Performance!G11</f>
        <v>4768554032</v>
      </c>
      <c r="G12" s="18"/>
      <c r="H12" s="19"/>
    </row>
    <row r="13" spans="1:9" x14ac:dyDescent="0.35">
      <c r="B13" s="43"/>
      <c r="C13" s="28" t="s">
        <v>7</v>
      </c>
      <c r="D13" s="28">
        <f>Performance!G14</f>
        <v>3917119985</v>
      </c>
      <c r="E13" s="28">
        <f>Performance!G17</f>
        <v>3163537525</v>
      </c>
      <c r="F13" s="26">
        <f>Performance!G20</f>
        <v>4582655772</v>
      </c>
      <c r="G13" s="18"/>
      <c r="H13" s="19"/>
    </row>
    <row r="14" spans="1:9" ht="15" thickBot="1" x14ac:dyDescent="0.4">
      <c r="B14" s="44"/>
      <c r="C14" s="31" t="s">
        <v>12</v>
      </c>
      <c r="D14" s="31">
        <f>Performance!G23</f>
        <v>3454227113</v>
      </c>
      <c r="E14" s="31">
        <f>Performance!G26</f>
        <v>3530080440</v>
      </c>
      <c r="F14" s="6">
        <f>Performance!G29</f>
        <v>4582772941</v>
      </c>
      <c r="G14" s="20"/>
      <c r="H14" s="19"/>
    </row>
    <row r="15" spans="1:9" x14ac:dyDescent="0.35">
      <c r="C15" s="21"/>
      <c r="D15" s="21"/>
      <c r="E15" s="21"/>
      <c r="F15" s="17"/>
      <c r="G15" s="18"/>
      <c r="H15" s="19"/>
    </row>
    <row r="16" spans="1:9" x14ac:dyDescent="0.35">
      <c r="C16" s="21"/>
      <c r="D16" s="21"/>
      <c r="E16" s="21"/>
      <c r="F16" s="17"/>
      <c r="G16" s="18"/>
      <c r="H16" s="19"/>
    </row>
    <row r="17" spans="3:8" x14ac:dyDescent="0.35">
      <c r="C17" s="21"/>
      <c r="D17" s="21"/>
      <c r="E17" s="21"/>
      <c r="F17" s="17"/>
      <c r="G17" s="20"/>
      <c r="H17" s="19"/>
    </row>
    <row r="18" spans="3:8" x14ac:dyDescent="0.35">
      <c r="C18" s="21"/>
      <c r="D18" s="21"/>
      <c r="E18" s="21"/>
      <c r="F18" s="17"/>
      <c r="G18" s="18"/>
      <c r="H18" s="19"/>
    </row>
    <row r="19" spans="3:8" x14ac:dyDescent="0.35">
      <c r="C19" s="21"/>
      <c r="D19" s="21"/>
      <c r="E19" s="21"/>
      <c r="F19" s="17"/>
      <c r="G19" s="18"/>
      <c r="H19" s="19"/>
    </row>
    <row r="20" spans="3:8" x14ac:dyDescent="0.35">
      <c r="C20" s="21"/>
      <c r="D20" s="21"/>
      <c r="E20" s="21"/>
      <c r="F20" s="17"/>
      <c r="G20" s="20"/>
      <c r="H20" s="19"/>
    </row>
    <row r="21" spans="3:8" x14ac:dyDescent="0.35">
      <c r="C21" s="21"/>
      <c r="D21" s="21"/>
      <c r="E21" s="21"/>
      <c r="F21" s="17"/>
      <c r="G21" s="18"/>
      <c r="H21" s="19"/>
    </row>
    <row r="22" spans="3:8" x14ac:dyDescent="0.35">
      <c r="C22" s="21"/>
      <c r="D22" s="21"/>
      <c r="E22" s="21"/>
      <c r="F22" s="17"/>
      <c r="G22" s="18"/>
      <c r="H22" s="19"/>
    </row>
    <row r="23" spans="3:8" x14ac:dyDescent="0.35">
      <c r="C23" s="21"/>
      <c r="D23" s="21"/>
      <c r="E23" s="21"/>
      <c r="F23" s="17"/>
      <c r="G23" s="20"/>
      <c r="H23" s="19"/>
    </row>
    <row r="24" spans="3:8" x14ac:dyDescent="0.35">
      <c r="C24" s="21"/>
      <c r="D24" s="21"/>
      <c r="E24" s="21"/>
      <c r="F24" s="17"/>
      <c r="G24" s="18"/>
      <c r="H24" s="19"/>
    </row>
    <row r="25" spans="3:8" x14ac:dyDescent="0.35">
      <c r="C25" s="21"/>
      <c r="D25" s="21"/>
      <c r="E25" s="21"/>
      <c r="F25" s="17"/>
      <c r="G25" s="18"/>
      <c r="H25" s="19"/>
    </row>
    <row r="26" spans="3:8" x14ac:dyDescent="0.35">
      <c r="C26" s="21"/>
      <c r="D26" s="21"/>
      <c r="E26" s="21"/>
      <c r="F26" s="17"/>
      <c r="G26" s="18"/>
      <c r="H26" s="19"/>
    </row>
    <row r="27" spans="3:8" x14ac:dyDescent="0.35">
      <c r="C27" s="21"/>
      <c r="D27" s="21"/>
      <c r="E27" s="21"/>
      <c r="F27" s="17"/>
      <c r="G27" s="18"/>
      <c r="H27" s="19"/>
    </row>
    <row r="28" spans="3:8" x14ac:dyDescent="0.35">
      <c r="C28" s="21"/>
      <c r="D28" s="21"/>
      <c r="E28" s="21"/>
      <c r="F28" s="17"/>
      <c r="G28" s="18"/>
      <c r="H28" s="19"/>
    </row>
    <row r="29" spans="3:8" x14ac:dyDescent="0.35">
      <c r="C29" s="21"/>
      <c r="D29" s="21"/>
      <c r="E29" s="21"/>
      <c r="F29" s="17"/>
      <c r="G29" s="18"/>
      <c r="H29" s="19"/>
    </row>
    <row r="31" spans="3:8" x14ac:dyDescent="0.35">
      <c r="F31" s="2"/>
    </row>
    <row r="32" spans="3:8" x14ac:dyDescent="0.35">
      <c r="F32" s="2"/>
    </row>
    <row r="33" spans="6:6" x14ac:dyDescent="0.35">
      <c r="F33" s="2"/>
    </row>
    <row r="34" spans="6:6" x14ac:dyDescent="0.35">
      <c r="F34" s="2"/>
    </row>
    <row r="35" spans="6:6" x14ac:dyDescent="0.35">
      <c r="F35" s="2"/>
    </row>
    <row r="36" spans="6:6" x14ac:dyDescent="0.35">
      <c r="F36" s="2"/>
    </row>
    <row r="37" spans="6:6" x14ac:dyDescent="0.35">
      <c r="F37" s="2"/>
    </row>
    <row r="38" spans="6:6" x14ac:dyDescent="0.35">
      <c r="F38" s="2"/>
    </row>
    <row r="39" spans="6:6" x14ac:dyDescent="0.35">
      <c r="F39" s="2"/>
    </row>
  </sheetData>
  <mergeCells count="4">
    <mergeCell ref="B12:B14"/>
    <mergeCell ref="B3:B5"/>
    <mergeCell ref="B6:B8"/>
    <mergeCell ref="B9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D5C8D-F7D4-420C-ADAD-D25C20CEEE3B}">
  <dimension ref="A1"/>
  <sheetViews>
    <sheetView tabSelected="1" workbookViewId="0">
      <selection activeCell="F36" sqref="F3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Performance</vt:lpstr>
      <vt:lpstr>Aggregate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Kitzan</dc:creator>
  <cp:lastModifiedBy>Michael Kitzan</cp:lastModifiedBy>
  <cp:lastPrinted>2019-07-13T02:48:51Z</cp:lastPrinted>
  <dcterms:created xsi:type="dcterms:W3CDTF">2019-07-12T23:32:06Z</dcterms:created>
  <dcterms:modified xsi:type="dcterms:W3CDTF">2019-07-13T05:30:03Z</dcterms:modified>
</cp:coreProperties>
</file>