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Matt\Documents\Personal File\Python Code Packages\Data-Science-Portfolio\Mission Command Data Analysis\"/>
    </mc:Choice>
  </mc:AlternateContent>
  <xr:revisionPtr revIDLastSave="0" documentId="13_ncr:1_{05E8E6A4-59E0-43F2-B5A6-92CEEFD13870}" xr6:coauthVersionLast="45" xr6:coauthVersionMax="45" xr10:uidLastSave="{00000000-0000-0000-0000-000000000000}"/>
  <bookViews>
    <workbookView xWindow="-110" yWindow="-110" windowWidth="19420" windowHeight="10420" xr2:uid="{AFEC7B93-3252-4CAF-985D-434E7EC40F32}"/>
  </bookViews>
  <sheets>
    <sheet name="network_data" sheetId="1" r:id="rId1"/>
    <sheet name="mcwidget_data" sheetId="2" r:id="rId2"/>
    <sheet name="data_export_tab"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 i="2" l="1"/>
  <c r="J4" i="2" s="1"/>
  <c r="K5" i="2"/>
  <c r="J5" i="2" s="1"/>
  <c r="K6" i="2"/>
  <c r="J6" i="2" s="1"/>
  <c r="K7" i="2"/>
  <c r="J7" i="2" s="1"/>
  <c r="K8" i="2"/>
  <c r="J8" i="2" s="1"/>
  <c r="K9" i="2"/>
  <c r="J9" i="2" s="1"/>
  <c r="K10" i="2"/>
  <c r="J10" i="2" s="1"/>
  <c r="K11" i="2"/>
  <c r="J11" i="2" s="1"/>
  <c r="K12" i="2"/>
  <c r="J12" i="2" s="1"/>
  <c r="K13" i="2"/>
  <c r="J13" i="2" s="1"/>
  <c r="K14" i="2"/>
  <c r="J14" i="2" s="1"/>
  <c r="K15" i="2"/>
  <c r="J15" i="2" s="1"/>
  <c r="K16" i="2"/>
  <c r="J16" i="2" s="1"/>
  <c r="K17" i="2"/>
  <c r="J17" i="2" s="1"/>
  <c r="K18" i="2"/>
  <c r="J18" i="2" s="1"/>
  <c r="K19" i="2"/>
  <c r="J19" i="2" s="1"/>
  <c r="K20" i="2"/>
  <c r="J20" i="2" s="1"/>
  <c r="K21" i="2"/>
  <c r="J21" i="2" s="1"/>
  <c r="K22" i="2"/>
  <c r="J22" i="2" s="1"/>
  <c r="K23" i="2"/>
  <c r="J23" i="2" s="1"/>
  <c r="K24" i="2"/>
  <c r="J24" i="2" s="1"/>
  <c r="K25" i="2"/>
  <c r="J25" i="2" s="1"/>
  <c r="K26" i="2"/>
  <c r="J26" i="2" s="1"/>
  <c r="K27" i="2"/>
  <c r="J27" i="2" s="1"/>
  <c r="K28" i="2"/>
  <c r="J28" i="2" s="1"/>
  <c r="K29" i="2"/>
  <c r="J29" i="2" s="1"/>
  <c r="K30" i="2"/>
  <c r="J30" i="2" s="1"/>
  <c r="K31" i="2"/>
  <c r="J31" i="2" s="1"/>
  <c r="K32" i="2"/>
  <c r="J32" i="2" s="1"/>
  <c r="K33" i="2"/>
  <c r="J33" i="2" s="1"/>
  <c r="K34" i="2"/>
  <c r="J34" i="2" s="1"/>
  <c r="K35" i="2"/>
  <c r="J35" i="2" s="1"/>
  <c r="K36" i="2"/>
  <c r="J36" i="2" s="1"/>
  <c r="K37" i="2"/>
  <c r="J37" i="2" s="1"/>
  <c r="K38" i="2"/>
  <c r="J38" i="2" s="1"/>
  <c r="K39" i="2"/>
  <c r="J39" i="2" s="1"/>
  <c r="K3" i="2"/>
  <c r="J3" i="2" s="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3" i="2"/>
  <c r="G1" i="1"/>
  <c r="D2" i="1"/>
  <c r="E2" i="1"/>
  <c r="G2" i="1"/>
  <c r="D38" i="2" l="1"/>
  <c r="A30" i="2"/>
  <c r="E22" i="2"/>
  <c r="D14" i="2"/>
  <c r="A38" i="2"/>
  <c r="E14" i="2"/>
  <c r="C29" i="2"/>
  <c r="A14" i="2"/>
  <c r="B29" i="2"/>
  <c r="C13" i="2"/>
  <c r="A24" i="2"/>
  <c r="C9" i="2"/>
  <c r="C39" i="2"/>
  <c r="F23" i="2"/>
  <c r="C5" i="2"/>
  <c r="E38" i="2"/>
  <c r="C23" i="2"/>
  <c r="B5" i="2"/>
  <c r="A8" i="2"/>
  <c r="E26" i="2"/>
  <c r="F7" i="2"/>
  <c r="C37" i="2"/>
  <c r="F31" i="2"/>
  <c r="D26" i="2"/>
  <c r="D22" i="2"/>
  <c r="B17" i="2"/>
  <c r="B13" i="2"/>
  <c r="C7" i="2"/>
  <c r="A34" i="2"/>
  <c r="E18" i="2"/>
  <c r="C33" i="2"/>
  <c r="D18" i="2"/>
  <c r="B33" i="2"/>
  <c r="A18" i="2"/>
  <c r="B37" i="2"/>
  <c r="C31" i="2"/>
  <c r="A26" i="2"/>
  <c r="A22" i="2"/>
  <c r="A16" i="2"/>
  <c r="E10" i="2"/>
  <c r="E6" i="2"/>
  <c r="A32" i="2"/>
  <c r="C17" i="2"/>
  <c r="E34" i="2"/>
  <c r="E30" i="2"/>
  <c r="C25" i="2"/>
  <c r="C21" i="2"/>
  <c r="F15" i="2"/>
  <c r="D10" i="2"/>
  <c r="D6" i="2"/>
  <c r="B9" i="2"/>
  <c r="F39" i="2"/>
  <c r="D34" i="2"/>
  <c r="D30" i="2"/>
  <c r="B25" i="2"/>
  <c r="B21" i="2"/>
  <c r="C15" i="2"/>
  <c r="A10" i="2"/>
  <c r="A6" i="2"/>
  <c r="F35" i="2"/>
  <c r="F27" i="2"/>
  <c r="F19" i="2"/>
  <c r="E39" i="2"/>
  <c r="C38" i="2"/>
  <c r="A37" i="2"/>
  <c r="E35" i="2"/>
  <c r="C34" i="2"/>
  <c r="A33" i="2"/>
  <c r="E31" i="2"/>
  <c r="C30" i="2"/>
  <c r="A29" i="2"/>
  <c r="E27" i="2"/>
  <c r="C26" i="2"/>
  <c r="A25" i="2"/>
  <c r="E23" i="2"/>
  <c r="C22" i="2"/>
  <c r="A21" i="2"/>
  <c r="E19" i="2"/>
  <c r="C18" i="2"/>
  <c r="A17" i="2"/>
  <c r="E15" i="2"/>
  <c r="C14" i="2"/>
  <c r="A13" i="2"/>
  <c r="E11" i="2"/>
  <c r="C10" i="2"/>
  <c r="A9" i="2"/>
  <c r="E7" i="2"/>
  <c r="C6" i="2"/>
  <c r="A5" i="2"/>
  <c r="A36" i="2"/>
  <c r="A20" i="2"/>
  <c r="F11" i="2"/>
  <c r="D39" i="2"/>
  <c r="B38" i="2"/>
  <c r="F36" i="2"/>
  <c r="D35" i="2"/>
  <c r="B34" i="2"/>
  <c r="F32" i="2"/>
  <c r="D31" i="2"/>
  <c r="B30" i="2"/>
  <c r="F28" i="2"/>
  <c r="D27" i="2"/>
  <c r="B26" i="2"/>
  <c r="F24" i="2"/>
  <c r="D23" i="2"/>
  <c r="B22" i="2"/>
  <c r="F20" i="2"/>
  <c r="D19" i="2"/>
  <c r="B18" i="2"/>
  <c r="F16" i="2"/>
  <c r="D15" i="2"/>
  <c r="B14" i="2"/>
  <c r="F12" i="2"/>
  <c r="D11" i="2"/>
  <c r="B10" i="2"/>
  <c r="F8" i="2"/>
  <c r="D7" i="2"/>
  <c r="B6" i="2"/>
  <c r="F4" i="2"/>
  <c r="A28" i="2"/>
  <c r="C35" i="2"/>
  <c r="E28" i="2"/>
  <c r="C27" i="2"/>
  <c r="E24" i="2"/>
  <c r="E20" i="2"/>
  <c r="B39" i="2"/>
  <c r="F37" i="2"/>
  <c r="D36" i="2"/>
  <c r="B35" i="2"/>
  <c r="F33" i="2"/>
  <c r="D32" i="2"/>
  <c r="B31" i="2"/>
  <c r="F29" i="2"/>
  <c r="D28" i="2"/>
  <c r="B27" i="2"/>
  <c r="F25" i="2"/>
  <c r="D24" i="2"/>
  <c r="B23" i="2"/>
  <c r="F21" i="2"/>
  <c r="D20" i="2"/>
  <c r="B19" i="2"/>
  <c r="F17" i="2"/>
  <c r="D16" i="2"/>
  <c r="B15" i="2"/>
  <c r="F13" i="2"/>
  <c r="D12" i="2"/>
  <c r="B11" i="2"/>
  <c r="F9" i="2"/>
  <c r="D8" i="2"/>
  <c r="B7" i="2"/>
  <c r="F5" i="2"/>
  <c r="D4" i="2"/>
  <c r="E36" i="2"/>
  <c r="C19" i="2"/>
  <c r="C11" i="2"/>
  <c r="E8" i="2"/>
  <c r="E4" i="2"/>
  <c r="A39" i="2"/>
  <c r="E37" i="2"/>
  <c r="C36" i="2"/>
  <c r="A35" i="2"/>
  <c r="E33" i="2"/>
  <c r="C32" i="2"/>
  <c r="A31" i="2"/>
  <c r="E29" i="2"/>
  <c r="C28" i="2"/>
  <c r="A27" i="2"/>
  <c r="E25" i="2"/>
  <c r="C24" i="2"/>
  <c r="A23" i="2"/>
  <c r="E21" i="2"/>
  <c r="C20" i="2"/>
  <c r="A19" i="2"/>
  <c r="E17" i="2"/>
  <c r="C16" i="2"/>
  <c r="A15" i="2"/>
  <c r="E13" i="2"/>
  <c r="C12" i="2"/>
  <c r="A11" i="2"/>
  <c r="E9" i="2"/>
  <c r="C8" i="2"/>
  <c r="A7" i="2"/>
  <c r="E5" i="2"/>
  <c r="C4" i="2"/>
  <c r="E32" i="2"/>
  <c r="E16" i="2"/>
  <c r="E12" i="2"/>
  <c r="F38" i="2"/>
  <c r="D37" i="2"/>
  <c r="B36" i="2"/>
  <c r="F34" i="2"/>
  <c r="D33" i="2"/>
  <c r="B32" i="2"/>
  <c r="F30" i="2"/>
  <c r="D29" i="2"/>
  <c r="B28" i="2"/>
  <c r="F26" i="2"/>
  <c r="D25" i="2"/>
  <c r="B24" i="2"/>
  <c r="F22" i="2"/>
  <c r="D21" i="2"/>
  <c r="B20" i="2"/>
  <c r="F18" i="2"/>
  <c r="D17" i="2"/>
  <c r="B16" i="2"/>
  <c r="F14" i="2"/>
  <c r="D13" i="2"/>
  <c r="B12" i="2"/>
  <c r="F10" i="2"/>
  <c r="D9" i="2"/>
  <c r="B8" i="2"/>
  <c r="F6" i="2"/>
  <c r="D5" i="2"/>
  <c r="B4" i="2"/>
  <c r="A12" i="2"/>
  <c r="A4" i="2"/>
  <c r="A3" i="2"/>
  <c r="B3" i="2"/>
  <c r="D3" i="2"/>
  <c r="C3" i="2"/>
  <c r="G26" i="2"/>
  <c r="G10" i="2"/>
  <c r="G34" i="2"/>
  <c r="G18" i="2"/>
  <c r="E3" i="2"/>
  <c r="G36" i="2"/>
  <c r="F3" i="2"/>
  <c r="G32" i="2"/>
  <c r="G24" i="2"/>
  <c r="G16" i="2"/>
  <c r="G8" i="2"/>
  <c r="G28" i="2"/>
  <c r="G20" i="2"/>
  <c r="G12" i="2"/>
  <c r="G4" i="2"/>
  <c r="G35" i="2"/>
  <c r="G27" i="2"/>
  <c r="G19" i="2"/>
  <c r="G11" i="2"/>
  <c r="G37" i="2"/>
  <c r="G29" i="2"/>
  <c r="G13" i="2"/>
  <c r="G5" i="2"/>
  <c r="G39" i="2"/>
  <c r="G31" i="2"/>
  <c r="G23" i="2"/>
  <c r="G15" i="2"/>
  <c r="G7" i="2"/>
  <c r="G3" i="2"/>
  <c r="G38" i="2"/>
  <c r="G30" i="2"/>
  <c r="G22" i="2"/>
  <c r="G14" i="2"/>
  <c r="G6" i="2"/>
  <c r="G21" i="2"/>
  <c r="G33" i="2"/>
  <c r="G25" i="2"/>
  <c r="G17" i="2"/>
  <c r="G9" i="2"/>
</calcChain>
</file>

<file path=xl/sharedStrings.xml><?xml version="1.0" encoding="utf-8"?>
<sst xmlns="http://schemas.openxmlformats.org/spreadsheetml/2006/main" count="26" uniqueCount="12">
  <si>
    <t>To</t>
  </si>
  <si>
    <t>From</t>
  </si>
  <si>
    <t>Altitude</t>
  </si>
  <si>
    <t>Latitude</t>
  </si>
  <si>
    <t>Longitude</t>
  </si>
  <si>
    <t>Speed</t>
  </si>
  <si>
    <t>Measured Time</t>
  </si>
  <si>
    <t>Generated Network Data</t>
  </si>
  <si>
    <t>Generated Widget Data</t>
  </si>
  <si>
    <t>Fictional Time Delay</t>
  </si>
  <si>
    <t>Fictional Added Error Rate</t>
  </si>
  <si>
    <t>Random Rate for Added 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</si>
</sst>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386603</xdr:colOff>
      <xdr:row>1</xdr:row>
      <xdr:rowOff>83297</xdr:rowOff>
    </xdr:from>
    <xdr:ext cx="5126691" cy="4570225"/>
    <xdr:sp macro="" textlink="">
      <xdr:nvSpPr>
        <xdr:cNvPr id="2" name="TextBox 1">
          <a:extLst>
            <a:ext uri="{FF2B5EF4-FFF2-40B4-BE49-F238E27FC236}">
              <a16:creationId xmlns:a16="http://schemas.microsoft.com/office/drawing/2014/main" id="{76DD18CF-79FF-4DB4-A3A0-00F119C303EF}"/>
            </a:ext>
          </a:extLst>
        </xdr:cNvPr>
        <xdr:cNvSpPr txBox="1"/>
      </xdr:nvSpPr>
      <xdr:spPr>
        <a:xfrm>
          <a:off x="5130427" y="270062"/>
          <a:ext cx="5126691" cy="4570225"/>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Network Data Generator:    </a:t>
          </a:r>
        </a:p>
        <a:p>
          <a:endParaRPr lang="en-US" sz="1100"/>
        </a:p>
        <a:p>
          <a:r>
            <a:rPr lang="en-US" sz="1100"/>
            <a:t>Columns requiring</a:t>
          </a:r>
          <a:r>
            <a:rPr lang="en-US" sz="1100" baseline="0"/>
            <a:t> no user input:</a:t>
          </a:r>
          <a:endParaRPr lang="en-US" sz="1100"/>
        </a:p>
        <a:p>
          <a:r>
            <a:rPr lang="en-US" sz="1100"/>
            <a:t>- The To: column</a:t>
          </a:r>
          <a:r>
            <a:rPr lang="en-US" sz="1100" baseline="0"/>
            <a:t> is randomly generated integers between 0 and 10.</a:t>
          </a:r>
        </a:p>
        <a:p>
          <a:r>
            <a:rPr lang="en-US" sz="1100"/>
            <a:t>- The</a:t>
          </a:r>
          <a:r>
            <a:rPr lang="en-US" sz="1100" baseline="0"/>
            <a:t> From: column is also randomly generated between 0 and 10, but ensuring no overlap between To and From</a:t>
          </a:r>
        </a:p>
        <a:p>
          <a:endParaRPr lang="en-US" sz="1100" baseline="0"/>
        </a:p>
        <a:p>
          <a:r>
            <a:rPr lang="en-US" sz="1100" baseline="0"/>
            <a:t>Columns requiring user input:</a:t>
          </a:r>
        </a:p>
        <a:p>
          <a:r>
            <a:rPr lang="en-US" sz="1100" baseline="0"/>
            <a:t>- Altitude, Speed, and Measured Time:  These columns have a central value in Row 1 and a variance in Row 2.  You are welcome to change these to whatever you would like to work with.  For the Measured Time column, change the date time value in column H row 1 instead of the numeric value.  The numeric times are in milliseconds since epoch</a:t>
          </a:r>
        </a:p>
        <a:p>
          <a:endParaRPr lang="en-US" sz="1100" baseline="0"/>
        </a:p>
        <a:p>
          <a:r>
            <a:rPr lang="en-US" sz="1100" baseline="0"/>
            <a:t>- Latitude and Longitude:  For these columns, you will need a central latitude and longitude to work around, as well as a reference that is on the same google map view.  The central values are listed in D1 and E1, with the secondary reference in K1 and L1.  For this example, the central reference is the Washington Monument, while the secondary is the U.S. Capitol Building.</a:t>
          </a:r>
        </a:p>
        <a:p>
          <a:endParaRPr lang="en-US" sz="1100" baseline="0"/>
        </a:p>
        <a:p>
          <a:endParaRPr lang="en-US" sz="1100" baseline="0"/>
        </a:p>
        <a:p>
          <a:r>
            <a:rPr lang="en-US" sz="1100" baseline="0"/>
            <a:t>Once you have entered the values you wish to use, the columns with generate the fictional data.  Copy this, without headers, and move to the data_export_tab, where you should save as a csv.  Remember to PASTE VALUES, so you don't change your copied results.  After you save out as a csv, copy these results where indicated in the mcwidget_data tab.</a:t>
          </a: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19</xdr:col>
      <xdr:colOff>369456</xdr:colOff>
      <xdr:row>2</xdr:row>
      <xdr:rowOff>127000</xdr:rowOff>
    </xdr:from>
    <xdr:ext cx="3105728" cy="2503506"/>
    <xdr:sp macro="" textlink="">
      <xdr:nvSpPr>
        <xdr:cNvPr id="2" name="TextBox 1">
          <a:extLst>
            <a:ext uri="{FF2B5EF4-FFF2-40B4-BE49-F238E27FC236}">
              <a16:creationId xmlns:a16="http://schemas.microsoft.com/office/drawing/2014/main" id="{1EBB96C2-D9CB-406C-B1B9-BBCADC0BC6B7}"/>
            </a:ext>
          </a:extLst>
        </xdr:cNvPr>
        <xdr:cNvSpPr txBox="1"/>
      </xdr:nvSpPr>
      <xdr:spPr>
        <a:xfrm>
          <a:off x="12215092" y="496455"/>
          <a:ext cx="3105728" cy="2503506"/>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MCWidget</a:t>
          </a:r>
          <a:r>
            <a:rPr lang="en-US" sz="1100" baseline="0"/>
            <a:t> </a:t>
          </a:r>
          <a:r>
            <a:rPr lang="en-US" sz="1100"/>
            <a:t>Data Generator:    </a:t>
          </a:r>
        </a:p>
        <a:p>
          <a:endParaRPr lang="en-US" sz="1100"/>
        </a:p>
        <a:p>
          <a:r>
            <a:rPr lang="en-US" sz="1100"/>
            <a:t>Paste</a:t>
          </a:r>
          <a:r>
            <a:rPr lang="en-US" sz="1100" baseline="0"/>
            <a:t> Values your network data in columns M-S.  </a:t>
          </a:r>
        </a:p>
        <a:p>
          <a:r>
            <a:rPr lang="en-US" sz="1100" baseline="0"/>
            <a:t>The remainder of this tab is configured as needed to generate a </a:t>
          </a:r>
        </a:p>
        <a:p>
          <a:r>
            <a:rPr lang="en-US" sz="1100" baseline="0"/>
            <a:t>random amount of incorrect data and time delay in the resulting data. </a:t>
          </a:r>
        </a:p>
        <a:p>
          <a:endParaRPr lang="en-US" sz="1100" baseline="0"/>
        </a:p>
        <a:p>
          <a:r>
            <a:rPr lang="en-US" sz="1100" baseline="0"/>
            <a:t>As with the network data, copy and PASTE VALUES on the third tab (without headers)  and save out as a CSV file.  You can name it whatever you want, but the documenation written in the series will only work with the names specified, so you'll need to change those if you desire.</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53339-ACD7-4962-9281-30E291336837}">
  <dimension ref="A1:L40"/>
  <sheetViews>
    <sheetView tabSelected="1" zoomScale="85" zoomScaleNormal="85" workbookViewId="0">
      <selection activeCell="O28" sqref="O28"/>
    </sheetView>
  </sheetViews>
  <sheetFormatPr defaultRowHeight="14.5" x14ac:dyDescent="0.35"/>
  <cols>
    <col min="7" max="7" width="15.26953125" style="2" customWidth="1"/>
    <col min="8" max="8" width="14.54296875" bestFit="1" customWidth="1"/>
  </cols>
  <sheetData>
    <row r="1" spans="1:12" x14ac:dyDescent="0.35">
      <c r="B1">
        <v>5</v>
      </c>
      <c r="C1">
        <v>1500</v>
      </c>
      <c r="D1">
        <v>38.889499999999998</v>
      </c>
      <c r="E1">
        <v>77.035300000000007</v>
      </c>
      <c r="F1">
        <v>25</v>
      </c>
      <c r="G1" s="2">
        <f>(H1-DATE(1970,1,1))*86400000</f>
        <v>1586526745000</v>
      </c>
      <c r="H1" s="1">
        <v>43931.578067129631</v>
      </c>
      <c r="K1">
        <v>38.889899999999997</v>
      </c>
      <c r="L1">
        <v>77.009100000000004</v>
      </c>
    </row>
    <row r="2" spans="1:12" x14ac:dyDescent="0.35">
      <c r="B2">
        <v>5</v>
      </c>
      <c r="C2">
        <v>1000</v>
      </c>
      <c r="D2">
        <f>ABS(D1-K1)</f>
        <v>3.9999999999906777E-4</v>
      </c>
      <c r="E2">
        <f>ABS(E1-L1)</f>
        <v>2.6200000000002888E-2</v>
      </c>
      <c r="F2">
        <v>15</v>
      </c>
      <c r="G2" s="2">
        <f>4*86400000</f>
        <v>345600000</v>
      </c>
    </row>
    <row r="3" spans="1:12" x14ac:dyDescent="0.35">
      <c r="A3" t="s">
        <v>0</v>
      </c>
      <c r="B3" t="s">
        <v>1</v>
      </c>
      <c r="C3" t="s">
        <v>2</v>
      </c>
      <c r="D3" t="s">
        <v>3</v>
      </c>
      <c r="E3" t="s">
        <v>4</v>
      </c>
      <c r="F3" t="s">
        <v>5</v>
      </c>
      <c r="G3" s="2" t="s">
        <v>6</v>
      </c>
    </row>
    <row r="4" spans="1:12" x14ac:dyDescent="0.35">
      <c r="A4">
        <v>9</v>
      </c>
      <c r="B4">
        <v>10</v>
      </c>
      <c r="C4">
        <v>1500</v>
      </c>
      <c r="D4">
        <v>38.889800000000001</v>
      </c>
      <c r="E4">
        <v>77.052599999999998</v>
      </c>
      <c r="F4">
        <v>31</v>
      </c>
      <c r="G4" s="2">
        <v>1586526745000</v>
      </c>
    </row>
    <row r="5" spans="1:12" x14ac:dyDescent="0.35">
      <c r="A5">
        <v>10</v>
      </c>
      <c r="B5">
        <v>7</v>
      </c>
      <c r="C5">
        <v>1672</v>
      </c>
      <c r="D5">
        <v>38.889600000000002</v>
      </c>
      <c r="E5">
        <v>77.045500000000004</v>
      </c>
      <c r="F5">
        <v>23</v>
      </c>
      <c r="G5" s="2">
        <v>1586414312255</v>
      </c>
    </row>
    <row r="6" spans="1:12" x14ac:dyDescent="0.35">
      <c r="A6">
        <v>3</v>
      </c>
      <c r="B6">
        <v>7</v>
      </c>
      <c r="C6">
        <v>1500</v>
      </c>
      <c r="D6">
        <v>38.889200000000002</v>
      </c>
      <c r="E6">
        <v>77.046300000000002</v>
      </c>
      <c r="F6">
        <v>25</v>
      </c>
      <c r="G6" s="2">
        <v>1586703793013</v>
      </c>
    </row>
    <row r="7" spans="1:12" x14ac:dyDescent="0.35">
      <c r="A7">
        <v>10</v>
      </c>
      <c r="B7">
        <v>5</v>
      </c>
      <c r="C7">
        <v>1500</v>
      </c>
      <c r="D7">
        <v>38.889600000000002</v>
      </c>
      <c r="E7">
        <v>77.047399999999996</v>
      </c>
      <c r="F7">
        <v>17</v>
      </c>
      <c r="G7" s="2">
        <v>1586565364018</v>
      </c>
    </row>
    <row r="8" spans="1:12" x14ac:dyDescent="0.35">
      <c r="A8">
        <v>1</v>
      </c>
      <c r="B8">
        <v>5</v>
      </c>
      <c r="C8">
        <v>1500</v>
      </c>
      <c r="D8">
        <v>38.889400000000002</v>
      </c>
      <c r="E8">
        <v>77.035300000000007</v>
      </c>
      <c r="F8">
        <v>16</v>
      </c>
      <c r="G8" s="2">
        <v>1586863862842</v>
      </c>
    </row>
    <row r="9" spans="1:12" x14ac:dyDescent="0.35">
      <c r="A9">
        <v>10</v>
      </c>
      <c r="B9">
        <v>5</v>
      </c>
      <c r="C9">
        <v>1136</v>
      </c>
      <c r="D9">
        <v>38.889600000000002</v>
      </c>
      <c r="E9">
        <v>77.034999999999997</v>
      </c>
      <c r="F9">
        <v>25</v>
      </c>
      <c r="G9" s="2">
        <v>1586526745000</v>
      </c>
    </row>
    <row r="10" spans="1:12" x14ac:dyDescent="0.35">
      <c r="A10">
        <v>5</v>
      </c>
      <c r="B10">
        <v>4</v>
      </c>
      <c r="C10">
        <v>1429</v>
      </c>
      <c r="D10">
        <v>38.889600000000002</v>
      </c>
      <c r="E10">
        <v>77.028999999999996</v>
      </c>
      <c r="F10">
        <v>25</v>
      </c>
      <c r="G10" s="2">
        <v>1586559649022</v>
      </c>
    </row>
    <row r="11" spans="1:12" x14ac:dyDescent="0.35">
      <c r="A11">
        <v>9</v>
      </c>
      <c r="B11">
        <v>4</v>
      </c>
      <c r="C11">
        <v>2125</v>
      </c>
      <c r="D11">
        <v>38.889499999999998</v>
      </c>
      <c r="E11">
        <v>77.035300000000007</v>
      </c>
      <c r="F11">
        <v>39</v>
      </c>
      <c r="G11" s="2">
        <v>1586688832759</v>
      </c>
    </row>
    <row r="12" spans="1:12" x14ac:dyDescent="0.35">
      <c r="A12">
        <v>9</v>
      </c>
      <c r="B12">
        <v>4</v>
      </c>
      <c r="C12">
        <v>2169</v>
      </c>
      <c r="D12">
        <v>38.889499999999998</v>
      </c>
      <c r="E12">
        <v>77.035300000000007</v>
      </c>
      <c r="F12">
        <v>25</v>
      </c>
      <c r="G12" s="2">
        <v>1586624068372</v>
      </c>
    </row>
    <row r="13" spans="1:12" x14ac:dyDescent="0.35">
      <c r="A13">
        <v>1</v>
      </c>
      <c r="B13">
        <v>5</v>
      </c>
      <c r="C13">
        <v>1159</v>
      </c>
      <c r="D13">
        <v>38.889299999999999</v>
      </c>
      <c r="E13">
        <v>77.053799999999995</v>
      </c>
      <c r="F13">
        <v>33</v>
      </c>
      <c r="G13" s="2">
        <v>1586500355331</v>
      </c>
    </row>
    <row r="14" spans="1:12" x14ac:dyDescent="0.35">
      <c r="A14">
        <v>2</v>
      </c>
      <c r="B14">
        <v>5</v>
      </c>
      <c r="C14">
        <v>2478</v>
      </c>
      <c r="D14">
        <v>38.889499999999998</v>
      </c>
      <c r="E14">
        <v>77.031800000000004</v>
      </c>
      <c r="F14">
        <v>37</v>
      </c>
      <c r="G14" s="2">
        <v>1586313051433</v>
      </c>
    </row>
    <row r="15" spans="1:12" x14ac:dyDescent="0.35">
      <c r="A15">
        <v>6</v>
      </c>
      <c r="B15">
        <v>1</v>
      </c>
      <c r="C15">
        <v>2175</v>
      </c>
      <c r="D15">
        <v>38.889899999999997</v>
      </c>
      <c r="E15">
        <v>77.035300000000007</v>
      </c>
      <c r="F15">
        <v>34</v>
      </c>
      <c r="G15" s="2">
        <v>1586593616496</v>
      </c>
    </row>
    <row r="16" spans="1:12" x14ac:dyDescent="0.35">
      <c r="A16">
        <v>9</v>
      </c>
      <c r="B16">
        <v>2</v>
      </c>
      <c r="C16">
        <v>1381</v>
      </c>
      <c r="D16">
        <v>38.889499999999998</v>
      </c>
      <c r="E16">
        <v>77.035300000000007</v>
      </c>
      <c r="F16">
        <v>25</v>
      </c>
      <c r="G16" s="2">
        <v>1586477774384</v>
      </c>
    </row>
    <row r="17" spans="1:7" x14ac:dyDescent="0.35">
      <c r="A17">
        <v>10</v>
      </c>
      <c r="B17">
        <v>7</v>
      </c>
      <c r="C17">
        <v>1500</v>
      </c>
      <c r="D17">
        <v>38.889299999999999</v>
      </c>
      <c r="E17">
        <v>77.034099999999995</v>
      </c>
      <c r="F17">
        <v>27</v>
      </c>
      <c r="G17" s="2">
        <v>1586520677952</v>
      </c>
    </row>
    <row r="18" spans="1:7" x14ac:dyDescent="0.35">
      <c r="A18">
        <v>5</v>
      </c>
      <c r="B18">
        <v>5</v>
      </c>
      <c r="C18">
        <v>1500</v>
      </c>
      <c r="D18">
        <v>38.889499999999998</v>
      </c>
      <c r="E18">
        <v>77.035300000000007</v>
      </c>
      <c r="F18">
        <v>25</v>
      </c>
      <c r="G18" s="2">
        <v>1586276975058</v>
      </c>
    </row>
    <row r="19" spans="1:7" x14ac:dyDescent="0.35">
      <c r="A19">
        <v>1</v>
      </c>
      <c r="B19">
        <v>5</v>
      </c>
      <c r="C19">
        <v>2192</v>
      </c>
      <c r="D19">
        <v>38.889499999999998</v>
      </c>
      <c r="E19">
        <v>77.035300000000007</v>
      </c>
      <c r="F19">
        <v>37</v>
      </c>
      <c r="G19" s="2">
        <v>1586382415225</v>
      </c>
    </row>
    <row r="20" spans="1:7" x14ac:dyDescent="0.35">
      <c r="A20">
        <v>1</v>
      </c>
      <c r="B20">
        <v>5</v>
      </c>
      <c r="C20">
        <v>957</v>
      </c>
      <c r="D20">
        <v>38.889800000000001</v>
      </c>
      <c r="E20">
        <v>77.035300000000007</v>
      </c>
      <c r="F20">
        <v>37</v>
      </c>
      <c r="G20" s="2">
        <v>1586526745000</v>
      </c>
    </row>
    <row r="21" spans="1:7" x14ac:dyDescent="0.35">
      <c r="A21">
        <v>10</v>
      </c>
      <c r="B21">
        <v>4</v>
      </c>
      <c r="C21">
        <v>833</v>
      </c>
      <c r="D21">
        <v>38.889499999999998</v>
      </c>
      <c r="E21">
        <v>77.038200000000003</v>
      </c>
      <c r="F21">
        <v>23</v>
      </c>
      <c r="G21" s="2">
        <v>1586501156362</v>
      </c>
    </row>
    <row r="22" spans="1:7" x14ac:dyDescent="0.35">
      <c r="A22">
        <v>1</v>
      </c>
      <c r="B22">
        <v>5</v>
      </c>
      <c r="C22">
        <v>1426</v>
      </c>
      <c r="D22">
        <v>38.889499999999998</v>
      </c>
      <c r="E22">
        <v>77.029300000000006</v>
      </c>
      <c r="F22">
        <v>25</v>
      </c>
      <c r="G22" s="2">
        <v>1586526745000</v>
      </c>
    </row>
    <row r="23" spans="1:7" x14ac:dyDescent="0.35">
      <c r="A23">
        <v>8</v>
      </c>
      <c r="B23">
        <v>3</v>
      </c>
      <c r="C23">
        <v>1500</v>
      </c>
      <c r="D23">
        <v>38.889499999999998</v>
      </c>
      <c r="E23">
        <v>77.035300000000007</v>
      </c>
      <c r="F23">
        <v>12</v>
      </c>
      <c r="G23" s="2">
        <v>1586802638345</v>
      </c>
    </row>
    <row r="24" spans="1:7" x14ac:dyDescent="0.35">
      <c r="A24">
        <v>5</v>
      </c>
      <c r="B24">
        <v>2</v>
      </c>
      <c r="C24">
        <v>1500</v>
      </c>
      <c r="D24">
        <v>38.889499999999998</v>
      </c>
      <c r="E24">
        <v>77.020899999999997</v>
      </c>
      <c r="F24">
        <v>25</v>
      </c>
      <c r="G24" s="2">
        <v>1586612974593</v>
      </c>
    </row>
    <row r="25" spans="1:7" x14ac:dyDescent="0.35">
      <c r="A25">
        <v>3</v>
      </c>
      <c r="B25">
        <v>10</v>
      </c>
      <c r="C25">
        <v>1096</v>
      </c>
      <c r="D25">
        <v>38.889800000000001</v>
      </c>
      <c r="E25">
        <v>77.038600000000002</v>
      </c>
      <c r="F25">
        <v>36</v>
      </c>
      <c r="G25" s="2">
        <v>1586666814762</v>
      </c>
    </row>
    <row r="26" spans="1:7" x14ac:dyDescent="0.35">
      <c r="A26">
        <v>3</v>
      </c>
      <c r="B26">
        <v>5</v>
      </c>
      <c r="C26">
        <v>1605</v>
      </c>
      <c r="D26">
        <v>38.889299999999999</v>
      </c>
      <c r="E26">
        <v>77.012500000000003</v>
      </c>
      <c r="F26">
        <v>40</v>
      </c>
      <c r="G26" s="2">
        <v>1586356315809</v>
      </c>
    </row>
    <row r="27" spans="1:7" x14ac:dyDescent="0.35">
      <c r="A27">
        <v>8</v>
      </c>
      <c r="B27">
        <v>5</v>
      </c>
      <c r="C27">
        <v>531</v>
      </c>
      <c r="D27">
        <v>38.889499999999998</v>
      </c>
      <c r="E27">
        <v>77.057500000000005</v>
      </c>
      <c r="F27">
        <v>30</v>
      </c>
      <c r="G27" s="2">
        <v>1586526745000</v>
      </c>
    </row>
    <row r="28" spans="1:7" x14ac:dyDescent="0.35">
      <c r="A28">
        <v>4</v>
      </c>
      <c r="B28">
        <v>2</v>
      </c>
      <c r="C28">
        <v>1500</v>
      </c>
      <c r="D28">
        <v>38.889600000000002</v>
      </c>
      <c r="E28">
        <v>77.029899999999998</v>
      </c>
      <c r="F28">
        <v>24</v>
      </c>
      <c r="G28" s="2">
        <v>1586279266735</v>
      </c>
    </row>
    <row r="29" spans="1:7" x14ac:dyDescent="0.35">
      <c r="A29">
        <v>6</v>
      </c>
      <c r="B29">
        <v>6</v>
      </c>
      <c r="C29">
        <v>1500</v>
      </c>
      <c r="D29">
        <v>38.889299999999999</v>
      </c>
      <c r="E29">
        <v>77.046000000000006</v>
      </c>
      <c r="F29">
        <v>32</v>
      </c>
      <c r="G29" s="2">
        <v>1586454521174</v>
      </c>
    </row>
    <row r="30" spans="1:7" x14ac:dyDescent="0.35">
      <c r="A30">
        <v>4</v>
      </c>
      <c r="B30">
        <v>5</v>
      </c>
      <c r="C30">
        <v>1027</v>
      </c>
      <c r="D30">
        <v>38.889299999999999</v>
      </c>
      <c r="E30">
        <v>77.035300000000007</v>
      </c>
      <c r="F30">
        <v>25</v>
      </c>
      <c r="G30" s="2">
        <v>1586526745000</v>
      </c>
    </row>
    <row r="31" spans="1:7" x14ac:dyDescent="0.35">
      <c r="A31">
        <v>6</v>
      </c>
      <c r="B31">
        <v>5</v>
      </c>
      <c r="C31">
        <v>2220</v>
      </c>
      <c r="D31">
        <v>38.889299999999999</v>
      </c>
      <c r="E31">
        <v>77.026799999999994</v>
      </c>
      <c r="F31">
        <v>25</v>
      </c>
      <c r="G31" s="2">
        <v>1586536050756</v>
      </c>
    </row>
    <row r="32" spans="1:7" x14ac:dyDescent="0.35">
      <c r="A32">
        <v>3</v>
      </c>
      <c r="B32">
        <v>2</v>
      </c>
      <c r="C32">
        <v>1351</v>
      </c>
      <c r="D32">
        <v>38.889499999999998</v>
      </c>
      <c r="E32">
        <v>77.047300000000007</v>
      </c>
      <c r="F32">
        <v>25</v>
      </c>
      <c r="G32" s="2">
        <v>1586541085096</v>
      </c>
    </row>
    <row r="33" spans="1:7" x14ac:dyDescent="0.35">
      <c r="A33">
        <v>3</v>
      </c>
      <c r="B33">
        <v>5</v>
      </c>
      <c r="C33">
        <v>894</v>
      </c>
      <c r="D33">
        <v>38.889200000000002</v>
      </c>
      <c r="E33">
        <v>77.022499999999994</v>
      </c>
      <c r="F33">
        <v>25</v>
      </c>
      <c r="G33" s="2">
        <v>1586329321050</v>
      </c>
    </row>
    <row r="34" spans="1:7" x14ac:dyDescent="0.35">
      <c r="A34">
        <v>4</v>
      </c>
      <c r="B34">
        <v>5</v>
      </c>
      <c r="C34">
        <v>1500</v>
      </c>
      <c r="D34">
        <v>38.889499999999998</v>
      </c>
      <c r="E34">
        <v>77.035300000000007</v>
      </c>
      <c r="F34">
        <v>28</v>
      </c>
      <c r="G34" s="2">
        <v>1586753502109</v>
      </c>
    </row>
    <row r="35" spans="1:7" x14ac:dyDescent="0.35">
      <c r="A35">
        <v>6</v>
      </c>
      <c r="B35">
        <v>10</v>
      </c>
      <c r="C35">
        <v>2109</v>
      </c>
      <c r="D35">
        <v>38.889499999999998</v>
      </c>
      <c r="E35">
        <v>77.019099999999995</v>
      </c>
      <c r="F35">
        <v>28</v>
      </c>
      <c r="G35" s="2">
        <v>1586627112164</v>
      </c>
    </row>
    <row r="36" spans="1:7" x14ac:dyDescent="0.35">
      <c r="A36">
        <v>7</v>
      </c>
      <c r="B36">
        <v>7</v>
      </c>
      <c r="C36">
        <v>1834</v>
      </c>
      <c r="D36">
        <v>38.889800000000001</v>
      </c>
      <c r="E36">
        <v>77.035300000000007</v>
      </c>
      <c r="F36">
        <v>16</v>
      </c>
      <c r="G36" s="2">
        <v>1586271176350</v>
      </c>
    </row>
    <row r="37" spans="1:7" x14ac:dyDescent="0.35">
      <c r="A37">
        <v>1</v>
      </c>
      <c r="B37">
        <v>8</v>
      </c>
      <c r="C37">
        <v>1186</v>
      </c>
      <c r="D37">
        <v>38.889499999999998</v>
      </c>
      <c r="E37">
        <v>77.035300000000007</v>
      </c>
      <c r="F37">
        <v>25</v>
      </c>
      <c r="G37" s="2">
        <v>1586515475138</v>
      </c>
    </row>
    <row r="38" spans="1:7" x14ac:dyDescent="0.35">
      <c r="A38">
        <v>5</v>
      </c>
      <c r="B38">
        <v>8</v>
      </c>
      <c r="C38">
        <v>835</v>
      </c>
      <c r="D38">
        <v>38.889200000000002</v>
      </c>
      <c r="E38">
        <v>77.048100000000005</v>
      </c>
      <c r="F38">
        <v>28</v>
      </c>
      <c r="G38" s="2">
        <v>1586551601348</v>
      </c>
    </row>
    <row r="39" spans="1:7" x14ac:dyDescent="0.35">
      <c r="A39">
        <v>8</v>
      </c>
      <c r="B39">
        <v>2</v>
      </c>
      <c r="C39">
        <v>1500</v>
      </c>
      <c r="D39">
        <v>38.889899999999997</v>
      </c>
      <c r="E39">
        <v>77.059200000000004</v>
      </c>
      <c r="F39">
        <v>31</v>
      </c>
      <c r="G39" s="2">
        <v>1586526745000</v>
      </c>
    </row>
    <row r="40" spans="1:7" x14ac:dyDescent="0.35">
      <c r="A40">
        <v>4</v>
      </c>
      <c r="B40">
        <v>5</v>
      </c>
      <c r="C40">
        <v>1500</v>
      </c>
      <c r="D40">
        <v>38.889699999999998</v>
      </c>
      <c r="E40">
        <v>77.020600000000002</v>
      </c>
      <c r="F40">
        <v>25</v>
      </c>
      <c r="G40" s="2">
        <v>1586214746999</v>
      </c>
    </row>
  </sheetData>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6C28-7A75-4388-BD37-02A679FB4686}">
  <dimension ref="A1:S39"/>
  <sheetViews>
    <sheetView zoomScale="55" zoomScaleNormal="55" workbookViewId="0">
      <selection activeCell="W23" sqref="W23"/>
    </sheetView>
  </sheetViews>
  <sheetFormatPr defaultRowHeight="14.5" x14ac:dyDescent="0.35"/>
  <cols>
    <col min="7" max="7" width="11.81640625" bestFit="1" customWidth="1"/>
  </cols>
  <sheetData>
    <row r="1" spans="1:19" x14ac:dyDescent="0.35">
      <c r="A1" t="s">
        <v>8</v>
      </c>
      <c r="I1" t="s">
        <v>9</v>
      </c>
      <c r="J1" t="s">
        <v>10</v>
      </c>
      <c r="K1" t="s">
        <v>11</v>
      </c>
      <c r="M1" t="s">
        <v>7</v>
      </c>
    </row>
    <row r="2" spans="1:19" x14ac:dyDescent="0.35">
      <c r="A2" t="s">
        <v>0</v>
      </c>
      <c r="B2" t="s">
        <v>1</v>
      </c>
      <c r="C2" t="s">
        <v>2</v>
      </c>
      <c r="D2" t="s">
        <v>3</v>
      </c>
      <c r="E2" t="s">
        <v>4</v>
      </c>
      <c r="F2" t="s">
        <v>5</v>
      </c>
      <c r="G2" t="s">
        <v>6</v>
      </c>
      <c r="I2">
        <v>15000</v>
      </c>
      <c r="J2">
        <v>60000</v>
      </c>
      <c r="M2" t="s">
        <v>0</v>
      </c>
      <c r="N2" t="s">
        <v>1</v>
      </c>
      <c r="O2" t="s">
        <v>2</v>
      </c>
      <c r="P2" t="s">
        <v>3</v>
      </c>
      <c r="Q2" t="s">
        <v>4</v>
      </c>
      <c r="R2" t="s">
        <v>5</v>
      </c>
      <c r="S2" t="s">
        <v>6</v>
      </c>
    </row>
    <row r="3" spans="1:19" x14ac:dyDescent="0.35">
      <c r="A3">
        <f ca="1">IF(AND(K3&gt;0.45,K3&lt;0.55),24,M3)</f>
        <v>24</v>
      </c>
      <c r="B3">
        <f ca="1">IF(AND(K3&gt;0.45,K3&lt;0.55),24,N3)</f>
        <v>24</v>
      </c>
      <c r="C3">
        <f ca="1">IF(AND(K3&gt;0.45,K3&lt;0.55),24,O3)</f>
        <v>24</v>
      </c>
      <c r="D3">
        <f ca="1">IF(AND(K3&gt;0.45,K3&lt;0.55),24,P3)</f>
        <v>24</v>
      </c>
      <c r="E3">
        <f ca="1">IF(AND(K3&gt;0.45,K3&lt;0.55),24,Q3)</f>
        <v>24</v>
      </c>
      <c r="F3">
        <f ca="1">IF(AND(K3&gt;0.45,K3&lt;0.55),24,R3)</f>
        <v>24</v>
      </c>
      <c r="G3">
        <f ca="1">S3+I3+J3</f>
        <v>1586526818321</v>
      </c>
      <c r="I3">
        <f ca="1">ROUND(RAND()*$I$2,0)</f>
        <v>13321</v>
      </c>
      <c r="J3">
        <f ca="1">AND(K3&gt;0.45,K3&lt;0.55)*$J$2</f>
        <v>60000</v>
      </c>
      <c r="K3">
        <f ca="1">RAND()</f>
        <v>0.53447991725168686</v>
      </c>
      <c r="M3">
        <v>9</v>
      </c>
      <c r="N3">
        <v>10</v>
      </c>
      <c r="O3">
        <v>1500</v>
      </c>
      <c r="P3">
        <v>38.889800000000001</v>
      </c>
      <c r="Q3">
        <v>77.052599999999998</v>
      </c>
      <c r="R3">
        <v>31</v>
      </c>
      <c r="S3">
        <v>1586526745000</v>
      </c>
    </row>
    <row r="4" spans="1:19" x14ac:dyDescent="0.35">
      <c r="A4">
        <f t="shared" ref="A4:A39" ca="1" si="0">IF(AND(K4&gt;0.45,K4&lt;0.55),24,M4)</f>
        <v>10</v>
      </c>
      <c r="B4">
        <f t="shared" ref="B4:B39" ca="1" si="1">IF(AND(K4&gt;0.45,K4&lt;0.55),24,N4)</f>
        <v>7</v>
      </c>
      <c r="C4">
        <f t="shared" ref="C4:C39" ca="1" si="2">IF(AND(K4&gt;0.45,K4&lt;0.55),24,O4)</f>
        <v>1672</v>
      </c>
      <c r="D4">
        <f t="shared" ref="D4:D39" ca="1" si="3">IF(AND(K4&gt;0.45,K4&lt;0.55),24,P4)</f>
        <v>38.889600000000002</v>
      </c>
      <c r="E4">
        <f t="shared" ref="E4:E39" ca="1" si="4">IF(AND(K4&gt;0.45,K4&lt;0.55),24,Q4)</f>
        <v>77.045500000000004</v>
      </c>
      <c r="F4">
        <f t="shared" ref="F4:F39" ca="1" si="5">IF(AND(K4&gt;0.45,K4&lt;0.55),24,R4)</f>
        <v>23</v>
      </c>
      <c r="G4">
        <f t="shared" ref="G4:G39" ca="1" si="6">S4+I4+J4</f>
        <v>1586414323227</v>
      </c>
      <c r="I4">
        <f t="shared" ref="I4:I39" ca="1" si="7">ROUND(RAND()*$I$2,0)</f>
        <v>10972</v>
      </c>
      <c r="J4">
        <f t="shared" ref="J4:J39" ca="1" si="8">AND(K4&gt;0.45,K4&lt;0.55)*$J$2</f>
        <v>0</v>
      </c>
      <c r="K4">
        <f t="shared" ref="K4:K39" ca="1" si="9">RAND()</f>
        <v>0.58719921408826636</v>
      </c>
      <c r="M4">
        <v>10</v>
      </c>
      <c r="N4">
        <v>7</v>
      </c>
      <c r="O4">
        <v>1672</v>
      </c>
      <c r="P4">
        <v>38.889600000000002</v>
      </c>
      <c r="Q4">
        <v>77.045500000000004</v>
      </c>
      <c r="R4">
        <v>23</v>
      </c>
      <c r="S4">
        <v>1586414312255</v>
      </c>
    </row>
    <row r="5" spans="1:19" x14ac:dyDescent="0.35">
      <c r="A5">
        <f t="shared" ca="1" si="0"/>
        <v>24</v>
      </c>
      <c r="B5">
        <f t="shared" ca="1" si="1"/>
        <v>24</v>
      </c>
      <c r="C5">
        <f t="shared" ca="1" si="2"/>
        <v>24</v>
      </c>
      <c r="D5">
        <f t="shared" ca="1" si="3"/>
        <v>24</v>
      </c>
      <c r="E5">
        <f t="shared" ca="1" si="4"/>
        <v>24</v>
      </c>
      <c r="F5">
        <f t="shared" ca="1" si="5"/>
        <v>24</v>
      </c>
      <c r="G5">
        <f t="shared" ca="1" si="6"/>
        <v>1586703856400</v>
      </c>
      <c r="I5">
        <f t="shared" ca="1" si="7"/>
        <v>3387</v>
      </c>
      <c r="J5">
        <f t="shared" ca="1" si="8"/>
        <v>60000</v>
      </c>
      <c r="K5">
        <f t="shared" ca="1" si="9"/>
        <v>0.53029038569385512</v>
      </c>
      <c r="M5">
        <v>3</v>
      </c>
      <c r="N5">
        <v>7</v>
      </c>
      <c r="O5">
        <v>1500</v>
      </c>
      <c r="P5">
        <v>38.889200000000002</v>
      </c>
      <c r="Q5">
        <v>77.046300000000002</v>
      </c>
      <c r="R5">
        <v>25</v>
      </c>
      <c r="S5">
        <v>1586703793013</v>
      </c>
    </row>
    <row r="6" spans="1:19" x14ac:dyDescent="0.35">
      <c r="A6">
        <f t="shared" ca="1" si="0"/>
        <v>10</v>
      </c>
      <c r="B6">
        <f t="shared" ca="1" si="1"/>
        <v>5</v>
      </c>
      <c r="C6">
        <f t="shared" ca="1" si="2"/>
        <v>1500</v>
      </c>
      <c r="D6">
        <f t="shared" ca="1" si="3"/>
        <v>38.889600000000002</v>
      </c>
      <c r="E6">
        <f t="shared" ca="1" si="4"/>
        <v>77.047399999999996</v>
      </c>
      <c r="F6">
        <f t="shared" ca="1" si="5"/>
        <v>17</v>
      </c>
      <c r="G6">
        <f t="shared" ca="1" si="6"/>
        <v>1586565369111</v>
      </c>
      <c r="I6">
        <f t="shared" ca="1" si="7"/>
        <v>5093</v>
      </c>
      <c r="J6">
        <f t="shared" ca="1" si="8"/>
        <v>0</v>
      </c>
      <c r="K6">
        <f t="shared" ca="1" si="9"/>
        <v>0.39498618345385716</v>
      </c>
      <c r="M6">
        <v>10</v>
      </c>
      <c r="N6">
        <v>5</v>
      </c>
      <c r="O6">
        <v>1500</v>
      </c>
      <c r="P6">
        <v>38.889600000000002</v>
      </c>
      <c r="Q6">
        <v>77.047399999999996</v>
      </c>
      <c r="R6">
        <v>17</v>
      </c>
      <c r="S6">
        <v>1586565364018</v>
      </c>
    </row>
    <row r="7" spans="1:19" x14ac:dyDescent="0.35">
      <c r="A7">
        <f t="shared" ca="1" si="0"/>
        <v>1</v>
      </c>
      <c r="B7">
        <f t="shared" ca="1" si="1"/>
        <v>5</v>
      </c>
      <c r="C7">
        <f t="shared" ca="1" si="2"/>
        <v>1500</v>
      </c>
      <c r="D7">
        <f t="shared" ca="1" si="3"/>
        <v>38.889400000000002</v>
      </c>
      <c r="E7">
        <f t="shared" ca="1" si="4"/>
        <v>77.035300000000007</v>
      </c>
      <c r="F7">
        <f t="shared" ca="1" si="5"/>
        <v>16</v>
      </c>
      <c r="G7">
        <f t="shared" ca="1" si="6"/>
        <v>1586863863379</v>
      </c>
      <c r="I7">
        <f t="shared" ca="1" si="7"/>
        <v>537</v>
      </c>
      <c r="J7">
        <f t="shared" ca="1" si="8"/>
        <v>0</v>
      </c>
      <c r="K7">
        <f t="shared" ca="1" si="9"/>
        <v>0.79500123972023728</v>
      </c>
      <c r="M7">
        <v>1</v>
      </c>
      <c r="N7">
        <v>5</v>
      </c>
      <c r="O7">
        <v>1500</v>
      </c>
      <c r="P7">
        <v>38.889400000000002</v>
      </c>
      <c r="Q7">
        <v>77.035300000000007</v>
      </c>
      <c r="R7">
        <v>16</v>
      </c>
      <c r="S7">
        <v>1586863862842</v>
      </c>
    </row>
    <row r="8" spans="1:19" x14ac:dyDescent="0.35">
      <c r="A8">
        <f t="shared" ca="1" si="0"/>
        <v>10</v>
      </c>
      <c r="B8">
        <f t="shared" ca="1" si="1"/>
        <v>5</v>
      </c>
      <c r="C8">
        <f t="shared" ca="1" si="2"/>
        <v>1136</v>
      </c>
      <c r="D8">
        <f t="shared" ca="1" si="3"/>
        <v>38.889600000000002</v>
      </c>
      <c r="E8">
        <f t="shared" ca="1" si="4"/>
        <v>77.034999999999997</v>
      </c>
      <c r="F8">
        <f t="shared" ca="1" si="5"/>
        <v>25</v>
      </c>
      <c r="G8">
        <f t="shared" ca="1" si="6"/>
        <v>1586526745007</v>
      </c>
      <c r="I8">
        <f t="shared" ca="1" si="7"/>
        <v>7</v>
      </c>
      <c r="J8">
        <f t="shared" ca="1" si="8"/>
        <v>0</v>
      </c>
      <c r="K8">
        <f t="shared" ca="1" si="9"/>
        <v>0.97599975736970568</v>
      </c>
      <c r="M8">
        <v>10</v>
      </c>
      <c r="N8">
        <v>5</v>
      </c>
      <c r="O8">
        <v>1136</v>
      </c>
      <c r="P8">
        <v>38.889600000000002</v>
      </c>
      <c r="Q8">
        <v>77.034999999999997</v>
      </c>
      <c r="R8">
        <v>25</v>
      </c>
      <c r="S8">
        <v>1586526745000</v>
      </c>
    </row>
    <row r="9" spans="1:19" x14ac:dyDescent="0.35">
      <c r="A9">
        <f t="shared" ca="1" si="0"/>
        <v>5</v>
      </c>
      <c r="B9">
        <f t="shared" ca="1" si="1"/>
        <v>4</v>
      </c>
      <c r="C9">
        <f t="shared" ca="1" si="2"/>
        <v>1429</v>
      </c>
      <c r="D9">
        <f t="shared" ca="1" si="3"/>
        <v>38.889600000000002</v>
      </c>
      <c r="E9">
        <f t="shared" ca="1" si="4"/>
        <v>77.028999999999996</v>
      </c>
      <c r="F9">
        <f t="shared" ca="1" si="5"/>
        <v>25</v>
      </c>
      <c r="G9">
        <f t="shared" ca="1" si="6"/>
        <v>1586559660549</v>
      </c>
      <c r="I9">
        <f t="shared" ca="1" si="7"/>
        <v>11527</v>
      </c>
      <c r="J9">
        <f t="shared" ca="1" si="8"/>
        <v>0</v>
      </c>
      <c r="K9">
        <f t="shared" ca="1" si="9"/>
        <v>0.73744742858230228</v>
      </c>
      <c r="M9">
        <v>5</v>
      </c>
      <c r="N9">
        <v>4</v>
      </c>
      <c r="O9">
        <v>1429</v>
      </c>
      <c r="P9">
        <v>38.889600000000002</v>
      </c>
      <c r="Q9">
        <v>77.028999999999996</v>
      </c>
      <c r="R9">
        <v>25</v>
      </c>
      <c r="S9">
        <v>1586559649022</v>
      </c>
    </row>
    <row r="10" spans="1:19" x14ac:dyDescent="0.35">
      <c r="A10">
        <f t="shared" ca="1" si="0"/>
        <v>9</v>
      </c>
      <c r="B10">
        <f t="shared" ca="1" si="1"/>
        <v>4</v>
      </c>
      <c r="C10">
        <f t="shared" ca="1" si="2"/>
        <v>2125</v>
      </c>
      <c r="D10">
        <f t="shared" ca="1" si="3"/>
        <v>38.889499999999998</v>
      </c>
      <c r="E10">
        <f t="shared" ca="1" si="4"/>
        <v>77.035300000000007</v>
      </c>
      <c r="F10">
        <f t="shared" ca="1" si="5"/>
        <v>39</v>
      </c>
      <c r="G10">
        <f t="shared" ca="1" si="6"/>
        <v>1586688836953</v>
      </c>
      <c r="I10">
        <f t="shared" ca="1" si="7"/>
        <v>4194</v>
      </c>
      <c r="J10">
        <f t="shared" ca="1" si="8"/>
        <v>0</v>
      </c>
      <c r="K10">
        <f t="shared" ca="1" si="9"/>
        <v>0.61607161691829948</v>
      </c>
      <c r="M10">
        <v>9</v>
      </c>
      <c r="N10">
        <v>4</v>
      </c>
      <c r="O10">
        <v>2125</v>
      </c>
      <c r="P10">
        <v>38.889499999999998</v>
      </c>
      <c r="Q10">
        <v>77.035300000000007</v>
      </c>
      <c r="R10">
        <v>39</v>
      </c>
      <c r="S10">
        <v>1586688832759</v>
      </c>
    </row>
    <row r="11" spans="1:19" x14ac:dyDescent="0.35">
      <c r="A11">
        <f t="shared" ca="1" si="0"/>
        <v>9</v>
      </c>
      <c r="B11">
        <f t="shared" ca="1" si="1"/>
        <v>4</v>
      </c>
      <c r="C11">
        <f t="shared" ca="1" si="2"/>
        <v>2169</v>
      </c>
      <c r="D11">
        <f t="shared" ca="1" si="3"/>
        <v>38.889499999999998</v>
      </c>
      <c r="E11">
        <f t="shared" ca="1" si="4"/>
        <v>77.035300000000007</v>
      </c>
      <c r="F11">
        <f t="shared" ca="1" si="5"/>
        <v>25</v>
      </c>
      <c r="G11">
        <f t="shared" ca="1" si="6"/>
        <v>1586624072791</v>
      </c>
      <c r="I11">
        <f t="shared" ca="1" si="7"/>
        <v>4419</v>
      </c>
      <c r="J11">
        <f t="shared" ca="1" si="8"/>
        <v>0</v>
      </c>
      <c r="K11">
        <f t="shared" ca="1" si="9"/>
        <v>0.93273241468066304</v>
      </c>
      <c r="M11">
        <v>9</v>
      </c>
      <c r="N11">
        <v>4</v>
      </c>
      <c r="O11">
        <v>2169</v>
      </c>
      <c r="P11">
        <v>38.889499999999998</v>
      </c>
      <c r="Q11">
        <v>77.035300000000007</v>
      </c>
      <c r="R11">
        <v>25</v>
      </c>
      <c r="S11">
        <v>1586624068372</v>
      </c>
    </row>
    <row r="12" spans="1:19" x14ac:dyDescent="0.35">
      <c r="A12">
        <f t="shared" ca="1" si="0"/>
        <v>1</v>
      </c>
      <c r="B12">
        <f t="shared" ca="1" si="1"/>
        <v>5</v>
      </c>
      <c r="C12">
        <f t="shared" ca="1" si="2"/>
        <v>1159</v>
      </c>
      <c r="D12">
        <f t="shared" ca="1" si="3"/>
        <v>38.889299999999999</v>
      </c>
      <c r="E12">
        <f t="shared" ca="1" si="4"/>
        <v>77.053799999999995</v>
      </c>
      <c r="F12">
        <f t="shared" ca="1" si="5"/>
        <v>33</v>
      </c>
      <c r="G12">
        <f t="shared" ca="1" si="6"/>
        <v>1586500369411</v>
      </c>
      <c r="I12">
        <f t="shared" ca="1" si="7"/>
        <v>14080</v>
      </c>
      <c r="J12">
        <f t="shared" ca="1" si="8"/>
        <v>0</v>
      </c>
      <c r="K12">
        <f t="shared" ca="1" si="9"/>
        <v>0.95475746510723924</v>
      </c>
      <c r="M12">
        <v>1</v>
      </c>
      <c r="N12">
        <v>5</v>
      </c>
      <c r="O12">
        <v>1159</v>
      </c>
      <c r="P12">
        <v>38.889299999999999</v>
      </c>
      <c r="Q12">
        <v>77.053799999999995</v>
      </c>
      <c r="R12">
        <v>33</v>
      </c>
      <c r="S12">
        <v>1586500355331</v>
      </c>
    </row>
    <row r="13" spans="1:19" x14ac:dyDescent="0.35">
      <c r="A13">
        <f t="shared" ca="1" si="0"/>
        <v>2</v>
      </c>
      <c r="B13">
        <f t="shared" ca="1" si="1"/>
        <v>5</v>
      </c>
      <c r="C13">
        <f t="shared" ca="1" si="2"/>
        <v>2478</v>
      </c>
      <c r="D13">
        <f t="shared" ca="1" si="3"/>
        <v>38.889499999999998</v>
      </c>
      <c r="E13">
        <f t="shared" ca="1" si="4"/>
        <v>77.031800000000004</v>
      </c>
      <c r="F13">
        <f t="shared" ca="1" si="5"/>
        <v>37</v>
      </c>
      <c r="G13">
        <f t="shared" ca="1" si="6"/>
        <v>1586313063586</v>
      </c>
      <c r="I13">
        <f t="shared" ca="1" si="7"/>
        <v>12153</v>
      </c>
      <c r="J13">
        <f t="shared" ca="1" si="8"/>
        <v>0</v>
      </c>
      <c r="K13">
        <f t="shared" ca="1" si="9"/>
        <v>6.0013944983321355E-2</v>
      </c>
      <c r="M13">
        <v>2</v>
      </c>
      <c r="N13">
        <v>5</v>
      </c>
      <c r="O13">
        <v>2478</v>
      </c>
      <c r="P13">
        <v>38.889499999999998</v>
      </c>
      <c r="Q13">
        <v>77.031800000000004</v>
      </c>
      <c r="R13">
        <v>37</v>
      </c>
      <c r="S13">
        <v>1586313051433</v>
      </c>
    </row>
    <row r="14" spans="1:19" x14ac:dyDescent="0.35">
      <c r="A14">
        <f t="shared" ca="1" si="0"/>
        <v>6</v>
      </c>
      <c r="B14">
        <f t="shared" ca="1" si="1"/>
        <v>1</v>
      </c>
      <c r="C14">
        <f t="shared" ca="1" si="2"/>
        <v>2175</v>
      </c>
      <c r="D14">
        <f t="shared" ca="1" si="3"/>
        <v>38.889899999999997</v>
      </c>
      <c r="E14">
        <f t="shared" ca="1" si="4"/>
        <v>77.035300000000007</v>
      </c>
      <c r="F14">
        <f t="shared" ca="1" si="5"/>
        <v>34</v>
      </c>
      <c r="G14">
        <f t="shared" ca="1" si="6"/>
        <v>1586593616837</v>
      </c>
      <c r="I14">
        <f t="shared" ca="1" si="7"/>
        <v>341</v>
      </c>
      <c r="J14">
        <f t="shared" ca="1" si="8"/>
        <v>0</v>
      </c>
      <c r="K14">
        <f t="shared" ca="1" si="9"/>
        <v>0.70980117938331289</v>
      </c>
      <c r="M14">
        <v>6</v>
      </c>
      <c r="N14">
        <v>1</v>
      </c>
      <c r="O14">
        <v>2175</v>
      </c>
      <c r="P14">
        <v>38.889899999999997</v>
      </c>
      <c r="Q14">
        <v>77.035300000000007</v>
      </c>
      <c r="R14">
        <v>34</v>
      </c>
      <c r="S14">
        <v>1586593616496</v>
      </c>
    </row>
    <row r="15" spans="1:19" x14ac:dyDescent="0.35">
      <c r="A15">
        <f t="shared" ca="1" si="0"/>
        <v>9</v>
      </c>
      <c r="B15">
        <f t="shared" ca="1" si="1"/>
        <v>2</v>
      </c>
      <c r="C15">
        <f t="shared" ca="1" si="2"/>
        <v>1381</v>
      </c>
      <c r="D15">
        <f t="shared" ca="1" si="3"/>
        <v>38.889499999999998</v>
      </c>
      <c r="E15">
        <f t="shared" ca="1" si="4"/>
        <v>77.035300000000007</v>
      </c>
      <c r="F15">
        <f t="shared" ca="1" si="5"/>
        <v>25</v>
      </c>
      <c r="G15">
        <f t="shared" ca="1" si="6"/>
        <v>1586477775360</v>
      </c>
      <c r="I15">
        <f t="shared" ca="1" si="7"/>
        <v>976</v>
      </c>
      <c r="J15">
        <f t="shared" ca="1" si="8"/>
        <v>0</v>
      </c>
      <c r="K15">
        <f t="shared" ca="1" si="9"/>
        <v>0.83876544356787874</v>
      </c>
      <c r="M15">
        <v>9</v>
      </c>
      <c r="N15">
        <v>2</v>
      </c>
      <c r="O15">
        <v>1381</v>
      </c>
      <c r="P15">
        <v>38.889499999999998</v>
      </c>
      <c r="Q15">
        <v>77.035300000000007</v>
      </c>
      <c r="R15">
        <v>25</v>
      </c>
      <c r="S15">
        <v>1586477774384</v>
      </c>
    </row>
    <row r="16" spans="1:19" x14ac:dyDescent="0.35">
      <c r="A16">
        <f t="shared" ca="1" si="0"/>
        <v>10</v>
      </c>
      <c r="B16">
        <f t="shared" ca="1" si="1"/>
        <v>7</v>
      </c>
      <c r="C16">
        <f t="shared" ca="1" si="2"/>
        <v>1500</v>
      </c>
      <c r="D16">
        <f t="shared" ca="1" si="3"/>
        <v>38.889299999999999</v>
      </c>
      <c r="E16">
        <f t="shared" ca="1" si="4"/>
        <v>77.034099999999995</v>
      </c>
      <c r="F16">
        <f t="shared" ca="1" si="5"/>
        <v>27</v>
      </c>
      <c r="G16">
        <f t="shared" ca="1" si="6"/>
        <v>1586520678006</v>
      </c>
      <c r="I16">
        <f t="shared" ca="1" si="7"/>
        <v>54</v>
      </c>
      <c r="J16">
        <f t="shared" ca="1" si="8"/>
        <v>0</v>
      </c>
      <c r="K16">
        <f t="shared" ca="1" si="9"/>
        <v>0.25037095696634259</v>
      </c>
      <c r="M16">
        <v>10</v>
      </c>
      <c r="N16">
        <v>7</v>
      </c>
      <c r="O16">
        <v>1500</v>
      </c>
      <c r="P16">
        <v>38.889299999999999</v>
      </c>
      <c r="Q16">
        <v>77.034099999999995</v>
      </c>
      <c r="R16">
        <v>27</v>
      </c>
      <c r="S16">
        <v>1586520677952</v>
      </c>
    </row>
    <row r="17" spans="1:19" x14ac:dyDescent="0.35">
      <c r="A17">
        <f t="shared" ca="1" si="0"/>
        <v>5</v>
      </c>
      <c r="B17">
        <f t="shared" ca="1" si="1"/>
        <v>5</v>
      </c>
      <c r="C17">
        <f t="shared" ca="1" si="2"/>
        <v>1500</v>
      </c>
      <c r="D17">
        <f t="shared" ca="1" si="3"/>
        <v>38.889499999999998</v>
      </c>
      <c r="E17">
        <f t="shared" ca="1" si="4"/>
        <v>77.035300000000007</v>
      </c>
      <c r="F17">
        <f t="shared" ca="1" si="5"/>
        <v>25</v>
      </c>
      <c r="G17">
        <f t="shared" ca="1" si="6"/>
        <v>1586276983553</v>
      </c>
      <c r="I17">
        <f t="shared" ca="1" si="7"/>
        <v>8495</v>
      </c>
      <c r="J17">
        <f t="shared" ca="1" si="8"/>
        <v>0</v>
      </c>
      <c r="K17">
        <f t="shared" ca="1" si="9"/>
        <v>0.68990217021367894</v>
      </c>
      <c r="M17">
        <v>5</v>
      </c>
      <c r="N17">
        <v>5</v>
      </c>
      <c r="O17">
        <v>1500</v>
      </c>
      <c r="P17">
        <v>38.889499999999998</v>
      </c>
      <c r="Q17">
        <v>77.035300000000007</v>
      </c>
      <c r="R17">
        <v>25</v>
      </c>
      <c r="S17">
        <v>1586276975058</v>
      </c>
    </row>
    <row r="18" spans="1:19" x14ac:dyDescent="0.35">
      <c r="A18">
        <f t="shared" ca="1" si="0"/>
        <v>1</v>
      </c>
      <c r="B18">
        <f t="shared" ca="1" si="1"/>
        <v>5</v>
      </c>
      <c r="C18">
        <f t="shared" ca="1" si="2"/>
        <v>2192</v>
      </c>
      <c r="D18">
        <f t="shared" ca="1" si="3"/>
        <v>38.889499999999998</v>
      </c>
      <c r="E18">
        <f t="shared" ca="1" si="4"/>
        <v>77.035300000000007</v>
      </c>
      <c r="F18">
        <f t="shared" ca="1" si="5"/>
        <v>37</v>
      </c>
      <c r="G18">
        <f t="shared" ca="1" si="6"/>
        <v>1586382415448</v>
      </c>
      <c r="I18">
        <f t="shared" ca="1" si="7"/>
        <v>223</v>
      </c>
      <c r="J18">
        <f t="shared" ca="1" si="8"/>
        <v>0</v>
      </c>
      <c r="K18">
        <f t="shared" ca="1" si="9"/>
        <v>0.12724861067826376</v>
      </c>
      <c r="M18">
        <v>1</v>
      </c>
      <c r="N18">
        <v>5</v>
      </c>
      <c r="O18">
        <v>2192</v>
      </c>
      <c r="P18">
        <v>38.889499999999998</v>
      </c>
      <c r="Q18">
        <v>77.035300000000007</v>
      </c>
      <c r="R18">
        <v>37</v>
      </c>
      <c r="S18">
        <v>1586382415225</v>
      </c>
    </row>
    <row r="19" spans="1:19" x14ac:dyDescent="0.35">
      <c r="A19">
        <f t="shared" ca="1" si="0"/>
        <v>1</v>
      </c>
      <c r="B19">
        <f t="shared" ca="1" si="1"/>
        <v>5</v>
      </c>
      <c r="C19">
        <f t="shared" ca="1" si="2"/>
        <v>957</v>
      </c>
      <c r="D19">
        <f t="shared" ca="1" si="3"/>
        <v>38.889800000000001</v>
      </c>
      <c r="E19">
        <f t="shared" ca="1" si="4"/>
        <v>77.035300000000007</v>
      </c>
      <c r="F19">
        <f t="shared" ca="1" si="5"/>
        <v>37</v>
      </c>
      <c r="G19">
        <f t="shared" ca="1" si="6"/>
        <v>1586526752582</v>
      </c>
      <c r="I19">
        <f t="shared" ca="1" si="7"/>
        <v>7582</v>
      </c>
      <c r="J19">
        <f t="shared" ca="1" si="8"/>
        <v>0</v>
      </c>
      <c r="K19">
        <f t="shared" ca="1" si="9"/>
        <v>0.21586101511673317</v>
      </c>
      <c r="M19">
        <v>1</v>
      </c>
      <c r="N19">
        <v>5</v>
      </c>
      <c r="O19">
        <v>957</v>
      </c>
      <c r="P19">
        <v>38.889800000000001</v>
      </c>
      <c r="Q19">
        <v>77.035300000000007</v>
      </c>
      <c r="R19">
        <v>37</v>
      </c>
      <c r="S19">
        <v>1586526745000</v>
      </c>
    </row>
    <row r="20" spans="1:19" x14ac:dyDescent="0.35">
      <c r="A20">
        <f t="shared" ca="1" si="0"/>
        <v>10</v>
      </c>
      <c r="B20">
        <f t="shared" ca="1" si="1"/>
        <v>4</v>
      </c>
      <c r="C20">
        <f t="shared" ca="1" si="2"/>
        <v>833</v>
      </c>
      <c r="D20">
        <f t="shared" ca="1" si="3"/>
        <v>38.889499999999998</v>
      </c>
      <c r="E20">
        <f t="shared" ca="1" si="4"/>
        <v>77.038200000000003</v>
      </c>
      <c r="F20">
        <f t="shared" ca="1" si="5"/>
        <v>23</v>
      </c>
      <c r="G20">
        <f t="shared" ca="1" si="6"/>
        <v>1586501165813</v>
      </c>
      <c r="I20">
        <f t="shared" ca="1" si="7"/>
        <v>9451</v>
      </c>
      <c r="J20">
        <f t="shared" ca="1" si="8"/>
        <v>0</v>
      </c>
      <c r="K20">
        <f t="shared" ca="1" si="9"/>
        <v>0.94314173119668998</v>
      </c>
      <c r="M20">
        <v>10</v>
      </c>
      <c r="N20">
        <v>4</v>
      </c>
      <c r="O20">
        <v>833</v>
      </c>
      <c r="P20">
        <v>38.889499999999998</v>
      </c>
      <c r="Q20">
        <v>77.038200000000003</v>
      </c>
      <c r="R20">
        <v>23</v>
      </c>
      <c r="S20">
        <v>1586501156362</v>
      </c>
    </row>
    <row r="21" spans="1:19" x14ac:dyDescent="0.35">
      <c r="A21">
        <f t="shared" ca="1" si="0"/>
        <v>24</v>
      </c>
      <c r="B21">
        <f t="shared" ca="1" si="1"/>
        <v>24</v>
      </c>
      <c r="C21">
        <f t="shared" ca="1" si="2"/>
        <v>24</v>
      </c>
      <c r="D21">
        <f t="shared" ca="1" si="3"/>
        <v>24</v>
      </c>
      <c r="E21">
        <f t="shared" ca="1" si="4"/>
        <v>24</v>
      </c>
      <c r="F21">
        <f t="shared" ca="1" si="5"/>
        <v>24</v>
      </c>
      <c r="G21">
        <f t="shared" ca="1" si="6"/>
        <v>1586526817740</v>
      </c>
      <c r="I21">
        <f t="shared" ca="1" si="7"/>
        <v>12740</v>
      </c>
      <c r="J21">
        <f t="shared" ca="1" si="8"/>
        <v>60000</v>
      </c>
      <c r="K21">
        <f t="shared" ca="1" si="9"/>
        <v>0.50139260165953903</v>
      </c>
      <c r="M21">
        <v>1</v>
      </c>
      <c r="N21">
        <v>5</v>
      </c>
      <c r="O21">
        <v>1426</v>
      </c>
      <c r="P21">
        <v>38.889499999999998</v>
      </c>
      <c r="Q21">
        <v>77.029300000000006</v>
      </c>
      <c r="R21">
        <v>25</v>
      </c>
      <c r="S21">
        <v>1586526745000</v>
      </c>
    </row>
    <row r="22" spans="1:19" x14ac:dyDescent="0.35">
      <c r="A22">
        <f t="shared" ca="1" si="0"/>
        <v>8</v>
      </c>
      <c r="B22">
        <f t="shared" ca="1" si="1"/>
        <v>3</v>
      </c>
      <c r="C22">
        <f t="shared" ca="1" si="2"/>
        <v>1500</v>
      </c>
      <c r="D22">
        <f t="shared" ca="1" si="3"/>
        <v>38.889499999999998</v>
      </c>
      <c r="E22">
        <f t="shared" ca="1" si="4"/>
        <v>77.035300000000007</v>
      </c>
      <c r="F22">
        <f t="shared" ca="1" si="5"/>
        <v>12</v>
      </c>
      <c r="G22">
        <f t="shared" ca="1" si="6"/>
        <v>1586802649867</v>
      </c>
      <c r="I22">
        <f t="shared" ca="1" si="7"/>
        <v>11522</v>
      </c>
      <c r="J22">
        <f t="shared" ca="1" si="8"/>
        <v>0</v>
      </c>
      <c r="K22">
        <f t="shared" ca="1" si="9"/>
        <v>0.21928785934662187</v>
      </c>
      <c r="M22">
        <v>8</v>
      </c>
      <c r="N22">
        <v>3</v>
      </c>
      <c r="O22">
        <v>1500</v>
      </c>
      <c r="P22">
        <v>38.889499999999998</v>
      </c>
      <c r="Q22">
        <v>77.035300000000007</v>
      </c>
      <c r="R22">
        <v>12</v>
      </c>
      <c r="S22">
        <v>1586802638345</v>
      </c>
    </row>
    <row r="23" spans="1:19" x14ac:dyDescent="0.35">
      <c r="A23">
        <f t="shared" ca="1" si="0"/>
        <v>5</v>
      </c>
      <c r="B23">
        <f t="shared" ca="1" si="1"/>
        <v>2</v>
      </c>
      <c r="C23">
        <f t="shared" ca="1" si="2"/>
        <v>1500</v>
      </c>
      <c r="D23">
        <f t="shared" ca="1" si="3"/>
        <v>38.889499999999998</v>
      </c>
      <c r="E23">
        <f t="shared" ca="1" si="4"/>
        <v>77.020899999999997</v>
      </c>
      <c r="F23">
        <f t="shared" ca="1" si="5"/>
        <v>25</v>
      </c>
      <c r="G23">
        <f t="shared" ca="1" si="6"/>
        <v>1586612987699</v>
      </c>
      <c r="I23">
        <f t="shared" ca="1" si="7"/>
        <v>13106</v>
      </c>
      <c r="J23">
        <f t="shared" ca="1" si="8"/>
        <v>0</v>
      </c>
      <c r="K23">
        <f t="shared" ca="1" si="9"/>
        <v>0.21547352380186624</v>
      </c>
      <c r="M23">
        <v>5</v>
      </c>
      <c r="N23">
        <v>2</v>
      </c>
      <c r="O23">
        <v>1500</v>
      </c>
      <c r="P23">
        <v>38.889499999999998</v>
      </c>
      <c r="Q23">
        <v>77.020899999999997</v>
      </c>
      <c r="R23">
        <v>25</v>
      </c>
      <c r="S23">
        <v>1586612974593</v>
      </c>
    </row>
    <row r="24" spans="1:19" x14ac:dyDescent="0.35">
      <c r="A24">
        <f t="shared" ca="1" si="0"/>
        <v>3</v>
      </c>
      <c r="B24">
        <f t="shared" ca="1" si="1"/>
        <v>10</v>
      </c>
      <c r="C24">
        <f t="shared" ca="1" si="2"/>
        <v>1096</v>
      </c>
      <c r="D24">
        <f t="shared" ca="1" si="3"/>
        <v>38.889800000000001</v>
      </c>
      <c r="E24">
        <f t="shared" ca="1" si="4"/>
        <v>77.038600000000002</v>
      </c>
      <c r="F24">
        <f t="shared" ca="1" si="5"/>
        <v>36</v>
      </c>
      <c r="G24">
        <f t="shared" ca="1" si="6"/>
        <v>1586666815363</v>
      </c>
      <c r="I24">
        <f t="shared" ca="1" si="7"/>
        <v>601</v>
      </c>
      <c r="J24">
        <f t="shared" ca="1" si="8"/>
        <v>0</v>
      </c>
      <c r="K24">
        <f t="shared" ca="1" si="9"/>
        <v>0.81835528708546734</v>
      </c>
      <c r="M24">
        <v>3</v>
      </c>
      <c r="N24">
        <v>10</v>
      </c>
      <c r="O24">
        <v>1096</v>
      </c>
      <c r="P24">
        <v>38.889800000000001</v>
      </c>
      <c r="Q24">
        <v>77.038600000000002</v>
      </c>
      <c r="R24">
        <v>36</v>
      </c>
      <c r="S24">
        <v>1586666814762</v>
      </c>
    </row>
    <row r="25" spans="1:19" x14ac:dyDescent="0.35">
      <c r="A25">
        <f t="shared" ca="1" si="0"/>
        <v>3</v>
      </c>
      <c r="B25">
        <f t="shared" ca="1" si="1"/>
        <v>5</v>
      </c>
      <c r="C25">
        <f t="shared" ca="1" si="2"/>
        <v>1605</v>
      </c>
      <c r="D25">
        <f t="shared" ca="1" si="3"/>
        <v>38.889299999999999</v>
      </c>
      <c r="E25">
        <f t="shared" ca="1" si="4"/>
        <v>77.012500000000003</v>
      </c>
      <c r="F25">
        <f t="shared" ca="1" si="5"/>
        <v>40</v>
      </c>
      <c r="G25">
        <f t="shared" ca="1" si="6"/>
        <v>1586356328066</v>
      </c>
      <c r="I25">
        <f t="shared" ca="1" si="7"/>
        <v>12257</v>
      </c>
      <c r="J25">
        <f t="shared" ca="1" si="8"/>
        <v>0</v>
      </c>
      <c r="K25">
        <f t="shared" ca="1" si="9"/>
        <v>0.82697611470487586</v>
      </c>
      <c r="M25">
        <v>3</v>
      </c>
      <c r="N25">
        <v>5</v>
      </c>
      <c r="O25">
        <v>1605</v>
      </c>
      <c r="P25">
        <v>38.889299999999999</v>
      </c>
      <c r="Q25">
        <v>77.012500000000003</v>
      </c>
      <c r="R25">
        <v>40</v>
      </c>
      <c r="S25">
        <v>1586356315809</v>
      </c>
    </row>
    <row r="26" spans="1:19" x14ac:dyDescent="0.35">
      <c r="A26">
        <f t="shared" ca="1" si="0"/>
        <v>8</v>
      </c>
      <c r="B26">
        <f t="shared" ca="1" si="1"/>
        <v>5</v>
      </c>
      <c r="C26">
        <f t="shared" ca="1" si="2"/>
        <v>531</v>
      </c>
      <c r="D26">
        <f t="shared" ca="1" si="3"/>
        <v>38.889499999999998</v>
      </c>
      <c r="E26">
        <f t="shared" ca="1" si="4"/>
        <v>77.057500000000005</v>
      </c>
      <c r="F26">
        <f t="shared" ca="1" si="5"/>
        <v>30</v>
      </c>
      <c r="G26">
        <f t="shared" ca="1" si="6"/>
        <v>1586526753738</v>
      </c>
      <c r="I26">
        <f t="shared" ca="1" si="7"/>
        <v>8738</v>
      </c>
      <c r="J26">
        <f t="shared" ca="1" si="8"/>
        <v>0</v>
      </c>
      <c r="K26">
        <f t="shared" ca="1" si="9"/>
        <v>0.34833372975372323</v>
      </c>
      <c r="M26">
        <v>8</v>
      </c>
      <c r="N26">
        <v>5</v>
      </c>
      <c r="O26">
        <v>531</v>
      </c>
      <c r="P26">
        <v>38.889499999999998</v>
      </c>
      <c r="Q26">
        <v>77.057500000000005</v>
      </c>
      <c r="R26">
        <v>30</v>
      </c>
      <c r="S26">
        <v>1586526745000</v>
      </c>
    </row>
    <row r="27" spans="1:19" x14ac:dyDescent="0.35">
      <c r="A27">
        <f t="shared" ca="1" si="0"/>
        <v>4</v>
      </c>
      <c r="B27">
        <f t="shared" ca="1" si="1"/>
        <v>2</v>
      </c>
      <c r="C27">
        <f t="shared" ca="1" si="2"/>
        <v>1500</v>
      </c>
      <c r="D27">
        <f t="shared" ca="1" si="3"/>
        <v>38.889600000000002</v>
      </c>
      <c r="E27">
        <f t="shared" ca="1" si="4"/>
        <v>77.029899999999998</v>
      </c>
      <c r="F27">
        <f t="shared" ca="1" si="5"/>
        <v>24</v>
      </c>
      <c r="G27">
        <f t="shared" ca="1" si="6"/>
        <v>1586279271404</v>
      </c>
      <c r="I27">
        <f t="shared" ca="1" si="7"/>
        <v>4669</v>
      </c>
      <c r="J27">
        <f t="shared" ca="1" si="8"/>
        <v>0</v>
      </c>
      <c r="K27">
        <f t="shared" ca="1" si="9"/>
        <v>0.74148872063664761</v>
      </c>
      <c r="M27">
        <v>4</v>
      </c>
      <c r="N27">
        <v>2</v>
      </c>
      <c r="O27">
        <v>1500</v>
      </c>
      <c r="P27">
        <v>38.889600000000002</v>
      </c>
      <c r="Q27">
        <v>77.029899999999998</v>
      </c>
      <c r="R27">
        <v>24</v>
      </c>
      <c r="S27">
        <v>1586279266735</v>
      </c>
    </row>
    <row r="28" spans="1:19" x14ac:dyDescent="0.35">
      <c r="A28">
        <f t="shared" ca="1" si="0"/>
        <v>6</v>
      </c>
      <c r="B28">
        <f t="shared" ca="1" si="1"/>
        <v>6</v>
      </c>
      <c r="C28">
        <f t="shared" ca="1" si="2"/>
        <v>1500</v>
      </c>
      <c r="D28">
        <f t="shared" ca="1" si="3"/>
        <v>38.889299999999999</v>
      </c>
      <c r="E28">
        <f t="shared" ca="1" si="4"/>
        <v>77.046000000000006</v>
      </c>
      <c r="F28">
        <f t="shared" ca="1" si="5"/>
        <v>32</v>
      </c>
      <c r="G28">
        <f t="shared" ca="1" si="6"/>
        <v>1586454530791</v>
      </c>
      <c r="I28">
        <f t="shared" ca="1" si="7"/>
        <v>9617</v>
      </c>
      <c r="J28">
        <f t="shared" ca="1" si="8"/>
        <v>0</v>
      </c>
      <c r="K28">
        <f t="shared" ca="1" si="9"/>
        <v>0.84918438089001269</v>
      </c>
      <c r="M28">
        <v>6</v>
      </c>
      <c r="N28">
        <v>6</v>
      </c>
      <c r="O28">
        <v>1500</v>
      </c>
      <c r="P28">
        <v>38.889299999999999</v>
      </c>
      <c r="Q28">
        <v>77.046000000000006</v>
      </c>
      <c r="R28">
        <v>32</v>
      </c>
      <c r="S28">
        <v>1586454521174</v>
      </c>
    </row>
    <row r="29" spans="1:19" x14ac:dyDescent="0.35">
      <c r="A29">
        <f t="shared" ca="1" si="0"/>
        <v>4</v>
      </c>
      <c r="B29">
        <f t="shared" ca="1" si="1"/>
        <v>5</v>
      </c>
      <c r="C29">
        <f t="shared" ca="1" si="2"/>
        <v>1027</v>
      </c>
      <c r="D29">
        <f t="shared" ca="1" si="3"/>
        <v>38.889299999999999</v>
      </c>
      <c r="E29">
        <f t="shared" ca="1" si="4"/>
        <v>77.035300000000007</v>
      </c>
      <c r="F29">
        <f t="shared" ca="1" si="5"/>
        <v>25</v>
      </c>
      <c r="G29">
        <f t="shared" ca="1" si="6"/>
        <v>1586526757506</v>
      </c>
      <c r="I29">
        <f t="shared" ca="1" si="7"/>
        <v>12506</v>
      </c>
      <c r="J29">
        <f t="shared" ca="1" si="8"/>
        <v>0</v>
      </c>
      <c r="K29">
        <f t="shared" ca="1" si="9"/>
        <v>0.9519462606825162</v>
      </c>
      <c r="M29">
        <v>4</v>
      </c>
      <c r="N29">
        <v>5</v>
      </c>
      <c r="O29">
        <v>1027</v>
      </c>
      <c r="P29">
        <v>38.889299999999999</v>
      </c>
      <c r="Q29">
        <v>77.035300000000007</v>
      </c>
      <c r="R29">
        <v>25</v>
      </c>
      <c r="S29">
        <v>1586526745000</v>
      </c>
    </row>
    <row r="30" spans="1:19" x14ac:dyDescent="0.35">
      <c r="A30">
        <f t="shared" ca="1" si="0"/>
        <v>6</v>
      </c>
      <c r="B30">
        <f t="shared" ca="1" si="1"/>
        <v>5</v>
      </c>
      <c r="C30">
        <f t="shared" ca="1" si="2"/>
        <v>2220</v>
      </c>
      <c r="D30">
        <f t="shared" ca="1" si="3"/>
        <v>38.889299999999999</v>
      </c>
      <c r="E30">
        <f t="shared" ca="1" si="4"/>
        <v>77.026799999999994</v>
      </c>
      <c r="F30">
        <f t="shared" ca="1" si="5"/>
        <v>25</v>
      </c>
      <c r="G30">
        <f t="shared" ca="1" si="6"/>
        <v>1586536054274</v>
      </c>
      <c r="I30">
        <f t="shared" ca="1" si="7"/>
        <v>3518</v>
      </c>
      <c r="J30">
        <f t="shared" ca="1" si="8"/>
        <v>0</v>
      </c>
      <c r="K30">
        <f t="shared" ca="1" si="9"/>
        <v>0.60962382959777062</v>
      </c>
      <c r="M30">
        <v>6</v>
      </c>
      <c r="N30">
        <v>5</v>
      </c>
      <c r="O30">
        <v>2220</v>
      </c>
      <c r="P30">
        <v>38.889299999999999</v>
      </c>
      <c r="Q30">
        <v>77.026799999999994</v>
      </c>
      <c r="R30">
        <v>25</v>
      </c>
      <c r="S30">
        <v>1586536050756</v>
      </c>
    </row>
    <row r="31" spans="1:19" x14ac:dyDescent="0.35">
      <c r="A31">
        <f t="shared" ca="1" si="0"/>
        <v>3</v>
      </c>
      <c r="B31">
        <f t="shared" ca="1" si="1"/>
        <v>2</v>
      </c>
      <c r="C31">
        <f t="shared" ca="1" si="2"/>
        <v>1351</v>
      </c>
      <c r="D31">
        <f t="shared" ca="1" si="3"/>
        <v>38.889499999999998</v>
      </c>
      <c r="E31">
        <f t="shared" ca="1" si="4"/>
        <v>77.047300000000007</v>
      </c>
      <c r="F31">
        <f t="shared" ca="1" si="5"/>
        <v>25</v>
      </c>
      <c r="G31">
        <f t="shared" ca="1" si="6"/>
        <v>1586541099886</v>
      </c>
      <c r="I31">
        <f t="shared" ca="1" si="7"/>
        <v>14790</v>
      </c>
      <c r="J31">
        <f t="shared" ca="1" si="8"/>
        <v>0</v>
      </c>
      <c r="K31">
        <f t="shared" ca="1" si="9"/>
        <v>0.67034932636657352</v>
      </c>
      <c r="M31">
        <v>3</v>
      </c>
      <c r="N31">
        <v>2</v>
      </c>
      <c r="O31">
        <v>1351</v>
      </c>
      <c r="P31">
        <v>38.889499999999998</v>
      </c>
      <c r="Q31">
        <v>77.047300000000007</v>
      </c>
      <c r="R31">
        <v>25</v>
      </c>
      <c r="S31">
        <v>1586541085096</v>
      </c>
    </row>
    <row r="32" spans="1:19" x14ac:dyDescent="0.35">
      <c r="A32">
        <f t="shared" ca="1" si="0"/>
        <v>3</v>
      </c>
      <c r="B32">
        <f t="shared" ca="1" si="1"/>
        <v>5</v>
      </c>
      <c r="C32">
        <f t="shared" ca="1" si="2"/>
        <v>894</v>
      </c>
      <c r="D32">
        <f t="shared" ca="1" si="3"/>
        <v>38.889200000000002</v>
      </c>
      <c r="E32">
        <f t="shared" ca="1" si="4"/>
        <v>77.022499999999994</v>
      </c>
      <c r="F32">
        <f t="shared" ca="1" si="5"/>
        <v>25</v>
      </c>
      <c r="G32">
        <f t="shared" ca="1" si="6"/>
        <v>1586329323380</v>
      </c>
      <c r="I32">
        <f t="shared" ca="1" si="7"/>
        <v>2330</v>
      </c>
      <c r="J32">
        <f t="shared" ca="1" si="8"/>
        <v>0</v>
      </c>
      <c r="K32">
        <f t="shared" ca="1" si="9"/>
        <v>0.55804947346799583</v>
      </c>
      <c r="M32">
        <v>3</v>
      </c>
      <c r="N32">
        <v>5</v>
      </c>
      <c r="O32">
        <v>894</v>
      </c>
      <c r="P32">
        <v>38.889200000000002</v>
      </c>
      <c r="Q32">
        <v>77.022499999999994</v>
      </c>
      <c r="R32">
        <v>25</v>
      </c>
      <c r="S32">
        <v>1586329321050</v>
      </c>
    </row>
    <row r="33" spans="1:19" x14ac:dyDescent="0.35">
      <c r="A33">
        <f t="shared" ca="1" si="0"/>
        <v>4</v>
      </c>
      <c r="B33">
        <f t="shared" ca="1" si="1"/>
        <v>5</v>
      </c>
      <c r="C33">
        <f t="shared" ca="1" si="2"/>
        <v>1500</v>
      </c>
      <c r="D33">
        <f t="shared" ca="1" si="3"/>
        <v>38.889499999999998</v>
      </c>
      <c r="E33">
        <f t="shared" ca="1" si="4"/>
        <v>77.035300000000007</v>
      </c>
      <c r="F33">
        <f t="shared" ca="1" si="5"/>
        <v>28</v>
      </c>
      <c r="G33">
        <f t="shared" ca="1" si="6"/>
        <v>1586753510331</v>
      </c>
      <c r="I33">
        <f t="shared" ca="1" si="7"/>
        <v>8222</v>
      </c>
      <c r="J33">
        <f t="shared" ca="1" si="8"/>
        <v>0</v>
      </c>
      <c r="K33">
        <f t="shared" ca="1" si="9"/>
        <v>0.20235342483026952</v>
      </c>
      <c r="M33">
        <v>4</v>
      </c>
      <c r="N33">
        <v>5</v>
      </c>
      <c r="O33">
        <v>1500</v>
      </c>
      <c r="P33">
        <v>38.889499999999998</v>
      </c>
      <c r="Q33">
        <v>77.035300000000007</v>
      </c>
      <c r="R33">
        <v>28</v>
      </c>
      <c r="S33">
        <v>1586753502109</v>
      </c>
    </row>
    <row r="34" spans="1:19" x14ac:dyDescent="0.35">
      <c r="A34">
        <f t="shared" ca="1" si="0"/>
        <v>6</v>
      </c>
      <c r="B34">
        <f t="shared" ca="1" si="1"/>
        <v>10</v>
      </c>
      <c r="C34">
        <f t="shared" ca="1" si="2"/>
        <v>2109</v>
      </c>
      <c r="D34">
        <f t="shared" ca="1" si="3"/>
        <v>38.889499999999998</v>
      </c>
      <c r="E34">
        <f t="shared" ca="1" si="4"/>
        <v>77.019099999999995</v>
      </c>
      <c r="F34">
        <f t="shared" ca="1" si="5"/>
        <v>28</v>
      </c>
      <c r="G34">
        <f t="shared" ca="1" si="6"/>
        <v>1586627118698</v>
      </c>
      <c r="I34">
        <f t="shared" ca="1" si="7"/>
        <v>6534</v>
      </c>
      <c r="J34">
        <f t="shared" ca="1" si="8"/>
        <v>0</v>
      </c>
      <c r="K34">
        <f t="shared" ca="1" si="9"/>
        <v>0.95175567617887413</v>
      </c>
      <c r="M34">
        <v>6</v>
      </c>
      <c r="N34">
        <v>10</v>
      </c>
      <c r="O34">
        <v>2109</v>
      </c>
      <c r="P34">
        <v>38.889499999999998</v>
      </c>
      <c r="Q34">
        <v>77.019099999999995</v>
      </c>
      <c r="R34">
        <v>28</v>
      </c>
      <c r="S34">
        <v>1586627112164</v>
      </c>
    </row>
    <row r="35" spans="1:19" x14ac:dyDescent="0.35">
      <c r="A35">
        <f t="shared" ca="1" si="0"/>
        <v>7</v>
      </c>
      <c r="B35">
        <f t="shared" ca="1" si="1"/>
        <v>7</v>
      </c>
      <c r="C35">
        <f t="shared" ca="1" si="2"/>
        <v>1834</v>
      </c>
      <c r="D35">
        <f t="shared" ca="1" si="3"/>
        <v>38.889800000000001</v>
      </c>
      <c r="E35">
        <f t="shared" ca="1" si="4"/>
        <v>77.035300000000007</v>
      </c>
      <c r="F35">
        <f t="shared" ca="1" si="5"/>
        <v>16</v>
      </c>
      <c r="G35">
        <f t="shared" ca="1" si="6"/>
        <v>1586271186074</v>
      </c>
      <c r="I35">
        <f t="shared" ca="1" si="7"/>
        <v>9724</v>
      </c>
      <c r="J35">
        <f t="shared" ca="1" si="8"/>
        <v>0</v>
      </c>
      <c r="K35">
        <f t="shared" ca="1" si="9"/>
        <v>0.66462361025803574</v>
      </c>
      <c r="M35">
        <v>7</v>
      </c>
      <c r="N35">
        <v>7</v>
      </c>
      <c r="O35">
        <v>1834</v>
      </c>
      <c r="P35">
        <v>38.889800000000001</v>
      </c>
      <c r="Q35">
        <v>77.035300000000007</v>
      </c>
      <c r="R35">
        <v>16</v>
      </c>
      <c r="S35">
        <v>1586271176350</v>
      </c>
    </row>
    <row r="36" spans="1:19" x14ac:dyDescent="0.35">
      <c r="A36">
        <f t="shared" ca="1" si="0"/>
        <v>1</v>
      </c>
      <c r="B36">
        <f t="shared" ca="1" si="1"/>
        <v>8</v>
      </c>
      <c r="C36">
        <f t="shared" ca="1" si="2"/>
        <v>1186</v>
      </c>
      <c r="D36">
        <f t="shared" ca="1" si="3"/>
        <v>38.889499999999998</v>
      </c>
      <c r="E36">
        <f t="shared" ca="1" si="4"/>
        <v>77.035300000000007</v>
      </c>
      <c r="F36">
        <f t="shared" ca="1" si="5"/>
        <v>25</v>
      </c>
      <c r="G36">
        <f t="shared" ca="1" si="6"/>
        <v>1586515478672</v>
      </c>
      <c r="I36">
        <f t="shared" ca="1" si="7"/>
        <v>3534</v>
      </c>
      <c r="J36">
        <f t="shared" ca="1" si="8"/>
        <v>0</v>
      </c>
      <c r="K36">
        <f t="shared" ca="1" si="9"/>
        <v>0.79621956580830899</v>
      </c>
      <c r="M36">
        <v>1</v>
      </c>
      <c r="N36">
        <v>8</v>
      </c>
      <c r="O36">
        <v>1186</v>
      </c>
      <c r="P36">
        <v>38.889499999999998</v>
      </c>
      <c r="Q36">
        <v>77.035300000000007</v>
      </c>
      <c r="R36">
        <v>25</v>
      </c>
      <c r="S36">
        <v>1586515475138</v>
      </c>
    </row>
    <row r="37" spans="1:19" x14ac:dyDescent="0.35">
      <c r="A37">
        <f t="shared" ca="1" si="0"/>
        <v>5</v>
      </c>
      <c r="B37">
        <f t="shared" ca="1" si="1"/>
        <v>8</v>
      </c>
      <c r="C37">
        <f t="shared" ca="1" si="2"/>
        <v>835</v>
      </c>
      <c r="D37">
        <f t="shared" ca="1" si="3"/>
        <v>38.889200000000002</v>
      </c>
      <c r="E37">
        <f t="shared" ca="1" si="4"/>
        <v>77.048100000000005</v>
      </c>
      <c r="F37">
        <f t="shared" ca="1" si="5"/>
        <v>28</v>
      </c>
      <c r="G37">
        <f t="shared" ca="1" si="6"/>
        <v>1586551609441</v>
      </c>
      <c r="I37">
        <f t="shared" ca="1" si="7"/>
        <v>8093</v>
      </c>
      <c r="J37">
        <f t="shared" ca="1" si="8"/>
        <v>0</v>
      </c>
      <c r="K37">
        <f t="shared" ca="1" si="9"/>
        <v>0.58750567158629885</v>
      </c>
      <c r="M37">
        <v>5</v>
      </c>
      <c r="N37">
        <v>8</v>
      </c>
      <c r="O37">
        <v>835</v>
      </c>
      <c r="P37">
        <v>38.889200000000002</v>
      </c>
      <c r="Q37">
        <v>77.048100000000005</v>
      </c>
      <c r="R37">
        <v>28</v>
      </c>
      <c r="S37">
        <v>1586551601348</v>
      </c>
    </row>
    <row r="38" spans="1:19" x14ac:dyDescent="0.35">
      <c r="A38">
        <f t="shared" ca="1" si="0"/>
        <v>8</v>
      </c>
      <c r="B38">
        <f t="shared" ca="1" si="1"/>
        <v>2</v>
      </c>
      <c r="C38">
        <f t="shared" ca="1" si="2"/>
        <v>1500</v>
      </c>
      <c r="D38">
        <f t="shared" ca="1" si="3"/>
        <v>38.889899999999997</v>
      </c>
      <c r="E38">
        <f t="shared" ca="1" si="4"/>
        <v>77.059200000000004</v>
      </c>
      <c r="F38">
        <f t="shared" ca="1" si="5"/>
        <v>31</v>
      </c>
      <c r="G38">
        <f t="shared" ca="1" si="6"/>
        <v>1586526757261</v>
      </c>
      <c r="I38">
        <f t="shared" ca="1" si="7"/>
        <v>12261</v>
      </c>
      <c r="J38">
        <f t="shared" ca="1" si="8"/>
        <v>0</v>
      </c>
      <c r="K38">
        <f t="shared" ca="1" si="9"/>
        <v>7.0103993216375393E-2</v>
      </c>
      <c r="M38">
        <v>8</v>
      </c>
      <c r="N38">
        <v>2</v>
      </c>
      <c r="O38">
        <v>1500</v>
      </c>
      <c r="P38">
        <v>38.889899999999997</v>
      </c>
      <c r="Q38">
        <v>77.059200000000004</v>
      </c>
      <c r="R38">
        <v>31</v>
      </c>
      <c r="S38">
        <v>1586526745000</v>
      </c>
    </row>
    <row r="39" spans="1:19" x14ac:dyDescent="0.35">
      <c r="A39">
        <f t="shared" ca="1" si="0"/>
        <v>4</v>
      </c>
      <c r="B39">
        <f t="shared" ca="1" si="1"/>
        <v>5</v>
      </c>
      <c r="C39">
        <f t="shared" ca="1" si="2"/>
        <v>1500</v>
      </c>
      <c r="D39">
        <f t="shared" ca="1" si="3"/>
        <v>38.889699999999998</v>
      </c>
      <c r="E39">
        <f t="shared" ca="1" si="4"/>
        <v>77.020600000000002</v>
      </c>
      <c r="F39">
        <f t="shared" ca="1" si="5"/>
        <v>25</v>
      </c>
      <c r="G39">
        <f t="shared" ca="1" si="6"/>
        <v>1586214752258</v>
      </c>
      <c r="I39">
        <f t="shared" ca="1" si="7"/>
        <v>5259</v>
      </c>
      <c r="J39">
        <f t="shared" ca="1" si="8"/>
        <v>0</v>
      </c>
      <c r="K39">
        <f t="shared" ca="1" si="9"/>
        <v>0.72310006761808943</v>
      </c>
      <c r="M39">
        <v>4</v>
      </c>
      <c r="N39">
        <v>5</v>
      </c>
      <c r="O39">
        <v>1500</v>
      </c>
      <c r="P39">
        <v>38.889699999999998</v>
      </c>
      <c r="Q39">
        <v>77.020600000000002</v>
      </c>
      <c r="R39">
        <v>25</v>
      </c>
      <c r="S39">
        <v>1586214746999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EB39-09E7-40C6-8331-82370BD9B78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network_data</vt:lpstr>
      <vt:lpstr>mcwidget_data</vt:lpstr>
      <vt:lpstr>data_export_tab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Jacobsen</dc:creator>
  <cp:lastModifiedBy>Matt Jacobsen</cp:lastModifiedBy>
  <dcterms:created xsi:type="dcterms:W3CDTF">2020-04-14T13:58:34Z</dcterms:created>
  <dcterms:modified xsi:type="dcterms:W3CDTF">2020-04-14T14:53:39Z</dcterms:modified>
</cp:coreProperties>
</file>