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192893C6-0426-3C46-8CE7-8C8EE444F335}" xr6:coauthVersionLast="47" xr6:coauthVersionMax="47" xr10:uidLastSave="{00000000-0000-0000-0000-000000000000}"/>
  <bookViews>
    <workbookView xWindow="0" yWindow="460" windowWidth="25600" windowHeight="14180" xr2:uid="{F7C54BF8-C9F0-42E7-882B-0196C240C315}"/>
  </bookViews>
  <sheets>
    <sheet name="SOR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1" l="1" a="1"/>
  <c r="K22" i="1" s="1"/>
  <c r="F22" i="1" a="1"/>
  <c r="F22" i="1" s="1"/>
  <c r="A22" i="1" a="1"/>
  <c r="A22" i="1" s="1"/>
  <c r="F4" i="1" a="1"/>
  <c r="F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<sst xmlns="http://schemas.openxmlformats.org/spreadsheetml/2006/main" count="58" uniqueCount="30">
  <si>
    <t>USA</t>
  </si>
  <si>
    <t>Canada</t>
  </si>
  <si>
    <t>Country</t>
  </si>
  <si>
    <t>Australia</t>
  </si>
  <si>
    <t>Gold</t>
  </si>
  <si>
    <t>Athlete</t>
  </si>
  <si>
    <t>Bib Number</t>
  </si>
  <si>
    <t>Medal</t>
  </si>
  <si>
    <t>Austin Gill</t>
  </si>
  <si>
    <t>Ethel Evans</t>
  </si>
  <si>
    <t>Ignacio Hughes</t>
  </si>
  <si>
    <t>Eileen Richards</t>
  </si>
  <si>
    <t>Ed Arnold</t>
  </si>
  <si>
    <t>Myron Lawson</t>
  </si>
  <si>
    <t>Roy Lynch</t>
  </si>
  <si>
    <t>Willie Brewer</t>
  </si>
  <si>
    <t>James Walsh</t>
  </si>
  <si>
    <t>Nancy Johnson</t>
  </si>
  <si>
    <t>Ramona Moody</t>
  </si>
  <si>
    <t>Randal Warren</t>
  </si>
  <si>
    <t>Great Britain</t>
  </si>
  <si>
    <t>Spain</t>
  </si>
  <si>
    <t>Bronze</t>
  </si>
  <si>
    <t>Silver</t>
  </si>
  <si>
    <t>The SORT Function</t>
  </si>
  <si>
    <t>Sort By Country (Descending Order)</t>
  </si>
  <si>
    <t>Sort by Country (Ascending) and Bib Number (Descending)</t>
  </si>
  <si>
    <t>Use of SORTBY</t>
  </si>
  <si>
    <t>Only SORT</t>
  </si>
  <si>
    <t>If you noticed here using sort we needed less arguments and brings efficiency in the function, while giving us same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</si>
</sst>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N36"/>
  <sheetViews>
    <sheetView tabSelected="1" topLeftCell="A8" zoomScale="125" zoomScaleNormal="100" workbookViewId="0">
      <selection activeCell="F38" sqref="F38"/>
    </sheetView>
  </sheetViews>
  <sheetFormatPr baseColWidth="10" defaultColWidth="8.83203125" defaultRowHeight="14" x14ac:dyDescent="0.15"/>
  <cols>
    <col min="1" max="1" width="15.6640625" customWidth="1"/>
    <col min="2" max="2" width="13.1640625" customWidth="1"/>
    <col min="3" max="3" width="11.1640625" customWidth="1"/>
    <col min="4" max="4" width="8.83203125" customWidth="1"/>
    <col min="5" max="5" width="9.83203125" customWidth="1"/>
    <col min="6" max="6" width="14" bestFit="1" customWidth="1"/>
    <col min="7" max="7" width="11.33203125" bestFit="1" customWidth="1"/>
    <col min="8" max="8" width="11.6640625" bestFit="1" customWidth="1"/>
    <col min="9" max="9" width="7" bestFit="1" customWidth="1"/>
    <col min="10" max="10" width="9.5" customWidth="1"/>
    <col min="11" max="12" width="14.5" bestFit="1" customWidth="1"/>
    <col min="14" max="14" width="13.83203125" customWidth="1"/>
  </cols>
  <sheetData>
    <row r="1" spans="1:9" x14ac:dyDescent="0.15">
      <c r="A1" s="1" t="s">
        <v>24</v>
      </c>
    </row>
    <row r="3" spans="1:9" x14ac:dyDescent="0.15">
      <c r="A3" s="2" t="s">
        <v>5</v>
      </c>
      <c r="B3" s="2" t="s">
        <v>2</v>
      </c>
      <c r="C3" s="2" t="s">
        <v>6</v>
      </c>
      <c r="D3" s="2" t="s">
        <v>7</v>
      </c>
      <c r="F3" s="2" t="s">
        <v>5</v>
      </c>
      <c r="G3" s="2" t="s">
        <v>2</v>
      </c>
      <c r="H3" s="2" t="s">
        <v>6</v>
      </c>
      <c r="I3" s="2" t="s">
        <v>7</v>
      </c>
    </row>
    <row r="4" spans="1:9" x14ac:dyDescent="0.15">
      <c r="A4" t="s">
        <v>8</v>
      </c>
      <c r="B4" t="s">
        <v>0</v>
      </c>
      <c r="C4">
        <v>4833</v>
      </c>
      <c r="D4" t="s">
        <v>4</v>
      </c>
      <c r="F4" s="3" t="str" cm="1">
        <f t="array" ref="F4:I15">_xlfn._xlws.SORT(A4:D15,2,1,FALSE)</f>
        <v>Ed Arnold</v>
      </c>
      <c r="G4" t="str">
        <v>Australia</v>
      </c>
      <c r="H4">
        <v>4650</v>
      </c>
      <c r="I4" t="str">
        <v>Silver</v>
      </c>
    </row>
    <row r="5" spans="1:9" x14ac:dyDescent="0.15">
      <c r="A5" t="s">
        <v>9</v>
      </c>
      <c r="B5" t="s">
        <v>20</v>
      </c>
      <c r="C5">
        <v>2472</v>
      </c>
      <c r="D5" t="s">
        <v>4</v>
      </c>
      <c r="F5" t="str">
        <v>Eileen Richards</v>
      </c>
      <c r="G5" t="str">
        <v>Canada</v>
      </c>
      <c r="H5">
        <v>3288</v>
      </c>
      <c r="I5" t="str">
        <v>Silver</v>
      </c>
    </row>
    <row r="6" spans="1:9" x14ac:dyDescent="0.15">
      <c r="A6" t="s">
        <v>10</v>
      </c>
      <c r="B6" t="s">
        <v>21</v>
      </c>
      <c r="C6">
        <v>3539</v>
      </c>
      <c r="D6" t="s">
        <v>22</v>
      </c>
      <c r="F6" t="str">
        <v>Willie Brewer</v>
      </c>
      <c r="G6" t="str">
        <v>Canada</v>
      </c>
      <c r="H6">
        <v>1878</v>
      </c>
      <c r="I6" t="str">
        <v>Bronze</v>
      </c>
    </row>
    <row r="7" spans="1:9" x14ac:dyDescent="0.15">
      <c r="A7" t="s">
        <v>11</v>
      </c>
      <c r="B7" t="s">
        <v>1</v>
      </c>
      <c r="C7">
        <v>3288</v>
      </c>
      <c r="D7" t="s">
        <v>23</v>
      </c>
      <c r="F7" t="str">
        <v>James Walsh</v>
      </c>
      <c r="G7" t="str">
        <v>Canada</v>
      </c>
      <c r="H7">
        <v>4426</v>
      </c>
      <c r="I7" t="str">
        <v>Bronze</v>
      </c>
    </row>
    <row r="8" spans="1:9" x14ac:dyDescent="0.15">
      <c r="A8" t="s">
        <v>12</v>
      </c>
      <c r="B8" t="s">
        <v>3</v>
      </c>
      <c r="C8">
        <v>4650</v>
      </c>
      <c r="D8" t="s">
        <v>23</v>
      </c>
      <c r="F8" t="str">
        <v>Ethel Evans</v>
      </c>
      <c r="G8" t="str">
        <v>Great Britain</v>
      </c>
      <c r="H8">
        <v>2472</v>
      </c>
      <c r="I8" t="str">
        <v>Gold</v>
      </c>
    </row>
    <row r="9" spans="1:9" x14ac:dyDescent="0.15">
      <c r="A9" t="s">
        <v>13</v>
      </c>
      <c r="B9" t="s">
        <v>0</v>
      </c>
      <c r="C9">
        <v>4687</v>
      </c>
      <c r="D9" t="s">
        <v>22</v>
      </c>
      <c r="F9" t="str">
        <v>Roy Lynch</v>
      </c>
      <c r="G9" t="str">
        <v>Great Britain</v>
      </c>
      <c r="H9">
        <v>2687</v>
      </c>
      <c r="I9" t="str">
        <v>Gold</v>
      </c>
    </row>
    <row r="10" spans="1:9" x14ac:dyDescent="0.15">
      <c r="A10" t="s">
        <v>14</v>
      </c>
      <c r="B10" t="s">
        <v>20</v>
      </c>
      <c r="C10">
        <v>2687</v>
      </c>
      <c r="D10" t="s">
        <v>4</v>
      </c>
      <c r="F10" t="str">
        <v>Ignacio Hughes</v>
      </c>
      <c r="G10" t="str">
        <v>Spain</v>
      </c>
      <c r="H10">
        <v>3539</v>
      </c>
      <c r="I10" t="str">
        <v>Bronze</v>
      </c>
    </row>
    <row r="11" spans="1:9" x14ac:dyDescent="0.15">
      <c r="A11" t="s">
        <v>15</v>
      </c>
      <c r="B11" t="s">
        <v>1</v>
      </c>
      <c r="C11">
        <v>1878</v>
      </c>
      <c r="D11" t="s">
        <v>22</v>
      </c>
      <c r="F11" t="str">
        <v>Ramona Moody</v>
      </c>
      <c r="G11" t="str">
        <v>Spain</v>
      </c>
      <c r="H11">
        <v>2573</v>
      </c>
      <c r="I11" t="str">
        <v>Silver</v>
      </c>
    </row>
    <row r="12" spans="1:9" x14ac:dyDescent="0.15">
      <c r="A12" t="s">
        <v>16</v>
      </c>
      <c r="B12" t="s">
        <v>1</v>
      </c>
      <c r="C12">
        <v>4426</v>
      </c>
      <c r="D12" t="s">
        <v>22</v>
      </c>
      <c r="F12" t="str">
        <v>Austin Gill</v>
      </c>
      <c r="G12" t="str">
        <v>USA</v>
      </c>
      <c r="H12">
        <v>4833</v>
      </c>
      <c r="I12" t="str">
        <v>Gold</v>
      </c>
    </row>
    <row r="13" spans="1:9" x14ac:dyDescent="0.15">
      <c r="A13" t="s">
        <v>17</v>
      </c>
      <c r="B13" t="s">
        <v>0</v>
      </c>
      <c r="C13">
        <v>2158</v>
      </c>
      <c r="D13" t="s">
        <v>23</v>
      </c>
      <c r="F13" t="str">
        <v>Myron Lawson</v>
      </c>
      <c r="G13" t="str">
        <v>USA</v>
      </c>
      <c r="H13">
        <v>4687</v>
      </c>
      <c r="I13" t="str">
        <v>Bronze</v>
      </c>
    </row>
    <row r="14" spans="1:9" x14ac:dyDescent="0.15">
      <c r="A14" t="s">
        <v>18</v>
      </c>
      <c r="B14" t="s">
        <v>21</v>
      </c>
      <c r="C14">
        <v>2573</v>
      </c>
      <c r="D14" t="s">
        <v>23</v>
      </c>
      <c r="F14" t="str">
        <v>Nancy Johnson</v>
      </c>
      <c r="G14" t="str">
        <v>USA</v>
      </c>
      <c r="H14">
        <v>2158</v>
      </c>
      <c r="I14" t="str">
        <v>Silver</v>
      </c>
    </row>
    <row r="15" spans="1:9" x14ac:dyDescent="0.15">
      <c r="A15" t="s">
        <v>19</v>
      </c>
      <c r="B15" t="s">
        <v>0</v>
      </c>
      <c r="C15">
        <v>4784</v>
      </c>
      <c r="D15" t="s">
        <v>23</v>
      </c>
      <c r="F15" t="str">
        <v>Randal Warren</v>
      </c>
      <c r="G15" t="str">
        <v>USA</v>
      </c>
      <c r="H15">
        <v>4784</v>
      </c>
      <c r="I15" t="str">
        <v>Silver</v>
      </c>
    </row>
    <row r="19" spans="1:14" x14ac:dyDescent="0.15">
      <c r="A19" s="1" t="s">
        <v>25</v>
      </c>
      <c r="F19" s="1" t="s">
        <v>26</v>
      </c>
    </row>
    <row r="20" spans="1:14" x14ac:dyDescent="0.15">
      <c r="G20" s="7" t="s">
        <v>28</v>
      </c>
      <c r="L20" s="7" t="s">
        <v>27</v>
      </c>
    </row>
    <row r="21" spans="1:14" x14ac:dyDescent="0.15">
      <c r="A21" s="2" t="s">
        <v>5</v>
      </c>
      <c r="B21" s="2" t="s">
        <v>2</v>
      </c>
      <c r="C21" s="2" t="s">
        <v>6</v>
      </c>
      <c r="D21" s="2" t="s">
        <v>7</v>
      </c>
      <c r="F21" s="2" t="s">
        <v>5</v>
      </c>
      <c r="G21" s="2" t="s">
        <v>2</v>
      </c>
      <c r="H21" s="2" t="s">
        <v>6</v>
      </c>
      <c r="I21" s="2" t="s">
        <v>7</v>
      </c>
      <c r="K21" s="5"/>
      <c r="L21" s="5"/>
      <c r="M21" s="5"/>
      <c r="N21" s="5"/>
    </row>
    <row r="22" spans="1:14" x14ac:dyDescent="0.15">
      <c r="A22" s="3" t="str" cm="1">
        <f t="array" ref="A22:D33">_xlfn.SORTBY(A4:D15,B4:B15,-1)</f>
        <v>Austin Gill</v>
      </c>
      <c r="B22" t="str">
        <v>USA</v>
      </c>
      <c r="C22">
        <v>4833</v>
      </c>
      <c r="D22" t="str">
        <v>Gold</v>
      </c>
      <c r="F22" s="3" t="str" cm="1">
        <f t="array" ref="F22:I33">_xlfn._xlws.SORT(A4:D15,{2,3},{1,-1},FALSE)</f>
        <v>Ed Arnold</v>
      </c>
      <c r="G22" t="str">
        <v>Australia</v>
      </c>
      <c r="H22">
        <v>4650</v>
      </c>
      <c r="I22" t="str">
        <v>Silver</v>
      </c>
      <c r="K22" s="6" t="str" cm="1">
        <f t="array" ref="K22:N33">_xlfn.SORTBY(A4:D15,B4:B15,1,C4:C15,-1)</f>
        <v>Ed Arnold</v>
      </c>
      <c r="L22" s="5" t="str">
        <v>Australia</v>
      </c>
      <c r="M22" s="5">
        <v>4650</v>
      </c>
      <c r="N22" s="5" t="str">
        <v>Silver</v>
      </c>
    </row>
    <row r="23" spans="1:14" x14ac:dyDescent="0.15">
      <c r="A23" t="str">
        <v>Myron Lawson</v>
      </c>
      <c r="B23" t="str">
        <v>USA</v>
      </c>
      <c r="C23">
        <v>4687</v>
      </c>
      <c r="D23" t="str">
        <v>Bronze</v>
      </c>
      <c r="F23" t="str">
        <v>James Walsh</v>
      </c>
      <c r="G23" t="str">
        <v>Canada</v>
      </c>
      <c r="H23">
        <v>4426</v>
      </c>
      <c r="I23" t="str">
        <v>Bronze</v>
      </c>
      <c r="K23" s="5" t="str">
        <v>James Walsh</v>
      </c>
      <c r="L23" s="5" t="str">
        <v>Canada</v>
      </c>
      <c r="M23" s="5">
        <v>4426</v>
      </c>
      <c r="N23" s="5" t="str">
        <v>Bronze</v>
      </c>
    </row>
    <row r="24" spans="1:14" x14ac:dyDescent="0.15">
      <c r="A24" t="str">
        <v>Nancy Johnson</v>
      </c>
      <c r="B24" t="str">
        <v>USA</v>
      </c>
      <c r="C24">
        <v>2158</v>
      </c>
      <c r="D24" t="str">
        <v>Silver</v>
      </c>
      <c r="F24" t="str">
        <v>Eileen Richards</v>
      </c>
      <c r="G24" t="str">
        <v>Canada</v>
      </c>
      <c r="H24">
        <v>3288</v>
      </c>
      <c r="I24" t="str">
        <v>Silver</v>
      </c>
      <c r="K24" s="5" t="str">
        <v>Eileen Richards</v>
      </c>
      <c r="L24" s="5" t="str">
        <v>Canada</v>
      </c>
      <c r="M24" s="5">
        <v>3288</v>
      </c>
      <c r="N24" s="5" t="str">
        <v>Silver</v>
      </c>
    </row>
    <row r="25" spans="1:14" x14ac:dyDescent="0.15">
      <c r="A25" t="str">
        <v>Randal Warren</v>
      </c>
      <c r="B25" t="str">
        <v>USA</v>
      </c>
      <c r="C25">
        <v>4784</v>
      </c>
      <c r="D25" t="str">
        <v>Silver</v>
      </c>
      <c r="F25" t="str">
        <v>Willie Brewer</v>
      </c>
      <c r="G25" t="str">
        <v>Canada</v>
      </c>
      <c r="H25">
        <v>1878</v>
      </c>
      <c r="I25" t="str">
        <v>Bronze</v>
      </c>
      <c r="K25" s="5" t="str">
        <v>Willie Brewer</v>
      </c>
      <c r="L25" s="5" t="str">
        <v>Canada</v>
      </c>
      <c r="M25" s="5">
        <v>1878</v>
      </c>
      <c r="N25" s="5" t="str">
        <v>Bronze</v>
      </c>
    </row>
    <row r="26" spans="1:14" x14ac:dyDescent="0.15">
      <c r="A26" t="str">
        <v>Ignacio Hughes</v>
      </c>
      <c r="B26" t="str">
        <v>Spain</v>
      </c>
      <c r="C26">
        <v>3539</v>
      </c>
      <c r="D26" t="str">
        <v>Bronze</v>
      </c>
      <c r="F26" t="str">
        <v>Roy Lynch</v>
      </c>
      <c r="G26" t="str">
        <v>Great Britain</v>
      </c>
      <c r="H26">
        <v>2687</v>
      </c>
      <c r="I26" t="str">
        <v>Gold</v>
      </c>
      <c r="K26" s="5" t="str">
        <v>Roy Lynch</v>
      </c>
      <c r="L26" s="5" t="str">
        <v>Great Britain</v>
      </c>
      <c r="M26" s="5">
        <v>2687</v>
      </c>
      <c r="N26" s="5" t="str">
        <v>Gold</v>
      </c>
    </row>
    <row r="27" spans="1:14" x14ac:dyDescent="0.15">
      <c r="A27" t="str">
        <v>Ramona Moody</v>
      </c>
      <c r="B27" t="str">
        <v>Spain</v>
      </c>
      <c r="C27">
        <v>2573</v>
      </c>
      <c r="D27" t="str">
        <v>Silver</v>
      </c>
      <c r="F27" t="str">
        <v>Ethel Evans</v>
      </c>
      <c r="G27" t="str">
        <v>Great Britain</v>
      </c>
      <c r="H27">
        <v>2472</v>
      </c>
      <c r="I27" t="str">
        <v>Gold</v>
      </c>
      <c r="K27" s="5" t="str">
        <v>Ethel Evans</v>
      </c>
      <c r="L27" s="5" t="str">
        <v>Great Britain</v>
      </c>
      <c r="M27" s="5">
        <v>2472</v>
      </c>
      <c r="N27" s="5" t="str">
        <v>Gold</v>
      </c>
    </row>
    <row r="28" spans="1:14" x14ac:dyDescent="0.15">
      <c r="A28" t="str">
        <v>Ethel Evans</v>
      </c>
      <c r="B28" t="str">
        <v>Great Britain</v>
      </c>
      <c r="C28">
        <v>2472</v>
      </c>
      <c r="D28" t="str">
        <v>Gold</v>
      </c>
      <c r="F28" t="str">
        <v>Ignacio Hughes</v>
      </c>
      <c r="G28" t="str">
        <v>Spain</v>
      </c>
      <c r="H28">
        <v>3539</v>
      </c>
      <c r="I28" t="str">
        <v>Bronze</v>
      </c>
      <c r="K28" s="5" t="str">
        <v>Ignacio Hughes</v>
      </c>
      <c r="L28" s="5" t="str">
        <v>Spain</v>
      </c>
      <c r="M28" s="5">
        <v>3539</v>
      </c>
      <c r="N28" s="5" t="str">
        <v>Bronze</v>
      </c>
    </row>
    <row r="29" spans="1:14" x14ac:dyDescent="0.15">
      <c r="A29" t="str">
        <v>Roy Lynch</v>
      </c>
      <c r="B29" t="str">
        <v>Great Britain</v>
      </c>
      <c r="C29">
        <v>2687</v>
      </c>
      <c r="D29" t="str">
        <v>Gold</v>
      </c>
      <c r="F29" t="str">
        <v>Ramona Moody</v>
      </c>
      <c r="G29" t="str">
        <v>Spain</v>
      </c>
      <c r="H29">
        <v>2573</v>
      </c>
      <c r="I29" t="str">
        <v>Silver</v>
      </c>
      <c r="K29" s="5" t="str">
        <v>Ramona Moody</v>
      </c>
      <c r="L29" s="5" t="str">
        <v>Spain</v>
      </c>
      <c r="M29" s="5">
        <v>2573</v>
      </c>
      <c r="N29" s="5" t="str">
        <v>Silver</v>
      </c>
    </row>
    <row r="30" spans="1:14" x14ac:dyDescent="0.15">
      <c r="A30" t="str">
        <v>Eileen Richards</v>
      </c>
      <c r="B30" t="str">
        <v>Canada</v>
      </c>
      <c r="C30">
        <v>3288</v>
      </c>
      <c r="D30" t="str">
        <v>Silver</v>
      </c>
      <c r="F30" t="str">
        <v>Austin Gill</v>
      </c>
      <c r="G30" t="str">
        <v>USA</v>
      </c>
      <c r="H30">
        <v>4833</v>
      </c>
      <c r="I30" t="str">
        <v>Gold</v>
      </c>
      <c r="K30" s="5" t="str">
        <v>Austin Gill</v>
      </c>
      <c r="L30" s="5" t="str">
        <v>USA</v>
      </c>
      <c r="M30" s="5">
        <v>4833</v>
      </c>
      <c r="N30" s="5" t="str">
        <v>Gold</v>
      </c>
    </row>
    <row r="31" spans="1:14" x14ac:dyDescent="0.15">
      <c r="A31" t="str">
        <v>Willie Brewer</v>
      </c>
      <c r="B31" t="str">
        <v>Canada</v>
      </c>
      <c r="C31">
        <v>1878</v>
      </c>
      <c r="D31" t="str">
        <v>Bronze</v>
      </c>
      <c r="F31" t="str">
        <v>Randal Warren</v>
      </c>
      <c r="G31" t="str">
        <v>USA</v>
      </c>
      <c r="H31">
        <v>4784</v>
      </c>
      <c r="I31" t="str">
        <v>Silver</v>
      </c>
      <c r="K31" s="5" t="str">
        <v>Randal Warren</v>
      </c>
      <c r="L31" s="5" t="str">
        <v>USA</v>
      </c>
      <c r="M31" s="5">
        <v>4784</v>
      </c>
      <c r="N31" s="5" t="str">
        <v>Silver</v>
      </c>
    </row>
    <row r="32" spans="1:14" x14ac:dyDescent="0.15">
      <c r="A32" t="str">
        <v>James Walsh</v>
      </c>
      <c r="B32" t="str">
        <v>Canada</v>
      </c>
      <c r="C32">
        <v>4426</v>
      </c>
      <c r="D32" t="str">
        <v>Bronze</v>
      </c>
      <c r="F32" t="str">
        <v>Myron Lawson</v>
      </c>
      <c r="G32" t="str">
        <v>USA</v>
      </c>
      <c r="H32">
        <v>4687</v>
      </c>
      <c r="I32" t="str">
        <v>Bronze</v>
      </c>
      <c r="K32" s="5" t="str">
        <v>Myron Lawson</v>
      </c>
      <c r="L32" s="5" t="str">
        <v>USA</v>
      </c>
      <c r="M32" s="5">
        <v>4687</v>
      </c>
      <c r="N32" s="5" t="str">
        <v>Bronze</v>
      </c>
    </row>
    <row r="33" spans="1:14" x14ac:dyDescent="0.15">
      <c r="A33" t="str">
        <v>Ed Arnold</v>
      </c>
      <c r="B33" t="str">
        <v>Australia</v>
      </c>
      <c r="C33">
        <v>4650</v>
      </c>
      <c r="D33" t="str">
        <v>Silver</v>
      </c>
      <c r="F33" t="str">
        <v>Nancy Johnson</v>
      </c>
      <c r="G33" t="str">
        <v>USA</v>
      </c>
      <c r="H33">
        <v>2158</v>
      </c>
      <c r="I33" t="str">
        <v>Silver</v>
      </c>
      <c r="K33" s="5" t="str">
        <v>Nancy Johnson</v>
      </c>
      <c r="L33" s="5" t="str">
        <v>USA</v>
      </c>
      <c r="M33" s="5">
        <v>2158</v>
      </c>
      <c r="N33" s="5" t="str">
        <v>Silver</v>
      </c>
    </row>
    <row r="36" spans="1:14" x14ac:dyDescent="0.15">
      <c r="H36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2023-05-15T14:30:30Z</dcterms:modified>
</cp:coreProperties>
</file>