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bruiker/Documents/Excel skills/Advanced Excel Training/Excel 2021 Advanced Course Files/Exercise Files/"/>
    </mc:Choice>
  </mc:AlternateContent>
  <xr:revisionPtr revIDLastSave="0" documentId="8_{037E262E-22A1-4249-A5EB-05C1B7C42A51}" xr6:coauthVersionLast="47" xr6:coauthVersionMax="47" xr10:uidLastSave="{00000000-0000-0000-0000-000000000000}"/>
  <bookViews>
    <workbookView xWindow="0" yWindow="460" windowWidth="25600" windowHeight="14180" activeTab="3" xr2:uid="{34B7161F-5B06-44BA-95C3-8882DCCA26F7}"/>
  </bookViews>
  <sheets>
    <sheet name="UNIQUE" sheetId="1" r:id="rId1"/>
    <sheet name="FILTER &amp; SORT" sheetId="2" r:id="rId2"/>
    <sheet name="XLOOKUP" sheetId="4" r:id="rId3"/>
    <sheet name="RAND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1" i="4" l="1"/>
  <c r="I9" i="4"/>
  <c r="I7" i="4"/>
  <c r="P4" i="2"/>
  <c r="J28" i="2" a="1"/>
  <c r="J28" i="2" s="1"/>
  <c r="J13" i="2" a="1"/>
  <c r="J13" i="2" s="1"/>
  <c r="J5" i="2" a="1"/>
  <c r="J5" i="2" s="1"/>
  <c r="D30" i="2" a="1"/>
  <c r="D30" i="2" s="1"/>
  <c r="C30" i="2" a="1"/>
  <c r="C30" i="2" s="1"/>
  <c r="I4" i="1"/>
  <c r="G4" i="1" a="1"/>
  <c r="G4" i="1" s="1"/>
  <c r="H4" i="1" a="1"/>
  <c r="H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<sst xmlns="http://schemas.openxmlformats.org/spreadsheetml/2006/main" count="156" uniqueCount="58">
  <si>
    <t>Months</t>
  </si>
  <si>
    <t>Jan</t>
  </si>
  <si>
    <t>Feb</t>
  </si>
  <si>
    <t>Mar</t>
  </si>
  <si>
    <t>Apr</t>
  </si>
  <si>
    <t>May</t>
  </si>
  <si>
    <t>Jun</t>
  </si>
  <si>
    <t>Jul</t>
  </si>
  <si>
    <t>Total</t>
  </si>
  <si>
    <t>Distinct</t>
  </si>
  <si>
    <t>Unique</t>
  </si>
  <si>
    <t>Count Unique Months</t>
  </si>
  <si>
    <t>The UNIQUE Function</t>
  </si>
  <si>
    <t>Revenue</t>
  </si>
  <si>
    <t>Profit</t>
  </si>
  <si>
    <t>Month</t>
  </si>
  <si>
    <t>Sales Agent</t>
  </si>
  <si>
    <t>Mark</t>
  </si>
  <si>
    <t>Claire</t>
  </si>
  <si>
    <t>Ben</t>
  </si>
  <si>
    <t>Agent</t>
  </si>
  <si>
    <t>The FILTER Function</t>
  </si>
  <si>
    <t>Mack Joseph</t>
  </si>
  <si>
    <t>Clinton Aguilar</t>
  </si>
  <si>
    <t>Alfonso Huff</t>
  </si>
  <si>
    <t>Josh Newman</t>
  </si>
  <si>
    <t>Kristi Martinez</t>
  </si>
  <si>
    <t>Edwin Day</t>
  </si>
  <si>
    <t>Margie Gross</t>
  </si>
  <si>
    <t>Robyn Maldonado</t>
  </si>
  <si>
    <t>Jeannie Murphy</t>
  </si>
  <si>
    <t>Gladys Ryan</t>
  </si>
  <si>
    <t>Rosemarie Ortega</t>
  </si>
  <si>
    <t>Pablo Morgan</t>
  </si>
  <si>
    <t>Becky Wilkerson</t>
  </si>
  <si>
    <t>Melanie Gordon</t>
  </si>
  <si>
    <t>Lois Caldwell</t>
  </si>
  <si>
    <t>Select Agent:</t>
  </si>
  <si>
    <t>Team</t>
  </si>
  <si>
    <t>Team 1</t>
  </si>
  <si>
    <t>Team 2</t>
  </si>
  <si>
    <t>Team 3</t>
  </si>
  <si>
    <t>Team:</t>
  </si>
  <si>
    <t>Revenue:</t>
  </si>
  <si>
    <t>Profit:</t>
  </si>
  <si>
    <t>The XLOOKUP Function</t>
  </si>
  <si>
    <t>The RANDARRAY and RANDBETWEEN Functions</t>
  </si>
  <si>
    <t>3:(This is using asterick * AND)</t>
  </si>
  <si>
    <t>4:(This is for filtering Ben OR Feb using +)</t>
  </si>
  <si>
    <t>2:" For this we used =FILTER(Sales,(Sales[Sales Agent]=G5)"</t>
  </si>
  <si>
    <t>sort index bcoz sorting salesagent column and then 1</t>
  </si>
  <si>
    <t>5:(Using SORT then filter is inside as array then 1 for</t>
  </si>
  <si>
    <t>Total Profit for Claire</t>
  </si>
  <si>
    <t>For this part 6: as we already have created filter in part 3 using * so we simply add using SUM.</t>
  </si>
  <si>
    <t>1: (Data validation list)</t>
  </si>
  <si>
    <t>Easy peasy: Created list in I4 and then used Xlookup to find what we need.</t>
  </si>
  <si>
    <t>Used: "=RANDARRAY(COUNTA(A5:A19),2,500,3800,TRUE)"</t>
  </si>
  <si>
    <t>2 is for 2 columns to be filled.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</si>
</sst>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[$$-409]* #,##0.00_);_([$$-409]* \(#,##0.00\);_([$$-409]* &quot;-&quot;??_);_(@_)"/>
  </numFmts>
  <fonts count="10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8"/>
      <name val="Arial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3" fillId="2" borderId="0" xfId="0" applyFont="1" applyFill="1"/>
    <xf numFmtId="0" fontId="4" fillId="0" borderId="0" xfId="0" applyFont="1"/>
    <xf numFmtId="0" fontId="3" fillId="3" borderId="0" xfId="0" applyFont="1" applyFill="1"/>
    <xf numFmtId="0" fontId="3" fillId="4" borderId="0" xfId="0" applyFont="1" applyFill="1"/>
    <xf numFmtId="0" fontId="5" fillId="0" borderId="0" xfId="0" applyFont="1"/>
    <xf numFmtId="0" fontId="6" fillId="0" borderId="0" xfId="0" applyFont="1"/>
    <xf numFmtId="43" fontId="4" fillId="0" borderId="0" xfId="1" applyFont="1"/>
    <xf numFmtId="0" fontId="4" fillId="0" borderId="1" xfId="0" applyFont="1" applyBorder="1"/>
    <xf numFmtId="43" fontId="4" fillId="0" borderId="1" xfId="1" applyFont="1" applyBorder="1"/>
    <xf numFmtId="0" fontId="3" fillId="3" borderId="2" xfId="0" applyFont="1" applyFill="1" applyBorder="1"/>
    <xf numFmtId="0" fontId="7" fillId="0" borderId="0" xfId="0" applyFont="1"/>
    <xf numFmtId="0" fontId="8" fillId="0" borderId="0" xfId="0" applyFont="1" applyFill="1"/>
    <xf numFmtId="0" fontId="8" fillId="0" borderId="0" xfId="0" applyFont="1"/>
    <xf numFmtId="164" fontId="0" fillId="5" borderId="2" xfId="0" applyNumberFormat="1" applyFill="1" applyBorder="1"/>
    <xf numFmtId="0" fontId="9" fillId="6" borderId="2" xfId="0" applyFont="1" applyFill="1" applyBorder="1"/>
    <xf numFmtId="164" fontId="4" fillId="0" borderId="1" xfId="1" applyNumberFormat="1" applyFont="1" applyBorder="1"/>
    <xf numFmtId="164" fontId="4" fillId="0" borderId="0" xfId="1" applyNumberFormat="1" applyFont="1"/>
  </cellXfs>
  <cellStyles count="2">
    <cellStyle name="Comma" xfId="1" builtinId="3"/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22860</xdr:colOff>
      <xdr:row>2</xdr:row>
      <xdr:rowOff>137160</xdr:rowOff>
    </xdr:from>
    <xdr:to>
      <xdr:col>18</xdr:col>
      <xdr:colOff>289560</xdr:colOff>
      <xdr:row>8</xdr:row>
      <xdr:rowOff>121920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BCCEC0E-FB23-4696-8F91-EB9C7F0D0976}"/>
            </a:ext>
          </a:extLst>
        </xdr:cNvPr>
        <xdr:cNvSpPr txBox="1"/>
      </xdr:nvSpPr>
      <xdr:spPr>
        <a:xfrm>
          <a:off x="10439400" y="518160"/>
          <a:ext cx="2948940" cy="108204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02</a:t>
          </a:r>
        </a:p>
        <a:p>
          <a:endParaRPr lang="en-US" sz="1100" baseline="0"/>
        </a:p>
        <a:p>
          <a:r>
            <a:rPr lang="en-US" sz="1100" baseline="0">
              <a:solidFill>
                <a:srgbClr val="FF0000"/>
              </a:solidFill>
            </a:rPr>
            <a:t>1. Extract a list of unique months into column G. </a:t>
          </a:r>
        </a:p>
        <a:p>
          <a:r>
            <a:rPr lang="en-US" sz="1100" baseline="0"/>
            <a:t>2. </a:t>
          </a:r>
          <a:r>
            <a:rPr lang="en-US" sz="1100" baseline="0">
              <a:solidFill>
                <a:srgbClr val="FF0000"/>
              </a:solidFill>
            </a:rPr>
            <a:t>Extract a list of distinct months into column H.</a:t>
          </a:r>
        </a:p>
        <a:p>
          <a:r>
            <a:rPr lang="en-US" sz="1100" baseline="0">
              <a:solidFill>
                <a:srgbClr val="FF0000"/>
              </a:solidFill>
            </a:rPr>
            <a:t>3. Count the number of unique months</a:t>
          </a:r>
          <a:r>
            <a:rPr lang="en-US" sz="1100" baseline="0"/>
            <a:t>. 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944880</xdr:colOff>
      <xdr:row>6</xdr:row>
      <xdr:rowOff>22860</xdr:rowOff>
    </xdr:from>
    <xdr:to>
      <xdr:col>18</xdr:col>
      <xdr:colOff>426720</xdr:colOff>
      <xdr:row>34</xdr:row>
      <xdr:rowOff>12700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D4E9B6B-79C2-482A-81E4-574894E6F492}"/>
            </a:ext>
          </a:extLst>
        </xdr:cNvPr>
        <xdr:cNvSpPr txBox="1"/>
      </xdr:nvSpPr>
      <xdr:spPr>
        <a:xfrm>
          <a:off x="10812780" y="1153160"/>
          <a:ext cx="2961640" cy="524764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02</a:t>
          </a:r>
        </a:p>
        <a:p>
          <a:endParaRPr lang="en-US" sz="1100" baseline="0"/>
        </a:p>
        <a:p>
          <a:r>
            <a:rPr lang="en-US" sz="1100" baseline="0"/>
            <a:t>1. </a:t>
          </a:r>
          <a:r>
            <a:rPr lang="en-US" sz="1100" baseline="0">
              <a:solidFill>
                <a:srgbClr val="FF0000"/>
              </a:solidFill>
            </a:rPr>
            <a:t>Create data validation drop-down lists containing unique values for </a:t>
          </a:r>
          <a:r>
            <a:rPr lang="en-US" sz="1100" i="1" baseline="0">
              <a:solidFill>
                <a:srgbClr val="FF0000"/>
              </a:solidFill>
            </a:rPr>
            <a:t>'Sales Agent</a:t>
          </a:r>
          <a:r>
            <a:rPr lang="en-US" sz="1100" baseline="0">
              <a:solidFill>
                <a:srgbClr val="FF0000"/>
              </a:solidFill>
            </a:rPr>
            <a:t>' and </a:t>
          </a:r>
          <a:r>
            <a:rPr lang="en-US" sz="1100" i="1" baseline="0">
              <a:solidFill>
                <a:srgbClr val="FF0000"/>
              </a:solidFill>
            </a:rPr>
            <a:t>'Month</a:t>
          </a:r>
          <a:r>
            <a:rPr lang="en-US" sz="1100" baseline="0">
              <a:solidFill>
                <a:srgbClr val="FF0000"/>
              </a:solidFill>
            </a:rPr>
            <a:t>'. </a:t>
          </a:r>
        </a:p>
        <a:p>
          <a:endParaRPr lang="en-US" sz="1100" baseline="0"/>
        </a:p>
        <a:p>
          <a:r>
            <a:rPr lang="en-US" sz="1100" baseline="0">
              <a:solidFill>
                <a:srgbClr val="FF0000"/>
              </a:solidFill>
            </a:rPr>
            <a:t>2. Create a </a:t>
          </a:r>
          <a:r>
            <a:rPr lang="en-US" sz="1100" b="1" baseline="0">
              <a:solidFill>
                <a:srgbClr val="FF0000"/>
              </a:solidFill>
            </a:rPr>
            <a:t>FILTER</a:t>
          </a:r>
          <a:r>
            <a:rPr lang="en-US" sz="1100" baseline="0">
              <a:solidFill>
                <a:srgbClr val="FF0000"/>
              </a:solidFill>
            </a:rPr>
            <a:t> to filter for Sales Agent 'Ben'. Ensure that the text 'No Records' is displayed if there are no results.  (Tip: Remember when filtering make sure to use in include array = to as to what you want to filter such as the drop down list otherwise value error comes up.</a:t>
          </a:r>
        </a:p>
        <a:p>
          <a:endParaRPr lang="en-US" sz="1100" baseline="0"/>
        </a:p>
        <a:p>
          <a:r>
            <a:rPr lang="en-US" sz="1100" baseline="0">
              <a:solidFill>
                <a:srgbClr val="FF0000"/>
              </a:solidFill>
            </a:rPr>
            <a:t>3. Modify the formula to filter for Sales Agent 'Ben' and Month 'Feb'. (Tip: Here for multiple filters we need to use * asterick symbol which stands for And.) This is the upper most table.</a:t>
          </a:r>
        </a:p>
        <a:p>
          <a:endParaRPr lang="en-US" sz="1100" baseline="0"/>
        </a:p>
        <a:p>
          <a:r>
            <a:rPr lang="en-US" sz="1100" baseline="0">
              <a:solidFill>
                <a:srgbClr val="FF0000"/>
              </a:solidFill>
            </a:rPr>
            <a:t>4. Modify the formula to filter for Sales Agent 'Ben' OR 'Feb'. </a:t>
          </a:r>
        </a:p>
        <a:p>
          <a:endParaRPr lang="en-US" sz="1100" baseline="0"/>
        </a:p>
        <a:p>
          <a:r>
            <a:rPr lang="en-US" sz="1100" baseline="0">
              <a:solidFill>
                <a:srgbClr val="FF0000"/>
              </a:solidFill>
            </a:rPr>
            <a:t>5. Modify the formula and SORT the results in ascending order by Sales Agent. </a:t>
          </a:r>
        </a:p>
        <a:p>
          <a:endParaRPr lang="en-US" sz="1100" baseline="0"/>
        </a:p>
        <a:p>
          <a:r>
            <a:rPr lang="en-US" sz="1100" baseline="0"/>
            <a:t>3. Enter the Total Profit generated by </a:t>
          </a:r>
          <a:r>
            <a:rPr lang="en-US" sz="1100" i="1" baseline="0"/>
            <a:t>'Claire</a:t>
          </a:r>
          <a:r>
            <a:rPr lang="en-US" sz="1100" baseline="0"/>
            <a:t>' for the month of </a:t>
          </a:r>
          <a:r>
            <a:rPr lang="en-US" sz="1100" i="1" baseline="0"/>
            <a:t>'Mar</a:t>
          </a:r>
          <a:r>
            <a:rPr lang="en-US" sz="1100" baseline="0"/>
            <a:t>' in cell P4.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</xdr:colOff>
      <xdr:row>2</xdr:row>
      <xdr:rowOff>15240</xdr:rowOff>
    </xdr:from>
    <xdr:to>
      <xdr:col>16</xdr:col>
      <xdr:colOff>304800</xdr:colOff>
      <xdr:row>11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B55277B-8394-4F3F-B362-FFACDCEE2561}"/>
            </a:ext>
          </a:extLst>
        </xdr:cNvPr>
        <xdr:cNvSpPr txBox="1"/>
      </xdr:nvSpPr>
      <xdr:spPr>
        <a:xfrm>
          <a:off x="10020300" y="365760"/>
          <a:ext cx="2948940" cy="162306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02</a:t>
          </a:r>
        </a:p>
        <a:p>
          <a:endParaRPr lang="en-US" sz="1100" baseline="0"/>
        </a:p>
        <a:p>
          <a:r>
            <a:rPr lang="en-US" sz="1100" baseline="0">
              <a:solidFill>
                <a:srgbClr val="FF0000"/>
              </a:solidFill>
            </a:rPr>
            <a:t>1. Create data validation drop-down lists containing unique values for </a:t>
          </a:r>
          <a:r>
            <a:rPr lang="en-US" sz="1100" i="1" baseline="0">
              <a:solidFill>
                <a:srgbClr val="FF0000"/>
              </a:solidFill>
            </a:rPr>
            <a:t>'Sales Agent</a:t>
          </a:r>
          <a:r>
            <a:rPr lang="en-US" sz="1100" i="0" baseline="0">
              <a:solidFill>
                <a:srgbClr val="FF0000"/>
              </a:solidFill>
            </a:rPr>
            <a:t>s'.</a:t>
          </a:r>
          <a:endParaRPr lang="en-US" sz="1100" baseline="0">
            <a:solidFill>
              <a:srgbClr val="FF0000"/>
            </a:solidFill>
          </a:endParaRPr>
        </a:p>
        <a:p>
          <a:endParaRPr lang="en-US" sz="1100" baseline="0"/>
        </a:p>
        <a:p>
          <a:r>
            <a:rPr lang="en-US" sz="1100" baseline="0">
              <a:solidFill>
                <a:srgbClr val="FF0000"/>
              </a:solidFill>
            </a:rPr>
            <a:t>2. Create an XLOOKUP formula to return the Team, Revenue and Profit for the selected Sales Agent.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419100</xdr:colOff>
      <xdr:row>2</xdr:row>
      <xdr:rowOff>121920</xdr:rowOff>
    </xdr:from>
    <xdr:to>
      <xdr:col>16</xdr:col>
      <xdr:colOff>15240</xdr:colOff>
      <xdr:row>18</xdr:row>
      <xdr:rowOff>121920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D09FEA6-BCA0-487B-A41F-071D3E6275B7}"/>
            </a:ext>
          </a:extLst>
        </xdr:cNvPr>
        <xdr:cNvSpPr txBox="1"/>
      </xdr:nvSpPr>
      <xdr:spPr>
        <a:xfrm>
          <a:off x="9037320" y="495300"/>
          <a:ext cx="2948940" cy="291846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02</a:t>
          </a:r>
        </a:p>
        <a:p>
          <a:endParaRPr lang="en-US" sz="1100" baseline="0"/>
        </a:p>
        <a:p>
          <a:r>
            <a:rPr lang="en-US" sz="1100" baseline="0">
              <a:solidFill>
                <a:srgbClr val="FF0000"/>
              </a:solidFill>
            </a:rPr>
            <a:t>1. Use RANDARRAY to add some 'dummy' data into columns B and C for Revenue and Profit. </a:t>
          </a:r>
        </a:p>
        <a:p>
          <a:endParaRPr lang="en-US" sz="1100" baseline="0"/>
        </a:p>
        <a:p>
          <a:r>
            <a:rPr lang="en-US" sz="1100" baseline="0">
              <a:solidFill>
                <a:srgbClr val="FF0000"/>
              </a:solidFill>
            </a:rPr>
            <a:t>2. Use the COUNTA function to work out the number of rows required. </a:t>
          </a:r>
        </a:p>
        <a:p>
          <a:endParaRPr lang="en-US" sz="1100" baseline="0"/>
        </a:p>
        <a:p>
          <a:r>
            <a:rPr lang="en-US" sz="1100" baseline="0">
              <a:solidFill>
                <a:srgbClr val="FF0000"/>
              </a:solidFill>
            </a:rPr>
            <a:t>3. Use 100 as the minimum value and 1000 as the maximin value. </a:t>
          </a:r>
        </a:p>
        <a:p>
          <a:endParaRPr lang="en-US" sz="1100" baseline="0"/>
        </a:p>
        <a:p>
          <a:r>
            <a:rPr lang="en-US" sz="1100" baseline="0">
              <a:solidFill>
                <a:srgbClr val="FF0000"/>
              </a:solidFill>
            </a:rPr>
            <a:t>3. Output the values as integers not decimals. </a:t>
          </a:r>
        </a:p>
        <a:p>
          <a:endParaRPr lang="en-US" sz="1100" baseline="0"/>
        </a:p>
        <a:p>
          <a:r>
            <a:rPr lang="en-US" sz="1100" baseline="0">
              <a:solidFill>
                <a:srgbClr val="FF0000"/>
              </a:solidFill>
            </a:rPr>
            <a:t>4. Use Paste Values to 'throw away' the underlying formula.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4DB292-8F76-3542-B769-F1F7600EC84B}" name="Sales" displayName="Sales" ref="A4:D25" totalsRowShown="0" headerRowDxfId="0">
  <autoFilter ref="A4:D25" xr:uid="{A44DB292-8F76-3542-B769-F1F7600EC84B}"/>
  <tableColumns count="4">
    <tableColumn id="1" xr3:uid="{9CB18EFB-879C-3F49-9FA5-23E973E29328}" name="Sales Agent" dataDxfId="4"/>
    <tableColumn id="2" xr3:uid="{122E0944-4003-FD48-A0F8-60C231125271}" name="Month" dataDxfId="3"/>
    <tableColumn id="3" xr3:uid="{45240315-0241-D049-85F0-FC2493243A40}" name="Revenue" dataDxfId="2" dataCellStyle="Comma"/>
    <tableColumn id="4" xr3:uid="{1C705DE9-AB87-9849-A33C-6631F52D395D}" name="Profit" dataDxfId="1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0687C-411F-4285-A147-9768055853D2}">
  <dimension ref="A1:L20"/>
  <sheetViews>
    <sheetView workbookViewId="0">
      <selection activeCell="G17" sqref="G17"/>
    </sheetView>
  </sheetViews>
  <sheetFormatPr baseColWidth="10" defaultColWidth="8.83203125" defaultRowHeight="15" x14ac:dyDescent="0.2"/>
  <cols>
    <col min="1" max="1" width="10.1640625" style="2" customWidth="1"/>
    <col min="2" max="2" width="10" style="2" customWidth="1"/>
    <col min="3" max="5" width="8.83203125" style="2"/>
    <col min="6" max="6" width="8.6640625" style="2" customWidth="1"/>
    <col min="7" max="8" width="8.83203125" style="2"/>
    <col min="9" max="9" width="19.83203125" style="2" bestFit="1" customWidth="1"/>
    <col min="10" max="16384" width="8.83203125" style="2"/>
  </cols>
  <sheetData>
    <row r="1" spans="1:12" s="6" customFormat="1" ht="16" x14ac:dyDescent="0.2">
      <c r="A1" s="5" t="s">
        <v>12</v>
      </c>
    </row>
    <row r="3" spans="1:12" x14ac:dyDescent="0.2">
      <c r="A3" s="1" t="s">
        <v>0</v>
      </c>
      <c r="B3" s="1" t="s">
        <v>8</v>
      </c>
      <c r="G3" s="1" t="s">
        <v>10</v>
      </c>
      <c r="H3" s="3" t="s">
        <v>9</v>
      </c>
      <c r="I3" s="4" t="s">
        <v>11</v>
      </c>
      <c r="K3"/>
      <c r="L3"/>
    </row>
    <row r="4" spans="1:12" x14ac:dyDescent="0.2">
      <c r="A4" s="2" t="s">
        <v>1</v>
      </c>
      <c r="B4" s="2">
        <v>773</v>
      </c>
      <c r="G4" s="11" t="str" cm="1">
        <f t="array" ref="G4:G5">_xlfn.UNIQUE(A4:A20,FALSE,TRUE)</f>
        <v>Mar</v>
      </c>
      <c r="H4" s="11" t="str" cm="1">
        <f t="array" ref="H4:H10">_xlfn.UNIQUE(A4:A20,FALSE,FALSE)</f>
        <v>Jan</v>
      </c>
      <c r="I4" s="11">
        <f>COUNTA(_xlfn.UNIQUE(A4:A20))</f>
        <v>7</v>
      </c>
      <c r="K4"/>
      <c r="L4"/>
    </row>
    <row r="5" spans="1:12" x14ac:dyDescent="0.2">
      <c r="A5" s="2" t="s">
        <v>1</v>
      </c>
      <c r="B5" s="2">
        <v>602</v>
      </c>
      <c r="G5" s="2" t="str">
        <v>Jun</v>
      </c>
      <c r="H5" s="2" t="str">
        <v>Feb</v>
      </c>
      <c r="K5"/>
      <c r="L5"/>
    </row>
    <row r="6" spans="1:12" x14ac:dyDescent="0.2">
      <c r="A6" s="2" t="s">
        <v>1</v>
      </c>
      <c r="B6" s="2">
        <v>807</v>
      </c>
      <c r="H6" s="2" t="str">
        <v>Mar</v>
      </c>
      <c r="K6"/>
      <c r="L6"/>
    </row>
    <row r="7" spans="1:12" x14ac:dyDescent="0.2">
      <c r="A7" s="2" t="s">
        <v>1</v>
      </c>
      <c r="B7" s="2">
        <v>643</v>
      </c>
      <c r="H7" s="2" t="str">
        <v>Apr</v>
      </c>
      <c r="K7"/>
      <c r="L7"/>
    </row>
    <row r="8" spans="1:12" x14ac:dyDescent="0.2">
      <c r="A8" s="2" t="s">
        <v>2</v>
      </c>
      <c r="B8" s="2">
        <v>719</v>
      </c>
      <c r="H8" s="2" t="str">
        <v>May</v>
      </c>
      <c r="K8"/>
      <c r="L8"/>
    </row>
    <row r="9" spans="1:12" x14ac:dyDescent="0.2">
      <c r="A9" s="2" t="s">
        <v>2</v>
      </c>
      <c r="B9" s="2">
        <v>756</v>
      </c>
      <c r="H9" s="2" t="str">
        <v>Jun</v>
      </c>
      <c r="K9"/>
      <c r="L9"/>
    </row>
    <row r="10" spans="1:12" x14ac:dyDescent="0.2">
      <c r="A10" s="2" t="s">
        <v>2</v>
      </c>
      <c r="B10" s="2">
        <v>745</v>
      </c>
      <c r="H10" s="2" t="str">
        <v>Jul</v>
      </c>
      <c r="K10"/>
      <c r="L10"/>
    </row>
    <row r="11" spans="1:12" x14ac:dyDescent="0.2">
      <c r="A11" s="2" t="s">
        <v>2</v>
      </c>
      <c r="B11" s="2">
        <v>822</v>
      </c>
      <c r="K11"/>
      <c r="L11"/>
    </row>
    <row r="12" spans="1:12" x14ac:dyDescent="0.2">
      <c r="A12" s="2" t="s">
        <v>3</v>
      </c>
      <c r="B12" s="2">
        <v>973</v>
      </c>
      <c r="K12"/>
      <c r="L12"/>
    </row>
    <row r="13" spans="1:12" x14ac:dyDescent="0.2">
      <c r="A13" s="2" t="s">
        <v>4</v>
      </c>
      <c r="B13" s="2">
        <v>551</v>
      </c>
      <c r="K13"/>
      <c r="L13"/>
    </row>
    <row r="14" spans="1:12" x14ac:dyDescent="0.2">
      <c r="A14" s="2" t="s">
        <v>4</v>
      </c>
      <c r="B14" s="2">
        <v>584</v>
      </c>
      <c r="K14"/>
      <c r="L14"/>
    </row>
    <row r="15" spans="1:12" x14ac:dyDescent="0.2">
      <c r="A15" s="2" t="s">
        <v>5</v>
      </c>
      <c r="B15" s="2">
        <v>716</v>
      </c>
      <c r="K15"/>
      <c r="L15"/>
    </row>
    <row r="16" spans="1:12" x14ac:dyDescent="0.2">
      <c r="A16" s="2" t="s">
        <v>5</v>
      </c>
      <c r="B16" s="2">
        <v>875</v>
      </c>
      <c r="K16"/>
      <c r="L16"/>
    </row>
    <row r="17" spans="1:12" x14ac:dyDescent="0.2">
      <c r="A17" s="2" t="s">
        <v>6</v>
      </c>
      <c r="B17" s="2">
        <v>871</v>
      </c>
      <c r="K17"/>
      <c r="L17"/>
    </row>
    <row r="18" spans="1:12" x14ac:dyDescent="0.2">
      <c r="A18" s="2" t="s">
        <v>7</v>
      </c>
      <c r="B18" s="2">
        <v>502</v>
      </c>
      <c r="K18"/>
      <c r="L18"/>
    </row>
    <row r="19" spans="1:12" x14ac:dyDescent="0.2">
      <c r="A19" s="2" t="s">
        <v>7</v>
      </c>
      <c r="B19" s="2">
        <v>945</v>
      </c>
      <c r="K19"/>
      <c r="L19"/>
    </row>
    <row r="20" spans="1:12" x14ac:dyDescent="0.2">
      <c r="A20" s="2" t="s">
        <v>7</v>
      </c>
      <c r="B20" s="2">
        <v>707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B47F9-ADCC-4CC1-A7DA-F3EED0209938}">
  <dimension ref="A1:T36"/>
  <sheetViews>
    <sheetView workbookViewId="0">
      <selection activeCell="E25" sqref="E25"/>
    </sheetView>
  </sheetViews>
  <sheetFormatPr baseColWidth="10" defaultColWidth="8.83203125" defaultRowHeight="14" x14ac:dyDescent="0.15"/>
  <cols>
    <col min="1" max="1" width="12.33203125" customWidth="1"/>
    <col min="3" max="3" width="10.33203125" customWidth="1"/>
    <col min="10" max="10" width="9.6640625" bestFit="1" customWidth="1"/>
    <col min="15" max="15" width="19.1640625" bestFit="1" customWidth="1"/>
  </cols>
  <sheetData>
    <row r="1" spans="1:20" s="2" customFormat="1" ht="16" x14ac:dyDescent="0.2">
      <c r="A1" s="5" t="s">
        <v>21</v>
      </c>
    </row>
    <row r="2" spans="1:20" x14ac:dyDescent="0.15">
      <c r="J2" s="13" t="s">
        <v>47</v>
      </c>
      <c r="O2" s="13" t="s">
        <v>53</v>
      </c>
    </row>
    <row r="4" spans="1:20" ht="15" x14ac:dyDescent="0.2">
      <c r="A4" s="1" t="s">
        <v>16</v>
      </c>
      <c r="B4" s="1" t="s">
        <v>15</v>
      </c>
      <c r="C4" s="1" t="s">
        <v>13</v>
      </c>
      <c r="D4" s="1" t="s">
        <v>14</v>
      </c>
      <c r="G4" s="4" t="s">
        <v>20</v>
      </c>
      <c r="J4" s="1" t="s">
        <v>16</v>
      </c>
      <c r="K4" s="1" t="s">
        <v>15</v>
      </c>
      <c r="L4" s="1" t="s">
        <v>13</v>
      </c>
      <c r="M4" s="1" t="s">
        <v>14</v>
      </c>
      <c r="O4" s="1" t="s">
        <v>52</v>
      </c>
      <c r="P4" s="14">
        <f>SUM(M5:M6)</f>
        <v>555</v>
      </c>
    </row>
    <row r="5" spans="1:20" ht="15" x14ac:dyDescent="0.2">
      <c r="A5" s="2" t="s">
        <v>17</v>
      </c>
      <c r="B5" s="8" t="s">
        <v>1</v>
      </c>
      <c r="C5" s="9">
        <v>773</v>
      </c>
      <c r="D5" s="9">
        <v>311</v>
      </c>
      <c r="G5" s="2" t="s">
        <v>18</v>
      </c>
      <c r="J5" t="str" cm="1">
        <f t="array" ref="J5:M6">_xlfn._xlws.FILTER(Sales[],(Sales[Sales Agent]=G5)*(Sales[Month]=G8),"No Records")</f>
        <v>Claire</v>
      </c>
      <c r="K5" t="str">
        <v>Mar</v>
      </c>
      <c r="L5">
        <v>973</v>
      </c>
      <c r="M5">
        <v>339</v>
      </c>
    </row>
    <row r="6" spans="1:20" ht="15" x14ac:dyDescent="0.2">
      <c r="A6" s="2" t="s">
        <v>18</v>
      </c>
      <c r="B6" s="8" t="s">
        <v>1</v>
      </c>
      <c r="C6" s="9">
        <v>602</v>
      </c>
      <c r="D6" s="9">
        <v>315</v>
      </c>
      <c r="J6" t="str">
        <v>Claire</v>
      </c>
      <c r="K6" t="str">
        <v>Mar</v>
      </c>
      <c r="L6">
        <v>551</v>
      </c>
      <c r="M6">
        <v>216</v>
      </c>
    </row>
    <row r="7" spans="1:20" ht="15" x14ac:dyDescent="0.2">
      <c r="A7" s="2" t="s">
        <v>19</v>
      </c>
      <c r="B7" s="8" t="s">
        <v>1</v>
      </c>
      <c r="C7" s="9">
        <v>807</v>
      </c>
      <c r="D7" s="9">
        <v>278</v>
      </c>
      <c r="G7" s="4" t="s">
        <v>15</v>
      </c>
    </row>
    <row r="8" spans="1:20" ht="15" x14ac:dyDescent="0.2">
      <c r="A8" s="2" t="s">
        <v>19</v>
      </c>
      <c r="B8" s="8" t="s">
        <v>2</v>
      </c>
      <c r="C8" s="9">
        <v>643</v>
      </c>
      <c r="D8" s="9">
        <v>224</v>
      </c>
      <c r="G8" s="2" t="s">
        <v>3</v>
      </c>
    </row>
    <row r="9" spans="1:20" ht="15" x14ac:dyDescent="0.2">
      <c r="A9" s="2" t="s">
        <v>19</v>
      </c>
      <c r="B9" s="8" t="s">
        <v>2</v>
      </c>
      <c r="C9" s="9">
        <v>719</v>
      </c>
      <c r="D9" s="9">
        <v>382</v>
      </c>
    </row>
    <row r="10" spans="1:20" ht="15" x14ac:dyDescent="0.2">
      <c r="A10" s="2" t="s">
        <v>17</v>
      </c>
      <c r="B10" s="8" t="s">
        <v>2</v>
      </c>
      <c r="C10" s="9">
        <v>756</v>
      </c>
      <c r="D10" s="9">
        <v>267</v>
      </c>
      <c r="J10" s="12" t="s">
        <v>48</v>
      </c>
    </row>
    <row r="11" spans="1:20" ht="15" x14ac:dyDescent="0.2">
      <c r="A11" s="2" t="s">
        <v>18</v>
      </c>
      <c r="B11" s="8" t="s">
        <v>2</v>
      </c>
      <c r="C11" s="9">
        <v>745</v>
      </c>
      <c r="D11" s="9">
        <v>244</v>
      </c>
    </row>
    <row r="12" spans="1:20" ht="15" x14ac:dyDescent="0.2">
      <c r="A12" s="2" t="s">
        <v>17</v>
      </c>
      <c r="B12" s="8" t="s">
        <v>3</v>
      </c>
      <c r="C12" s="9">
        <v>822</v>
      </c>
      <c r="D12" s="9">
        <v>351</v>
      </c>
      <c r="J12" s="1" t="s">
        <v>16</v>
      </c>
      <c r="K12" s="1" t="s">
        <v>15</v>
      </c>
      <c r="L12" s="1" t="s">
        <v>13</v>
      </c>
      <c r="M12" s="1" t="s">
        <v>14</v>
      </c>
    </row>
    <row r="13" spans="1:20" ht="15" x14ac:dyDescent="0.2">
      <c r="A13" s="2" t="s">
        <v>18</v>
      </c>
      <c r="B13" s="8" t="s">
        <v>3</v>
      </c>
      <c r="C13" s="9">
        <v>973</v>
      </c>
      <c r="D13" s="9">
        <v>339</v>
      </c>
      <c r="J13" t="str" cm="1">
        <f t="array" ref="J13:M21">_xlfn._xlws.FILTER(Sales[],(Sales[Sales Agent]=G5)+(Sales[Month]=G8),"No Records")</f>
        <v>Claire</v>
      </c>
      <c r="K13" t="str">
        <v>Jan</v>
      </c>
      <c r="L13">
        <v>602</v>
      </c>
      <c r="M13">
        <v>315</v>
      </c>
      <c r="T13" s="13" t="s">
        <v>49</v>
      </c>
    </row>
    <row r="14" spans="1:20" ht="15" x14ac:dyDescent="0.2">
      <c r="A14" s="2" t="s">
        <v>18</v>
      </c>
      <c r="B14" s="8" t="s">
        <v>3</v>
      </c>
      <c r="C14" s="9">
        <v>551</v>
      </c>
      <c r="D14" s="9">
        <v>216</v>
      </c>
      <c r="J14" t="str">
        <v>Claire</v>
      </c>
      <c r="K14" t="str">
        <v>Feb</v>
      </c>
      <c r="L14">
        <v>745</v>
      </c>
      <c r="M14">
        <v>244</v>
      </c>
    </row>
    <row r="15" spans="1:20" ht="15" x14ac:dyDescent="0.2">
      <c r="A15" s="2" t="s">
        <v>17</v>
      </c>
      <c r="B15" s="8" t="s">
        <v>3</v>
      </c>
      <c r="C15" s="9">
        <v>584</v>
      </c>
      <c r="D15" s="9">
        <v>363</v>
      </c>
      <c r="J15" t="str">
        <v>Mark</v>
      </c>
      <c r="K15" t="str">
        <v>Mar</v>
      </c>
      <c r="L15">
        <v>822</v>
      </c>
      <c r="M15">
        <v>351</v>
      </c>
    </row>
    <row r="16" spans="1:20" ht="15" x14ac:dyDescent="0.2">
      <c r="A16" s="2" t="s">
        <v>19</v>
      </c>
      <c r="B16" s="8" t="s">
        <v>4</v>
      </c>
      <c r="C16" s="9">
        <v>716</v>
      </c>
      <c r="D16" s="9">
        <v>268</v>
      </c>
      <c r="J16" t="str">
        <v>Claire</v>
      </c>
      <c r="K16" t="str">
        <v>Mar</v>
      </c>
      <c r="L16">
        <v>973</v>
      </c>
      <c r="M16">
        <v>339</v>
      </c>
    </row>
    <row r="17" spans="1:13" ht="15" x14ac:dyDescent="0.2">
      <c r="A17" s="2" t="s">
        <v>17</v>
      </c>
      <c r="B17" s="2" t="s">
        <v>4</v>
      </c>
      <c r="C17" s="7">
        <v>744</v>
      </c>
      <c r="D17" s="7">
        <v>340</v>
      </c>
      <c r="J17" t="str">
        <v>Claire</v>
      </c>
      <c r="K17" t="str">
        <v>Mar</v>
      </c>
      <c r="L17">
        <v>551</v>
      </c>
      <c r="M17">
        <v>216</v>
      </c>
    </row>
    <row r="18" spans="1:13" ht="15" x14ac:dyDescent="0.2">
      <c r="A18" s="2" t="s">
        <v>18</v>
      </c>
      <c r="B18" s="2" t="s">
        <v>4</v>
      </c>
      <c r="C18" s="7">
        <v>697</v>
      </c>
      <c r="D18" s="7">
        <v>237</v>
      </c>
      <c r="J18" t="str">
        <v>Mark</v>
      </c>
      <c r="K18" t="str">
        <v>Mar</v>
      </c>
      <c r="L18">
        <v>584</v>
      </c>
      <c r="M18">
        <v>363</v>
      </c>
    </row>
    <row r="19" spans="1:13" ht="15" x14ac:dyDescent="0.2">
      <c r="A19" s="2" t="s">
        <v>19</v>
      </c>
      <c r="B19" s="2" t="s">
        <v>4</v>
      </c>
      <c r="C19" s="7">
        <v>758</v>
      </c>
      <c r="D19" s="7">
        <v>320</v>
      </c>
      <c r="J19" t="str">
        <v>Claire</v>
      </c>
      <c r="K19" t="str">
        <v>Apr</v>
      </c>
      <c r="L19">
        <v>697</v>
      </c>
      <c r="M19">
        <v>237</v>
      </c>
    </row>
    <row r="20" spans="1:13" ht="15" x14ac:dyDescent="0.2">
      <c r="A20" s="2" t="s">
        <v>19</v>
      </c>
      <c r="B20" s="2" t="s">
        <v>5</v>
      </c>
      <c r="C20" s="7">
        <v>714</v>
      </c>
      <c r="D20" s="7">
        <v>354</v>
      </c>
      <c r="J20" t="str">
        <v>Claire</v>
      </c>
      <c r="K20" t="str">
        <v>Jun</v>
      </c>
      <c r="L20">
        <v>667</v>
      </c>
      <c r="M20">
        <v>359</v>
      </c>
    </row>
    <row r="21" spans="1:13" ht="15" x14ac:dyDescent="0.2">
      <c r="A21" s="2" t="s">
        <v>19</v>
      </c>
      <c r="B21" s="2" t="s">
        <v>5</v>
      </c>
      <c r="C21" s="7">
        <v>500</v>
      </c>
      <c r="D21" s="7">
        <v>239</v>
      </c>
      <c r="J21" t="str">
        <v>Claire</v>
      </c>
      <c r="K21" t="str">
        <v>Jun</v>
      </c>
      <c r="L21">
        <v>546</v>
      </c>
      <c r="M21">
        <v>254</v>
      </c>
    </row>
    <row r="22" spans="1:13" ht="15" x14ac:dyDescent="0.2">
      <c r="A22" s="2" t="s">
        <v>17</v>
      </c>
      <c r="B22" s="2" t="s">
        <v>6</v>
      </c>
      <c r="C22" s="7">
        <v>507</v>
      </c>
      <c r="D22" s="7">
        <v>207</v>
      </c>
    </row>
    <row r="23" spans="1:13" ht="15" x14ac:dyDescent="0.2">
      <c r="A23" s="2" t="s">
        <v>18</v>
      </c>
      <c r="B23" s="2" t="s">
        <v>6</v>
      </c>
      <c r="C23" s="7">
        <v>667</v>
      </c>
      <c r="D23" s="7">
        <v>359</v>
      </c>
    </row>
    <row r="24" spans="1:13" ht="15" x14ac:dyDescent="0.2">
      <c r="A24" s="2" t="s">
        <v>17</v>
      </c>
      <c r="B24" s="2" t="s">
        <v>6</v>
      </c>
      <c r="C24" s="7">
        <v>633</v>
      </c>
      <c r="D24" s="7">
        <v>315</v>
      </c>
      <c r="J24" s="13" t="s">
        <v>51</v>
      </c>
    </row>
    <row r="25" spans="1:13" ht="15" x14ac:dyDescent="0.2">
      <c r="A25" s="2" t="s">
        <v>18</v>
      </c>
      <c r="B25" s="2" t="s">
        <v>6</v>
      </c>
      <c r="C25" s="7">
        <v>546</v>
      </c>
      <c r="D25" s="7">
        <v>254</v>
      </c>
      <c r="J25" s="13" t="s">
        <v>50</v>
      </c>
    </row>
    <row r="26" spans="1:13" ht="15" x14ac:dyDescent="0.2">
      <c r="A26" s="2"/>
    </row>
    <row r="27" spans="1:13" ht="15" x14ac:dyDescent="0.2">
      <c r="A27" s="2"/>
      <c r="J27" s="1" t="s">
        <v>16</v>
      </c>
      <c r="K27" s="1" t="s">
        <v>15</v>
      </c>
      <c r="L27" s="1" t="s">
        <v>13</v>
      </c>
      <c r="M27" s="1" t="s">
        <v>14</v>
      </c>
    </row>
    <row r="28" spans="1:13" ht="15" x14ac:dyDescent="0.2">
      <c r="A28" s="2"/>
      <c r="C28" s="13" t="s">
        <v>54</v>
      </c>
      <c r="J28" t="str" cm="1">
        <f t="array" ref="J28:M36">_xlfn._xlws.SORT(_xlfn._xlws.FILTER(Sales[],(Sales[Sales Agent]=G5)+(Sales[Month]=G8),"No Records"),1,1)</f>
        <v>Claire</v>
      </c>
      <c r="K28" t="str">
        <v>Jan</v>
      </c>
      <c r="L28">
        <v>602</v>
      </c>
      <c r="M28">
        <v>315</v>
      </c>
    </row>
    <row r="29" spans="1:13" x14ac:dyDescent="0.15">
      <c r="J29" t="str">
        <v>Claire</v>
      </c>
      <c r="K29" t="str">
        <v>Feb</v>
      </c>
      <c r="L29">
        <v>745</v>
      </c>
      <c r="M29">
        <v>244</v>
      </c>
    </row>
    <row r="30" spans="1:13" x14ac:dyDescent="0.15">
      <c r="C30" t="str" cm="1">
        <f t="array" ref="C30:C32">_xlfn.UNIQUE(A5:A25,FALSE,FALSE)</f>
        <v>Mark</v>
      </c>
      <c r="D30" t="str" cm="1">
        <f t="array" ref="D30:D35">_xlfn.UNIQUE(B5:B25,FALSE,FALSE)</f>
        <v>Jan</v>
      </c>
      <c r="J30" t="str">
        <v>Claire</v>
      </c>
      <c r="K30" t="str">
        <v>Mar</v>
      </c>
      <c r="L30">
        <v>973</v>
      </c>
      <c r="M30">
        <v>339</v>
      </c>
    </row>
    <row r="31" spans="1:13" x14ac:dyDescent="0.15">
      <c r="C31" t="str">
        <v>Claire</v>
      </c>
      <c r="D31" t="str">
        <v>Feb</v>
      </c>
      <c r="J31" t="str">
        <v>Claire</v>
      </c>
      <c r="K31" t="str">
        <v>Mar</v>
      </c>
      <c r="L31">
        <v>551</v>
      </c>
      <c r="M31">
        <v>216</v>
      </c>
    </row>
    <row r="32" spans="1:13" x14ac:dyDescent="0.15">
      <c r="C32" t="str">
        <v>Ben</v>
      </c>
      <c r="D32" t="str">
        <v>Mar</v>
      </c>
      <c r="J32" t="str">
        <v>Claire</v>
      </c>
      <c r="K32" t="str">
        <v>Apr</v>
      </c>
      <c r="L32">
        <v>697</v>
      </c>
      <c r="M32">
        <v>237</v>
      </c>
    </row>
    <row r="33" spans="4:13" x14ac:dyDescent="0.15">
      <c r="D33" t="str">
        <v>Apr</v>
      </c>
      <c r="J33" t="str">
        <v>Claire</v>
      </c>
      <c r="K33" t="str">
        <v>Jun</v>
      </c>
      <c r="L33">
        <v>667</v>
      </c>
      <c r="M33">
        <v>359</v>
      </c>
    </row>
    <row r="34" spans="4:13" x14ac:dyDescent="0.15">
      <c r="D34" t="str">
        <v>May</v>
      </c>
      <c r="J34" t="str">
        <v>Claire</v>
      </c>
      <c r="K34" t="str">
        <v>Jun</v>
      </c>
      <c r="L34">
        <v>546</v>
      </c>
      <c r="M34">
        <v>254</v>
      </c>
    </row>
    <row r="35" spans="4:13" x14ac:dyDescent="0.15">
      <c r="D35" t="str">
        <v>Jun</v>
      </c>
      <c r="J35" t="str">
        <v>Mark</v>
      </c>
      <c r="K35" t="str">
        <v>Mar</v>
      </c>
      <c r="L35">
        <v>822</v>
      </c>
      <c r="M35">
        <v>351</v>
      </c>
    </row>
    <row r="36" spans="4:13" x14ac:dyDescent="0.15">
      <c r="J36" t="str">
        <v>Mark</v>
      </c>
      <c r="K36" t="str">
        <v>Mar</v>
      </c>
      <c r="L36">
        <v>584</v>
      </c>
      <c r="M36">
        <v>363</v>
      </c>
    </row>
  </sheetData>
  <phoneticPr fontId="2" type="noConversion"/>
  <dataValidations count="2">
    <dataValidation type="list" allowBlank="1" showInputMessage="1" showErrorMessage="1" sqref="G5" xr:uid="{A0596056-2B11-FF48-A425-E17F9C2D6A4C}">
      <formula1>$C$30:$C$32</formula1>
    </dataValidation>
    <dataValidation type="list" allowBlank="1" showInputMessage="1" showErrorMessage="1" sqref="G8" xr:uid="{556A4327-FFD4-1E47-8617-3599278A5798}">
      <formula1>$D$30:$D$35</formula1>
    </dataValidation>
  </dataValidation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4497B-291C-4D2C-89E3-DB150FA81755}">
  <dimension ref="A1:L25"/>
  <sheetViews>
    <sheetView workbookViewId="0">
      <selection activeCell="H19" sqref="H19"/>
    </sheetView>
  </sheetViews>
  <sheetFormatPr baseColWidth="10" defaultColWidth="8.83203125" defaultRowHeight="14" x14ac:dyDescent="0.15"/>
  <cols>
    <col min="2" max="2" width="18.33203125" customWidth="1"/>
    <col min="3" max="4" width="10.1640625" customWidth="1"/>
    <col min="8" max="8" width="13.33203125" customWidth="1"/>
    <col min="9" max="9" width="17.1640625" customWidth="1"/>
  </cols>
  <sheetData>
    <row r="1" spans="1:12" s="5" customFormat="1" ht="16" x14ac:dyDescent="0.2">
      <c r="A1" s="5" t="s">
        <v>45</v>
      </c>
    </row>
    <row r="4" spans="1:12" ht="15" x14ac:dyDescent="0.2">
      <c r="A4" s="3" t="s">
        <v>38</v>
      </c>
      <c r="B4" s="3" t="s">
        <v>16</v>
      </c>
      <c r="C4" s="3" t="s">
        <v>13</v>
      </c>
      <c r="D4" s="3" t="s">
        <v>14</v>
      </c>
      <c r="H4" s="10" t="s">
        <v>37</v>
      </c>
      <c r="I4" s="15" t="s">
        <v>24</v>
      </c>
    </row>
    <row r="5" spans="1:12" ht="15" x14ac:dyDescent="0.2">
      <c r="A5" s="2" t="s">
        <v>39</v>
      </c>
      <c r="B5" s="2" t="s">
        <v>22</v>
      </c>
      <c r="C5" s="9">
        <v>773</v>
      </c>
      <c r="D5" s="9">
        <v>311</v>
      </c>
    </row>
    <row r="6" spans="1:12" ht="15" x14ac:dyDescent="0.2">
      <c r="A6" s="2" t="s">
        <v>39</v>
      </c>
      <c r="B6" s="2" t="s">
        <v>23</v>
      </c>
      <c r="C6" s="9">
        <v>602</v>
      </c>
      <c r="D6" s="9">
        <v>315</v>
      </c>
    </row>
    <row r="7" spans="1:12" ht="15" x14ac:dyDescent="0.2">
      <c r="A7" s="2" t="s">
        <v>40</v>
      </c>
      <c r="B7" s="2" t="s">
        <v>24</v>
      </c>
      <c r="C7" s="9">
        <v>807</v>
      </c>
      <c r="D7" s="9">
        <v>278</v>
      </c>
      <c r="H7" s="10" t="s">
        <v>42</v>
      </c>
      <c r="I7" s="15" t="str">
        <f>_xlfn.XLOOKUP(I4,B5:B19,A5:A19,,0,1)</f>
        <v>Team 2</v>
      </c>
    </row>
    <row r="8" spans="1:12" ht="15" x14ac:dyDescent="0.2">
      <c r="A8" s="2" t="s">
        <v>40</v>
      </c>
      <c r="B8" s="2" t="s">
        <v>25</v>
      </c>
      <c r="C8" s="9">
        <v>643</v>
      </c>
      <c r="D8" s="9">
        <v>224</v>
      </c>
    </row>
    <row r="9" spans="1:12" ht="15" x14ac:dyDescent="0.2">
      <c r="A9" s="2" t="s">
        <v>39</v>
      </c>
      <c r="B9" s="2" t="s">
        <v>26</v>
      </c>
      <c r="C9" s="9">
        <v>719</v>
      </c>
      <c r="D9" s="9">
        <v>382</v>
      </c>
      <c r="H9" s="10" t="s">
        <v>43</v>
      </c>
      <c r="I9" s="15">
        <f>_xlfn.XLOOKUP(I4,B5:B19,C5:C19,,0,1)</f>
        <v>807</v>
      </c>
    </row>
    <row r="10" spans="1:12" ht="15" x14ac:dyDescent="0.2">
      <c r="A10" s="2" t="s">
        <v>40</v>
      </c>
      <c r="B10" s="2" t="s">
        <v>27</v>
      </c>
      <c r="C10" s="9">
        <v>756</v>
      </c>
      <c r="D10" s="9">
        <v>267</v>
      </c>
    </row>
    <row r="11" spans="1:12" ht="15" x14ac:dyDescent="0.2">
      <c r="A11" s="2" t="s">
        <v>40</v>
      </c>
      <c r="B11" s="2" t="s">
        <v>28</v>
      </c>
      <c r="C11" s="9">
        <v>745</v>
      </c>
      <c r="D11" s="9">
        <v>244</v>
      </c>
      <c r="H11" s="10" t="s">
        <v>44</v>
      </c>
      <c r="I11" s="15">
        <f>_xlfn.XLOOKUP(I4,B5:B19,D5:D19,,0,1)</f>
        <v>278</v>
      </c>
    </row>
    <row r="12" spans="1:12" ht="15" x14ac:dyDescent="0.2">
      <c r="A12" s="2" t="s">
        <v>39</v>
      </c>
      <c r="B12" s="2" t="s">
        <v>29</v>
      </c>
      <c r="C12" s="9">
        <v>822</v>
      </c>
      <c r="D12" s="9">
        <v>351</v>
      </c>
    </row>
    <row r="13" spans="1:12" ht="15" x14ac:dyDescent="0.2">
      <c r="A13" s="2" t="s">
        <v>41</v>
      </c>
      <c r="B13" s="2" t="s">
        <v>30</v>
      </c>
      <c r="C13" s="9">
        <v>973</v>
      </c>
      <c r="D13" s="9">
        <v>339</v>
      </c>
    </row>
    <row r="14" spans="1:12" ht="15" x14ac:dyDescent="0.2">
      <c r="A14" s="2" t="s">
        <v>40</v>
      </c>
      <c r="B14" s="2" t="s">
        <v>31</v>
      </c>
      <c r="C14" s="9">
        <v>551</v>
      </c>
      <c r="D14" s="9">
        <v>216</v>
      </c>
    </row>
    <row r="15" spans="1:12" ht="15" x14ac:dyDescent="0.2">
      <c r="A15" s="2" t="s">
        <v>41</v>
      </c>
      <c r="B15" s="2" t="s">
        <v>32</v>
      </c>
      <c r="C15" s="9">
        <v>584</v>
      </c>
      <c r="D15" s="9">
        <v>363</v>
      </c>
      <c r="L15" s="13" t="s">
        <v>55</v>
      </c>
    </row>
    <row r="16" spans="1:12" ht="15" x14ac:dyDescent="0.2">
      <c r="A16" s="2" t="s">
        <v>39</v>
      </c>
      <c r="B16" s="2" t="s">
        <v>33</v>
      </c>
      <c r="C16" s="9">
        <v>716</v>
      </c>
      <c r="D16" s="9">
        <v>268</v>
      </c>
    </row>
    <row r="17" spans="1:4" ht="15" x14ac:dyDescent="0.2">
      <c r="A17" s="2" t="s">
        <v>41</v>
      </c>
      <c r="B17" s="2" t="s">
        <v>34</v>
      </c>
      <c r="C17" s="7">
        <v>744</v>
      </c>
      <c r="D17" s="7">
        <v>340</v>
      </c>
    </row>
    <row r="18" spans="1:4" ht="15" x14ac:dyDescent="0.2">
      <c r="A18" s="2" t="s">
        <v>41</v>
      </c>
      <c r="B18" s="2" t="s">
        <v>35</v>
      </c>
      <c r="C18" s="7">
        <v>697</v>
      </c>
      <c r="D18" s="7">
        <v>237</v>
      </c>
    </row>
    <row r="19" spans="1:4" ht="15" x14ac:dyDescent="0.2">
      <c r="A19" s="2" t="s">
        <v>39</v>
      </c>
      <c r="B19" s="2" t="s">
        <v>36</v>
      </c>
      <c r="C19" s="7">
        <v>758</v>
      </c>
      <c r="D19" s="7">
        <v>320</v>
      </c>
    </row>
    <row r="20" spans="1:4" ht="15" x14ac:dyDescent="0.2">
      <c r="B20" s="2"/>
      <c r="C20" s="7"/>
      <c r="D20" s="7"/>
    </row>
    <row r="21" spans="1:4" ht="15" x14ac:dyDescent="0.2">
      <c r="B21" s="2"/>
      <c r="C21" s="7"/>
      <c r="D21" s="7"/>
    </row>
    <row r="22" spans="1:4" ht="15" x14ac:dyDescent="0.2">
      <c r="B22" s="2"/>
      <c r="C22" s="7"/>
      <c r="D22" s="7"/>
    </row>
    <row r="23" spans="1:4" ht="15" x14ac:dyDescent="0.2">
      <c r="B23" s="2"/>
      <c r="C23" s="7"/>
      <c r="D23" s="7"/>
    </row>
    <row r="24" spans="1:4" ht="15" x14ac:dyDescent="0.2">
      <c r="B24" s="2"/>
      <c r="C24" s="7"/>
      <c r="D24" s="7"/>
    </row>
    <row r="25" spans="1:4" ht="15" x14ac:dyDescent="0.2">
      <c r="B25" s="2"/>
      <c r="C25" s="7"/>
      <c r="D25" s="7"/>
    </row>
  </sheetData>
  <dataValidations count="1">
    <dataValidation type="list" allowBlank="1" showInputMessage="1" showErrorMessage="1" sqref="I4" xr:uid="{9A49B6FF-5715-384C-9544-955172658358}">
      <formula1>$B$5:$B$19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A294F-DD27-43BD-AF15-29186E13BE0C}">
  <dimension ref="A1:G19"/>
  <sheetViews>
    <sheetView tabSelected="1" workbookViewId="0">
      <selection activeCell="G11" sqref="G11"/>
    </sheetView>
  </sheetViews>
  <sheetFormatPr baseColWidth="10" defaultColWidth="8.83203125" defaultRowHeight="14" x14ac:dyDescent="0.15"/>
  <cols>
    <col min="1" max="1" width="21.83203125" customWidth="1"/>
    <col min="2" max="3" width="10.1640625" bestFit="1" customWidth="1"/>
  </cols>
  <sheetData>
    <row r="1" spans="1:7" s="5" customFormat="1" ht="16" x14ac:dyDescent="0.2">
      <c r="A1" s="5" t="s">
        <v>46</v>
      </c>
    </row>
    <row r="4" spans="1:7" ht="15" x14ac:dyDescent="0.2">
      <c r="A4" s="3" t="s">
        <v>16</v>
      </c>
      <c r="B4" s="3" t="s">
        <v>13</v>
      </c>
      <c r="C4" s="3" t="s">
        <v>14</v>
      </c>
    </row>
    <row r="5" spans="1:7" ht="15" x14ac:dyDescent="0.2">
      <c r="A5" s="2" t="s">
        <v>22</v>
      </c>
      <c r="B5" s="16">
        <v>1449</v>
      </c>
      <c r="C5" s="16">
        <v>2536</v>
      </c>
    </row>
    <row r="6" spans="1:7" ht="15" x14ac:dyDescent="0.2">
      <c r="A6" s="2" t="s">
        <v>23</v>
      </c>
      <c r="B6" s="16">
        <v>2953</v>
      </c>
      <c r="C6" s="16">
        <v>2605</v>
      </c>
    </row>
    <row r="7" spans="1:7" ht="15" x14ac:dyDescent="0.2">
      <c r="A7" s="2" t="s">
        <v>24</v>
      </c>
      <c r="B7" s="16">
        <v>2462</v>
      </c>
      <c r="C7" s="16">
        <v>3481</v>
      </c>
    </row>
    <row r="8" spans="1:7" ht="15" x14ac:dyDescent="0.2">
      <c r="A8" s="2" t="s">
        <v>25</v>
      </c>
      <c r="B8" s="16">
        <v>725</v>
      </c>
      <c r="C8" s="16">
        <v>2013</v>
      </c>
      <c r="F8" s="12" t="s">
        <v>56</v>
      </c>
    </row>
    <row r="9" spans="1:7" ht="15" x14ac:dyDescent="0.2">
      <c r="A9" s="2" t="s">
        <v>26</v>
      </c>
      <c r="B9" s="16">
        <v>3362</v>
      </c>
      <c r="C9" s="16">
        <v>1675</v>
      </c>
    </row>
    <row r="10" spans="1:7" ht="15" x14ac:dyDescent="0.2">
      <c r="A10" s="2" t="s">
        <v>27</v>
      </c>
      <c r="B10" s="16">
        <v>569</v>
      </c>
      <c r="C10" s="16">
        <v>2971</v>
      </c>
      <c r="G10" t="s">
        <v>57</v>
      </c>
    </row>
    <row r="11" spans="1:7" ht="15" x14ac:dyDescent="0.2">
      <c r="A11" s="2" t="s">
        <v>28</v>
      </c>
      <c r="B11" s="16">
        <v>3405</v>
      </c>
      <c r="C11" s="16">
        <v>967</v>
      </c>
    </row>
    <row r="12" spans="1:7" ht="15" x14ac:dyDescent="0.2">
      <c r="A12" s="2" t="s">
        <v>29</v>
      </c>
      <c r="B12" s="16">
        <v>3674</v>
      </c>
      <c r="C12" s="16">
        <v>3762</v>
      </c>
    </row>
    <row r="13" spans="1:7" ht="15" x14ac:dyDescent="0.2">
      <c r="A13" s="2" t="s">
        <v>30</v>
      </c>
      <c r="B13" s="16">
        <v>1263</v>
      </c>
      <c r="C13" s="16">
        <v>3579</v>
      </c>
    </row>
    <row r="14" spans="1:7" ht="15" x14ac:dyDescent="0.2">
      <c r="A14" s="2" t="s">
        <v>31</v>
      </c>
      <c r="B14" s="16">
        <v>857</v>
      </c>
      <c r="C14" s="16">
        <v>1834</v>
      </c>
    </row>
    <row r="15" spans="1:7" ht="15" x14ac:dyDescent="0.2">
      <c r="A15" s="2" t="s">
        <v>32</v>
      </c>
      <c r="B15" s="16">
        <v>2593</v>
      </c>
      <c r="C15" s="16">
        <v>2570</v>
      </c>
    </row>
    <row r="16" spans="1:7" ht="15" x14ac:dyDescent="0.2">
      <c r="A16" s="2" t="s">
        <v>33</v>
      </c>
      <c r="B16" s="16">
        <v>2590</v>
      </c>
      <c r="C16" s="16">
        <v>1946</v>
      </c>
    </row>
    <row r="17" spans="1:3" ht="15" x14ac:dyDescent="0.2">
      <c r="A17" s="2" t="s">
        <v>34</v>
      </c>
      <c r="B17" s="17">
        <v>2239</v>
      </c>
      <c r="C17" s="17">
        <v>3705</v>
      </c>
    </row>
    <row r="18" spans="1:3" ht="15" x14ac:dyDescent="0.2">
      <c r="A18" s="2" t="s">
        <v>35</v>
      </c>
      <c r="B18" s="17">
        <v>1511</v>
      </c>
      <c r="C18" s="17">
        <v>1412</v>
      </c>
    </row>
    <row r="19" spans="1:3" ht="15" x14ac:dyDescent="0.2">
      <c r="A19" s="2" t="s">
        <v>36</v>
      </c>
      <c r="B19" s="17">
        <v>3389</v>
      </c>
      <c r="C19" s="17">
        <v>734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UNIQUE</vt:lpstr>
      <vt:lpstr>FILTER &amp; SORT</vt:lpstr>
      <vt:lpstr>XLOOKUP</vt:lpstr>
      <vt:lpstr>RAND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Muzzamil khan</cp:lastModifiedBy>
  <dcterms:created xsi:type="dcterms:W3CDTF">2022-03-03T17:17:01Z</dcterms:created>
  <dcterms:modified xsi:type="dcterms:W3CDTF">2023-05-16T14:53:11Z</dcterms:modified>
</cp:coreProperties>
</file>