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영남대학교\KISTI\010_개발\visum-net-file-generator\"/>
    </mc:Choice>
  </mc:AlternateContent>
  <xr:revisionPtr revIDLastSave="3" documentId="8_{C8435F38-E6F5-4ACA-85B0-F02CD91487FF}" xr6:coauthVersionLast="36" xr6:coauthVersionMax="36" xr10:uidLastSave="{DF4C58C8-B479-4829-BF97-BD0C56DD4771}"/>
  <bookViews>
    <workbookView xWindow="0" yWindow="0" windowWidth="24330" windowHeight="7605" xr2:uid="{DA3923A6-105D-43E3-AA95-9E23FF263F09}"/>
  </bookViews>
  <sheets>
    <sheet name="확인결과" sheetId="1" r:id="rId1"/>
    <sheet name="노선체크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H253" i="1" l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<sst xmlns="http://schemas.openxmlformats.org/spreadsheetml/2006/main" count="1904" uniqueCount="945">
  <si>
    <t>Time</t>
  </si>
  <si>
    <t>profile</t>
  </si>
  <si>
    <t>영흥도</t>
  </si>
  <si>
    <t>&gt;</t>
  </si>
  <si>
    <t>has</t>
  </si>
  <si>
    <t>no</t>
  </si>
  <si>
    <t>items</t>
  </si>
  <si>
    <t>and</t>
  </si>
  <si>
    <t>will</t>
  </si>
  <si>
    <t>be</t>
  </si>
  <si>
    <t>deleted.</t>
  </si>
  <si>
    <t>31A(강화)</t>
  </si>
  <si>
    <t>34(강화)</t>
  </si>
  <si>
    <t>61A(강화)</t>
  </si>
  <si>
    <t>38A(강화)</t>
  </si>
  <si>
    <t>902(강화)</t>
  </si>
  <si>
    <t>901(강화)</t>
  </si>
  <si>
    <t>무의1</t>
  </si>
  <si>
    <t>522A</t>
  </si>
  <si>
    <t>532A</t>
  </si>
  <si>
    <t>532B</t>
  </si>
  <si>
    <t>대곡5</t>
  </si>
  <si>
    <t>223A</t>
  </si>
  <si>
    <t>7A(강화)</t>
  </si>
  <si>
    <t>7B(강화)</t>
  </si>
  <si>
    <t>8A(강화)</t>
  </si>
  <si>
    <t>8B(강화)</t>
  </si>
  <si>
    <t>10A(강화)</t>
  </si>
  <si>
    <t>12A(강화)</t>
  </si>
  <si>
    <t>30A(강화)</t>
  </si>
  <si>
    <t>53A(강화)</t>
  </si>
  <si>
    <t>61B(강화)</t>
  </si>
  <si>
    <t>11A(강화)</t>
  </si>
  <si>
    <t>31B(강화)</t>
  </si>
  <si>
    <t>38B(강화)</t>
  </si>
  <si>
    <t>9(강화)</t>
  </si>
  <si>
    <t>35A(강화)</t>
  </si>
  <si>
    <t>35B(강화)</t>
  </si>
  <si>
    <t>44A(강화)</t>
  </si>
  <si>
    <t>19(강화)</t>
  </si>
  <si>
    <t>23A(강화)</t>
  </si>
  <si>
    <t>39A(강화)</t>
  </si>
  <si>
    <t>117A</t>
  </si>
  <si>
    <t>111A</t>
  </si>
  <si>
    <t>111B</t>
  </si>
  <si>
    <t>111C</t>
  </si>
  <si>
    <t>14-1A</t>
  </si>
  <si>
    <t>8A</t>
  </si>
  <si>
    <t>222(A)</t>
  </si>
  <si>
    <t>222(B)</t>
  </si>
  <si>
    <t>203A</t>
  </si>
  <si>
    <t>중구6-1</t>
  </si>
  <si>
    <t>302B</t>
  </si>
  <si>
    <t>308A</t>
  </si>
  <si>
    <t>306A</t>
  </si>
  <si>
    <t>904(강화)</t>
  </si>
  <si>
    <t>903(강화)</t>
  </si>
  <si>
    <t>557A</t>
  </si>
  <si>
    <t>905(강화)</t>
  </si>
  <si>
    <t>906(강화)</t>
  </si>
  <si>
    <t>201A</t>
  </si>
  <si>
    <t>535-1A</t>
  </si>
  <si>
    <t>M6439</t>
  </si>
  <si>
    <t>&lt;타임테이블에 없는 노선&gt;</t>
    <phoneticPr fontId="1" type="noConversion"/>
  </si>
  <si>
    <r>
      <t>ISC</t>
    </r>
    <r>
      <rPr>
        <sz val="10"/>
        <color rgb="FF000000"/>
        <rFont val="맑은 고딕"/>
        <family val="2"/>
        <charset val="129"/>
      </rPr>
      <t>노선</t>
    </r>
    <r>
      <rPr>
        <sz val="11"/>
        <color theme="1"/>
        <rFont val="맑은 고딕"/>
        <family val="2"/>
        <charset val="129"/>
        <scheme val="minor"/>
      </rPr>
      <t>ID</t>
    </r>
    <phoneticPr fontId="3" type="noConversion"/>
  </si>
  <si>
    <t>노선번호</t>
  </si>
  <si>
    <t>확인</t>
    <phoneticPr fontId="1" type="noConversion"/>
  </si>
  <si>
    <t>28001001</t>
  </si>
  <si>
    <t>9100</t>
  </si>
  <si>
    <t>28020002</t>
  </si>
  <si>
    <t>28001002</t>
  </si>
  <si>
    <t>9200</t>
  </si>
  <si>
    <t>28032053</t>
  </si>
  <si>
    <t>28001003</t>
  </si>
  <si>
    <t>9300</t>
  </si>
  <si>
    <t>28032056</t>
  </si>
  <si>
    <t>28001007</t>
  </si>
  <si>
    <t>9201</t>
  </si>
  <si>
    <t>28032076</t>
  </si>
  <si>
    <t>28002001</t>
  </si>
  <si>
    <t>14-1</t>
  </si>
  <si>
    <t>28032082</t>
  </si>
  <si>
    <t>28002002</t>
  </si>
  <si>
    <t>62</t>
  </si>
  <si>
    <t>28047001</t>
  </si>
  <si>
    <t>28002003</t>
  </si>
  <si>
    <t>14</t>
  </si>
  <si>
    <t>28048001</t>
  </si>
  <si>
    <t>28002004</t>
  </si>
  <si>
    <t>23</t>
  </si>
  <si>
    <t>28049001</t>
  </si>
  <si>
    <t>28002005</t>
  </si>
  <si>
    <t>79</t>
  </si>
  <si>
    <t>28206008</t>
  </si>
  <si>
    <t>28003001</t>
  </si>
  <si>
    <t>4</t>
  </si>
  <si>
    <t>28214005</t>
  </si>
  <si>
    <t>28003002</t>
  </si>
  <si>
    <t>63</t>
  </si>
  <si>
    <t>28214006</t>
  </si>
  <si>
    <t>28004001</t>
  </si>
  <si>
    <t>13</t>
  </si>
  <si>
    <t>28248001</t>
  </si>
  <si>
    <t>28004002</t>
  </si>
  <si>
    <t>46</t>
  </si>
  <si>
    <t>28301002</t>
  </si>
  <si>
    <t>28004005</t>
  </si>
  <si>
    <t>330</t>
  </si>
  <si>
    <t>28302012</t>
  </si>
  <si>
    <t>28005001</t>
  </si>
  <si>
    <t>12</t>
  </si>
  <si>
    <t>28302013</t>
  </si>
  <si>
    <t>28005004</t>
  </si>
  <si>
    <t>76</t>
  </si>
  <si>
    <t>28302014</t>
  </si>
  <si>
    <t>28007005</t>
  </si>
  <si>
    <t>42</t>
  </si>
  <si>
    <t>28302015</t>
  </si>
  <si>
    <t>28008001</t>
  </si>
  <si>
    <t>35</t>
  </si>
  <si>
    <t>28302021</t>
  </si>
  <si>
    <t>28008002</t>
  </si>
  <si>
    <t>65</t>
  </si>
  <si>
    <t>28302022</t>
  </si>
  <si>
    <t>28008003</t>
  </si>
  <si>
    <t>65-1</t>
  </si>
  <si>
    <t>28302023</t>
  </si>
  <si>
    <t>28008004</t>
  </si>
  <si>
    <t>68</t>
  </si>
  <si>
    <t>28302024</t>
  </si>
  <si>
    <t>28009001</t>
  </si>
  <si>
    <t>8</t>
  </si>
  <si>
    <t>28302025</t>
  </si>
  <si>
    <t>28009003</t>
  </si>
  <si>
    <t>16-1</t>
  </si>
  <si>
    <t>28302026</t>
  </si>
  <si>
    <t>28010004</t>
  </si>
  <si>
    <t>1</t>
  </si>
  <si>
    <t>28302032</t>
  </si>
  <si>
    <t>28010007</t>
  </si>
  <si>
    <t>70</t>
  </si>
  <si>
    <t>28302033</t>
  </si>
  <si>
    <t>28010009</t>
  </si>
  <si>
    <t>60-2</t>
  </si>
  <si>
    <t>28302034</t>
  </si>
  <si>
    <t>28010010</t>
  </si>
  <si>
    <t>66</t>
  </si>
  <si>
    <t>28302037</t>
  </si>
  <si>
    <t>28011001</t>
  </si>
  <si>
    <t>2</t>
  </si>
  <si>
    <t>28302038</t>
  </si>
  <si>
    <t>28011002</t>
  </si>
  <si>
    <t>10</t>
  </si>
  <si>
    <t>28302039</t>
  </si>
  <si>
    <t>28011003</t>
  </si>
  <si>
    <t>45</t>
  </si>
  <si>
    <t>28302040</t>
  </si>
  <si>
    <t>28012001</t>
  </si>
  <si>
    <t>33</t>
  </si>
  <si>
    <t>28302041</t>
  </si>
  <si>
    <t>28012002</t>
  </si>
  <si>
    <t>36</t>
  </si>
  <si>
    <t>28302043</t>
  </si>
  <si>
    <t>28013002</t>
  </si>
  <si>
    <t>67-1</t>
  </si>
  <si>
    <t>28305002</t>
  </si>
  <si>
    <t>28013003</t>
  </si>
  <si>
    <t>11</t>
  </si>
  <si>
    <t>28305003</t>
  </si>
  <si>
    <t>28013005</t>
  </si>
  <si>
    <t>24-1</t>
  </si>
  <si>
    <t>28305004</t>
  </si>
  <si>
    <t>28020001</t>
  </si>
  <si>
    <t>790</t>
  </si>
  <si>
    <t>28305005</t>
  </si>
  <si>
    <t>28022002</t>
  </si>
  <si>
    <t>5-1</t>
  </si>
  <si>
    <t>28308001</t>
  </si>
  <si>
    <t>28022003</t>
  </si>
  <si>
    <t>20</t>
  </si>
  <si>
    <t>28311001</t>
  </si>
  <si>
    <t>28022004</t>
  </si>
  <si>
    <t>21</t>
  </si>
  <si>
    <t>28315010</t>
  </si>
  <si>
    <t>28022006</t>
  </si>
  <si>
    <t>27</t>
  </si>
  <si>
    <t>28315012</t>
  </si>
  <si>
    <t>28022007</t>
  </si>
  <si>
    <t>38</t>
  </si>
  <si>
    <t>28315039</t>
  </si>
  <si>
    <t>28022008</t>
  </si>
  <si>
    <t>754</t>
  </si>
  <si>
    <t>28315044</t>
  </si>
  <si>
    <t>28022011</t>
  </si>
  <si>
    <t>5</t>
  </si>
  <si>
    <t>28315045</t>
  </si>
  <si>
    <t>28023001</t>
  </si>
  <si>
    <t>22</t>
  </si>
  <si>
    <t>28319005</t>
  </si>
  <si>
    <t>28023002</t>
  </si>
  <si>
    <t>6</t>
  </si>
  <si>
    <t>28320002</t>
  </si>
  <si>
    <t>28027001</t>
  </si>
  <si>
    <t>28</t>
  </si>
  <si>
    <t>28320003</t>
  </si>
  <si>
    <t>28027002</t>
  </si>
  <si>
    <t>15</t>
  </si>
  <si>
    <t>28337001</t>
  </si>
  <si>
    <t>28027003</t>
  </si>
  <si>
    <t>721</t>
  </si>
  <si>
    <t>28338001</t>
  </si>
  <si>
    <t>28027004</t>
  </si>
  <si>
    <t>28-1</t>
  </si>
  <si>
    <t>28511016</t>
  </si>
  <si>
    <t>28030012</t>
  </si>
  <si>
    <t>223</t>
  </si>
  <si>
    <t>28516001</t>
  </si>
  <si>
    <t>28030014</t>
  </si>
  <si>
    <t>103</t>
  </si>
  <si>
    <t>28516002</t>
  </si>
  <si>
    <t>28030020</t>
  </si>
  <si>
    <t>103-1</t>
  </si>
  <si>
    <t>28801001</t>
  </si>
  <si>
    <t>28032032</t>
  </si>
  <si>
    <t>1(강화)</t>
  </si>
  <si>
    <t>28801002</t>
  </si>
  <si>
    <t>28032033</t>
  </si>
  <si>
    <t>6(강화)</t>
  </si>
  <si>
    <t>28801003</t>
  </si>
  <si>
    <t>28032034</t>
  </si>
  <si>
    <t>3(강화)</t>
  </si>
  <si>
    <t>28801004</t>
  </si>
  <si>
    <t>28032035</t>
  </si>
  <si>
    <t>4(강화)</t>
  </si>
  <si>
    <t>28801005</t>
  </si>
  <si>
    <t>28032036</t>
  </si>
  <si>
    <t>10(강화)</t>
  </si>
  <si>
    <t>28801006</t>
  </si>
  <si>
    <t>28032037</t>
  </si>
  <si>
    <t>11(강화)</t>
  </si>
  <si>
    <t>28801007</t>
  </si>
  <si>
    <t>28032038</t>
  </si>
  <si>
    <t>12(강화)</t>
  </si>
  <si>
    <t>28801008</t>
  </si>
  <si>
    <t>28032039</t>
  </si>
  <si>
    <t>13(강화)</t>
  </si>
  <si>
    <t>28801009</t>
  </si>
  <si>
    <t>28032040</t>
  </si>
  <si>
    <t>14(강화)</t>
  </si>
  <si>
    <t>28801010</t>
  </si>
  <si>
    <t>28032041</t>
  </si>
  <si>
    <t>15(강화)</t>
  </si>
  <si>
    <t>28032043</t>
  </si>
  <si>
    <t>17(강화)</t>
  </si>
  <si>
    <t>28032044</t>
  </si>
  <si>
    <t>20(강화)</t>
  </si>
  <si>
    <t>28032045</t>
  </si>
  <si>
    <t>21(강화)</t>
  </si>
  <si>
    <t>28032047</t>
  </si>
  <si>
    <t>23(강화)</t>
  </si>
  <si>
    <t>28032048</t>
  </si>
  <si>
    <t>24(강화)</t>
  </si>
  <si>
    <t>28032049</t>
  </si>
  <si>
    <t>25(강화)</t>
  </si>
  <si>
    <t>28032050</t>
  </si>
  <si>
    <t>26(강화)</t>
  </si>
  <si>
    <t>28032051</t>
  </si>
  <si>
    <t>27(강화)</t>
  </si>
  <si>
    <t>28032052</t>
  </si>
  <si>
    <t>30(강화)</t>
  </si>
  <si>
    <t>28032054</t>
  </si>
  <si>
    <t>32(강화)</t>
  </si>
  <si>
    <t>28032055</t>
  </si>
  <si>
    <t>33(강화)</t>
  </si>
  <si>
    <t>28032058</t>
  </si>
  <si>
    <t>49(강화)</t>
  </si>
  <si>
    <t>28032059</t>
  </si>
  <si>
    <t>37(강화)</t>
  </si>
  <si>
    <t>28032060</t>
  </si>
  <si>
    <t>40(강화)</t>
  </si>
  <si>
    <t>28032061</t>
  </si>
  <si>
    <t>41(강화)</t>
  </si>
  <si>
    <t>28032062</t>
  </si>
  <si>
    <t>42(강화)</t>
  </si>
  <si>
    <t>28032063</t>
  </si>
  <si>
    <t>43(강화)</t>
  </si>
  <si>
    <t>28032064</t>
  </si>
  <si>
    <t>44(강화)</t>
  </si>
  <si>
    <t>28032065</t>
  </si>
  <si>
    <t>45(강화)</t>
  </si>
  <si>
    <t>28032068</t>
  </si>
  <si>
    <t>48(강화)</t>
  </si>
  <si>
    <t>28032069</t>
  </si>
  <si>
    <t>50(강화)</t>
  </si>
  <si>
    <t>28032070</t>
  </si>
  <si>
    <t>51(강화)</t>
  </si>
  <si>
    <t>28032071</t>
  </si>
  <si>
    <t>52(강화)</t>
  </si>
  <si>
    <t>28032072</t>
  </si>
  <si>
    <t>53(강화)</t>
  </si>
  <si>
    <t>28032073</t>
  </si>
  <si>
    <t>54(강화)</t>
  </si>
  <si>
    <t>28032074</t>
  </si>
  <si>
    <t>55(강화)</t>
  </si>
  <si>
    <t>28032084</t>
  </si>
  <si>
    <t>57(강화)</t>
  </si>
  <si>
    <t>28034001</t>
  </si>
  <si>
    <t>87</t>
  </si>
  <si>
    <t>28034002</t>
  </si>
  <si>
    <t>80</t>
  </si>
  <si>
    <t>28034003</t>
  </si>
  <si>
    <t>300</t>
  </si>
  <si>
    <t>28037004</t>
  </si>
  <si>
    <t>91(순환)</t>
  </si>
  <si>
    <t>28037008</t>
  </si>
  <si>
    <t>92(순환)</t>
  </si>
  <si>
    <t>28038003</t>
  </si>
  <si>
    <t>904</t>
  </si>
  <si>
    <t>28038004</t>
  </si>
  <si>
    <t>905</t>
  </si>
  <si>
    <t>28038007</t>
  </si>
  <si>
    <t>908</t>
  </si>
  <si>
    <t>28038008</t>
  </si>
  <si>
    <t>909</t>
  </si>
  <si>
    <t>28039001</t>
  </si>
  <si>
    <t>111</t>
  </si>
  <si>
    <t>28039002</t>
  </si>
  <si>
    <t>111-2</t>
  </si>
  <si>
    <t>28040002</t>
  </si>
  <si>
    <t>302</t>
  </si>
  <si>
    <t>28040003</t>
  </si>
  <si>
    <t>303</t>
  </si>
  <si>
    <t>28041001</t>
  </si>
  <si>
    <t>112</t>
  </si>
  <si>
    <t>28041002</t>
  </si>
  <si>
    <t>306</t>
  </si>
  <si>
    <t>28041003</t>
  </si>
  <si>
    <t>308</t>
  </si>
  <si>
    <t>28042003</t>
  </si>
  <si>
    <t>16</t>
  </si>
  <si>
    <t>28043001</t>
  </si>
  <si>
    <t>30</t>
  </si>
  <si>
    <t>28043002</t>
  </si>
  <si>
    <t>78</t>
  </si>
  <si>
    <t>28045001</t>
  </si>
  <si>
    <t>6-1</t>
  </si>
  <si>
    <t>28204001</t>
  </si>
  <si>
    <t>517</t>
  </si>
  <si>
    <t>28204002</t>
  </si>
  <si>
    <t>519</t>
  </si>
  <si>
    <t>28206001</t>
  </si>
  <si>
    <t>522</t>
  </si>
  <si>
    <t>28206002</t>
  </si>
  <si>
    <t>591</t>
  </si>
  <si>
    <t>28206003</t>
  </si>
  <si>
    <t>592</t>
  </si>
  <si>
    <t>28206004</t>
  </si>
  <si>
    <t>585</t>
  </si>
  <si>
    <t>28206005</t>
  </si>
  <si>
    <t>591-1</t>
  </si>
  <si>
    <t>28206006</t>
  </si>
  <si>
    <t>524</t>
  </si>
  <si>
    <t>28206009</t>
  </si>
  <si>
    <t>565</t>
  </si>
  <si>
    <t>28208001</t>
  </si>
  <si>
    <t>523</t>
  </si>
  <si>
    <t>28208002</t>
  </si>
  <si>
    <t>523-1</t>
  </si>
  <si>
    <t>28210001</t>
  </si>
  <si>
    <t>516</t>
  </si>
  <si>
    <t>28210002</t>
  </si>
  <si>
    <t>518</t>
  </si>
  <si>
    <t>28210003</t>
  </si>
  <si>
    <t>520</t>
  </si>
  <si>
    <t>28214002</t>
  </si>
  <si>
    <t>531</t>
  </si>
  <si>
    <t>28214003</t>
  </si>
  <si>
    <t>540</t>
  </si>
  <si>
    <t>28214004</t>
  </si>
  <si>
    <t>510</t>
  </si>
  <si>
    <t>28216001</t>
  </si>
  <si>
    <t>537</t>
  </si>
  <si>
    <t>28216002</t>
  </si>
  <si>
    <t>538</t>
  </si>
  <si>
    <t>28216003</t>
  </si>
  <si>
    <t>539</t>
  </si>
  <si>
    <t>28216004</t>
  </si>
  <si>
    <t>535</t>
  </si>
  <si>
    <t>28216005</t>
  </si>
  <si>
    <t>535-1</t>
  </si>
  <si>
    <t>28216006</t>
  </si>
  <si>
    <t>536</t>
  </si>
  <si>
    <t>28217001</t>
  </si>
  <si>
    <t>551</t>
  </si>
  <si>
    <t>28217002</t>
  </si>
  <si>
    <t>586</t>
  </si>
  <si>
    <t>28217003</t>
  </si>
  <si>
    <t>588</t>
  </si>
  <si>
    <t>28219001</t>
  </si>
  <si>
    <t>521</t>
  </si>
  <si>
    <t>28222001</t>
  </si>
  <si>
    <t>511</t>
  </si>
  <si>
    <t>28222002</t>
  </si>
  <si>
    <t>512</t>
  </si>
  <si>
    <t>28223001</t>
  </si>
  <si>
    <t>567</t>
  </si>
  <si>
    <t>28223002</t>
  </si>
  <si>
    <t>566</t>
  </si>
  <si>
    <t>28224001</t>
  </si>
  <si>
    <t>574</t>
  </si>
  <si>
    <t>28224002</t>
  </si>
  <si>
    <t>561</t>
  </si>
  <si>
    <t>28228001</t>
  </si>
  <si>
    <t>556</t>
  </si>
  <si>
    <t>28228002</t>
  </si>
  <si>
    <t>571</t>
  </si>
  <si>
    <t>28228003</t>
  </si>
  <si>
    <t>558</t>
  </si>
  <si>
    <t>28228005</t>
  </si>
  <si>
    <t>583</t>
  </si>
  <si>
    <t>28228006</t>
  </si>
  <si>
    <t>590</t>
  </si>
  <si>
    <t>28228007</t>
  </si>
  <si>
    <t>760</t>
  </si>
  <si>
    <t>28228009</t>
  </si>
  <si>
    <t>581</t>
  </si>
  <si>
    <t>28228010</t>
  </si>
  <si>
    <t>770-1</t>
  </si>
  <si>
    <t>28228011</t>
  </si>
  <si>
    <t>760-1</t>
  </si>
  <si>
    <t>28228014</t>
  </si>
  <si>
    <t>597</t>
  </si>
  <si>
    <t>28229002</t>
  </si>
  <si>
    <t>515</t>
  </si>
  <si>
    <t>28229005</t>
  </si>
  <si>
    <t>515-1</t>
  </si>
  <si>
    <t>28231003</t>
  </si>
  <si>
    <t>562</t>
  </si>
  <si>
    <t>28231005</t>
  </si>
  <si>
    <t>569</t>
  </si>
  <si>
    <t>28231006</t>
  </si>
  <si>
    <t>570</t>
  </si>
  <si>
    <t>28231007</t>
  </si>
  <si>
    <t>582</t>
  </si>
  <si>
    <t>28231008</t>
  </si>
  <si>
    <t>584</t>
  </si>
  <si>
    <t>28231009</t>
  </si>
  <si>
    <t>587</t>
  </si>
  <si>
    <t>28231010</t>
  </si>
  <si>
    <t>506</t>
  </si>
  <si>
    <t>28247001</t>
  </si>
  <si>
    <t>533</t>
  </si>
  <si>
    <t>28247002</t>
  </si>
  <si>
    <t>534</t>
  </si>
  <si>
    <t>28302001</t>
  </si>
  <si>
    <t>800</t>
  </si>
  <si>
    <t>28302003</t>
  </si>
  <si>
    <t>700-1</t>
  </si>
  <si>
    <t>28302004</t>
  </si>
  <si>
    <t>22(강화)</t>
  </si>
  <si>
    <t>28302005</t>
  </si>
  <si>
    <t>17-1</t>
  </si>
  <si>
    <t>28302006</t>
  </si>
  <si>
    <t>60-5</t>
  </si>
  <si>
    <t>28302007</t>
  </si>
  <si>
    <t>18(강화)</t>
  </si>
  <si>
    <t>28302010</t>
  </si>
  <si>
    <t>2(강화)</t>
  </si>
  <si>
    <t>28302011</t>
  </si>
  <si>
    <t>5(강화)</t>
  </si>
  <si>
    <t>28302016</t>
  </si>
  <si>
    <t>16-1(강화)</t>
  </si>
  <si>
    <t>28302017</t>
  </si>
  <si>
    <t>16-2(강화)</t>
  </si>
  <si>
    <t>28302018</t>
  </si>
  <si>
    <t>36(강화)</t>
  </si>
  <si>
    <t>28302019</t>
  </si>
  <si>
    <t>58(강화)</t>
  </si>
  <si>
    <t>28302020</t>
  </si>
  <si>
    <t>59(강화)</t>
  </si>
  <si>
    <t>28302042</t>
  </si>
  <si>
    <t>39(강화)</t>
  </si>
  <si>
    <t>28304004</t>
  </si>
  <si>
    <t>2-1</t>
  </si>
  <si>
    <t>28305001</t>
  </si>
  <si>
    <t>117</t>
  </si>
  <si>
    <t>28309001</t>
  </si>
  <si>
    <t>72</t>
  </si>
  <si>
    <t>28310002</t>
  </si>
  <si>
    <t>3-2</t>
  </si>
  <si>
    <t>28310003</t>
  </si>
  <si>
    <t>9</t>
  </si>
  <si>
    <t>28313001</t>
  </si>
  <si>
    <t>1200</t>
  </si>
  <si>
    <t>28314001</t>
  </si>
  <si>
    <t>1601</t>
  </si>
  <si>
    <t>28314002</t>
  </si>
  <si>
    <t>1100</t>
  </si>
  <si>
    <t>28314003</t>
  </si>
  <si>
    <t>1101</t>
  </si>
  <si>
    <t>28314004</t>
  </si>
  <si>
    <t>9501</t>
  </si>
  <si>
    <t>28314005</t>
  </si>
  <si>
    <t>9802</t>
  </si>
  <si>
    <t>28315003</t>
  </si>
  <si>
    <t>202</t>
  </si>
  <si>
    <t>28315005</t>
  </si>
  <si>
    <t>222</t>
  </si>
  <si>
    <t>28315015</t>
  </si>
  <si>
    <t>42-2</t>
  </si>
  <si>
    <t>28315016</t>
  </si>
  <si>
    <t>중구1</t>
  </si>
  <si>
    <t>28315017</t>
  </si>
  <si>
    <t>중구2</t>
  </si>
  <si>
    <t>28315018</t>
  </si>
  <si>
    <t>중구2-1</t>
  </si>
  <si>
    <t>28315019</t>
  </si>
  <si>
    <t>중구3</t>
  </si>
  <si>
    <t>28315028</t>
  </si>
  <si>
    <t>중구6</t>
  </si>
  <si>
    <t>28315029</t>
  </si>
  <si>
    <t>중구4</t>
  </si>
  <si>
    <t>28315033</t>
  </si>
  <si>
    <t>81</t>
  </si>
  <si>
    <t>28315034</t>
  </si>
  <si>
    <t>82</t>
  </si>
  <si>
    <t>28315037</t>
  </si>
  <si>
    <t>203</t>
  </si>
  <si>
    <t>28315038</t>
  </si>
  <si>
    <t>204</t>
  </si>
  <si>
    <t>28315042</t>
  </si>
  <si>
    <t>598</t>
  </si>
  <si>
    <t>28315043</t>
  </si>
  <si>
    <t>598-1</t>
  </si>
  <si>
    <t>28317900</t>
  </si>
  <si>
    <t>M6405</t>
  </si>
  <si>
    <t>28319002</t>
  </si>
  <si>
    <t>303-1</t>
  </si>
  <si>
    <t>28319004</t>
  </si>
  <si>
    <t>304</t>
  </si>
  <si>
    <t>28320001</t>
  </si>
  <si>
    <t>307</t>
  </si>
  <si>
    <t>28321001</t>
  </si>
  <si>
    <t>43</t>
  </si>
  <si>
    <t>28321002</t>
  </si>
  <si>
    <t>43-1</t>
  </si>
  <si>
    <t>28321004</t>
  </si>
  <si>
    <t>44</t>
  </si>
  <si>
    <t>28321005</t>
  </si>
  <si>
    <t>310</t>
  </si>
  <si>
    <t>28321900</t>
  </si>
  <si>
    <t>M6724</t>
  </si>
  <si>
    <t>28322002</t>
  </si>
  <si>
    <t>320</t>
  </si>
  <si>
    <t>28323005</t>
  </si>
  <si>
    <t>7</t>
  </si>
  <si>
    <t>28324001</t>
  </si>
  <si>
    <t>34</t>
  </si>
  <si>
    <t>28324002</t>
  </si>
  <si>
    <t>37</t>
  </si>
  <si>
    <t>28325001</t>
  </si>
  <si>
    <t>24</t>
  </si>
  <si>
    <t>28326001</t>
  </si>
  <si>
    <t>780</t>
  </si>
  <si>
    <t>28326002</t>
  </si>
  <si>
    <t>780-1</t>
  </si>
  <si>
    <t>28326003</t>
  </si>
  <si>
    <t>1301</t>
  </si>
  <si>
    <t>28326004</t>
  </si>
  <si>
    <t>780-2</t>
  </si>
  <si>
    <t>28326005</t>
  </si>
  <si>
    <t>1302</t>
  </si>
  <si>
    <t>28326006</t>
  </si>
  <si>
    <t>1300</t>
  </si>
  <si>
    <t>28333001</t>
  </si>
  <si>
    <t>904-1</t>
  </si>
  <si>
    <t>28335001</t>
  </si>
  <si>
    <t>7700</t>
  </si>
  <si>
    <t>28335002</t>
  </si>
  <si>
    <t>701</t>
  </si>
  <si>
    <t>28335003</t>
  </si>
  <si>
    <t>702</t>
  </si>
  <si>
    <t>28336900</t>
  </si>
  <si>
    <t>M6628</t>
  </si>
  <si>
    <t>28341001</t>
  </si>
  <si>
    <t>계양1번</t>
  </si>
  <si>
    <t>28341002</t>
  </si>
  <si>
    <t>계양2번</t>
  </si>
  <si>
    <t>28343001</t>
  </si>
  <si>
    <t>1000</t>
  </si>
  <si>
    <t>28343002</t>
  </si>
  <si>
    <t>1400</t>
  </si>
  <si>
    <t>28343003</t>
  </si>
  <si>
    <t>9500</t>
  </si>
  <si>
    <t>28343005</t>
  </si>
  <si>
    <t>1500</t>
  </si>
  <si>
    <t>28344001</t>
  </si>
  <si>
    <t>903</t>
  </si>
  <si>
    <t>28509001</t>
  </si>
  <si>
    <t>584-1</t>
  </si>
  <si>
    <t>28510001</t>
  </si>
  <si>
    <t>552</t>
  </si>
  <si>
    <t>28510004</t>
  </si>
  <si>
    <t>555</t>
  </si>
  <si>
    <t>28510006</t>
  </si>
  <si>
    <t>526</t>
  </si>
  <si>
    <t>28510008</t>
  </si>
  <si>
    <t>572</t>
  </si>
  <si>
    <t>28511002</t>
  </si>
  <si>
    <t>579</t>
  </si>
  <si>
    <t>28511003</t>
  </si>
  <si>
    <t>593</t>
  </si>
  <si>
    <t>28511006</t>
  </si>
  <si>
    <t>514-1</t>
  </si>
  <si>
    <t>28511008</t>
  </si>
  <si>
    <t>564</t>
  </si>
  <si>
    <t>28511009</t>
  </si>
  <si>
    <t>564-1</t>
  </si>
  <si>
    <t>28511010</t>
  </si>
  <si>
    <t>595</t>
  </si>
  <si>
    <t>28511011</t>
  </si>
  <si>
    <t>530</t>
  </si>
  <si>
    <t>28511012</t>
  </si>
  <si>
    <t>560</t>
  </si>
  <si>
    <t>28511013</t>
  </si>
  <si>
    <t>564-2</t>
  </si>
  <si>
    <t>28511014</t>
  </si>
  <si>
    <t>순환31</t>
  </si>
  <si>
    <t>28511015</t>
  </si>
  <si>
    <t>557</t>
  </si>
  <si>
    <t>&lt;LINK ID 엑셀&gt;</t>
    <phoneticPr fontId="1" type="noConversion"/>
  </si>
  <si>
    <t>ROUTE_NAME</t>
  </si>
  <si>
    <t>205</t>
  </si>
  <si>
    <t>6770</t>
  </si>
  <si>
    <t>ROUTE_ID</t>
  </si>
  <si>
    <t>&lt;교통카드 노선&gt;</t>
    <phoneticPr fontId="1" type="noConversion"/>
  </si>
  <si>
    <t>노선ID</t>
  </si>
  <si>
    <t>노선명</t>
  </si>
  <si>
    <t>9100(28001001)</t>
  </si>
  <si>
    <t>9200(28001002)</t>
  </si>
  <si>
    <t>9300(28001003)</t>
  </si>
  <si>
    <t>9201(28001007)</t>
  </si>
  <si>
    <t>14-1(28002001)</t>
  </si>
  <si>
    <t>62(28002002)</t>
  </si>
  <si>
    <t>14(28002003)</t>
  </si>
  <si>
    <t>23(28002004)</t>
  </si>
  <si>
    <t>79(28002005)</t>
  </si>
  <si>
    <t>4(28003001)</t>
  </si>
  <si>
    <t>63(28003002)</t>
  </si>
  <si>
    <t>13(28004001)</t>
  </si>
  <si>
    <t>46(28004002)</t>
  </si>
  <si>
    <t>330(28004005)</t>
  </si>
  <si>
    <t>12(28005001)</t>
  </si>
  <si>
    <t>76(28005004)</t>
  </si>
  <si>
    <t>42(28007005)</t>
  </si>
  <si>
    <t>35(28008001)</t>
  </si>
  <si>
    <t>65(28008002)</t>
  </si>
  <si>
    <t>65-1(28008003)</t>
  </si>
  <si>
    <t>68(28008004)</t>
  </si>
  <si>
    <t>8(28009001)</t>
  </si>
  <si>
    <t>16-1(28009003)</t>
  </si>
  <si>
    <t>1(28010004)</t>
  </si>
  <si>
    <t>70(28010007)</t>
  </si>
  <si>
    <t>60-2(28010009)</t>
  </si>
  <si>
    <t>66(28010010)</t>
  </si>
  <si>
    <t>2(28011001)</t>
  </si>
  <si>
    <t>10(28011002)</t>
  </si>
  <si>
    <t>45(28011003)</t>
  </si>
  <si>
    <t>33(28012001)</t>
  </si>
  <si>
    <t>36(28012002)</t>
  </si>
  <si>
    <t>67-1(28013002)</t>
  </si>
  <si>
    <t>11(28013003)</t>
  </si>
  <si>
    <t>24-1(28013005)</t>
  </si>
  <si>
    <t>790(28020001)</t>
  </si>
  <si>
    <t>영흥도(28020002)</t>
  </si>
  <si>
    <t>5-1(28022002)</t>
  </si>
  <si>
    <t>20(28022003)</t>
  </si>
  <si>
    <t>21(28022004)</t>
  </si>
  <si>
    <t>27(28022006)</t>
  </si>
  <si>
    <t>38(28022007)</t>
  </si>
  <si>
    <t>754(28022008)</t>
  </si>
  <si>
    <t>5(28022011)</t>
  </si>
  <si>
    <t>22(28023001)</t>
  </si>
  <si>
    <t>6(28023002)</t>
  </si>
  <si>
    <t>28(28027001)</t>
  </si>
  <si>
    <t>15(28027002)</t>
  </si>
  <si>
    <t>721(28027003)</t>
  </si>
  <si>
    <t>28-1(28027004)</t>
  </si>
  <si>
    <t>223(28030012)</t>
  </si>
  <si>
    <t>103(28030014)</t>
  </si>
  <si>
    <t>103-1(28030020)</t>
  </si>
  <si>
    <t>1(강화)(28032032)</t>
  </si>
  <si>
    <t>6(강화)(28032033)</t>
  </si>
  <si>
    <t>3(강화)(28032034)</t>
  </si>
  <si>
    <t>4(강화)(28032035)</t>
  </si>
  <si>
    <t>10(강화)(28032036)</t>
  </si>
  <si>
    <t>11(강화)(28032037)</t>
  </si>
  <si>
    <t>12(강화)(28032038)</t>
  </si>
  <si>
    <t>13(강화)(28032039)</t>
  </si>
  <si>
    <t>14(강화)(28032040)</t>
  </si>
  <si>
    <t>15(강화)(28032041)</t>
  </si>
  <si>
    <t>17(강화)(28032043)</t>
  </si>
  <si>
    <t>20(강화)(28032044)</t>
  </si>
  <si>
    <t>21(강화)(28032045)</t>
  </si>
  <si>
    <t>23(강화)(28032047)</t>
  </si>
  <si>
    <t>24(강화)(28032048)</t>
  </si>
  <si>
    <t>25(강화)(28032049)</t>
  </si>
  <si>
    <t>26(강화)(28032050)</t>
  </si>
  <si>
    <t>27(강화)(28032051)</t>
  </si>
  <si>
    <t>30(강화)(28032052)</t>
  </si>
  <si>
    <t>31A(강화)(28032053)</t>
  </si>
  <si>
    <t>32(강화)(28032054)</t>
  </si>
  <si>
    <t>33(강화)(28032055)</t>
  </si>
  <si>
    <t>34(강화)(28032056)</t>
  </si>
  <si>
    <t>49(강화)(28032058)</t>
  </si>
  <si>
    <t>37(강화)(28032059)</t>
  </si>
  <si>
    <t>40(강화)(28032060)</t>
  </si>
  <si>
    <t>41(강화)(28032061)</t>
  </si>
  <si>
    <t>42(강화)(28032062)</t>
  </si>
  <si>
    <t>43(강화)(28032063)</t>
  </si>
  <si>
    <t>44(강화)(28032064)</t>
  </si>
  <si>
    <t>45(강화)(28032065)</t>
  </si>
  <si>
    <t>48(강화)(28032068)</t>
  </si>
  <si>
    <t>50(강화)(28032069)</t>
  </si>
  <si>
    <t>51(강화)(28032070)</t>
  </si>
  <si>
    <t>52(강화)(28032071)</t>
  </si>
  <si>
    <t>53(강화)(28032072)</t>
  </si>
  <si>
    <t>54(강화)(28032073)</t>
  </si>
  <si>
    <t>55(강화)(28032074)</t>
  </si>
  <si>
    <t>61A(강화)(28032076)</t>
  </si>
  <si>
    <t>38A(강화)(28032082)</t>
  </si>
  <si>
    <t>57(강화)(28032084)</t>
  </si>
  <si>
    <t>87(28034001)</t>
  </si>
  <si>
    <t>80(28034002)</t>
  </si>
  <si>
    <t>300(28034003)</t>
  </si>
  <si>
    <t>91(순환)(28037004)</t>
  </si>
  <si>
    <t>92(순환)(28037008)</t>
  </si>
  <si>
    <t>904(28038003)</t>
  </si>
  <si>
    <t>905(28038004)</t>
  </si>
  <si>
    <t>907(28038006)</t>
  </si>
  <si>
    <t>908(28038007)</t>
  </si>
  <si>
    <t>909(28038008)</t>
  </si>
  <si>
    <t>111(28039001)</t>
  </si>
  <si>
    <t>111-2(28039002)</t>
  </si>
  <si>
    <t>302(28040002)</t>
  </si>
  <si>
    <t>303(28040003)</t>
  </si>
  <si>
    <t>112(28041001)</t>
  </si>
  <si>
    <t>306(28041002)</t>
  </si>
  <si>
    <t>308(28041003)</t>
  </si>
  <si>
    <t>16(28042003)</t>
  </si>
  <si>
    <t>30(28043001)</t>
  </si>
  <si>
    <t>78(28043002)</t>
  </si>
  <si>
    <t>6-1(28045001)</t>
  </si>
  <si>
    <t>902(강화)(28047001)</t>
  </si>
  <si>
    <t>901(강화)(28048001)</t>
  </si>
  <si>
    <t>무의1(28049001)</t>
  </si>
  <si>
    <t>517(28204001)</t>
  </si>
  <si>
    <t>519(28204002)</t>
  </si>
  <si>
    <t>522(28206001)</t>
  </si>
  <si>
    <t>591(28206002)</t>
  </si>
  <si>
    <t>592(28206003)</t>
  </si>
  <si>
    <t>585(28206004)</t>
  </si>
  <si>
    <t>591-1(28206005)</t>
  </si>
  <si>
    <t>524(28206006)</t>
  </si>
  <si>
    <t>522A(28206008)</t>
  </si>
  <si>
    <t>565(28206009)</t>
  </si>
  <si>
    <t>523(28208001)</t>
  </si>
  <si>
    <t>523-1(28208002)</t>
  </si>
  <si>
    <t>516(28210001)</t>
  </si>
  <si>
    <t>518(28210002)</t>
  </si>
  <si>
    <t>520(28210003)</t>
  </si>
  <si>
    <t>531(28214002)</t>
  </si>
  <si>
    <t>540(28214003)</t>
  </si>
  <si>
    <t>510(28214004)</t>
  </si>
  <si>
    <t>532A(28214005)</t>
  </si>
  <si>
    <t>532B(28214006)</t>
  </si>
  <si>
    <t>537(28216001)</t>
  </si>
  <si>
    <t>538(28216002)</t>
  </si>
  <si>
    <t>539(28216003)</t>
  </si>
  <si>
    <t>535(28216004)</t>
  </si>
  <si>
    <t>535-1(28216005)</t>
  </si>
  <si>
    <t>536(28216006)</t>
  </si>
  <si>
    <t>551(28217001)</t>
  </si>
  <si>
    <t>586(28217002)</t>
  </si>
  <si>
    <t>588(28217003)</t>
  </si>
  <si>
    <t>521(28219001)</t>
  </si>
  <si>
    <t>511(28222001)</t>
  </si>
  <si>
    <t>512(28222002)</t>
  </si>
  <si>
    <t>567(28223001)</t>
  </si>
  <si>
    <t>566(28223002)</t>
  </si>
  <si>
    <t>574(28224001)</t>
  </si>
  <si>
    <t>561(28224002)</t>
  </si>
  <si>
    <t>556(28228001)</t>
  </si>
  <si>
    <t>571(28228002)</t>
  </si>
  <si>
    <t>558(28228003)</t>
  </si>
  <si>
    <t>583(28228005)</t>
  </si>
  <si>
    <t>590(28228006)</t>
  </si>
  <si>
    <t>760(28228007)</t>
  </si>
  <si>
    <t>581(28228009)</t>
  </si>
  <si>
    <t>770-1(28228010)</t>
  </si>
  <si>
    <t>760-1(28228011)</t>
  </si>
  <si>
    <t>597(28228014)</t>
  </si>
  <si>
    <t>515(28229002)</t>
  </si>
  <si>
    <t>515-1(28229005)</t>
  </si>
  <si>
    <t>562(28231003)</t>
  </si>
  <si>
    <t>569(28231005)</t>
  </si>
  <si>
    <t>570(28231006)</t>
  </si>
  <si>
    <t>582(28231007)</t>
  </si>
  <si>
    <t>584(28231008)</t>
  </si>
  <si>
    <t>587(28231009)</t>
  </si>
  <si>
    <t>506(28231010)</t>
  </si>
  <si>
    <t>533(28247001)</t>
  </si>
  <si>
    <t>534(28247002)</t>
  </si>
  <si>
    <t>대곡5(28248001)</t>
  </si>
  <si>
    <t>223A(28301002)</t>
  </si>
  <si>
    <t>800(28302001)</t>
  </si>
  <si>
    <t>700-1(28302003)</t>
  </si>
  <si>
    <t>22(강화)(28302004)</t>
  </si>
  <si>
    <t>17-1(28302005)</t>
  </si>
  <si>
    <t>60-5(28302006)</t>
  </si>
  <si>
    <t>18(강화)(28302007)</t>
  </si>
  <si>
    <t>2(강화)(28302010)</t>
  </si>
  <si>
    <t>5(강화)(28302011)</t>
  </si>
  <si>
    <t>7A(강화)(28302012)</t>
  </si>
  <si>
    <t>7B(강화)(28302013)</t>
  </si>
  <si>
    <t>8A(강화)(28302014)</t>
  </si>
  <si>
    <t>8B(강화)(28302015)</t>
  </si>
  <si>
    <t>16-1(강화)(28302016)</t>
  </si>
  <si>
    <t>16-2(강화)(28302017)</t>
  </si>
  <si>
    <t>36(강화)(28302018)</t>
  </si>
  <si>
    <t>58(강화)(28302019)</t>
  </si>
  <si>
    <t>59(강화)(28302020)</t>
  </si>
  <si>
    <t>10A(강화)(28302021)</t>
  </si>
  <si>
    <t>12A(강화)(28302022)</t>
  </si>
  <si>
    <t>30A(강화)(28302023)</t>
  </si>
  <si>
    <t>53A(강화)(28302024)</t>
  </si>
  <si>
    <t>61B(강화)(28302025)</t>
  </si>
  <si>
    <t>11A(강화)(28302026)</t>
  </si>
  <si>
    <t>31B(강화)(28302032)</t>
  </si>
  <si>
    <t>38B(강화)(28302033)</t>
  </si>
  <si>
    <t>9(강화)(28302034)</t>
  </si>
  <si>
    <t>35A(강화)(28302037)</t>
  </si>
  <si>
    <t>35B(강화)(28302038)</t>
  </si>
  <si>
    <t>44A(강화)(28302039)</t>
  </si>
  <si>
    <t>19(강화)(28302040)</t>
  </si>
  <si>
    <t>23A(강화)(28302041)</t>
  </si>
  <si>
    <t>39(강화)(28302042)</t>
  </si>
  <si>
    <t>39A(강화)(28302043)</t>
  </si>
  <si>
    <t>2-1(28304004)</t>
  </si>
  <si>
    <t>117(28305001)</t>
  </si>
  <si>
    <t>117A(28305002)</t>
  </si>
  <si>
    <t>111A(28305003)</t>
  </si>
  <si>
    <t>111B(28305004)</t>
  </si>
  <si>
    <t>111C(28305005)</t>
  </si>
  <si>
    <t>14-1A(28308001)</t>
  </si>
  <si>
    <t>72(28309001)</t>
  </si>
  <si>
    <t>1800(28309003)</t>
  </si>
  <si>
    <t>3-2(28310002)</t>
  </si>
  <si>
    <t>9(28310003)</t>
  </si>
  <si>
    <t>8A(28311001)</t>
  </si>
  <si>
    <t>1200(28313001)</t>
  </si>
  <si>
    <t>1601(28314001)</t>
  </si>
  <si>
    <t>1100(28314002)</t>
  </si>
  <si>
    <t>1101(28314003)</t>
  </si>
  <si>
    <t>9501(28314004)</t>
  </si>
  <si>
    <t>9802(28314005)</t>
  </si>
  <si>
    <t>202(28315003)</t>
  </si>
  <si>
    <t>222(28315005)</t>
  </si>
  <si>
    <t>222(A)(28315010)</t>
  </si>
  <si>
    <t>222(B)(28315012)</t>
  </si>
  <si>
    <t>42-2(28315015)</t>
  </si>
  <si>
    <t>중구1(28315016)</t>
  </si>
  <si>
    <t>중구2(28315017)</t>
  </si>
  <si>
    <t>중구2-1(28315018)</t>
  </si>
  <si>
    <t>중구3(28315019)</t>
  </si>
  <si>
    <t>중구6(28315028)</t>
  </si>
  <si>
    <t>중구4(28315029)</t>
  </si>
  <si>
    <t>81(28315033)</t>
  </si>
  <si>
    <t>82(28315034)</t>
  </si>
  <si>
    <t>203(28315037)</t>
  </si>
  <si>
    <t>204(28315038)</t>
  </si>
  <si>
    <t>203A(28315039)</t>
  </si>
  <si>
    <t>598(28315042)</t>
  </si>
  <si>
    <t>598-1(28315043)</t>
  </si>
  <si>
    <t>중구6-1(28315044)</t>
  </si>
  <si>
    <t>205(28315045)</t>
  </si>
  <si>
    <t>M6405(28317900)</t>
  </si>
  <si>
    <t>303-1(28319002)</t>
  </si>
  <si>
    <t>304(28319004)</t>
  </si>
  <si>
    <t>302B(28319005)</t>
  </si>
  <si>
    <t>307(28320001)</t>
  </si>
  <si>
    <t>308A(28320002)</t>
  </si>
  <si>
    <t>306A(28320003)</t>
  </si>
  <si>
    <t>43(28321001)</t>
  </si>
  <si>
    <t>43-1(28321002)</t>
  </si>
  <si>
    <t>44(28321004)</t>
  </si>
  <si>
    <t>310(28321005)</t>
  </si>
  <si>
    <t>M6724(28321900)</t>
  </si>
  <si>
    <t>320(28322002)</t>
  </si>
  <si>
    <t>7(28323005)</t>
  </si>
  <si>
    <t>34(28324001)</t>
  </si>
  <si>
    <t>37(28324002)</t>
  </si>
  <si>
    <t>24(28325001)</t>
  </si>
  <si>
    <t>780(28326001)</t>
  </si>
  <si>
    <t>780-1(28326002)</t>
  </si>
  <si>
    <t>1301(28326003)</t>
  </si>
  <si>
    <t>780-2(28326004)</t>
  </si>
  <si>
    <t>1302(28326005)</t>
  </si>
  <si>
    <t>1300(28326006)</t>
  </si>
  <si>
    <t>904-1(28333001)</t>
  </si>
  <si>
    <t>7700(28335001)</t>
  </si>
  <si>
    <t>701(28335002)</t>
  </si>
  <si>
    <t>702(28335003)</t>
  </si>
  <si>
    <t>M6628(28336900)</t>
  </si>
  <si>
    <t>904(강화)(28337001)</t>
  </si>
  <si>
    <t>903(강화)(28338001)</t>
  </si>
  <si>
    <t>계양1번(28341001)</t>
  </si>
  <si>
    <t>계양2번(28341002)</t>
  </si>
  <si>
    <t>1000(28343001)</t>
  </si>
  <si>
    <t>1400(28343002)</t>
  </si>
  <si>
    <t>9500(28343003)</t>
  </si>
  <si>
    <t>1500(28343005)</t>
  </si>
  <si>
    <t>903(28344001)</t>
  </si>
  <si>
    <t>584-1(28509001)</t>
  </si>
  <si>
    <t>552(28510001)</t>
  </si>
  <si>
    <t>555(28510004)</t>
  </si>
  <si>
    <t>526(28510006)</t>
  </si>
  <si>
    <t>572(28510008)</t>
  </si>
  <si>
    <t>579(28511002)</t>
  </si>
  <si>
    <t>593(28511003)</t>
  </si>
  <si>
    <t>514-1(28511006)</t>
  </si>
  <si>
    <t>564(28511008)</t>
  </si>
  <si>
    <t>564-1(28511009)</t>
  </si>
  <si>
    <t>595(28511010)</t>
  </si>
  <si>
    <t>530(28511011)</t>
  </si>
  <si>
    <t>560(28511012)</t>
  </si>
  <si>
    <t>564-2(28511013)</t>
  </si>
  <si>
    <t>순환31(28511014)</t>
  </si>
  <si>
    <t>557(28511015)</t>
  </si>
  <si>
    <t>557A(28511016)</t>
  </si>
  <si>
    <t>905(강화)(28516001)</t>
  </si>
  <si>
    <t>906(강화)(28516002)</t>
  </si>
  <si>
    <t>교통카드</t>
    <phoneticPr fontId="1" type="noConversion"/>
  </si>
  <si>
    <t>경유순서</t>
    <phoneticPr fontId="1" type="noConversion"/>
  </si>
  <si>
    <t>&lt;BMS 노선 목록(경유 정류장 목록)&gt;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</si>
</sst>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0" fillId="2" borderId="0" xfId="0" quotePrefix="1" applyFill="1" applyAlignment="1"/>
    <xf numFmtId="0" fontId="0" fillId="2" borderId="0" xfId="0" applyFill="1" applyAlignment="1"/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indexed="9"/>
          <bgColor indexed="22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8FB56-64D8-4EBB-9219-1A48C071D7EB}" name="표8" displayName="표8" ref="F2:H253" totalsRowShown="0">
  <autoFilter ref="F2:H253" xr:uid="{B412AC10-CB04-4497-85FB-6B3372863A05}"/>
  <sortState ref="F3:H253">
    <sortCondition ref="F2:F253"/>
  </sortState>
  <tableColumns count="3">
    <tableColumn id="1" xr3:uid="{20A50AE2-C6C5-4FA7-84B2-7AA588C1A252}" name="ISC노선ID" dataDxfId="4"/>
    <tableColumn id="2" xr3:uid="{C3FC468D-91DC-4D19-9ED4-E4AFA4C8EB08}" name="노선번호" dataDxfId="3"/>
    <tableColumn id="3" xr3:uid="{F5BD25B4-EA82-4F6D-A1B5-C1C93F92B314}" name="확인">
      <calculatedColumnFormula>VLOOKUP(F3,J3:K63,2,FALSE)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76849-1BA8-4D3E-8B15-8F3F3B8A9E9A}" name="표9" displayName="표9" ref="J2:K63" totalsRowShown="0" headerRowDxfId="2">
  <autoFilter ref="J2:K63" xr:uid="{5ABE38DD-B4BC-449C-B953-48888B0AB79E}"/>
  <sortState ref="J3:K63">
    <sortCondition ref="J2:J63"/>
  </sortState>
  <tableColumns count="2">
    <tableColumn id="1" xr3:uid="{C18AC4FC-DA18-44E3-BC38-BC3FE5FB124A}" name="ISC노선ID"/>
    <tableColumn id="2" xr3:uid="{9A130537-3D3A-4294-A62D-62B1A11F4AE8}" name="노선번호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62DE37-12AE-4A62-B215-3BF04F2ECD7D}" name="표4" displayName="표4" ref="A2:D308" totalsRowShown="0">
  <autoFilter ref="A2:D308" xr:uid="{DB9D8602-84D9-47C4-B4B4-2FFDC9DF1466}"/>
  <sortState ref="A3:B308">
    <sortCondition ref="A2:A308"/>
  </sortState>
  <tableColumns count="4">
    <tableColumn id="1" xr3:uid="{7D44E1FA-B4A7-41CF-8F9F-1473E4766DDD}" name="ROUTE_ID"/>
    <tableColumn id="2" xr3:uid="{384E8290-49E7-4038-A86A-24D2B56744AA}" name="ROUTE_NAME"/>
    <tableColumn id="3" xr3:uid="{3784D6E0-E665-48FA-AF64-E7DD0826D5F3}" name="경유순서" dataDxfId="1">
      <calculatedColumnFormula>VLOOKUP(TEXT(표4[[#This Row],[ROUTE_ID]],0),표8[[ISC노선ID]:[노선번호]],2,FALSE)</calculatedColumnFormula>
    </tableColumn>
    <tableColumn id="4" xr3:uid="{52387D15-0269-412E-A03A-29925376FE19}" name="교통카드" dataDxfId="0">
      <calculatedColumnFormula>VLOOKUP(표4[[#This Row],[ROUTE_ID]],표5[],2,FALSE)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234359-9CFE-453A-9D11-A283E02C4D85}" name="표5" displayName="표5" ref="M2:N306" totalsRowShown="0">
  <autoFilter ref="M2:N306" xr:uid="{72BF0400-C4D6-4D84-B8C9-17CDBB5085BA}"/>
  <sortState ref="M3:N306">
    <sortCondition ref="M2:M306"/>
  </sortState>
  <tableColumns count="2">
    <tableColumn id="1" xr3:uid="{612D5A53-F0DE-46EF-9984-B49441E710B4}" name="노선ID"/>
    <tableColumn id="2" xr3:uid="{695F51E5-A775-45C0-BE23-19F936CCA58B}" name="노선명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8FA9-29FF-4368-B1D6-884AF3EDF527}">
  <dimension ref="A1:N308"/>
  <sheetViews>
    <sheetView tabSelected="1" workbookViewId="0">
      <selection activeCell="L4" sqref="L4"/>
    </sheetView>
  </sheetViews>
  <sheetFormatPr defaultRowHeight="16.5" x14ac:dyDescent="0.3"/>
  <cols>
    <col min="1" max="1" width="11.75" customWidth="1"/>
    <col min="2" max="2" width="15.375" customWidth="1"/>
  </cols>
  <sheetData>
    <row r="1" spans="1:14" x14ac:dyDescent="0.3">
      <c r="A1" t="s">
        <v>630</v>
      </c>
      <c r="F1" s="2" t="s">
        <v>944</v>
      </c>
      <c r="G1" s="2"/>
      <c r="J1" t="s">
        <v>63</v>
      </c>
      <c r="M1" t="s">
        <v>635</v>
      </c>
    </row>
    <row r="2" spans="1:14" x14ac:dyDescent="0.3">
      <c r="A2" t="s">
        <v>634</v>
      </c>
      <c r="B2" t="s">
        <v>631</v>
      </c>
      <c r="C2" t="s">
        <v>943</v>
      </c>
      <c r="D2" t="s">
        <v>942</v>
      </c>
      <c r="F2" s="3" t="s">
        <v>64</v>
      </c>
      <c r="G2" s="4" t="s">
        <v>65</v>
      </c>
      <c r="H2" t="s">
        <v>66</v>
      </c>
      <c r="J2" s="3" t="s">
        <v>64</v>
      </c>
      <c r="K2" s="4" t="s">
        <v>65</v>
      </c>
      <c r="M2" t="s">
        <v>636</v>
      </c>
      <c r="N2" t="s">
        <v>637</v>
      </c>
    </row>
    <row r="3" spans="1:14" x14ac:dyDescent="0.3">
      <c r="A3">
        <v>28001001</v>
      </c>
      <c r="B3" t="s">
        <v>68</v>
      </c>
      <c r="C3" t="str">
        <f>VLOOKUP(TEXT(표4[[#This Row],[ROUTE_ID]],0),표8[[ISC노선ID]:[노선번호]],2,FALSE)</f>
        <v>9100</v>
      </c>
      <c r="D3" t="str">
        <f>VLOOKUP(표4[[#This Row],[ROUTE_ID]],표5[],2,FALSE)</f>
        <v>9100(28001001)</v>
      </c>
      <c r="F3" s="2" t="s">
        <v>67</v>
      </c>
      <c r="G3" s="2" t="s">
        <v>68</v>
      </c>
      <c r="H3" t="e">
        <f t="shared" ref="H3:H66" si="0">VLOOKUP(F3,J3:K63,2,FALSE)</f>
        <v>#N/A</v>
      </c>
      <c r="J3" t="s">
        <v>69</v>
      </c>
      <c r="K3" t="s">
        <v>2</v>
      </c>
      <c r="M3">
        <v>28001001</v>
      </c>
      <c r="N3" t="s">
        <v>638</v>
      </c>
    </row>
    <row r="4" spans="1:14" x14ac:dyDescent="0.3">
      <c r="A4">
        <v>28001002</v>
      </c>
      <c r="B4" t="s">
        <v>71</v>
      </c>
      <c r="C4" t="str">
        <f>VLOOKUP(TEXT(표4[[#This Row],[ROUTE_ID]],0),표8[[ISC노선ID]:[노선번호]],2,FALSE)</f>
        <v>9200</v>
      </c>
      <c r="D4" t="str">
        <f>VLOOKUP(표4[[#This Row],[ROUTE_ID]],표5[],2,FALSE)</f>
        <v>9200(28001002)</v>
      </c>
      <c r="F4" s="2" t="s">
        <v>70</v>
      </c>
      <c r="G4" s="2" t="s">
        <v>71</v>
      </c>
      <c r="H4" t="e">
        <f t="shared" si="0"/>
        <v>#N/A</v>
      </c>
      <c r="J4" t="s">
        <v>72</v>
      </c>
      <c r="K4" t="s">
        <v>11</v>
      </c>
      <c r="M4">
        <v>28001002</v>
      </c>
      <c r="N4" t="s">
        <v>639</v>
      </c>
    </row>
    <row r="5" spans="1:14" x14ac:dyDescent="0.3">
      <c r="A5">
        <v>28001003</v>
      </c>
      <c r="B5" t="s">
        <v>74</v>
      </c>
      <c r="C5" t="str">
        <f>VLOOKUP(TEXT(표4[[#This Row],[ROUTE_ID]],0),표8[[ISC노선ID]:[노선번호]],2,FALSE)</f>
        <v>9300</v>
      </c>
      <c r="D5" t="str">
        <f>VLOOKUP(표4[[#This Row],[ROUTE_ID]],표5[],2,FALSE)</f>
        <v>9300(28001003)</v>
      </c>
      <c r="F5" s="2" t="s">
        <v>73</v>
      </c>
      <c r="G5" s="2" t="s">
        <v>74</v>
      </c>
      <c r="H5" t="e">
        <f t="shared" si="0"/>
        <v>#N/A</v>
      </c>
      <c r="J5" t="s">
        <v>75</v>
      </c>
      <c r="K5" t="s">
        <v>12</v>
      </c>
      <c r="M5">
        <v>28001003</v>
      </c>
      <c r="N5" t="s">
        <v>640</v>
      </c>
    </row>
    <row r="6" spans="1:14" x14ac:dyDescent="0.3">
      <c r="A6">
        <v>28001007</v>
      </c>
      <c r="B6" t="s">
        <v>77</v>
      </c>
      <c r="C6" t="str">
        <f>VLOOKUP(TEXT(표4[[#This Row],[ROUTE_ID]],0),표8[[ISC노선ID]:[노선번호]],2,FALSE)</f>
        <v>9201</v>
      </c>
      <c r="D6" t="str">
        <f>VLOOKUP(표4[[#This Row],[ROUTE_ID]],표5[],2,FALSE)</f>
        <v>9201(28001007)</v>
      </c>
      <c r="F6" s="2" t="s">
        <v>76</v>
      </c>
      <c r="G6" s="2" t="s">
        <v>77</v>
      </c>
      <c r="H6" t="e">
        <f t="shared" si="0"/>
        <v>#N/A</v>
      </c>
      <c r="J6" t="s">
        <v>78</v>
      </c>
      <c r="K6" t="s">
        <v>13</v>
      </c>
      <c r="M6">
        <v>28001007</v>
      </c>
      <c r="N6" t="s">
        <v>641</v>
      </c>
    </row>
    <row r="7" spans="1:14" x14ac:dyDescent="0.3">
      <c r="A7">
        <v>28002001</v>
      </c>
      <c r="B7" t="s">
        <v>80</v>
      </c>
      <c r="C7" t="str">
        <f>VLOOKUP(TEXT(표4[[#This Row],[ROUTE_ID]],0),표8[[ISC노선ID]:[노선번호]],2,FALSE)</f>
        <v>14-1</v>
      </c>
      <c r="D7" t="str">
        <f>VLOOKUP(표4[[#This Row],[ROUTE_ID]],표5[],2,FALSE)</f>
        <v>14-1(28002001)</v>
      </c>
      <c r="F7" s="2" t="s">
        <v>79</v>
      </c>
      <c r="G7" s="2" t="s">
        <v>80</v>
      </c>
      <c r="H7" t="e">
        <f t="shared" si="0"/>
        <v>#N/A</v>
      </c>
      <c r="J7" t="s">
        <v>81</v>
      </c>
      <c r="K7" t="s">
        <v>14</v>
      </c>
      <c r="M7">
        <v>28002001</v>
      </c>
      <c r="N7" t="s">
        <v>642</v>
      </c>
    </row>
    <row r="8" spans="1:14" x14ac:dyDescent="0.3">
      <c r="A8">
        <v>28002002</v>
      </c>
      <c r="B8" t="s">
        <v>83</v>
      </c>
      <c r="C8" t="str">
        <f>VLOOKUP(TEXT(표4[[#This Row],[ROUTE_ID]],0),표8[[ISC노선ID]:[노선번호]],2,FALSE)</f>
        <v>62</v>
      </c>
      <c r="D8" t="str">
        <f>VLOOKUP(표4[[#This Row],[ROUTE_ID]],표5[],2,FALSE)</f>
        <v>62(28002002)</v>
      </c>
      <c r="F8" s="2" t="s">
        <v>82</v>
      </c>
      <c r="G8" s="2" t="s">
        <v>83</v>
      </c>
      <c r="H8" t="e">
        <f t="shared" si="0"/>
        <v>#N/A</v>
      </c>
      <c r="J8" t="s">
        <v>84</v>
      </c>
      <c r="K8" t="s">
        <v>15</v>
      </c>
      <c r="M8">
        <v>28002002</v>
      </c>
      <c r="N8" t="s">
        <v>643</v>
      </c>
    </row>
    <row r="9" spans="1:14" x14ac:dyDescent="0.3">
      <c r="A9">
        <v>28002003</v>
      </c>
      <c r="B9" t="s">
        <v>86</v>
      </c>
      <c r="C9" t="str">
        <f>VLOOKUP(TEXT(표4[[#This Row],[ROUTE_ID]],0),표8[[ISC노선ID]:[노선번호]],2,FALSE)</f>
        <v>14</v>
      </c>
      <c r="D9" t="str">
        <f>VLOOKUP(표4[[#This Row],[ROUTE_ID]],표5[],2,FALSE)</f>
        <v>14(28002003)</v>
      </c>
      <c r="F9" s="2" t="s">
        <v>85</v>
      </c>
      <c r="G9" s="2" t="s">
        <v>86</v>
      </c>
      <c r="H9" t="e">
        <f t="shared" si="0"/>
        <v>#N/A</v>
      </c>
      <c r="J9" t="s">
        <v>87</v>
      </c>
      <c r="K9" t="s">
        <v>16</v>
      </c>
      <c r="M9">
        <v>28002003</v>
      </c>
      <c r="N9" t="s">
        <v>644</v>
      </c>
    </row>
    <row r="10" spans="1:14" x14ac:dyDescent="0.3">
      <c r="A10">
        <v>28002004</v>
      </c>
      <c r="B10" t="s">
        <v>89</v>
      </c>
      <c r="C10" t="str">
        <f>VLOOKUP(TEXT(표4[[#This Row],[ROUTE_ID]],0),표8[[ISC노선ID]:[노선번호]],2,FALSE)</f>
        <v>23</v>
      </c>
      <c r="D10" t="str">
        <f>VLOOKUP(표4[[#This Row],[ROUTE_ID]],표5[],2,FALSE)</f>
        <v>23(28002004)</v>
      </c>
      <c r="F10" s="2" t="s">
        <v>88</v>
      </c>
      <c r="G10" s="2" t="s">
        <v>89</v>
      </c>
      <c r="H10" t="e">
        <f t="shared" si="0"/>
        <v>#N/A</v>
      </c>
      <c r="J10" t="s">
        <v>90</v>
      </c>
      <c r="K10" t="s">
        <v>17</v>
      </c>
      <c r="M10">
        <v>28002004</v>
      </c>
      <c r="N10" t="s">
        <v>645</v>
      </c>
    </row>
    <row r="11" spans="1:14" x14ac:dyDescent="0.3">
      <c r="A11">
        <v>28002005</v>
      </c>
      <c r="B11" t="s">
        <v>92</v>
      </c>
      <c r="C11" t="str">
        <f>VLOOKUP(TEXT(표4[[#This Row],[ROUTE_ID]],0),표8[[ISC노선ID]:[노선번호]],2,FALSE)</f>
        <v>79</v>
      </c>
      <c r="D11" t="str">
        <f>VLOOKUP(표4[[#This Row],[ROUTE_ID]],표5[],2,FALSE)</f>
        <v>79(28002005)</v>
      </c>
      <c r="F11" s="2" t="s">
        <v>91</v>
      </c>
      <c r="G11" s="2" t="s">
        <v>92</v>
      </c>
      <c r="H11" t="e">
        <f t="shared" si="0"/>
        <v>#N/A</v>
      </c>
      <c r="J11" t="s">
        <v>93</v>
      </c>
      <c r="K11" t="s">
        <v>18</v>
      </c>
      <c r="M11">
        <v>28002005</v>
      </c>
      <c r="N11" t="s">
        <v>646</v>
      </c>
    </row>
    <row r="12" spans="1:14" x14ac:dyDescent="0.3">
      <c r="A12">
        <v>28003001</v>
      </c>
      <c r="B12" t="s">
        <v>95</v>
      </c>
      <c r="C12" t="str">
        <f>VLOOKUP(TEXT(표4[[#This Row],[ROUTE_ID]],0),표8[[ISC노선ID]:[노선번호]],2,FALSE)</f>
        <v>4</v>
      </c>
      <c r="D12" t="str">
        <f>VLOOKUP(표4[[#This Row],[ROUTE_ID]],표5[],2,FALSE)</f>
        <v>4(28003001)</v>
      </c>
      <c r="F12" s="2" t="s">
        <v>94</v>
      </c>
      <c r="G12" s="2" t="s">
        <v>95</v>
      </c>
      <c r="H12" t="e">
        <f t="shared" si="0"/>
        <v>#N/A</v>
      </c>
      <c r="J12" t="s">
        <v>96</v>
      </c>
      <c r="K12" t="s">
        <v>19</v>
      </c>
      <c r="M12">
        <v>28003001</v>
      </c>
      <c r="N12" t="s">
        <v>647</v>
      </c>
    </row>
    <row r="13" spans="1:14" x14ac:dyDescent="0.3">
      <c r="A13">
        <v>28003002</v>
      </c>
      <c r="B13" t="s">
        <v>98</v>
      </c>
      <c r="C13" t="str">
        <f>VLOOKUP(TEXT(표4[[#This Row],[ROUTE_ID]],0),표8[[ISC노선ID]:[노선번호]],2,FALSE)</f>
        <v>63</v>
      </c>
      <c r="D13" t="str">
        <f>VLOOKUP(표4[[#This Row],[ROUTE_ID]],표5[],2,FALSE)</f>
        <v>63(28003002)</v>
      </c>
      <c r="F13" s="2" t="s">
        <v>97</v>
      </c>
      <c r="G13" s="2" t="s">
        <v>98</v>
      </c>
      <c r="H13" t="e">
        <f t="shared" si="0"/>
        <v>#N/A</v>
      </c>
      <c r="J13" t="s">
        <v>99</v>
      </c>
      <c r="K13" t="s">
        <v>20</v>
      </c>
      <c r="M13">
        <v>28003002</v>
      </c>
      <c r="N13" t="s">
        <v>648</v>
      </c>
    </row>
    <row r="14" spans="1:14" x14ac:dyDescent="0.3">
      <c r="A14">
        <v>28004001</v>
      </c>
      <c r="B14" t="s">
        <v>101</v>
      </c>
      <c r="C14" t="str">
        <f>VLOOKUP(TEXT(표4[[#This Row],[ROUTE_ID]],0),표8[[ISC노선ID]:[노선번호]],2,FALSE)</f>
        <v>13</v>
      </c>
      <c r="D14" t="str">
        <f>VLOOKUP(표4[[#This Row],[ROUTE_ID]],표5[],2,FALSE)</f>
        <v>13(28004001)</v>
      </c>
      <c r="F14" s="2" t="s">
        <v>100</v>
      </c>
      <c r="G14" s="2" t="s">
        <v>101</v>
      </c>
      <c r="H14" t="e">
        <f t="shared" si="0"/>
        <v>#N/A</v>
      </c>
      <c r="J14" t="s">
        <v>102</v>
      </c>
      <c r="K14" t="s">
        <v>21</v>
      </c>
      <c r="M14">
        <v>28004001</v>
      </c>
      <c r="N14" t="s">
        <v>649</v>
      </c>
    </row>
    <row r="15" spans="1:14" x14ac:dyDescent="0.3">
      <c r="A15">
        <v>28004002</v>
      </c>
      <c r="B15" t="s">
        <v>104</v>
      </c>
      <c r="C15" t="str">
        <f>VLOOKUP(TEXT(표4[[#This Row],[ROUTE_ID]],0),표8[[ISC노선ID]:[노선번호]],2,FALSE)</f>
        <v>46</v>
      </c>
      <c r="D15" t="str">
        <f>VLOOKUP(표4[[#This Row],[ROUTE_ID]],표5[],2,FALSE)</f>
        <v>46(28004002)</v>
      </c>
      <c r="F15" s="2" t="s">
        <v>103</v>
      </c>
      <c r="G15" s="2" t="s">
        <v>104</v>
      </c>
      <c r="H15" t="e">
        <f t="shared" si="0"/>
        <v>#N/A</v>
      </c>
      <c r="J15" t="s">
        <v>105</v>
      </c>
      <c r="K15" t="s">
        <v>22</v>
      </c>
      <c r="M15">
        <v>28004002</v>
      </c>
      <c r="N15" t="s">
        <v>650</v>
      </c>
    </row>
    <row r="16" spans="1:14" x14ac:dyDescent="0.3">
      <c r="A16">
        <v>28004005</v>
      </c>
      <c r="B16" t="s">
        <v>107</v>
      </c>
      <c r="C16" t="str">
        <f>VLOOKUP(TEXT(표4[[#This Row],[ROUTE_ID]],0),표8[[ISC노선ID]:[노선번호]],2,FALSE)</f>
        <v>330</v>
      </c>
      <c r="D16" t="str">
        <f>VLOOKUP(표4[[#This Row],[ROUTE_ID]],표5[],2,FALSE)</f>
        <v>330(28004005)</v>
      </c>
      <c r="F16" s="2" t="s">
        <v>106</v>
      </c>
      <c r="G16" s="2" t="s">
        <v>107</v>
      </c>
      <c r="H16" t="e">
        <f t="shared" si="0"/>
        <v>#N/A</v>
      </c>
      <c r="J16" t="s">
        <v>108</v>
      </c>
      <c r="K16" t="s">
        <v>23</v>
      </c>
      <c r="M16">
        <v>28004005</v>
      </c>
      <c r="N16" t="s">
        <v>651</v>
      </c>
    </row>
    <row r="17" spans="1:14" x14ac:dyDescent="0.3">
      <c r="A17">
        <v>28005001</v>
      </c>
      <c r="B17" t="s">
        <v>110</v>
      </c>
      <c r="C17" t="str">
        <f>VLOOKUP(TEXT(표4[[#This Row],[ROUTE_ID]],0),표8[[ISC노선ID]:[노선번호]],2,FALSE)</f>
        <v>12</v>
      </c>
      <c r="D17" t="str">
        <f>VLOOKUP(표4[[#This Row],[ROUTE_ID]],표5[],2,FALSE)</f>
        <v>12(28005001)</v>
      </c>
      <c r="F17" s="2" t="s">
        <v>109</v>
      </c>
      <c r="G17" s="2" t="s">
        <v>110</v>
      </c>
      <c r="H17" t="e">
        <f t="shared" si="0"/>
        <v>#N/A</v>
      </c>
      <c r="J17" t="s">
        <v>111</v>
      </c>
      <c r="K17" t="s">
        <v>24</v>
      </c>
      <c r="M17">
        <v>28005001</v>
      </c>
      <c r="N17" t="s">
        <v>652</v>
      </c>
    </row>
    <row r="18" spans="1:14" x14ac:dyDescent="0.3">
      <c r="A18">
        <v>28005004</v>
      </c>
      <c r="B18" t="s">
        <v>113</v>
      </c>
      <c r="C18" t="str">
        <f>VLOOKUP(TEXT(표4[[#This Row],[ROUTE_ID]],0),표8[[ISC노선ID]:[노선번호]],2,FALSE)</f>
        <v>76</v>
      </c>
      <c r="D18" t="str">
        <f>VLOOKUP(표4[[#This Row],[ROUTE_ID]],표5[],2,FALSE)</f>
        <v>76(28005004)</v>
      </c>
      <c r="F18" s="2" t="s">
        <v>112</v>
      </c>
      <c r="G18" s="2" t="s">
        <v>113</v>
      </c>
      <c r="H18" t="e">
        <f t="shared" si="0"/>
        <v>#N/A</v>
      </c>
      <c r="J18" t="s">
        <v>114</v>
      </c>
      <c r="K18" t="s">
        <v>25</v>
      </c>
      <c r="M18">
        <v>28005004</v>
      </c>
      <c r="N18" t="s">
        <v>653</v>
      </c>
    </row>
    <row r="19" spans="1:14" x14ac:dyDescent="0.3">
      <c r="A19">
        <v>28007005</v>
      </c>
      <c r="B19" t="s">
        <v>116</v>
      </c>
      <c r="C19" t="str">
        <f>VLOOKUP(TEXT(표4[[#This Row],[ROUTE_ID]],0),표8[[ISC노선ID]:[노선번호]],2,FALSE)</f>
        <v>42</v>
      </c>
      <c r="D19" t="str">
        <f>VLOOKUP(표4[[#This Row],[ROUTE_ID]],표5[],2,FALSE)</f>
        <v>42(28007005)</v>
      </c>
      <c r="F19" s="2" t="s">
        <v>115</v>
      </c>
      <c r="G19" s="2" t="s">
        <v>116</v>
      </c>
      <c r="H19" t="e">
        <f t="shared" si="0"/>
        <v>#N/A</v>
      </c>
      <c r="J19" t="s">
        <v>117</v>
      </c>
      <c r="K19" t="s">
        <v>26</v>
      </c>
      <c r="M19">
        <v>28007005</v>
      </c>
      <c r="N19" t="s">
        <v>654</v>
      </c>
    </row>
    <row r="20" spans="1:14" x14ac:dyDescent="0.3">
      <c r="A20">
        <v>28008001</v>
      </c>
      <c r="B20" t="s">
        <v>119</v>
      </c>
      <c r="C20" t="str">
        <f>VLOOKUP(TEXT(표4[[#This Row],[ROUTE_ID]],0),표8[[ISC노선ID]:[노선번호]],2,FALSE)</f>
        <v>35</v>
      </c>
      <c r="D20" t="str">
        <f>VLOOKUP(표4[[#This Row],[ROUTE_ID]],표5[],2,FALSE)</f>
        <v>35(28008001)</v>
      </c>
      <c r="F20" s="2" t="s">
        <v>118</v>
      </c>
      <c r="G20" s="2" t="s">
        <v>119</v>
      </c>
      <c r="H20" t="e">
        <f t="shared" si="0"/>
        <v>#N/A</v>
      </c>
      <c r="J20" t="s">
        <v>120</v>
      </c>
      <c r="K20" t="s">
        <v>27</v>
      </c>
      <c r="M20">
        <v>28008001</v>
      </c>
      <c r="N20" t="s">
        <v>655</v>
      </c>
    </row>
    <row r="21" spans="1:14" x14ac:dyDescent="0.3">
      <c r="A21">
        <v>28008002</v>
      </c>
      <c r="B21" t="s">
        <v>122</v>
      </c>
      <c r="C21" t="str">
        <f>VLOOKUP(TEXT(표4[[#This Row],[ROUTE_ID]],0),표8[[ISC노선ID]:[노선번호]],2,FALSE)</f>
        <v>65</v>
      </c>
      <c r="D21" t="str">
        <f>VLOOKUP(표4[[#This Row],[ROUTE_ID]],표5[],2,FALSE)</f>
        <v>65(28008002)</v>
      </c>
      <c r="F21" s="2" t="s">
        <v>121</v>
      </c>
      <c r="G21" s="2" t="s">
        <v>122</v>
      </c>
      <c r="H21" t="e">
        <f t="shared" si="0"/>
        <v>#N/A</v>
      </c>
      <c r="J21" t="s">
        <v>123</v>
      </c>
      <c r="K21" t="s">
        <v>28</v>
      </c>
      <c r="M21">
        <v>28008002</v>
      </c>
      <c r="N21" t="s">
        <v>656</v>
      </c>
    </row>
    <row r="22" spans="1:14" x14ac:dyDescent="0.3">
      <c r="A22">
        <v>28008003</v>
      </c>
      <c r="B22" t="s">
        <v>125</v>
      </c>
      <c r="C22" t="str">
        <f>VLOOKUP(TEXT(표4[[#This Row],[ROUTE_ID]],0),표8[[ISC노선ID]:[노선번호]],2,FALSE)</f>
        <v>65-1</v>
      </c>
      <c r="D22" t="str">
        <f>VLOOKUP(표4[[#This Row],[ROUTE_ID]],표5[],2,FALSE)</f>
        <v>65-1(28008003)</v>
      </c>
      <c r="F22" s="2" t="s">
        <v>124</v>
      </c>
      <c r="G22" s="2" t="s">
        <v>125</v>
      </c>
      <c r="H22" t="e">
        <f t="shared" si="0"/>
        <v>#N/A</v>
      </c>
      <c r="J22" t="s">
        <v>126</v>
      </c>
      <c r="K22" t="s">
        <v>29</v>
      </c>
      <c r="M22">
        <v>28008003</v>
      </c>
      <c r="N22" t="s">
        <v>657</v>
      </c>
    </row>
    <row r="23" spans="1:14" x14ac:dyDescent="0.3">
      <c r="A23">
        <v>28008004</v>
      </c>
      <c r="B23" t="s">
        <v>128</v>
      </c>
      <c r="C23" t="str">
        <f>VLOOKUP(TEXT(표4[[#This Row],[ROUTE_ID]],0),표8[[ISC노선ID]:[노선번호]],2,FALSE)</f>
        <v>68</v>
      </c>
      <c r="D23" t="str">
        <f>VLOOKUP(표4[[#This Row],[ROUTE_ID]],표5[],2,FALSE)</f>
        <v>68(28008004)</v>
      </c>
      <c r="F23" s="2" t="s">
        <v>127</v>
      </c>
      <c r="G23" s="2" t="s">
        <v>128</v>
      </c>
      <c r="H23" t="e">
        <f t="shared" si="0"/>
        <v>#N/A</v>
      </c>
      <c r="J23" t="s">
        <v>129</v>
      </c>
      <c r="K23" t="s">
        <v>30</v>
      </c>
      <c r="M23">
        <v>28008004</v>
      </c>
      <c r="N23" t="s">
        <v>658</v>
      </c>
    </row>
    <row r="24" spans="1:14" x14ac:dyDescent="0.3">
      <c r="A24">
        <v>28009001</v>
      </c>
      <c r="B24" t="s">
        <v>131</v>
      </c>
      <c r="C24" t="str">
        <f>VLOOKUP(TEXT(표4[[#This Row],[ROUTE_ID]],0),표8[[ISC노선ID]:[노선번호]],2,FALSE)</f>
        <v>8</v>
      </c>
      <c r="D24" t="str">
        <f>VLOOKUP(표4[[#This Row],[ROUTE_ID]],표5[],2,FALSE)</f>
        <v>8(28009001)</v>
      </c>
      <c r="F24" s="2" t="s">
        <v>130</v>
      </c>
      <c r="G24" s="2" t="s">
        <v>131</v>
      </c>
      <c r="H24" t="e">
        <f t="shared" si="0"/>
        <v>#N/A</v>
      </c>
      <c r="J24" t="s">
        <v>132</v>
      </c>
      <c r="K24" t="s">
        <v>31</v>
      </c>
      <c r="M24">
        <v>28009001</v>
      </c>
      <c r="N24" t="s">
        <v>659</v>
      </c>
    </row>
    <row r="25" spans="1:14" x14ac:dyDescent="0.3">
      <c r="A25">
        <v>28009003</v>
      </c>
      <c r="B25" t="s">
        <v>134</v>
      </c>
      <c r="C25" t="str">
        <f>VLOOKUP(TEXT(표4[[#This Row],[ROUTE_ID]],0),표8[[ISC노선ID]:[노선번호]],2,FALSE)</f>
        <v>16-1</v>
      </c>
      <c r="D25" t="str">
        <f>VLOOKUP(표4[[#This Row],[ROUTE_ID]],표5[],2,FALSE)</f>
        <v>16-1(28009003)</v>
      </c>
      <c r="F25" s="2" t="s">
        <v>133</v>
      </c>
      <c r="G25" s="2" t="s">
        <v>134</v>
      </c>
      <c r="H25" t="e">
        <f t="shared" si="0"/>
        <v>#N/A</v>
      </c>
      <c r="J25" t="s">
        <v>135</v>
      </c>
      <c r="K25" t="s">
        <v>32</v>
      </c>
      <c r="M25">
        <v>28009003</v>
      </c>
      <c r="N25" t="s">
        <v>660</v>
      </c>
    </row>
    <row r="26" spans="1:14" x14ac:dyDescent="0.3">
      <c r="A26">
        <v>28010004</v>
      </c>
      <c r="B26" t="s">
        <v>137</v>
      </c>
      <c r="C26" t="str">
        <f>VLOOKUP(TEXT(표4[[#This Row],[ROUTE_ID]],0),표8[[ISC노선ID]:[노선번호]],2,FALSE)</f>
        <v>1</v>
      </c>
      <c r="D26" t="str">
        <f>VLOOKUP(표4[[#This Row],[ROUTE_ID]],표5[],2,FALSE)</f>
        <v>1(28010004)</v>
      </c>
      <c r="F26" s="2" t="s">
        <v>136</v>
      </c>
      <c r="G26" s="2" t="s">
        <v>137</v>
      </c>
      <c r="H26" t="e">
        <f t="shared" si="0"/>
        <v>#N/A</v>
      </c>
      <c r="J26" t="s">
        <v>138</v>
      </c>
      <c r="K26" t="s">
        <v>33</v>
      </c>
      <c r="M26">
        <v>28010004</v>
      </c>
      <c r="N26" t="s">
        <v>661</v>
      </c>
    </row>
    <row r="27" spans="1:14" x14ac:dyDescent="0.3">
      <c r="A27">
        <v>28010007</v>
      </c>
      <c r="B27" t="s">
        <v>140</v>
      </c>
      <c r="C27" t="str">
        <f>VLOOKUP(TEXT(표4[[#This Row],[ROUTE_ID]],0),표8[[ISC노선ID]:[노선번호]],2,FALSE)</f>
        <v>70</v>
      </c>
      <c r="D27" t="str">
        <f>VLOOKUP(표4[[#This Row],[ROUTE_ID]],표5[],2,FALSE)</f>
        <v>70(28010007)</v>
      </c>
      <c r="F27" s="2" t="s">
        <v>139</v>
      </c>
      <c r="G27" s="2" t="s">
        <v>140</v>
      </c>
      <c r="H27" t="e">
        <f t="shared" si="0"/>
        <v>#N/A</v>
      </c>
      <c r="J27" t="s">
        <v>141</v>
      </c>
      <c r="K27" t="s">
        <v>34</v>
      </c>
      <c r="M27">
        <v>28010007</v>
      </c>
      <c r="N27" t="s">
        <v>662</v>
      </c>
    </row>
    <row r="28" spans="1:14" x14ac:dyDescent="0.3">
      <c r="A28">
        <v>28010009</v>
      </c>
      <c r="B28" t="s">
        <v>143</v>
      </c>
      <c r="C28" t="str">
        <f>VLOOKUP(TEXT(표4[[#This Row],[ROUTE_ID]],0),표8[[ISC노선ID]:[노선번호]],2,FALSE)</f>
        <v>60-2</v>
      </c>
      <c r="D28" t="str">
        <f>VLOOKUP(표4[[#This Row],[ROUTE_ID]],표5[],2,FALSE)</f>
        <v>60-2(28010009)</v>
      </c>
      <c r="F28" s="2" t="s">
        <v>142</v>
      </c>
      <c r="G28" s="2" t="s">
        <v>143</v>
      </c>
      <c r="H28" t="e">
        <f t="shared" si="0"/>
        <v>#N/A</v>
      </c>
      <c r="J28" t="s">
        <v>144</v>
      </c>
      <c r="K28" t="s">
        <v>35</v>
      </c>
      <c r="M28">
        <v>28010009</v>
      </c>
      <c r="N28" t="s">
        <v>663</v>
      </c>
    </row>
    <row r="29" spans="1:14" x14ac:dyDescent="0.3">
      <c r="A29">
        <v>28010010</v>
      </c>
      <c r="B29" t="s">
        <v>146</v>
      </c>
      <c r="C29" t="str">
        <f>VLOOKUP(TEXT(표4[[#This Row],[ROUTE_ID]],0),표8[[ISC노선ID]:[노선번호]],2,FALSE)</f>
        <v>66</v>
      </c>
      <c r="D29" t="str">
        <f>VLOOKUP(표4[[#This Row],[ROUTE_ID]],표5[],2,FALSE)</f>
        <v>66(28010010)</v>
      </c>
      <c r="F29" s="2" t="s">
        <v>145</v>
      </c>
      <c r="G29" s="2" t="s">
        <v>146</v>
      </c>
      <c r="H29" t="e">
        <f t="shared" si="0"/>
        <v>#N/A</v>
      </c>
      <c r="J29" t="s">
        <v>147</v>
      </c>
      <c r="K29" t="s">
        <v>36</v>
      </c>
      <c r="M29">
        <v>28010010</v>
      </c>
      <c r="N29" t="s">
        <v>664</v>
      </c>
    </row>
    <row r="30" spans="1:14" x14ac:dyDescent="0.3">
      <c r="A30">
        <v>28011001</v>
      </c>
      <c r="B30" t="s">
        <v>149</v>
      </c>
      <c r="C30" t="str">
        <f>VLOOKUP(TEXT(표4[[#This Row],[ROUTE_ID]],0),표8[[ISC노선ID]:[노선번호]],2,FALSE)</f>
        <v>2</v>
      </c>
      <c r="D30" t="str">
        <f>VLOOKUP(표4[[#This Row],[ROUTE_ID]],표5[],2,FALSE)</f>
        <v>2(28011001)</v>
      </c>
      <c r="F30" s="2" t="s">
        <v>148</v>
      </c>
      <c r="G30" s="2" t="s">
        <v>149</v>
      </c>
      <c r="H30" t="e">
        <f t="shared" si="0"/>
        <v>#N/A</v>
      </c>
      <c r="J30" t="s">
        <v>150</v>
      </c>
      <c r="K30" t="s">
        <v>37</v>
      </c>
      <c r="M30">
        <v>28011001</v>
      </c>
      <c r="N30" t="s">
        <v>665</v>
      </c>
    </row>
    <row r="31" spans="1:14" x14ac:dyDescent="0.3">
      <c r="A31">
        <v>28011002</v>
      </c>
      <c r="B31" t="s">
        <v>152</v>
      </c>
      <c r="C31" t="str">
        <f>VLOOKUP(TEXT(표4[[#This Row],[ROUTE_ID]],0),표8[[ISC노선ID]:[노선번호]],2,FALSE)</f>
        <v>10</v>
      </c>
      <c r="D31" t="str">
        <f>VLOOKUP(표4[[#This Row],[ROUTE_ID]],표5[],2,FALSE)</f>
        <v>10(28011002)</v>
      </c>
      <c r="F31" s="2" t="s">
        <v>151</v>
      </c>
      <c r="G31" s="2" t="s">
        <v>152</v>
      </c>
      <c r="H31" t="e">
        <f t="shared" si="0"/>
        <v>#N/A</v>
      </c>
      <c r="J31" t="s">
        <v>153</v>
      </c>
      <c r="K31" t="s">
        <v>38</v>
      </c>
      <c r="M31">
        <v>28011002</v>
      </c>
      <c r="N31" t="s">
        <v>666</v>
      </c>
    </row>
    <row r="32" spans="1:14" x14ac:dyDescent="0.3">
      <c r="A32">
        <v>28011003</v>
      </c>
      <c r="B32" t="s">
        <v>155</v>
      </c>
      <c r="C32" t="str">
        <f>VLOOKUP(TEXT(표4[[#This Row],[ROUTE_ID]],0),표8[[ISC노선ID]:[노선번호]],2,FALSE)</f>
        <v>45</v>
      </c>
      <c r="D32" t="str">
        <f>VLOOKUP(표4[[#This Row],[ROUTE_ID]],표5[],2,FALSE)</f>
        <v>45(28011003)</v>
      </c>
      <c r="F32" s="2" t="s">
        <v>154</v>
      </c>
      <c r="G32" s="2" t="s">
        <v>155</v>
      </c>
      <c r="H32" t="e">
        <f t="shared" si="0"/>
        <v>#N/A</v>
      </c>
      <c r="J32" t="s">
        <v>156</v>
      </c>
      <c r="K32" t="s">
        <v>39</v>
      </c>
      <c r="M32">
        <v>28011003</v>
      </c>
      <c r="N32" t="s">
        <v>667</v>
      </c>
    </row>
    <row r="33" spans="1:14" x14ac:dyDescent="0.3">
      <c r="A33">
        <v>28012001</v>
      </c>
      <c r="B33" t="s">
        <v>158</v>
      </c>
      <c r="C33" t="str">
        <f>VLOOKUP(TEXT(표4[[#This Row],[ROUTE_ID]],0),표8[[ISC노선ID]:[노선번호]],2,FALSE)</f>
        <v>33</v>
      </c>
      <c r="D33" t="str">
        <f>VLOOKUP(표4[[#This Row],[ROUTE_ID]],표5[],2,FALSE)</f>
        <v>33(28012001)</v>
      </c>
      <c r="F33" s="2" t="s">
        <v>157</v>
      </c>
      <c r="G33" s="2" t="s">
        <v>158</v>
      </c>
      <c r="H33" t="e">
        <f t="shared" si="0"/>
        <v>#N/A</v>
      </c>
      <c r="J33" t="s">
        <v>159</v>
      </c>
      <c r="K33" t="s">
        <v>40</v>
      </c>
      <c r="M33">
        <v>28012001</v>
      </c>
      <c r="N33" t="s">
        <v>668</v>
      </c>
    </row>
    <row r="34" spans="1:14" x14ac:dyDescent="0.3">
      <c r="A34">
        <v>28012002</v>
      </c>
      <c r="B34" t="s">
        <v>161</v>
      </c>
      <c r="C34" t="str">
        <f>VLOOKUP(TEXT(표4[[#This Row],[ROUTE_ID]],0),표8[[ISC노선ID]:[노선번호]],2,FALSE)</f>
        <v>36</v>
      </c>
      <c r="D34" t="str">
        <f>VLOOKUP(표4[[#This Row],[ROUTE_ID]],표5[],2,FALSE)</f>
        <v>36(28012002)</v>
      </c>
      <c r="F34" s="2" t="s">
        <v>160</v>
      </c>
      <c r="G34" s="2" t="s">
        <v>161</v>
      </c>
      <c r="H34" t="e">
        <f t="shared" si="0"/>
        <v>#N/A</v>
      </c>
      <c r="J34" t="s">
        <v>162</v>
      </c>
      <c r="K34" t="s">
        <v>41</v>
      </c>
      <c r="M34">
        <v>28012002</v>
      </c>
      <c r="N34" t="s">
        <v>669</v>
      </c>
    </row>
    <row r="35" spans="1:14" x14ac:dyDescent="0.3">
      <c r="A35">
        <v>28013002</v>
      </c>
      <c r="B35" t="s">
        <v>164</v>
      </c>
      <c r="C35" t="str">
        <f>VLOOKUP(TEXT(표4[[#This Row],[ROUTE_ID]],0),표8[[ISC노선ID]:[노선번호]],2,FALSE)</f>
        <v>67-1</v>
      </c>
      <c r="D35" t="str">
        <f>VLOOKUP(표4[[#This Row],[ROUTE_ID]],표5[],2,FALSE)</f>
        <v>67-1(28013002)</v>
      </c>
      <c r="F35" s="2" t="s">
        <v>163</v>
      </c>
      <c r="G35" s="2" t="s">
        <v>164</v>
      </c>
      <c r="H35" t="e">
        <f t="shared" si="0"/>
        <v>#N/A</v>
      </c>
      <c r="J35" t="s">
        <v>165</v>
      </c>
      <c r="K35" t="s">
        <v>42</v>
      </c>
      <c r="M35">
        <v>28013002</v>
      </c>
      <c r="N35" t="s">
        <v>670</v>
      </c>
    </row>
    <row r="36" spans="1:14" x14ac:dyDescent="0.3">
      <c r="A36">
        <v>28013003</v>
      </c>
      <c r="B36" t="s">
        <v>167</v>
      </c>
      <c r="C36" t="str">
        <f>VLOOKUP(TEXT(표4[[#This Row],[ROUTE_ID]],0),표8[[ISC노선ID]:[노선번호]],2,FALSE)</f>
        <v>11</v>
      </c>
      <c r="D36" t="str">
        <f>VLOOKUP(표4[[#This Row],[ROUTE_ID]],표5[],2,FALSE)</f>
        <v>11(28013003)</v>
      </c>
      <c r="F36" s="2" t="s">
        <v>166</v>
      </c>
      <c r="G36" s="2" t="s">
        <v>167</v>
      </c>
      <c r="H36" t="e">
        <f t="shared" si="0"/>
        <v>#N/A</v>
      </c>
      <c r="J36" t="s">
        <v>168</v>
      </c>
      <c r="K36" t="s">
        <v>43</v>
      </c>
      <c r="M36">
        <v>28013003</v>
      </c>
      <c r="N36" t="s">
        <v>671</v>
      </c>
    </row>
    <row r="37" spans="1:14" x14ac:dyDescent="0.3">
      <c r="A37">
        <v>28013005</v>
      </c>
      <c r="B37" t="s">
        <v>170</v>
      </c>
      <c r="C37" t="str">
        <f>VLOOKUP(TEXT(표4[[#This Row],[ROUTE_ID]],0),표8[[ISC노선ID]:[노선번호]],2,FALSE)</f>
        <v>24-1</v>
      </c>
      <c r="D37" t="str">
        <f>VLOOKUP(표4[[#This Row],[ROUTE_ID]],표5[],2,FALSE)</f>
        <v>24-1(28013005)</v>
      </c>
      <c r="F37" s="2" t="s">
        <v>169</v>
      </c>
      <c r="G37" s="2" t="s">
        <v>170</v>
      </c>
      <c r="H37" t="e">
        <f t="shared" si="0"/>
        <v>#N/A</v>
      </c>
      <c r="J37" t="s">
        <v>171</v>
      </c>
      <c r="K37" t="s">
        <v>44</v>
      </c>
      <c r="M37">
        <v>28013005</v>
      </c>
      <c r="N37" t="s">
        <v>672</v>
      </c>
    </row>
    <row r="38" spans="1:14" x14ac:dyDescent="0.3">
      <c r="A38">
        <v>28020001</v>
      </c>
      <c r="B38" t="s">
        <v>173</v>
      </c>
      <c r="C38" t="str">
        <f>VLOOKUP(TEXT(표4[[#This Row],[ROUTE_ID]],0),표8[[ISC노선ID]:[노선번호]],2,FALSE)</f>
        <v>790</v>
      </c>
      <c r="D38" t="str">
        <f>VLOOKUP(표4[[#This Row],[ROUTE_ID]],표5[],2,FALSE)</f>
        <v>790(28020001)</v>
      </c>
      <c r="F38" s="2" t="s">
        <v>172</v>
      </c>
      <c r="G38" s="2" t="s">
        <v>173</v>
      </c>
      <c r="H38" t="e">
        <f t="shared" si="0"/>
        <v>#N/A</v>
      </c>
      <c r="J38" t="s">
        <v>174</v>
      </c>
      <c r="K38" t="s">
        <v>45</v>
      </c>
      <c r="M38">
        <v>28020001</v>
      </c>
      <c r="N38" t="s">
        <v>673</v>
      </c>
    </row>
    <row r="39" spans="1:14" x14ac:dyDescent="0.3">
      <c r="A39">
        <v>28020002</v>
      </c>
      <c r="B39" t="s">
        <v>2</v>
      </c>
      <c r="C39" t="e">
        <f>VLOOKUP(TEXT(표4[[#This Row],[ROUTE_ID]],0),표8[[ISC노선ID]:[노선번호]],2,FALSE)</f>
        <v>#N/A</v>
      </c>
      <c r="D39" t="str">
        <f>VLOOKUP(표4[[#This Row],[ROUTE_ID]],표5[],2,FALSE)</f>
        <v>영흥도(28020002)</v>
      </c>
      <c r="F39" s="2" t="s">
        <v>175</v>
      </c>
      <c r="G39" s="2" t="s">
        <v>176</v>
      </c>
      <c r="H39" t="e">
        <f t="shared" si="0"/>
        <v>#N/A</v>
      </c>
      <c r="J39" t="s">
        <v>177</v>
      </c>
      <c r="K39" t="s">
        <v>46</v>
      </c>
      <c r="M39">
        <v>28020002</v>
      </c>
      <c r="N39" t="s">
        <v>674</v>
      </c>
    </row>
    <row r="40" spans="1:14" x14ac:dyDescent="0.3">
      <c r="A40">
        <v>28022002</v>
      </c>
      <c r="B40" t="s">
        <v>176</v>
      </c>
      <c r="C40" t="str">
        <f>VLOOKUP(TEXT(표4[[#This Row],[ROUTE_ID]],0),표8[[ISC노선ID]:[노선번호]],2,FALSE)</f>
        <v>5-1</v>
      </c>
      <c r="D40" t="str">
        <f>VLOOKUP(표4[[#This Row],[ROUTE_ID]],표5[],2,FALSE)</f>
        <v>5-1(28022002)</v>
      </c>
      <c r="F40" s="2" t="s">
        <v>178</v>
      </c>
      <c r="G40" s="2" t="s">
        <v>179</v>
      </c>
      <c r="H40" t="e">
        <f t="shared" si="0"/>
        <v>#N/A</v>
      </c>
      <c r="J40" t="s">
        <v>180</v>
      </c>
      <c r="K40" t="s">
        <v>47</v>
      </c>
      <c r="M40">
        <v>28022002</v>
      </c>
      <c r="N40" t="s">
        <v>675</v>
      </c>
    </row>
    <row r="41" spans="1:14" x14ac:dyDescent="0.3">
      <c r="A41">
        <v>28022003</v>
      </c>
      <c r="B41" t="s">
        <v>179</v>
      </c>
      <c r="C41" t="str">
        <f>VLOOKUP(TEXT(표4[[#This Row],[ROUTE_ID]],0),표8[[ISC노선ID]:[노선번호]],2,FALSE)</f>
        <v>20</v>
      </c>
      <c r="D41" t="str">
        <f>VLOOKUP(표4[[#This Row],[ROUTE_ID]],표5[],2,FALSE)</f>
        <v>20(28022003)</v>
      </c>
      <c r="F41" s="2" t="s">
        <v>181</v>
      </c>
      <c r="G41" s="2" t="s">
        <v>182</v>
      </c>
      <c r="H41" t="e">
        <f t="shared" si="0"/>
        <v>#N/A</v>
      </c>
      <c r="J41" t="s">
        <v>183</v>
      </c>
      <c r="K41" t="s">
        <v>48</v>
      </c>
      <c r="M41">
        <v>28022003</v>
      </c>
      <c r="N41" t="s">
        <v>676</v>
      </c>
    </row>
    <row r="42" spans="1:14" x14ac:dyDescent="0.3">
      <c r="A42">
        <v>28022004</v>
      </c>
      <c r="B42" t="s">
        <v>182</v>
      </c>
      <c r="C42" t="str">
        <f>VLOOKUP(TEXT(표4[[#This Row],[ROUTE_ID]],0),표8[[ISC노선ID]:[노선번호]],2,FALSE)</f>
        <v>21</v>
      </c>
      <c r="D42" t="str">
        <f>VLOOKUP(표4[[#This Row],[ROUTE_ID]],표5[],2,FALSE)</f>
        <v>21(28022004)</v>
      </c>
      <c r="F42" s="2" t="s">
        <v>184</v>
      </c>
      <c r="G42" s="2" t="s">
        <v>185</v>
      </c>
      <c r="H42" t="e">
        <f t="shared" si="0"/>
        <v>#N/A</v>
      </c>
      <c r="J42" t="s">
        <v>186</v>
      </c>
      <c r="K42" t="s">
        <v>49</v>
      </c>
      <c r="M42">
        <v>28022004</v>
      </c>
      <c r="N42" t="s">
        <v>677</v>
      </c>
    </row>
    <row r="43" spans="1:14" x14ac:dyDescent="0.3">
      <c r="A43">
        <v>28022006</v>
      </c>
      <c r="B43" t="s">
        <v>185</v>
      </c>
      <c r="C43" t="str">
        <f>VLOOKUP(TEXT(표4[[#This Row],[ROUTE_ID]],0),표8[[ISC노선ID]:[노선번호]],2,FALSE)</f>
        <v>27</v>
      </c>
      <c r="D43" t="str">
        <f>VLOOKUP(표4[[#This Row],[ROUTE_ID]],표5[],2,FALSE)</f>
        <v>27(28022006)</v>
      </c>
      <c r="F43" s="2" t="s">
        <v>187</v>
      </c>
      <c r="G43" s="2" t="s">
        <v>188</v>
      </c>
      <c r="H43" t="e">
        <f t="shared" si="0"/>
        <v>#N/A</v>
      </c>
      <c r="J43" t="s">
        <v>189</v>
      </c>
      <c r="K43" t="s">
        <v>50</v>
      </c>
      <c r="M43">
        <v>28022006</v>
      </c>
      <c r="N43" t="s">
        <v>678</v>
      </c>
    </row>
    <row r="44" spans="1:14" x14ac:dyDescent="0.3">
      <c r="A44">
        <v>28022007</v>
      </c>
      <c r="B44" t="s">
        <v>188</v>
      </c>
      <c r="C44" t="str">
        <f>VLOOKUP(TEXT(표4[[#This Row],[ROUTE_ID]],0),표8[[ISC노선ID]:[노선번호]],2,FALSE)</f>
        <v>38</v>
      </c>
      <c r="D44" t="str">
        <f>VLOOKUP(표4[[#This Row],[ROUTE_ID]],표5[],2,FALSE)</f>
        <v>38(28022007)</v>
      </c>
      <c r="F44" s="2" t="s">
        <v>190</v>
      </c>
      <c r="G44" s="2" t="s">
        <v>191</v>
      </c>
      <c r="H44" t="e">
        <f t="shared" si="0"/>
        <v>#N/A</v>
      </c>
      <c r="J44" t="s">
        <v>192</v>
      </c>
      <c r="K44" t="s">
        <v>51</v>
      </c>
      <c r="M44">
        <v>28022007</v>
      </c>
      <c r="N44" t="s">
        <v>679</v>
      </c>
    </row>
    <row r="45" spans="1:14" x14ac:dyDescent="0.3">
      <c r="A45">
        <v>28022011</v>
      </c>
      <c r="B45" t="s">
        <v>194</v>
      </c>
      <c r="C45" t="str">
        <f>VLOOKUP(TEXT(표4[[#This Row],[ROUTE_ID]],0),표8[[ISC노선ID]:[노선번호]],2,FALSE)</f>
        <v>5</v>
      </c>
      <c r="D45" t="str">
        <f>VLOOKUP(표4[[#This Row],[ROUTE_ID]],표5[],2,FALSE)</f>
        <v>5(28022011)</v>
      </c>
      <c r="F45" s="2" t="s">
        <v>193</v>
      </c>
      <c r="G45" s="2" t="s">
        <v>194</v>
      </c>
      <c r="H45" t="e">
        <f t="shared" si="0"/>
        <v>#N/A</v>
      </c>
      <c r="J45" t="s">
        <v>195</v>
      </c>
      <c r="K45">
        <v>205</v>
      </c>
      <c r="M45">
        <v>28022008</v>
      </c>
      <c r="N45" t="s">
        <v>680</v>
      </c>
    </row>
    <row r="46" spans="1:14" x14ac:dyDescent="0.3">
      <c r="A46">
        <v>28023001</v>
      </c>
      <c r="B46" t="s">
        <v>197</v>
      </c>
      <c r="C46" t="str">
        <f>VLOOKUP(TEXT(표4[[#This Row],[ROUTE_ID]],0),표8[[ISC노선ID]:[노선번호]],2,FALSE)</f>
        <v>22</v>
      </c>
      <c r="D46" t="str">
        <f>VLOOKUP(표4[[#This Row],[ROUTE_ID]],표5[],2,FALSE)</f>
        <v>22(28023001)</v>
      </c>
      <c r="F46" s="2" t="s">
        <v>196</v>
      </c>
      <c r="G46" s="2" t="s">
        <v>197</v>
      </c>
      <c r="H46" t="e">
        <f t="shared" si="0"/>
        <v>#N/A</v>
      </c>
      <c r="J46" t="s">
        <v>198</v>
      </c>
      <c r="K46" t="s">
        <v>52</v>
      </c>
      <c r="M46">
        <v>28022011</v>
      </c>
      <c r="N46" t="s">
        <v>681</v>
      </c>
    </row>
    <row r="47" spans="1:14" x14ac:dyDescent="0.3">
      <c r="A47">
        <v>28023002</v>
      </c>
      <c r="B47" t="s">
        <v>200</v>
      </c>
      <c r="C47" t="str">
        <f>VLOOKUP(TEXT(표4[[#This Row],[ROUTE_ID]],0),표8[[ISC노선ID]:[노선번호]],2,FALSE)</f>
        <v>6</v>
      </c>
      <c r="D47" t="str">
        <f>VLOOKUP(표4[[#This Row],[ROUTE_ID]],표5[],2,FALSE)</f>
        <v>6(28023002)</v>
      </c>
      <c r="F47" s="2" t="s">
        <v>199</v>
      </c>
      <c r="G47" s="2" t="s">
        <v>200</v>
      </c>
      <c r="H47" t="e">
        <f t="shared" si="0"/>
        <v>#N/A</v>
      </c>
      <c r="J47" t="s">
        <v>201</v>
      </c>
      <c r="K47" t="s">
        <v>53</v>
      </c>
      <c r="M47">
        <v>28023001</v>
      </c>
      <c r="N47" t="s">
        <v>682</v>
      </c>
    </row>
    <row r="48" spans="1:14" x14ac:dyDescent="0.3">
      <c r="A48">
        <v>28027001</v>
      </c>
      <c r="B48" t="s">
        <v>203</v>
      </c>
      <c r="C48" t="str">
        <f>VLOOKUP(TEXT(표4[[#This Row],[ROUTE_ID]],0),표8[[ISC노선ID]:[노선번호]],2,FALSE)</f>
        <v>28</v>
      </c>
      <c r="D48" t="str">
        <f>VLOOKUP(표4[[#This Row],[ROUTE_ID]],표5[],2,FALSE)</f>
        <v>28(28027001)</v>
      </c>
      <c r="F48" s="2" t="s">
        <v>202</v>
      </c>
      <c r="G48" s="2" t="s">
        <v>203</v>
      </c>
      <c r="H48" t="e">
        <f t="shared" si="0"/>
        <v>#N/A</v>
      </c>
      <c r="J48" t="s">
        <v>204</v>
      </c>
      <c r="K48" t="s">
        <v>54</v>
      </c>
      <c r="M48">
        <v>28023002</v>
      </c>
      <c r="N48" t="s">
        <v>683</v>
      </c>
    </row>
    <row r="49" spans="1:14" x14ac:dyDescent="0.3">
      <c r="A49">
        <v>28027002</v>
      </c>
      <c r="B49" t="s">
        <v>206</v>
      </c>
      <c r="C49" t="str">
        <f>VLOOKUP(TEXT(표4[[#This Row],[ROUTE_ID]],0),표8[[ISC노선ID]:[노선번호]],2,FALSE)</f>
        <v>15</v>
      </c>
      <c r="D49" t="str">
        <f>VLOOKUP(표4[[#This Row],[ROUTE_ID]],표5[],2,FALSE)</f>
        <v>15(28027002)</v>
      </c>
      <c r="F49" s="2" t="s">
        <v>205</v>
      </c>
      <c r="G49" s="2" t="s">
        <v>206</v>
      </c>
      <c r="H49" t="e">
        <f t="shared" si="0"/>
        <v>#N/A</v>
      </c>
      <c r="J49" t="s">
        <v>207</v>
      </c>
      <c r="K49" t="s">
        <v>55</v>
      </c>
      <c r="M49">
        <v>28027001</v>
      </c>
      <c r="N49" t="s">
        <v>684</v>
      </c>
    </row>
    <row r="50" spans="1:14" x14ac:dyDescent="0.3">
      <c r="A50">
        <v>28027003</v>
      </c>
      <c r="B50" t="s">
        <v>209</v>
      </c>
      <c r="C50" t="str">
        <f>VLOOKUP(TEXT(표4[[#This Row],[ROUTE_ID]],0),표8[[ISC노선ID]:[노선번호]],2,FALSE)</f>
        <v>721</v>
      </c>
      <c r="D50" t="str">
        <f>VLOOKUP(표4[[#This Row],[ROUTE_ID]],표5[],2,FALSE)</f>
        <v>721(28027003)</v>
      </c>
      <c r="F50" s="2" t="s">
        <v>208</v>
      </c>
      <c r="G50" s="2" t="s">
        <v>209</v>
      </c>
      <c r="H50" t="e">
        <f t="shared" si="0"/>
        <v>#N/A</v>
      </c>
      <c r="J50" t="s">
        <v>210</v>
      </c>
      <c r="K50" t="s">
        <v>56</v>
      </c>
      <c r="M50">
        <v>28027002</v>
      </c>
      <c r="N50" t="s">
        <v>685</v>
      </c>
    </row>
    <row r="51" spans="1:14" x14ac:dyDescent="0.3">
      <c r="A51">
        <v>28027004</v>
      </c>
      <c r="B51" t="s">
        <v>212</v>
      </c>
      <c r="C51" t="str">
        <f>VLOOKUP(TEXT(표4[[#This Row],[ROUTE_ID]],0),표8[[ISC노선ID]:[노선번호]],2,FALSE)</f>
        <v>28-1</v>
      </c>
      <c r="D51" t="str">
        <f>VLOOKUP(표4[[#This Row],[ROUTE_ID]],표5[],2,FALSE)</f>
        <v>28-1(28027004)</v>
      </c>
      <c r="F51" s="2" t="s">
        <v>211</v>
      </c>
      <c r="G51" s="2" t="s">
        <v>212</v>
      </c>
      <c r="H51" t="e">
        <f t="shared" si="0"/>
        <v>#N/A</v>
      </c>
      <c r="J51" t="s">
        <v>213</v>
      </c>
      <c r="K51" t="s">
        <v>57</v>
      </c>
      <c r="M51">
        <v>28027003</v>
      </c>
      <c r="N51" t="s">
        <v>686</v>
      </c>
    </row>
    <row r="52" spans="1:14" x14ac:dyDescent="0.3">
      <c r="A52">
        <v>28030012</v>
      </c>
      <c r="B52" t="s">
        <v>215</v>
      </c>
      <c r="C52" t="str">
        <f>VLOOKUP(TEXT(표4[[#This Row],[ROUTE_ID]],0),표8[[ISC노선ID]:[노선번호]],2,FALSE)</f>
        <v>223</v>
      </c>
      <c r="D52" t="str">
        <f>VLOOKUP(표4[[#This Row],[ROUTE_ID]],표5[],2,FALSE)</f>
        <v>223(28030012)</v>
      </c>
      <c r="F52" s="2" t="s">
        <v>214</v>
      </c>
      <c r="G52" s="2" t="s">
        <v>215</v>
      </c>
      <c r="H52" t="e">
        <f t="shared" si="0"/>
        <v>#N/A</v>
      </c>
      <c r="J52" t="s">
        <v>216</v>
      </c>
      <c r="K52" t="s">
        <v>58</v>
      </c>
      <c r="M52">
        <v>28027004</v>
      </c>
      <c r="N52" t="s">
        <v>687</v>
      </c>
    </row>
    <row r="53" spans="1:14" x14ac:dyDescent="0.3">
      <c r="A53">
        <v>28030014</v>
      </c>
      <c r="B53" t="s">
        <v>218</v>
      </c>
      <c r="C53" t="str">
        <f>VLOOKUP(TEXT(표4[[#This Row],[ROUTE_ID]],0),표8[[ISC노선ID]:[노선번호]],2,FALSE)</f>
        <v>103</v>
      </c>
      <c r="D53" t="str">
        <f>VLOOKUP(표4[[#This Row],[ROUTE_ID]],표5[],2,FALSE)</f>
        <v>103(28030014)</v>
      </c>
      <c r="F53" s="2" t="s">
        <v>217</v>
      </c>
      <c r="G53" s="2" t="s">
        <v>218</v>
      </c>
      <c r="H53" t="e">
        <f t="shared" si="0"/>
        <v>#N/A</v>
      </c>
      <c r="J53" t="s">
        <v>219</v>
      </c>
      <c r="K53" t="s">
        <v>59</v>
      </c>
      <c r="M53">
        <v>28030012</v>
      </c>
      <c r="N53" t="s">
        <v>688</v>
      </c>
    </row>
    <row r="54" spans="1:14" x14ac:dyDescent="0.3">
      <c r="A54">
        <v>28030020</v>
      </c>
      <c r="B54" t="s">
        <v>221</v>
      </c>
      <c r="C54" t="str">
        <f>VLOOKUP(TEXT(표4[[#This Row],[ROUTE_ID]],0),표8[[ISC노선ID]:[노선번호]],2,FALSE)</f>
        <v>103-1</v>
      </c>
      <c r="D54" t="str">
        <f>VLOOKUP(표4[[#This Row],[ROUTE_ID]],표5[],2,FALSE)</f>
        <v>103-1(28030020)</v>
      </c>
      <c r="F54" s="2" t="s">
        <v>220</v>
      </c>
      <c r="G54" s="2" t="s">
        <v>221</v>
      </c>
      <c r="H54" t="e">
        <f t="shared" si="0"/>
        <v>#N/A</v>
      </c>
      <c r="J54" t="s">
        <v>222</v>
      </c>
      <c r="K54">
        <v>6770</v>
      </c>
      <c r="M54">
        <v>28030014</v>
      </c>
      <c r="N54" t="s">
        <v>689</v>
      </c>
    </row>
    <row r="55" spans="1:14" x14ac:dyDescent="0.3">
      <c r="A55">
        <v>28032032</v>
      </c>
      <c r="B55" t="s">
        <v>224</v>
      </c>
      <c r="C55" t="str">
        <f>VLOOKUP(TEXT(표4[[#This Row],[ROUTE_ID]],0),표8[[ISC노선ID]:[노선번호]],2,FALSE)</f>
        <v>1(강화)</v>
      </c>
      <c r="D55" t="str">
        <f>VLOOKUP(표4[[#This Row],[ROUTE_ID]],표5[],2,FALSE)</f>
        <v>1(강화)(28032032)</v>
      </c>
      <c r="F55" s="2" t="s">
        <v>223</v>
      </c>
      <c r="G55" s="2" t="s">
        <v>224</v>
      </c>
      <c r="H55" t="e">
        <f t="shared" si="0"/>
        <v>#N/A</v>
      </c>
      <c r="J55" t="s">
        <v>225</v>
      </c>
      <c r="K55" t="s">
        <v>60</v>
      </c>
      <c r="M55">
        <v>28030020</v>
      </c>
      <c r="N55" t="s">
        <v>690</v>
      </c>
    </row>
    <row r="56" spans="1:14" x14ac:dyDescent="0.3">
      <c r="A56">
        <v>28032033</v>
      </c>
      <c r="B56" t="s">
        <v>227</v>
      </c>
      <c r="C56" t="str">
        <f>VLOOKUP(TEXT(표4[[#This Row],[ROUTE_ID]],0),표8[[ISC노선ID]:[노선번호]],2,FALSE)</f>
        <v>6(강화)</v>
      </c>
      <c r="D56" t="str">
        <f>VLOOKUP(표4[[#This Row],[ROUTE_ID]],표5[],2,FALSE)</f>
        <v>6(강화)(28032033)</v>
      </c>
      <c r="F56" s="2" t="s">
        <v>226</v>
      </c>
      <c r="G56" s="2" t="s">
        <v>227</v>
      </c>
      <c r="H56" t="e">
        <f t="shared" si="0"/>
        <v>#N/A</v>
      </c>
      <c r="J56" t="s">
        <v>228</v>
      </c>
      <c r="K56" t="s">
        <v>61</v>
      </c>
      <c r="M56">
        <v>28032032</v>
      </c>
      <c r="N56" t="s">
        <v>691</v>
      </c>
    </row>
    <row r="57" spans="1:14" x14ac:dyDescent="0.3">
      <c r="A57">
        <v>28032034</v>
      </c>
      <c r="B57" t="s">
        <v>230</v>
      </c>
      <c r="C57" t="str">
        <f>VLOOKUP(TEXT(표4[[#This Row],[ROUTE_ID]],0),표8[[ISC노선ID]:[노선번호]],2,FALSE)</f>
        <v>3(강화)</v>
      </c>
      <c r="D57" t="str">
        <f>VLOOKUP(표4[[#This Row],[ROUTE_ID]],표5[],2,FALSE)</f>
        <v>3(강화)(28032034)</v>
      </c>
      <c r="F57" s="2" t="s">
        <v>229</v>
      </c>
      <c r="G57" s="2" t="s">
        <v>230</v>
      </c>
      <c r="H57" t="e">
        <f t="shared" si="0"/>
        <v>#N/A</v>
      </c>
      <c r="J57" t="s">
        <v>231</v>
      </c>
      <c r="K57">
        <v>754</v>
      </c>
      <c r="M57">
        <v>28032033</v>
      </c>
      <c r="N57" t="s">
        <v>692</v>
      </c>
    </row>
    <row r="58" spans="1:14" x14ac:dyDescent="0.3">
      <c r="A58">
        <v>28032035</v>
      </c>
      <c r="B58" t="s">
        <v>233</v>
      </c>
      <c r="C58" t="str">
        <f>VLOOKUP(TEXT(표4[[#This Row],[ROUTE_ID]],0),표8[[ISC노선ID]:[노선번호]],2,FALSE)</f>
        <v>4(강화)</v>
      </c>
      <c r="D58" t="str">
        <f>VLOOKUP(표4[[#This Row],[ROUTE_ID]],표5[],2,FALSE)</f>
        <v>4(강화)(28032035)</v>
      </c>
      <c r="F58" s="2" t="s">
        <v>232</v>
      </c>
      <c r="G58" s="2" t="s">
        <v>233</v>
      </c>
      <c r="H58" t="e">
        <f t="shared" si="0"/>
        <v>#N/A</v>
      </c>
      <c r="J58" t="s">
        <v>234</v>
      </c>
      <c r="K58">
        <v>760</v>
      </c>
      <c r="M58">
        <v>28032034</v>
      </c>
      <c r="N58" t="s">
        <v>693</v>
      </c>
    </row>
    <row r="59" spans="1:14" x14ac:dyDescent="0.3">
      <c r="A59">
        <v>28032036</v>
      </c>
      <c r="B59" t="s">
        <v>236</v>
      </c>
      <c r="C59" t="str">
        <f>VLOOKUP(TEXT(표4[[#This Row],[ROUTE_ID]],0),표8[[ISC노선ID]:[노선번호]],2,FALSE)</f>
        <v>10(강화)</v>
      </c>
      <c r="D59" t="str">
        <f>VLOOKUP(표4[[#This Row],[ROUTE_ID]],표5[],2,FALSE)</f>
        <v>10(강화)(28032036)</v>
      </c>
      <c r="F59" s="2" t="s">
        <v>235</v>
      </c>
      <c r="G59" s="2" t="s">
        <v>236</v>
      </c>
      <c r="H59" t="e">
        <f t="shared" si="0"/>
        <v>#N/A</v>
      </c>
      <c r="J59" t="s">
        <v>237</v>
      </c>
      <c r="K59">
        <v>780</v>
      </c>
      <c r="M59">
        <v>28032035</v>
      </c>
      <c r="N59" t="s">
        <v>694</v>
      </c>
    </row>
    <row r="60" spans="1:14" x14ac:dyDescent="0.3">
      <c r="A60">
        <v>28032037</v>
      </c>
      <c r="B60" t="s">
        <v>239</v>
      </c>
      <c r="C60" t="str">
        <f>VLOOKUP(TEXT(표4[[#This Row],[ROUTE_ID]],0),표8[[ISC노선ID]:[노선번호]],2,FALSE)</f>
        <v>11(강화)</v>
      </c>
      <c r="D60" t="str">
        <f>VLOOKUP(표4[[#This Row],[ROUTE_ID]],표5[],2,FALSE)</f>
        <v>11(강화)(28032037)</v>
      </c>
      <c r="F60" s="2" t="s">
        <v>238</v>
      </c>
      <c r="G60" s="2" t="s">
        <v>239</v>
      </c>
      <c r="H60" t="e">
        <f t="shared" si="0"/>
        <v>#N/A</v>
      </c>
      <c r="J60" t="s">
        <v>240</v>
      </c>
      <c r="K60">
        <v>905</v>
      </c>
      <c r="M60">
        <v>28032036</v>
      </c>
      <c r="N60" t="s">
        <v>695</v>
      </c>
    </row>
    <row r="61" spans="1:14" x14ac:dyDescent="0.3">
      <c r="A61">
        <v>28032038</v>
      </c>
      <c r="B61" t="s">
        <v>242</v>
      </c>
      <c r="C61" t="str">
        <f>VLOOKUP(TEXT(표4[[#This Row],[ROUTE_ID]],0),표8[[ISC노선ID]:[노선번호]],2,FALSE)</f>
        <v>12(강화)</v>
      </c>
      <c r="D61" t="str">
        <f>VLOOKUP(표4[[#This Row],[ROUTE_ID]],표5[],2,FALSE)</f>
        <v>12(강화)(28032038)</v>
      </c>
      <c r="F61" s="2" t="s">
        <v>241</v>
      </c>
      <c r="G61" s="2" t="s">
        <v>242</v>
      </c>
      <c r="H61" t="e">
        <f t="shared" si="0"/>
        <v>#N/A</v>
      </c>
      <c r="J61" t="s">
        <v>243</v>
      </c>
      <c r="K61">
        <v>908</v>
      </c>
      <c r="M61">
        <v>28032037</v>
      </c>
      <c r="N61" t="s">
        <v>696</v>
      </c>
    </row>
    <row r="62" spans="1:14" x14ac:dyDescent="0.3">
      <c r="A62">
        <v>28032039</v>
      </c>
      <c r="B62" t="s">
        <v>245</v>
      </c>
      <c r="C62" t="str">
        <f>VLOOKUP(TEXT(표4[[#This Row],[ROUTE_ID]],0),표8[[ISC노선ID]:[노선번호]],2,FALSE)</f>
        <v>13(강화)</v>
      </c>
      <c r="D62" t="str">
        <f>VLOOKUP(표4[[#This Row],[ROUTE_ID]],표5[],2,FALSE)</f>
        <v>13(강화)(28032039)</v>
      </c>
      <c r="F62" s="2" t="s">
        <v>244</v>
      </c>
      <c r="G62" s="2" t="s">
        <v>245</v>
      </c>
      <c r="H62" t="e">
        <f t="shared" si="0"/>
        <v>#N/A</v>
      </c>
      <c r="J62" t="s">
        <v>246</v>
      </c>
      <c r="K62">
        <v>909</v>
      </c>
      <c r="M62">
        <v>28032038</v>
      </c>
      <c r="N62" t="s">
        <v>697</v>
      </c>
    </row>
    <row r="63" spans="1:14" x14ac:dyDescent="0.3">
      <c r="A63">
        <v>28032040</v>
      </c>
      <c r="B63" t="s">
        <v>248</v>
      </c>
      <c r="C63" t="str">
        <f>VLOOKUP(TEXT(표4[[#This Row],[ROUTE_ID]],0),표8[[ISC노선ID]:[노선번호]],2,FALSE)</f>
        <v>14(강화)</v>
      </c>
      <c r="D63" t="str">
        <f>VLOOKUP(표4[[#This Row],[ROUTE_ID]],표5[],2,FALSE)</f>
        <v>14(강화)(28032040)</v>
      </c>
      <c r="F63" s="2" t="s">
        <v>247</v>
      </c>
      <c r="G63" s="2" t="s">
        <v>248</v>
      </c>
      <c r="H63" t="e">
        <f t="shared" si="0"/>
        <v>#N/A</v>
      </c>
      <c r="J63" t="s">
        <v>249</v>
      </c>
      <c r="K63" t="s">
        <v>62</v>
      </c>
      <c r="M63">
        <v>28032039</v>
      </c>
      <c r="N63" t="s">
        <v>698</v>
      </c>
    </row>
    <row r="64" spans="1:14" x14ac:dyDescent="0.3">
      <c r="A64">
        <v>28032041</v>
      </c>
      <c r="B64" t="s">
        <v>251</v>
      </c>
      <c r="C64" t="str">
        <f>VLOOKUP(TEXT(표4[[#This Row],[ROUTE_ID]],0),표8[[ISC노선ID]:[노선번호]],2,FALSE)</f>
        <v>15(강화)</v>
      </c>
      <c r="D64" t="str">
        <f>VLOOKUP(표4[[#This Row],[ROUTE_ID]],표5[],2,FALSE)</f>
        <v>15(강화)(28032041)</v>
      </c>
      <c r="F64" s="2" t="s">
        <v>250</v>
      </c>
      <c r="G64" s="2" t="s">
        <v>251</v>
      </c>
      <c r="H64" t="e">
        <f t="shared" si="0"/>
        <v>#N/A</v>
      </c>
      <c r="M64">
        <v>28032040</v>
      </c>
      <c r="N64" t="s">
        <v>699</v>
      </c>
    </row>
    <row r="65" spans="1:14" x14ac:dyDescent="0.3">
      <c r="A65">
        <v>28032043</v>
      </c>
      <c r="B65" t="s">
        <v>253</v>
      </c>
      <c r="C65" t="str">
        <f>VLOOKUP(TEXT(표4[[#This Row],[ROUTE_ID]],0),표8[[ISC노선ID]:[노선번호]],2,FALSE)</f>
        <v>17(강화)</v>
      </c>
      <c r="D65" t="str">
        <f>VLOOKUP(표4[[#This Row],[ROUTE_ID]],표5[],2,FALSE)</f>
        <v>17(강화)(28032043)</v>
      </c>
      <c r="F65" s="2" t="s">
        <v>252</v>
      </c>
      <c r="G65" s="2" t="s">
        <v>253</v>
      </c>
      <c r="H65" t="e">
        <f t="shared" si="0"/>
        <v>#N/A</v>
      </c>
      <c r="M65">
        <v>28032041</v>
      </c>
      <c r="N65" t="s">
        <v>700</v>
      </c>
    </row>
    <row r="66" spans="1:14" x14ac:dyDescent="0.3">
      <c r="A66">
        <v>28032044</v>
      </c>
      <c r="B66" t="s">
        <v>255</v>
      </c>
      <c r="C66" t="str">
        <f>VLOOKUP(TEXT(표4[[#This Row],[ROUTE_ID]],0),표8[[ISC노선ID]:[노선번호]],2,FALSE)</f>
        <v>20(강화)</v>
      </c>
      <c r="D66" t="str">
        <f>VLOOKUP(표4[[#This Row],[ROUTE_ID]],표5[],2,FALSE)</f>
        <v>20(강화)(28032044)</v>
      </c>
      <c r="F66" s="2" t="s">
        <v>254</v>
      </c>
      <c r="G66" s="2" t="s">
        <v>255</v>
      </c>
      <c r="H66" t="e">
        <f t="shared" si="0"/>
        <v>#N/A</v>
      </c>
      <c r="M66">
        <v>28032043</v>
      </c>
      <c r="N66" t="s">
        <v>701</v>
      </c>
    </row>
    <row r="67" spans="1:14" x14ac:dyDescent="0.3">
      <c r="A67">
        <v>28032045</v>
      </c>
      <c r="B67" t="s">
        <v>257</v>
      </c>
      <c r="C67" t="str">
        <f>VLOOKUP(TEXT(표4[[#This Row],[ROUTE_ID]],0),표8[[ISC노선ID]:[노선번호]],2,FALSE)</f>
        <v>21(강화)</v>
      </c>
      <c r="D67" t="str">
        <f>VLOOKUP(표4[[#This Row],[ROUTE_ID]],표5[],2,FALSE)</f>
        <v>21(강화)(28032045)</v>
      </c>
      <c r="F67" s="2" t="s">
        <v>256</v>
      </c>
      <c r="G67" s="2" t="s">
        <v>257</v>
      </c>
      <c r="H67" t="e">
        <f t="shared" ref="H67:H130" si="1">VLOOKUP(F67,J67:K127,2,FALSE)</f>
        <v>#N/A</v>
      </c>
      <c r="M67">
        <v>28032044</v>
      </c>
      <c r="N67" t="s">
        <v>702</v>
      </c>
    </row>
    <row r="68" spans="1:14" x14ac:dyDescent="0.3">
      <c r="A68">
        <v>28032047</v>
      </c>
      <c r="B68" t="s">
        <v>259</v>
      </c>
      <c r="C68" t="str">
        <f>VLOOKUP(TEXT(표4[[#This Row],[ROUTE_ID]],0),표8[[ISC노선ID]:[노선번호]],2,FALSE)</f>
        <v>23(강화)</v>
      </c>
      <c r="D68" t="str">
        <f>VLOOKUP(표4[[#This Row],[ROUTE_ID]],표5[],2,FALSE)</f>
        <v>23(강화)(28032047)</v>
      </c>
      <c r="F68" s="2" t="s">
        <v>258</v>
      </c>
      <c r="G68" s="2" t="s">
        <v>259</v>
      </c>
      <c r="H68" t="e">
        <f t="shared" si="1"/>
        <v>#N/A</v>
      </c>
      <c r="M68">
        <v>28032045</v>
      </c>
      <c r="N68" t="s">
        <v>703</v>
      </c>
    </row>
    <row r="69" spans="1:14" x14ac:dyDescent="0.3">
      <c r="A69">
        <v>28032048</v>
      </c>
      <c r="B69" t="s">
        <v>261</v>
      </c>
      <c r="C69" t="str">
        <f>VLOOKUP(TEXT(표4[[#This Row],[ROUTE_ID]],0),표8[[ISC노선ID]:[노선번호]],2,FALSE)</f>
        <v>24(강화)</v>
      </c>
      <c r="D69" t="str">
        <f>VLOOKUP(표4[[#This Row],[ROUTE_ID]],표5[],2,FALSE)</f>
        <v>24(강화)(28032048)</v>
      </c>
      <c r="F69" s="2" t="s">
        <v>260</v>
      </c>
      <c r="G69" s="2" t="s">
        <v>261</v>
      </c>
      <c r="H69" t="e">
        <f t="shared" si="1"/>
        <v>#N/A</v>
      </c>
      <c r="M69">
        <v>28032047</v>
      </c>
      <c r="N69" t="s">
        <v>704</v>
      </c>
    </row>
    <row r="70" spans="1:14" x14ac:dyDescent="0.3">
      <c r="A70">
        <v>28032049</v>
      </c>
      <c r="B70" t="s">
        <v>263</v>
      </c>
      <c r="C70" t="str">
        <f>VLOOKUP(TEXT(표4[[#This Row],[ROUTE_ID]],0),표8[[ISC노선ID]:[노선번호]],2,FALSE)</f>
        <v>25(강화)</v>
      </c>
      <c r="D70" t="str">
        <f>VLOOKUP(표4[[#This Row],[ROUTE_ID]],표5[],2,FALSE)</f>
        <v>25(강화)(28032049)</v>
      </c>
      <c r="F70" s="2" t="s">
        <v>262</v>
      </c>
      <c r="G70" s="2" t="s">
        <v>263</v>
      </c>
      <c r="H70" t="e">
        <f t="shared" si="1"/>
        <v>#N/A</v>
      </c>
      <c r="M70">
        <v>28032048</v>
      </c>
      <c r="N70" t="s">
        <v>705</v>
      </c>
    </row>
    <row r="71" spans="1:14" x14ac:dyDescent="0.3">
      <c r="A71">
        <v>28032050</v>
      </c>
      <c r="B71" t="s">
        <v>265</v>
      </c>
      <c r="C71" t="str">
        <f>VLOOKUP(TEXT(표4[[#This Row],[ROUTE_ID]],0),표8[[ISC노선ID]:[노선번호]],2,FALSE)</f>
        <v>26(강화)</v>
      </c>
      <c r="D71" t="str">
        <f>VLOOKUP(표4[[#This Row],[ROUTE_ID]],표5[],2,FALSE)</f>
        <v>26(강화)(28032050)</v>
      </c>
      <c r="F71" s="2" t="s">
        <v>264</v>
      </c>
      <c r="G71" s="2" t="s">
        <v>265</v>
      </c>
      <c r="H71" t="e">
        <f t="shared" si="1"/>
        <v>#N/A</v>
      </c>
      <c r="M71">
        <v>28032049</v>
      </c>
      <c r="N71" t="s">
        <v>706</v>
      </c>
    </row>
    <row r="72" spans="1:14" x14ac:dyDescent="0.3">
      <c r="A72">
        <v>28032051</v>
      </c>
      <c r="B72" t="s">
        <v>267</v>
      </c>
      <c r="C72" t="str">
        <f>VLOOKUP(TEXT(표4[[#This Row],[ROUTE_ID]],0),표8[[ISC노선ID]:[노선번호]],2,FALSE)</f>
        <v>27(강화)</v>
      </c>
      <c r="D72" t="str">
        <f>VLOOKUP(표4[[#This Row],[ROUTE_ID]],표5[],2,FALSE)</f>
        <v>27(강화)(28032051)</v>
      </c>
      <c r="F72" s="2" t="s">
        <v>266</v>
      </c>
      <c r="G72" s="2" t="s">
        <v>267</v>
      </c>
      <c r="H72" t="e">
        <f t="shared" si="1"/>
        <v>#N/A</v>
      </c>
      <c r="M72">
        <v>28032050</v>
      </c>
      <c r="N72" t="s">
        <v>707</v>
      </c>
    </row>
    <row r="73" spans="1:14" x14ac:dyDescent="0.3">
      <c r="A73">
        <v>28032052</v>
      </c>
      <c r="B73" t="s">
        <v>269</v>
      </c>
      <c r="C73" t="str">
        <f>VLOOKUP(TEXT(표4[[#This Row],[ROUTE_ID]],0),표8[[ISC노선ID]:[노선번호]],2,FALSE)</f>
        <v>30(강화)</v>
      </c>
      <c r="D73" t="str">
        <f>VLOOKUP(표4[[#This Row],[ROUTE_ID]],표5[],2,FALSE)</f>
        <v>30(강화)(28032052)</v>
      </c>
      <c r="F73" s="2" t="s">
        <v>268</v>
      </c>
      <c r="G73" s="2" t="s">
        <v>269</v>
      </c>
      <c r="H73" t="e">
        <f t="shared" si="1"/>
        <v>#N/A</v>
      </c>
      <c r="M73">
        <v>28032051</v>
      </c>
      <c r="N73" t="s">
        <v>708</v>
      </c>
    </row>
    <row r="74" spans="1:14" x14ac:dyDescent="0.3">
      <c r="A74">
        <v>28032053</v>
      </c>
      <c r="B74" t="s">
        <v>11</v>
      </c>
      <c r="C74" t="e">
        <f>VLOOKUP(TEXT(표4[[#This Row],[ROUTE_ID]],0),표8[[ISC노선ID]:[노선번호]],2,FALSE)</f>
        <v>#N/A</v>
      </c>
      <c r="D74" t="str">
        <f>VLOOKUP(표4[[#This Row],[ROUTE_ID]],표5[],2,FALSE)</f>
        <v>31A(강화)(28032053)</v>
      </c>
      <c r="F74" s="2" t="s">
        <v>270</v>
      </c>
      <c r="G74" s="2" t="s">
        <v>271</v>
      </c>
      <c r="H74" t="e">
        <f t="shared" si="1"/>
        <v>#N/A</v>
      </c>
      <c r="M74">
        <v>28032052</v>
      </c>
      <c r="N74" t="s">
        <v>709</v>
      </c>
    </row>
    <row r="75" spans="1:14" x14ac:dyDescent="0.3">
      <c r="A75">
        <v>28032054</v>
      </c>
      <c r="B75" t="s">
        <v>271</v>
      </c>
      <c r="C75" t="str">
        <f>VLOOKUP(TEXT(표4[[#This Row],[ROUTE_ID]],0),표8[[ISC노선ID]:[노선번호]],2,FALSE)</f>
        <v>32(강화)</v>
      </c>
      <c r="D75" t="str">
        <f>VLOOKUP(표4[[#This Row],[ROUTE_ID]],표5[],2,FALSE)</f>
        <v>32(강화)(28032054)</v>
      </c>
      <c r="F75" s="2" t="s">
        <v>272</v>
      </c>
      <c r="G75" s="2" t="s">
        <v>273</v>
      </c>
      <c r="H75" t="e">
        <f t="shared" si="1"/>
        <v>#N/A</v>
      </c>
      <c r="M75">
        <v>28032053</v>
      </c>
      <c r="N75" t="s">
        <v>710</v>
      </c>
    </row>
    <row r="76" spans="1:14" x14ac:dyDescent="0.3">
      <c r="A76">
        <v>28032055</v>
      </c>
      <c r="B76" t="s">
        <v>273</v>
      </c>
      <c r="C76" t="str">
        <f>VLOOKUP(TEXT(표4[[#This Row],[ROUTE_ID]],0),표8[[ISC노선ID]:[노선번호]],2,FALSE)</f>
        <v>33(강화)</v>
      </c>
      <c r="D76" t="str">
        <f>VLOOKUP(표4[[#This Row],[ROUTE_ID]],표5[],2,FALSE)</f>
        <v>33(강화)(28032055)</v>
      </c>
      <c r="F76" s="2" t="s">
        <v>274</v>
      </c>
      <c r="G76" s="2" t="s">
        <v>275</v>
      </c>
      <c r="H76" t="e">
        <f t="shared" si="1"/>
        <v>#N/A</v>
      </c>
      <c r="M76">
        <v>28032054</v>
      </c>
      <c r="N76" t="s">
        <v>711</v>
      </c>
    </row>
    <row r="77" spans="1:14" x14ac:dyDescent="0.3">
      <c r="A77">
        <v>28032056</v>
      </c>
      <c r="B77" t="s">
        <v>12</v>
      </c>
      <c r="C77" t="e">
        <f>VLOOKUP(TEXT(표4[[#This Row],[ROUTE_ID]],0),표8[[ISC노선ID]:[노선번호]],2,FALSE)</f>
        <v>#N/A</v>
      </c>
      <c r="D77" t="str">
        <f>VLOOKUP(표4[[#This Row],[ROUTE_ID]],표5[],2,FALSE)</f>
        <v>34(강화)(28032056)</v>
      </c>
      <c r="F77" s="2" t="s">
        <v>276</v>
      </c>
      <c r="G77" s="2" t="s">
        <v>277</v>
      </c>
      <c r="H77" t="e">
        <f t="shared" si="1"/>
        <v>#N/A</v>
      </c>
      <c r="M77">
        <v>28032055</v>
      </c>
      <c r="N77" t="s">
        <v>712</v>
      </c>
    </row>
    <row r="78" spans="1:14" x14ac:dyDescent="0.3">
      <c r="A78">
        <v>28032058</v>
      </c>
      <c r="B78" t="s">
        <v>275</v>
      </c>
      <c r="C78" t="str">
        <f>VLOOKUP(TEXT(표4[[#This Row],[ROUTE_ID]],0),표8[[ISC노선ID]:[노선번호]],2,FALSE)</f>
        <v>49(강화)</v>
      </c>
      <c r="D78" t="str">
        <f>VLOOKUP(표4[[#This Row],[ROUTE_ID]],표5[],2,FALSE)</f>
        <v>49(강화)(28032058)</v>
      </c>
      <c r="F78" s="2" t="s">
        <v>278</v>
      </c>
      <c r="G78" s="2" t="s">
        <v>279</v>
      </c>
      <c r="H78" t="e">
        <f t="shared" si="1"/>
        <v>#N/A</v>
      </c>
      <c r="M78">
        <v>28032056</v>
      </c>
      <c r="N78" t="s">
        <v>713</v>
      </c>
    </row>
    <row r="79" spans="1:14" x14ac:dyDescent="0.3">
      <c r="A79">
        <v>28032059</v>
      </c>
      <c r="B79" t="s">
        <v>277</v>
      </c>
      <c r="C79" t="str">
        <f>VLOOKUP(TEXT(표4[[#This Row],[ROUTE_ID]],0),표8[[ISC노선ID]:[노선번호]],2,FALSE)</f>
        <v>37(강화)</v>
      </c>
      <c r="D79" t="str">
        <f>VLOOKUP(표4[[#This Row],[ROUTE_ID]],표5[],2,FALSE)</f>
        <v>37(강화)(28032059)</v>
      </c>
      <c r="F79" s="2" t="s">
        <v>280</v>
      </c>
      <c r="G79" s="2" t="s">
        <v>281</v>
      </c>
      <c r="H79" t="e">
        <f t="shared" si="1"/>
        <v>#N/A</v>
      </c>
      <c r="M79">
        <v>28032058</v>
      </c>
      <c r="N79" t="s">
        <v>714</v>
      </c>
    </row>
    <row r="80" spans="1:14" x14ac:dyDescent="0.3">
      <c r="A80">
        <v>28032060</v>
      </c>
      <c r="B80" t="s">
        <v>279</v>
      </c>
      <c r="C80" t="str">
        <f>VLOOKUP(TEXT(표4[[#This Row],[ROUTE_ID]],0),표8[[ISC노선ID]:[노선번호]],2,FALSE)</f>
        <v>40(강화)</v>
      </c>
      <c r="D80" t="str">
        <f>VLOOKUP(표4[[#This Row],[ROUTE_ID]],표5[],2,FALSE)</f>
        <v>40(강화)(28032060)</v>
      </c>
      <c r="F80" s="2" t="s">
        <v>282</v>
      </c>
      <c r="G80" s="2" t="s">
        <v>283</v>
      </c>
      <c r="H80" t="e">
        <f t="shared" si="1"/>
        <v>#N/A</v>
      </c>
      <c r="M80">
        <v>28032059</v>
      </c>
      <c r="N80" t="s">
        <v>715</v>
      </c>
    </row>
    <row r="81" spans="1:14" x14ac:dyDescent="0.3">
      <c r="A81">
        <v>28032061</v>
      </c>
      <c r="B81" t="s">
        <v>281</v>
      </c>
      <c r="C81" t="str">
        <f>VLOOKUP(TEXT(표4[[#This Row],[ROUTE_ID]],0),표8[[ISC노선ID]:[노선번호]],2,FALSE)</f>
        <v>41(강화)</v>
      </c>
      <c r="D81" t="str">
        <f>VLOOKUP(표4[[#This Row],[ROUTE_ID]],표5[],2,FALSE)</f>
        <v>41(강화)(28032061)</v>
      </c>
      <c r="F81" s="2" t="s">
        <v>284</v>
      </c>
      <c r="G81" s="2" t="s">
        <v>285</v>
      </c>
      <c r="H81" t="e">
        <f t="shared" si="1"/>
        <v>#N/A</v>
      </c>
      <c r="M81">
        <v>28032060</v>
      </c>
      <c r="N81" t="s">
        <v>716</v>
      </c>
    </row>
    <row r="82" spans="1:14" x14ac:dyDescent="0.3">
      <c r="A82">
        <v>28032062</v>
      </c>
      <c r="B82" t="s">
        <v>283</v>
      </c>
      <c r="C82" t="str">
        <f>VLOOKUP(TEXT(표4[[#This Row],[ROUTE_ID]],0),표8[[ISC노선ID]:[노선번호]],2,FALSE)</f>
        <v>42(강화)</v>
      </c>
      <c r="D82" t="str">
        <f>VLOOKUP(표4[[#This Row],[ROUTE_ID]],표5[],2,FALSE)</f>
        <v>42(강화)(28032062)</v>
      </c>
      <c r="F82" s="2" t="s">
        <v>286</v>
      </c>
      <c r="G82" s="2" t="s">
        <v>287</v>
      </c>
      <c r="H82" t="e">
        <f t="shared" si="1"/>
        <v>#N/A</v>
      </c>
      <c r="M82">
        <v>28032061</v>
      </c>
      <c r="N82" t="s">
        <v>717</v>
      </c>
    </row>
    <row r="83" spans="1:14" x14ac:dyDescent="0.3">
      <c r="A83">
        <v>28032063</v>
      </c>
      <c r="B83" t="s">
        <v>285</v>
      </c>
      <c r="C83" t="str">
        <f>VLOOKUP(TEXT(표4[[#This Row],[ROUTE_ID]],0),표8[[ISC노선ID]:[노선번호]],2,FALSE)</f>
        <v>43(강화)</v>
      </c>
      <c r="D83" t="str">
        <f>VLOOKUP(표4[[#This Row],[ROUTE_ID]],표5[],2,FALSE)</f>
        <v>43(강화)(28032063)</v>
      </c>
      <c r="F83" s="2" t="s">
        <v>288</v>
      </c>
      <c r="G83" s="2" t="s">
        <v>289</v>
      </c>
      <c r="H83" t="e">
        <f t="shared" si="1"/>
        <v>#N/A</v>
      </c>
      <c r="M83">
        <v>28032062</v>
      </c>
      <c r="N83" t="s">
        <v>718</v>
      </c>
    </row>
    <row r="84" spans="1:14" x14ac:dyDescent="0.3">
      <c r="A84">
        <v>28032064</v>
      </c>
      <c r="B84" t="s">
        <v>287</v>
      </c>
      <c r="C84" t="str">
        <f>VLOOKUP(TEXT(표4[[#This Row],[ROUTE_ID]],0),표8[[ISC노선ID]:[노선번호]],2,FALSE)</f>
        <v>44(강화)</v>
      </c>
      <c r="D84" t="str">
        <f>VLOOKUP(표4[[#This Row],[ROUTE_ID]],표5[],2,FALSE)</f>
        <v>44(강화)(28032064)</v>
      </c>
      <c r="F84" s="2" t="s">
        <v>290</v>
      </c>
      <c r="G84" s="2" t="s">
        <v>291</v>
      </c>
      <c r="H84" t="e">
        <f t="shared" si="1"/>
        <v>#N/A</v>
      </c>
      <c r="M84">
        <v>28032063</v>
      </c>
      <c r="N84" t="s">
        <v>719</v>
      </c>
    </row>
    <row r="85" spans="1:14" x14ac:dyDescent="0.3">
      <c r="A85">
        <v>28032065</v>
      </c>
      <c r="B85" t="s">
        <v>289</v>
      </c>
      <c r="C85" t="str">
        <f>VLOOKUP(TEXT(표4[[#This Row],[ROUTE_ID]],0),표8[[ISC노선ID]:[노선번호]],2,FALSE)</f>
        <v>45(강화)</v>
      </c>
      <c r="D85" t="str">
        <f>VLOOKUP(표4[[#This Row],[ROUTE_ID]],표5[],2,FALSE)</f>
        <v>45(강화)(28032065)</v>
      </c>
      <c r="F85" s="2" t="s">
        <v>292</v>
      </c>
      <c r="G85" s="2" t="s">
        <v>293</v>
      </c>
      <c r="H85" t="e">
        <f t="shared" si="1"/>
        <v>#N/A</v>
      </c>
      <c r="M85">
        <v>28032064</v>
      </c>
      <c r="N85" t="s">
        <v>720</v>
      </c>
    </row>
    <row r="86" spans="1:14" x14ac:dyDescent="0.3">
      <c r="A86">
        <v>28032068</v>
      </c>
      <c r="B86" t="s">
        <v>291</v>
      </c>
      <c r="C86" t="str">
        <f>VLOOKUP(TEXT(표4[[#This Row],[ROUTE_ID]],0),표8[[ISC노선ID]:[노선번호]],2,FALSE)</f>
        <v>48(강화)</v>
      </c>
      <c r="D86" t="str">
        <f>VLOOKUP(표4[[#This Row],[ROUTE_ID]],표5[],2,FALSE)</f>
        <v>48(강화)(28032068)</v>
      </c>
      <c r="F86" s="2" t="s">
        <v>294</v>
      </c>
      <c r="G86" s="2" t="s">
        <v>295</v>
      </c>
      <c r="H86" t="e">
        <f t="shared" si="1"/>
        <v>#N/A</v>
      </c>
      <c r="M86">
        <v>28032065</v>
      </c>
      <c r="N86" t="s">
        <v>721</v>
      </c>
    </row>
    <row r="87" spans="1:14" x14ac:dyDescent="0.3">
      <c r="A87">
        <v>28032069</v>
      </c>
      <c r="B87" t="s">
        <v>293</v>
      </c>
      <c r="C87" t="str">
        <f>VLOOKUP(TEXT(표4[[#This Row],[ROUTE_ID]],0),표8[[ISC노선ID]:[노선번호]],2,FALSE)</f>
        <v>50(강화)</v>
      </c>
      <c r="D87" t="str">
        <f>VLOOKUP(표4[[#This Row],[ROUTE_ID]],표5[],2,FALSE)</f>
        <v>50(강화)(28032069)</v>
      </c>
      <c r="F87" s="2" t="s">
        <v>296</v>
      </c>
      <c r="G87" s="2" t="s">
        <v>297</v>
      </c>
      <c r="H87" t="e">
        <f t="shared" si="1"/>
        <v>#N/A</v>
      </c>
      <c r="M87">
        <v>28032068</v>
      </c>
      <c r="N87" t="s">
        <v>722</v>
      </c>
    </row>
    <row r="88" spans="1:14" x14ac:dyDescent="0.3">
      <c r="A88">
        <v>28032070</v>
      </c>
      <c r="B88" t="s">
        <v>295</v>
      </c>
      <c r="C88" t="str">
        <f>VLOOKUP(TEXT(표4[[#This Row],[ROUTE_ID]],0),표8[[ISC노선ID]:[노선번호]],2,FALSE)</f>
        <v>51(강화)</v>
      </c>
      <c r="D88" t="str">
        <f>VLOOKUP(표4[[#This Row],[ROUTE_ID]],표5[],2,FALSE)</f>
        <v>51(강화)(28032070)</v>
      </c>
      <c r="F88" s="2" t="s">
        <v>298</v>
      </c>
      <c r="G88" s="2" t="s">
        <v>299</v>
      </c>
      <c r="H88" t="e">
        <f t="shared" si="1"/>
        <v>#N/A</v>
      </c>
      <c r="M88">
        <v>28032069</v>
      </c>
      <c r="N88" t="s">
        <v>723</v>
      </c>
    </row>
    <row r="89" spans="1:14" x14ac:dyDescent="0.3">
      <c r="A89">
        <v>28032071</v>
      </c>
      <c r="B89" t="s">
        <v>297</v>
      </c>
      <c r="C89" t="str">
        <f>VLOOKUP(TEXT(표4[[#This Row],[ROUTE_ID]],0),표8[[ISC노선ID]:[노선번호]],2,FALSE)</f>
        <v>52(강화)</v>
      </c>
      <c r="D89" t="str">
        <f>VLOOKUP(표4[[#This Row],[ROUTE_ID]],표5[],2,FALSE)</f>
        <v>52(강화)(28032071)</v>
      </c>
      <c r="F89" s="2" t="s">
        <v>300</v>
      </c>
      <c r="G89" s="2" t="s">
        <v>301</v>
      </c>
      <c r="H89" t="e">
        <f t="shared" si="1"/>
        <v>#N/A</v>
      </c>
      <c r="M89">
        <v>28032070</v>
      </c>
      <c r="N89" t="s">
        <v>724</v>
      </c>
    </row>
    <row r="90" spans="1:14" x14ac:dyDescent="0.3">
      <c r="A90">
        <v>28032072</v>
      </c>
      <c r="B90" t="s">
        <v>299</v>
      </c>
      <c r="C90" t="str">
        <f>VLOOKUP(TEXT(표4[[#This Row],[ROUTE_ID]],0),표8[[ISC노선ID]:[노선번호]],2,FALSE)</f>
        <v>53(강화)</v>
      </c>
      <c r="D90" t="str">
        <f>VLOOKUP(표4[[#This Row],[ROUTE_ID]],표5[],2,FALSE)</f>
        <v>53(강화)(28032072)</v>
      </c>
      <c r="F90" s="2" t="s">
        <v>302</v>
      </c>
      <c r="G90" s="2" t="s">
        <v>303</v>
      </c>
      <c r="H90" t="e">
        <f t="shared" si="1"/>
        <v>#N/A</v>
      </c>
      <c r="M90">
        <v>28032071</v>
      </c>
      <c r="N90" t="s">
        <v>725</v>
      </c>
    </row>
    <row r="91" spans="1:14" x14ac:dyDescent="0.3">
      <c r="A91">
        <v>28032073</v>
      </c>
      <c r="B91" t="s">
        <v>301</v>
      </c>
      <c r="C91" t="str">
        <f>VLOOKUP(TEXT(표4[[#This Row],[ROUTE_ID]],0),표8[[ISC노선ID]:[노선번호]],2,FALSE)</f>
        <v>54(강화)</v>
      </c>
      <c r="D91" t="str">
        <f>VLOOKUP(표4[[#This Row],[ROUTE_ID]],표5[],2,FALSE)</f>
        <v>54(강화)(28032073)</v>
      </c>
      <c r="F91" s="2" t="s">
        <v>304</v>
      </c>
      <c r="G91" s="2" t="s">
        <v>305</v>
      </c>
      <c r="H91" t="e">
        <f t="shared" si="1"/>
        <v>#N/A</v>
      </c>
      <c r="M91">
        <v>28032072</v>
      </c>
      <c r="N91" t="s">
        <v>726</v>
      </c>
    </row>
    <row r="92" spans="1:14" x14ac:dyDescent="0.3">
      <c r="A92">
        <v>28032074</v>
      </c>
      <c r="B92" t="s">
        <v>303</v>
      </c>
      <c r="C92" t="str">
        <f>VLOOKUP(TEXT(표4[[#This Row],[ROUTE_ID]],0),표8[[ISC노선ID]:[노선번호]],2,FALSE)</f>
        <v>55(강화)</v>
      </c>
      <c r="D92" t="str">
        <f>VLOOKUP(표4[[#This Row],[ROUTE_ID]],표5[],2,FALSE)</f>
        <v>55(강화)(28032074)</v>
      </c>
      <c r="F92" s="2" t="s">
        <v>306</v>
      </c>
      <c r="G92" s="2" t="s">
        <v>307</v>
      </c>
      <c r="H92" t="e">
        <f t="shared" si="1"/>
        <v>#N/A</v>
      </c>
      <c r="M92">
        <v>28032073</v>
      </c>
      <c r="N92" t="s">
        <v>727</v>
      </c>
    </row>
    <row r="93" spans="1:14" x14ac:dyDescent="0.3">
      <c r="A93">
        <v>28032076</v>
      </c>
      <c r="B93" t="s">
        <v>13</v>
      </c>
      <c r="C93" t="e">
        <f>VLOOKUP(TEXT(표4[[#This Row],[ROUTE_ID]],0),표8[[ISC노선ID]:[노선번호]],2,FALSE)</f>
        <v>#N/A</v>
      </c>
      <c r="D93" t="str">
        <f>VLOOKUP(표4[[#This Row],[ROUTE_ID]],표5[],2,FALSE)</f>
        <v>61A(강화)(28032076)</v>
      </c>
      <c r="F93" s="2" t="s">
        <v>308</v>
      </c>
      <c r="G93" s="2" t="s">
        <v>309</v>
      </c>
      <c r="H93" t="e">
        <f t="shared" si="1"/>
        <v>#N/A</v>
      </c>
      <c r="M93">
        <v>28032074</v>
      </c>
      <c r="N93" t="s">
        <v>728</v>
      </c>
    </row>
    <row r="94" spans="1:14" x14ac:dyDescent="0.3">
      <c r="A94">
        <v>28032082</v>
      </c>
      <c r="B94" t="s">
        <v>14</v>
      </c>
      <c r="C94" t="e">
        <f>VLOOKUP(TEXT(표4[[#This Row],[ROUTE_ID]],0),표8[[ISC노선ID]:[노선번호]],2,FALSE)</f>
        <v>#N/A</v>
      </c>
      <c r="D94" t="str">
        <f>VLOOKUP(표4[[#This Row],[ROUTE_ID]],표5[],2,FALSE)</f>
        <v>38A(강화)(28032082)</v>
      </c>
      <c r="F94" s="2" t="s">
        <v>310</v>
      </c>
      <c r="G94" s="2" t="s">
        <v>311</v>
      </c>
      <c r="H94" t="e">
        <f t="shared" si="1"/>
        <v>#N/A</v>
      </c>
      <c r="M94">
        <v>28032076</v>
      </c>
      <c r="N94" t="s">
        <v>729</v>
      </c>
    </row>
    <row r="95" spans="1:14" x14ac:dyDescent="0.3">
      <c r="A95">
        <v>28032084</v>
      </c>
      <c r="B95" t="s">
        <v>305</v>
      </c>
      <c r="C95" t="str">
        <f>VLOOKUP(TEXT(표4[[#This Row],[ROUTE_ID]],0),표8[[ISC노선ID]:[노선번호]],2,FALSE)</f>
        <v>57(강화)</v>
      </c>
      <c r="D95" t="str">
        <f>VLOOKUP(표4[[#This Row],[ROUTE_ID]],표5[],2,FALSE)</f>
        <v>57(강화)(28032084)</v>
      </c>
      <c r="F95" s="2" t="s">
        <v>312</v>
      </c>
      <c r="G95" s="2" t="s">
        <v>313</v>
      </c>
      <c r="H95" t="e">
        <f t="shared" si="1"/>
        <v>#N/A</v>
      </c>
      <c r="M95">
        <v>28032082</v>
      </c>
      <c r="N95" t="s">
        <v>730</v>
      </c>
    </row>
    <row r="96" spans="1:14" x14ac:dyDescent="0.3">
      <c r="A96">
        <v>28034001</v>
      </c>
      <c r="B96" t="s">
        <v>307</v>
      </c>
      <c r="C96" t="str">
        <f>VLOOKUP(TEXT(표4[[#This Row],[ROUTE_ID]],0),표8[[ISC노선ID]:[노선번호]],2,FALSE)</f>
        <v>87</v>
      </c>
      <c r="D96" t="str">
        <f>VLOOKUP(표4[[#This Row],[ROUTE_ID]],표5[],2,FALSE)</f>
        <v>87(28034001)</v>
      </c>
      <c r="F96" s="2" t="s">
        <v>314</v>
      </c>
      <c r="G96" s="2" t="s">
        <v>315</v>
      </c>
      <c r="H96" t="e">
        <f t="shared" si="1"/>
        <v>#N/A</v>
      </c>
      <c r="M96">
        <v>28032084</v>
      </c>
      <c r="N96" t="s">
        <v>731</v>
      </c>
    </row>
    <row r="97" spans="1:14" x14ac:dyDescent="0.3">
      <c r="A97">
        <v>28034002</v>
      </c>
      <c r="B97" t="s">
        <v>309</v>
      </c>
      <c r="C97" t="str">
        <f>VLOOKUP(TEXT(표4[[#This Row],[ROUTE_ID]],0),표8[[ISC노선ID]:[노선번호]],2,FALSE)</f>
        <v>80</v>
      </c>
      <c r="D97" t="str">
        <f>VLOOKUP(표4[[#This Row],[ROUTE_ID]],표5[],2,FALSE)</f>
        <v>80(28034002)</v>
      </c>
      <c r="F97" s="2" t="s">
        <v>316</v>
      </c>
      <c r="G97" s="2" t="s">
        <v>317</v>
      </c>
      <c r="H97" t="e">
        <f t="shared" si="1"/>
        <v>#N/A</v>
      </c>
      <c r="M97">
        <v>28034001</v>
      </c>
      <c r="N97" t="s">
        <v>732</v>
      </c>
    </row>
    <row r="98" spans="1:14" x14ac:dyDescent="0.3">
      <c r="A98">
        <v>28034003</v>
      </c>
      <c r="B98" t="s">
        <v>311</v>
      </c>
      <c r="C98" t="str">
        <f>VLOOKUP(TEXT(표4[[#This Row],[ROUTE_ID]],0),표8[[ISC노선ID]:[노선번호]],2,FALSE)</f>
        <v>300</v>
      </c>
      <c r="D98" t="str">
        <f>VLOOKUP(표4[[#This Row],[ROUTE_ID]],표5[],2,FALSE)</f>
        <v>300(28034003)</v>
      </c>
      <c r="F98" s="2" t="s">
        <v>318</v>
      </c>
      <c r="G98" s="2" t="s">
        <v>319</v>
      </c>
      <c r="H98" t="e">
        <f t="shared" si="1"/>
        <v>#N/A</v>
      </c>
      <c r="M98">
        <v>28034002</v>
      </c>
      <c r="N98" t="s">
        <v>733</v>
      </c>
    </row>
    <row r="99" spans="1:14" x14ac:dyDescent="0.3">
      <c r="A99">
        <v>28037004</v>
      </c>
      <c r="B99" t="s">
        <v>313</v>
      </c>
      <c r="C99" t="str">
        <f>VLOOKUP(TEXT(표4[[#This Row],[ROUTE_ID]],0),표8[[ISC노선ID]:[노선번호]],2,FALSE)</f>
        <v>91(순환)</v>
      </c>
      <c r="D99" t="str">
        <f>VLOOKUP(표4[[#This Row],[ROUTE_ID]],표5[],2,FALSE)</f>
        <v>91(순환)(28037004)</v>
      </c>
      <c r="F99" s="2" t="s">
        <v>320</v>
      </c>
      <c r="G99" s="2" t="s">
        <v>321</v>
      </c>
      <c r="H99" t="e">
        <f t="shared" si="1"/>
        <v>#N/A</v>
      </c>
      <c r="M99">
        <v>28034003</v>
      </c>
      <c r="N99" t="s">
        <v>734</v>
      </c>
    </row>
    <row r="100" spans="1:14" x14ac:dyDescent="0.3">
      <c r="A100">
        <v>28037008</v>
      </c>
      <c r="B100" t="s">
        <v>315</v>
      </c>
      <c r="C100" t="str">
        <f>VLOOKUP(TEXT(표4[[#This Row],[ROUTE_ID]],0),표8[[ISC노선ID]:[노선번호]],2,FALSE)</f>
        <v>92(순환)</v>
      </c>
      <c r="D100" t="str">
        <f>VLOOKUP(표4[[#This Row],[ROUTE_ID]],표5[],2,FALSE)</f>
        <v>92(순환)(28037008)</v>
      </c>
      <c r="F100" s="2" t="s">
        <v>322</v>
      </c>
      <c r="G100" s="2" t="s">
        <v>323</v>
      </c>
      <c r="H100" t="e">
        <f t="shared" si="1"/>
        <v>#N/A</v>
      </c>
      <c r="M100">
        <v>28037004</v>
      </c>
      <c r="N100" t="s">
        <v>735</v>
      </c>
    </row>
    <row r="101" spans="1:14" x14ac:dyDescent="0.3">
      <c r="A101">
        <v>28038003</v>
      </c>
      <c r="B101" t="s">
        <v>317</v>
      </c>
      <c r="C101" t="str">
        <f>VLOOKUP(TEXT(표4[[#This Row],[ROUTE_ID]],0),표8[[ISC노선ID]:[노선번호]],2,FALSE)</f>
        <v>904</v>
      </c>
      <c r="D101" t="str">
        <f>VLOOKUP(표4[[#This Row],[ROUTE_ID]],표5[],2,FALSE)</f>
        <v>904(28038003)</v>
      </c>
      <c r="F101" s="2" t="s">
        <v>324</v>
      </c>
      <c r="G101" s="2" t="s">
        <v>325</v>
      </c>
      <c r="H101" t="e">
        <f t="shared" si="1"/>
        <v>#N/A</v>
      </c>
      <c r="M101">
        <v>28037008</v>
      </c>
      <c r="N101" t="s">
        <v>736</v>
      </c>
    </row>
    <row r="102" spans="1:14" x14ac:dyDescent="0.3">
      <c r="A102">
        <v>28039001</v>
      </c>
      <c r="B102" t="s">
        <v>325</v>
      </c>
      <c r="C102" t="str">
        <f>VLOOKUP(TEXT(표4[[#This Row],[ROUTE_ID]],0),표8[[ISC노선ID]:[노선번호]],2,FALSE)</f>
        <v>111</v>
      </c>
      <c r="D102" t="str">
        <f>VLOOKUP(표4[[#This Row],[ROUTE_ID]],표5[],2,FALSE)</f>
        <v>111(28039001)</v>
      </c>
      <c r="F102" s="2" t="s">
        <v>326</v>
      </c>
      <c r="G102" s="2" t="s">
        <v>327</v>
      </c>
      <c r="H102" t="e">
        <f t="shared" si="1"/>
        <v>#N/A</v>
      </c>
      <c r="M102">
        <v>28038003</v>
      </c>
      <c r="N102" t="s">
        <v>737</v>
      </c>
    </row>
    <row r="103" spans="1:14" x14ac:dyDescent="0.3">
      <c r="A103">
        <v>28039002</v>
      </c>
      <c r="B103" t="s">
        <v>327</v>
      </c>
      <c r="C103" t="str">
        <f>VLOOKUP(TEXT(표4[[#This Row],[ROUTE_ID]],0),표8[[ISC노선ID]:[노선번호]],2,FALSE)</f>
        <v>111-2</v>
      </c>
      <c r="D103" t="str">
        <f>VLOOKUP(표4[[#This Row],[ROUTE_ID]],표5[],2,FALSE)</f>
        <v>111-2(28039002)</v>
      </c>
      <c r="F103" s="2" t="s">
        <v>328</v>
      </c>
      <c r="G103" s="2" t="s">
        <v>329</v>
      </c>
      <c r="H103" t="e">
        <f t="shared" si="1"/>
        <v>#N/A</v>
      </c>
      <c r="M103">
        <v>28038004</v>
      </c>
      <c r="N103" t="s">
        <v>738</v>
      </c>
    </row>
    <row r="104" spans="1:14" x14ac:dyDescent="0.3">
      <c r="A104">
        <v>28040002</v>
      </c>
      <c r="B104" t="s">
        <v>329</v>
      </c>
      <c r="C104" t="str">
        <f>VLOOKUP(TEXT(표4[[#This Row],[ROUTE_ID]],0),표8[[ISC노선ID]:[노선번호]],2,FALSE)</f>
        <v>302</v>
      </c>
      <c r="D104" t="str">
        <f>VLOOKUP(표4[[#This Row],[ROUTE_ID]],표5[],2,FALSE)</f>
        <v>302(28040002)</v>
      </c>
      <c r="F104" s="2" t="s">
        <v>330</v>
      </c>
      <c r="G104" s="2" t="s">
        <v>331</v>
      </c>
      <c r="H104" t="e">
        <f t="shared" si="1"/>
        <v>#N/A</v>
      </c>
      <c r="M104">
        <v>28038006</v>
      </c>
      <c r="N104" t="s">
        <v>739</v>
      </c>
    </row>
    <row r="105" spans="1:14" x14ac:dyDescent="0.3">
      <c r="A105">
        <v>28040003</v>
      </c>
      <c r="B105" t="s">
        <v>331</v>
      </c>
      <c r="C105" t="str">
        <f>VLOOKUP(TEXT(표4[[#This Row],[ROUTE_ID]],0),표8[[ISC노선ID]:[노선번호]],2,FALSE)</f>
        <v>303</v>
      </c>
      <c r="D105" t="str">
        <f>VLOOKUP(표4[[#This Row],[ROUTE_ID]],표5[],2,FALSE)</f>
        <v>303(28040003)</v>
      </c>
      <c r="F105" s="2" t="s">
        <v>332</v>
      </c>
      <c r="G105" s="2" t="s">
        <v>333</v>
      </c>
      <c r="H105" t="e">
        <f t="shared" si="1"/>
        <v>#N/A</v>
      </c>
      <c r="M105">
        <v>28038007</v>
      </c>
      <c r="N105" t="s">
        <v>740</v>
      </c>
    </row>
    <row r="106" spans="1:14" x14ac:dyDescent="0.3">
      <c r="A106">
        <v>28041001</v>
      </c>
      <c r="B106" t="s">
        <v>333</v>
      </c>
      <c r="C106" t="str">
        <f>VLOOKUP(TEXT(표4[[#This Row],[ROUTE_ID]],0),표8[[ISC노선ID]:[노선번호]],2,FALSE)</f>
        <v>112</v>
      </c>
      <c r="D106" t="str">
        <f>VLOOKUP(표4[[#This Row],[ROUTE_ID]],표5[],2,FALSE)</f>
        <v>112(28041001)</v>
      </c>
      <c r="F106" s="2" t="s">
        <v>334</v>
      </c>
      <c r="G106" s="2" t="s">
        <v>335</v>
      </c>
      <c r="H106" t="e">
        <f t="shared" si="1"/>
        <v>#N/A</v>
      </c>
      <c r="M106">
        <v>28038008</v>
      </c>
      <c r="N106" t="s">
        <v>741</v>
      </c>
    </row>
    <row r="107" spans="1:14" x14ac:dyDescent="0.3">
      <c r="A107">
        <v>28041002</v>
      </c>
      <c r="B107" t="s">
        <v>335</v>
      </c>
      <c r="C107" t="str">
        <f>VLOOKUP(TEXT(표4[[#This Row],[ROUTE_ID]],0),표8[[ISC노선ID]:[노선번호]],2,FALSE)</f>
        <v>306</v>
      </c>
      <c r="D107" t="str">
        <f>VLOOKUP(표4[[#This Row],[ROUTE_ID]],표5[],2,FALSE)</f>
        <v>306(28041002)</v>
      </c>
      <c r="F107" s="2" t="s">
        <v>336</v>
      </c>
      <c r="G107" s="2" t="s">
        <v>337</v>
      </c>
      <c r="H107" t="e">
        <f t="shared" si="1"/>
        <v>#N/A</v>
      </c>
      <c r="M107">
        <v>28039001</v>
      </c>
      <c r="N107" t="s">
        <v>742</v>
      </c>
    </row>
    <row r="108" spans="1:14" x14ac:dyDescent="0.3">
      <c r="A108">
        <v>28041003</v>
      </c>
      <c r="B108" t="s">
        <v>337</v>
      </c>
      <c r="C108" t="str">
        <f>VLOOKUP(TEXT(표4[[#This Row],[ROUTE_ID]],0),표8[[ISC노선ID]:[노선번호]],2,FALSE)</f>
        <v>308</v>
      </c>
      <c r="D108" t="str">
        <f>VLOOKUP(표4[[#This Row],[ROUTE_ID]],표5[],2,FALSE)</f>
        <v>308(28041003)</v>
      </c>
      <c r="F108" s="2" t="s">
        <v>338</v>
      </c>
      <c r="G108" s="2" t="s">
        <v>339</v>
      </c>
      <c r="H108" t="e">
        <f t="shared" si="1"/>
        <v>#N/A</v>
      </c>
      <c r="M108">
        <v>28039002</v>
      </c>
      <c r="N108" t="s">
        <v>743</v>
      </c>
    </row>
    <row r="109" spans="1:14" x14ac:dyDescent="0.3">
      <c r="A109">
        <v>28042003</v>
      </c>
      <c r="B109" t="s">
        <v>339</v>
      </c>
      <c r="C109" t="str">
        <f>VLOOKUP(TEXT(표4[[#This Row],[ROUTE_ID]],0),표8[[ISC노선ID]:[노선번호]],2,FALSE)</f>
        <v>16</v>
      </c>
      <c r="D109" t="str">
        <f>VLOOKUP(표4[[#This Row],[ROUTE_ID]],표5[],2,FALSE)</f>
        <v>16(28042003)</v>
      </c>
      <c r="F109" s="2" t="s">
        <v>340</v>
      </c>
      <c r="G109" s="2" t="s">
        <v>341</v>
      </c>
      <c r="H109" t="e">
        <f t="shared" si="1"/>
        <v>#N/A</v>
      </c>
      <c r="M109">
        <v>28040002</v>
      </c>
      <c r="N109" t="s">
        <v>744</v>
      </c>
    </row>
    <row r="110" spans="1:14" x14ac:dyDescent="0.3">
      <c r="A110">
        <v>28043001</v>
      </c>
      <c r="B110" t="s">
        <v>341</v>
      </c>
      <c r="C110" t="str">
        <f>VLOOKUP(TEXT(표4[[#This Row],[ROUTE_ID]],0),표8[[ISC노선ID]:[노선번호]],2,FALSE)</f>
        <v>30</v>
      </c>
      <c r="D110" t="str">
        <f>VLOOKUP(표4[[#This Row],[ROUTE_ID]],표5[],2,FALSE)</f>
        <v>30(28043001)</v>
      </c>
      <c r="F110" s="2" t="s">
        <v>342</v>
      </c>
      <c r="G110" s="2" t="s">
        <v>343</v>
      </c>
      <c r="H110" t="e">
        <f t="shared" si="1"/>
        <v>#N/A</v>
      </c>
      <c r="M110">
        <v>28040003</v>
      </c>
      <c r="N110" t="s">
        <v>745</v>
      </c>
    </row>
    <row r="111" spans="1:14" x14ac:dyDescent="0.3">
      <c r="A111">
        <v>28043002</v>
      </c>
      <c r="B111" t="s">
        <v>343</v>
      </c>
      <c r="C111" t="str">
        <f>VLOOKUP(TEXT(표4[[#This Row],[ROUTE_ID]],0),표8[[ISC노선ID]:[노선번호]],2,FALSE)</f>
        <v>78</v>
      </c>
      <c r="D111" t="str">
        <f>VLOOKUP(표4[[#This Row],[ROUTE_ID]],표5[],2,FALSE)</f>
        <v>78(28043002)</v>
      </c>
      <c r="F111" s="2" t="s">
        <v>344</v>
      </c>
      <c r="G111" s="2" t="s">
        <v>345</v>
      </c>
      <c r="H111" t="e">
        <f t="shared" si="1"/>
        <v>#N/A</v>
      </c>
      <c r="M111">
        <v>28041001</v>
      </c>
      <c r="N111" t="s">
        <v>746</v>
      </c>
    </row>
    <row r="112" spans="1:14" x14ac:dyDescent="0.3">
      <c r="A112">
        <v>28045001</v>
      </c>
      <c r="B112" t="s">
        <v>345</v>
      </c>
      <c r="C112" t="str">
        <f>VLOOKUP(TEXT(표4[[#This Row],[ROUTE_ID]],0),표8[[ISC노선ID]:[노선번호]],2,FALSE)</f>
        <v>6-1</v>
      </c>
      <c r="D112" t="str">
        <f>VLOOKUP(표4[[#This Row],[ROUTE_ID]],표5[],2,FALSE)</f>
        <v>6-1(28045001)</v>
      </c>
      <c r="F112" s="2" t="s">
        <v>346</v>
      </c>
      <c r="G112" s="2" t="s">
        <v>347</v>
      </c>
      <c r="H112" t="e">
        <f t="shared" si="1"/>
        <v>#N/A</v>
      </c>
      <c r="M112">
        <v>28041002</v>
      </c>
      <c r="N112" t="s">
        <v>747</v>
      </c>
    </row>
    <row r="113" spans="1:14" x14ac:dyDescent="0.3">
      <c r="A113">
        <v>28047001</v>
      </c>
      <c r="B113" t="s">
        <v>15</v>
      </c>
      <c r="C113" t="e">
        <f>VLOOKUP(TEXT(표4[[#This Row],[ROUTE_ID]],0),표8[[ISC노선ID]:[노선번호]],2,FALSE)</f>
        <v>#N/A</v>
      </c>
      <c r="D113" t="str">
        <f>VLOOKUP(표4[[#This Row],[ROUTE_ID]],표5[],2,FALSE)</f>
        <v>902(강화)(28047001)</v>
      </c>
      <c r="F113" s="2" t="s">
        <v>348</v>
      </c>
      <c r="G113" s="2" t="s">
        <v>349</v>
      </c>
      <c r="H113" t="e">
        <f t="shared" si="1"/>
        <v>#N/A</v>
      </c>
      <c r="M113">
        <v>28041003</v>
      </c>
      <c r="N113" t="s">
        <v>748</v>
      </c>
    </row>
    <row r="114" spans="1:14" x14ac:dyDescent="0.3">
      <c r="A114">
        <v>28048001</v>
      </c>
      <c r="B114" t="s">
        <v>16</v>
      </c>
      <c r="C114" t="e">
        <f>VLOOKUP(TEXT(표4[[#This Row],[ROUTE_ID]],0),표8[[ISC노선ID]:[노선번호]],2,FALSE)</f>
        <v>#N/A</v>
      </c>
      <c r="D114" t="str">
        <f>VLOOKUP(표4[[#This Row],[ROUTE_ID]],표5[],2,FALSE)</f>
        <v>901(강화)(28048001)</v>
      </c>
      <c r="F114" s="2" t="s">
        <v>350</v>
      </c>
      <c r="G114" s="2" t="s">
        <v>351</v>
      </c>
      <c r="H114" t="e">
        <f t="shared" si="1"/>
        <v>#N/A</v>
      </c>
      <c r="M114">
        <v>28042003</v>
      </c>
      <c r="N114" t="s">
        <v>749</v>
      </c>
    </row>
    <row r="115" spans="1:14" x14ac:dyDescent="0.3">
      <c r="A115">
        <v>28049001</v>
      </c>
      <c r="B115" t="s">
        <v>17</v>
      </c>
      <c r="C115" t="e">
        <f>VLOOKUP(TEXT(표4[[#This Row],[ROUTE_ID]],0),표8[[ISC노선ID]:[노선번호]],2,FALSE)</f>
        <v>#N/A</v>
      </c>
      <c r="D115" t="str">
        <f>VLOOKUP(표4[[#This Row],[ROUTE_ID]],표5[],2,FALSE)</f>
        <v>무의1(28049001)</v>
      </c>
      <c r="F115" s="2" t="s">
        <v>352</v>
      </c>
      <c r="G115" s="2" t="s">
        <v>353</v>
      </c>
      <c r="H115" t="e">
        <f t="shared" si="1"/>
        <v>#N/A</v>
      </c>
      <c r="M115">
        <v>28043001</v>
      </c>
      <c r="N115" t="s">
        <v>750</v>
      </c>
    </row>
    <row r="116" spans="1:14" x14ac:dyDescent="0.3">
      <c r="A116">
        <v>28204001</v>
      </c>
      <c r="B116" t="s">
        <v>347</v>
      </c>
      <c r="C116" t="str">
        <f>VLOOKUP(TEXT(표4[[#This Row],[ROUTE_ID]],0),표8[[ISC노선ID]:[노선번호]],2,FALSE)</f>
        <v>517</v>
      </c>
      <c r="D116" t="str">
        <f>VLOOKUP(표4[[#This Row],[ROUTE_ID]],표5[],2,FALSE)</f>
        <v>517(28204001)</v>
      </c>
      <c r="F116" s="2" t="s">
        <v>354</v>
      </c>
      <c r="G116" s="2" t="s">
        <v>355</v>
      </c>
      <c r="H116" t="e">
        <f t="shared" si="1"/>
        <v>#N/A</v>
      </c>
      <c r="M116">
        <v>28043002</v>
      </c>
      <c r="N116" t="s">
        <v>751</v>
      </c>
    </row>
    <row r="117" spans="1:14" x14ac:dyDescent="0.3">
      <c r="A117">
        <v>28204002</v>
      </c>
      <c r="B117" t="s">
        <v>349</v>
      </c>
      <c r="C117" t="str">
        <f>VLOOKUP(TEXT(표4[[#This Row],[ROUTE_ID]],0),표8[[ISC노선ID]:[노선번호]],2,FALSE)</f>
        <v>519</v>
      </c>
      <c r="D117" t="str">
        <f>VLOOKUP(표4[[#This Row],[ROUTE_ID]],표5[],2,FALSE)</f>
        <v>519(28204002)</v>
      </c>
      <c r="F117" s="2" t="s">
        <v>356</v>
      </c>
      <c r="G117" s="2" t="s">
        <v>357</v>
      </c>
      <c r="H117" t="e">
        <f t="shared" si="1"/>
        <v>#N/A</v>
      </c>
      <c r="M117">
        <v>28045001</v>
      </c>
      <c r="N117" t="s">
        <v>752</v>
      </c>
    </row>
    <row r="118" spans="1:14" x14ac:dyDescent="0.3">
      <c r="A118">
        <v>28206001</v>
      </c>
      <c r="B118" t="s">
        <v>351</v>
      </c>
      <c r="C118" t="str">
        <f>VLOOKUP(TEXT(표4[[#This Row],[ROUTE_ID]],0),표8[[ISC노선ID]:[노선번호]],2,FALSE)</f>
        <v>522</v>
      </c>
      <c r="D118" t="str">
        <f>VLOOKUP(표4[[#This Row],[ROUTE_ID]],표5[],2,FALSE)</f>
        <v>522(28206001)</v>
      </c>
      <c r="F118" s="2" t="s">
        <v>358</v>
      </c>
      <c r="G118" s="2" t="s">
        <v>359</v>
      </c>
      <c r="H118" t="e">
        <f t="shared" si="1"/>
        <v>#N/A</v>
      </c>
      <c r="M118">
        <v>28047001</v>
      </c>
      <c r="N118" t="s">
        <v>753</v>
      </c>
    </row>
    <row r="119" spans="1:14" x14ac:dyDescent="0.3">
      <c r="A119">
        <v>28206002</v>
      </c>
      <c r="B119" t="s">
        <v>353</v>
      </c>
      <c r="C119" t="str">
        <f>VLOOKUP(TEXT(표4[[#This Row],[ROUTE_ID]],0),표8[[ISC노선ID]:[노선번호]],2,FALSE)</f>
        <v>591</v>
      </c>
      <c r="D119" t="str">
        <f>VLOOKUP(표4[[#This Row],[ROUTE_ID]],표5[],2,FALSE)</f>
        <v>591(28206002)</v>
      </c>
      <c r="F119" s="2" t="s">
        <v>360</v>
      </c>
      <c r="G119" s="2" t="s">
        <v>361</v>
      </c>
      <c r="H119" t="e">
        <f t="shared" si="1"/>
        <v>#N/A</v>
      </c>
      <c r="M119">
        <v>28048001</v>
      </c>
      <c r="N119" t="s">
        <v>754</v>
      </c>
    </row>
    <row r="120" spans="1:14" x14ac:dyDescent="0.3">
      <c r="A120">
        <v>28206003</v>
      </c>
      <c r="B120" t="s">
        <v>355</v>
      </c>
      <c r="C120" t="str">
        <f>VLOOKUP(TEXT(표4[[#This Row],[ROUTE_ID]],0),표8[[ISC노선ID]:[노선번호]],2,FALSE)</f>
        <v>592</v>
      </c>
      <c r="D120" t="str">
        <f>VLOOKUP(표4[[#This Row],[ROUTE_ID]],표5[],2,FALSE)</f>
        <v>592(28206003)</v>
      </c>
      <c r="F120" s="2" t="s">
        <v>362</v>
      </c>
      <c r="G120" s="2" t="s">
        <v>363</v>
      </c>
      <c r="H120" t="e">
        <f t="shared" si="1"/>
        <v>#N/A</v>
      </c>
      <c r="M120">
        <v>28049001</v>
      </c>
      <c r="N120" t="s">
        <v>755</v>
      </c>
    </row>
    <row r="121" spans="1:14" x14ac:dyDescent="0.3">
      <c r="A121">
        <v>28206004</v>
      </c>
      <c r="B121" t="s">
        <v>357</v>
      </c>
      <c r="C121" t="str">
        <f>VLOOKUP(TEXT(표4[[#This Row],[ROUTE_ID]],0),표8[[ISC노선ID]:[노선번호]],2,FALSE)</f>
        <v>585</v>
      </c>
      <c r="D121" t="str">
        <f>VLOOKUP(표4[[#This Row],[ROUTE_ID]],표5[],2,FALSE)</f>
        <v>585(28206004)</v>
      </c>
      <c r="F121" s="2" t="s">
        <v>364</v>
      </c>
      <c r="G121" s="2" t="s">
        <v>365</v>
      </c>
      <c r="H121" t="e">
        <f t="shared" si="1"/>
        <v>#N/A</v>
      </c>
      <c r="M121">
        <v>28204001</v>
      </c>
      <c r="N121" t="s">
        <v>756</v>
      </c>
    </row>
    <row r="122" spans="1:14" x14ac:dyDescent="0.3">
      <c r="A122">
        <v>28206005</v>
      </c>
      <c r="B122" t="s">
        <v>359</v>
      </c>
      <c r="C122" t="str">
        <f>VLOOKUP(TEXT(표4[[#This Row],[ROUTE_ID]],0),표8[[ISC노선ID]:[노선번호]],2,FALSE)</f>
        <v>591-1</v>
      </c>
      <c r="D122" t="str">
        <f>VLOOKUP(표4[[#This Row],[ROUTE_ID]],표5[],2,FALSE)</f>
        <v>591-1(28206005)</v>
      </c>
      <c r="F122" s="2" t="s">
        <v>366</v>
      </c>
      <c r="G122" s="2" t="s">
        <v>367</v>
      </c>
      <c r="H122" t="e">
        <f t="shared" si="1"/>
        <v>#N/A</v>
      </c>
      <c r="M122">
        <v>28204002</v>
      </c>
      <c r="N122" t="s">
        <v>757</v>
      </c>
    </row>
    <row r="123" spans="1:14" x14ac:dyDescent="0.3">
      <c r="A123">
        <v>28206006</v>
      </c>
      <c r="B123" t="s">
        <v>361</v>
      </c>
      <c r="C123" t="str">
        <f>VLOOKUP(TEXT(표4[[#This Row],[ROUTE_ID]],0),표8[[ISC노선ID]:[노선번호]],2,FALSE)</f>
        <v>524</v>
      </c>
      <c r="D123" t="str">
        <f>VLOOKUP(표4[[#This Row],[ROUTE_ID]],표5[],2,FALSE)</f>
        <v>524(28206006)</v>
      </c>
      <c r="F123" s="2" t="s">
        <v>368</v>
      </c>
      <c r="G123" s="2" t="s">
        <v>369</v>
      </c>
      <c r="H123" t="e">
        <f t="shared" si="1"/>
        <v>#N/A</v>
      </c>
      <c r="M123">
        <v>28206001</v>
      </c>
      <c r="N123" t="s">
        <v>758</v>
      </c>
    </row>
    <row r="124" spans="1:14" x14ac:dyDescent="0.3">
      <c r="A124">
        <v>28206008</v>
      </c>
      <c r="B124" t="s">
        <v>18</v>
      </c>
      <c r="C124" t="e">
        <f>VLOOKUP(TEXT(표4[[#This Row],[ROUTE_ID]],0),표8[[ISC노선ID]:[노선번호]],2,FALSE)</f>
        <v>#N/A</v>
      </c>
      <c r="D124" t="str">
        <f>VLOOKUP(표4[[#This Row],[ROUTE_ID]],표5[],2,FALSE)</f>
        <v>522A(28206008)</v>
      </c>
      <c r="F124" s="2" t="s">
        <v>370</v>
      </c>
      <c r="G124" s="2" t="s">
        <v>371</v>
      </c>
      <c r="H124" t="e">
        <f t="shared" si="1"/>
        <v>#N/A</v>
      </c>
      <c r="M124">
        <v>28206002</v>
      </c>
      <c r="N124" t="s">
        <v>759</v>
      </c>
    </row>
    <row r="125" spans="1:14" x14ac:dyDescent="0.3">
      <c r="A125">
        <v>28206009</v>
      </c>
      <c r="B125" t="s">
        <v>363</v>
      </c>
      <c r="C125" t="str">
        <f>VLOOKUP(TEXT(표4[[#This Row],[ROUTE_ID]],0),표8[[ISC노선ID]:[노선번호]],2,FALSE)</f>
        <v>565</v>
      </c>
      <c r="D125" t="str">
        <f>VLOOKUP(표4[[#This Row],[ROUTE_ID]],표5[],2,FALSE)</f>
        <v>565(28206009)</v>
      </c>
      <c r="F125" s="2" t="s">
        <v>372</v>
      </c>
      <c r="G125" s="2" t="s">
        <v>373</v>
      </c>
      <c r="H125" t="e">
        <f t="shared" si="1"/>
        <v>#N/A</v>
      </c>
      <c r="M125">
        <v>28206003</v>
      </c>
      <c r="N125" t="s">
        <v>760</v>
      </c>
    </row>
    <row r="126" spans="1:14" x14ac:dyDescent="0.3">
      <c r="A126">
        <v>28208001</v>
      </c>
      <c r="B126" t="s">
        <v>365</v>
      </c>
      <c r="C126" t="str">
        <f>VLOOKUP(TEXT(표4[[#This Row],[ROUTE_ID]],0),표8[[ISC노선ID]:[노선번호]],2,FALSE)</f>
        <v>523</v>
      </c>
      <c r="D126" t="str">
        <f>VLOOKUP(표4[[#This Row],[ROUTE_ID]],표5[],2,FALSE)</f>
        <v>523(28208001)</v>
      </c>
      <c r="F126" s="2" t="s">
        <v>374</v>
      </c>
      <c r="G126" s="2" t="s">
        <v>375</v>
      </c>
      <c r="H126" t="e">
        <f t="shared" si="1"/>
        <v>#N/A</v>
      </c>
      <c r="M126">
        <v>28206004</v>
      </c>
      <c r="N126" t="s">
        <v>761</v>
      </c>
    </row>
    <row r="127" spans="1:14" x14ac:dyDescent="0.3">
      <c r="A127">
        <v>28208002</v>
      </c>
      <c r="B127" t="s">
        <v>367</v>
      </c>
      <c r="C127" t="str">
        <f>VLOOKUP(TEXT(표4[[#This Row],[ROUTE_ID]],0),표8[[ISC노선ID]:[노선번호]],2,FALSE)</f>
        <v>523-1</v>
      </c>
      <c r="D127" t="str">
        <f>VLOOKUP(표4[[#This Row],[ROUTE_ID]],표5[],2,FALSE)</f>
        <v>523-1(28208002)</v>
      </c>
      <c r="F127" s="2" t="s">
        <v>376</v>
      </c>
      <c r="G127" s="2" t="s">
        <v>377</v>
      </c>
      <c r="H127" t="e">
        <f t="shared" si="1"/>
        <v>#N/A</v>
      </c>
      <c r="M127">
        <v>28206005</v>
      </c>
      <c r="N127" t="s">
        <v>762</v>
      </c>
    </row>
    <row r="128" spans="1:14" x14ac:dyDescent="0.3">
      <c r="A128">
        <v>28210001</v>
      </c>
      <c r="B128" t="s">
        <v>369</v>
      </c>
      <c r="C128" t="str">
        <f>VLOOKUP(TEXT(표4[[#This Row],[ROUTE_ID]],0),표8[[ISC노선ID]:[노선번호]],2,FALSE)</f>
        <v>516</v>
      </c>
      <c r="D128" t="str">
        <f>VLOOKUP(표4[[#This Row],[ROUTE_ID]],표5[],2,FALSE)</f>
        <v>516(28210001)</v>
      </c>
      <c r="F128" s="2" t="s">
        <v>378</v>
      </c>
      <c r="G128" s="2" t="s">
        <v>379</v>
      </c>
      <c r="H128" t="e">
        <f t="shared" si="1"/>
        <v>#N/A</v>
      </c>
      <c r="M128">
        <v>28206006</v>
      </c>
      <c r="N128" t="s">
        <v>763</v>
      </c>
    </row>
    <row r="129" spans="1:14" x14ac:dyDescent="0.3">
      <c r="A129">
        <v>28210002</v>
      </c>
      <c r="B129" t="s">
        <v>371</v>
      </c>
      <c r="C129" t="str">
        <f>VLOOKUP(TEXT(표4[[#This Row],[ROUTE_ID]],0),표8[[ISC노선ID]:[노선번호]],2,FALSE)</f>
        <v>518</v>
      </c>
      <c r="D129" t="str">
        <f>VLOOKUP(표4[[#This Row],[ROUTE_ID]],표5[],2,FALSE)</f>
        <v>518(28210002)</v>
      </c>
      <c r="F129" s="2" t="s">
        <v>380</v>
      </c>
      <c r="G129" s="2" t="s">
        <v>381</v>
      </c>
      <c r="H129" t="e">
        <f t="shared" si="1"/>
        <v>#N/A</v>
      </c>
      <c r="M129">
        <v>28206008</v>
      </c>
      <c r="N129" t="s">
        <v>764</v>
      </c>
    </row>
    <row r="130" spans="1:14" x14ac:dyDescent="0.3">
      <c r="A130">
        <v>28210003</v>
      </c>
      <c r="B130" t="s">
        <v>373</v>
      </c>
      <c r="C130" t="str">
        <f>VLOOKUP(TEXT(표4[[#This Row],[ROUTE_ID]],0),표8[[ISC노선ID]:[노선번호]],2,FALSE)</f>
        <v>520</v>
      </c>
      <c r="D130" t="str">
        <f>VLOOKUP(표4[[#This Row],[ROUTE_ID]],표5[],2,FALSE)</f>
        <v>520(28210003)</v>
      </c>
      <c r="F130" s="2" t="s">
        <v>382</v>
      </c>
      <c r="G130" s="2" t="s">
        <v>383</v>
      </c>
      <c r="H130" t="e">
        <f t="shared" si="1"/>
        <v>#N/A</v>
      </c>
      <c r="M130">
        <v>28206009</v>
      </c>
      <c r="N130" t="s">
        <v>765</v>
      </c>
    </row>
    <row r="131" spans="1:14" x14ac:dyDescent="0.3">
      <c r="A131">
        <v>28214002</v>
      </c>
      <c r="B131" t="s">
        <v>375</v>
      </c>
      <c r="C131" t="str">
        <f>VLOOKUP(TEXT(표4[[#This Row],[ROUTE_ID]],0),표8[[ISC노선ID]:[노선번호]],2,FALSE)</f>
        <v>531</v>
      </c>
      <c r="D131" t="str">
        <f>VLOOKUP(표4[[#This Row],[ROUTE_ID]],표5[],2,FALSE)</f>
        <v>531(28214002)</v>
      </c>
      <c r="F131" s="2" t="s">
        <v>384</v>
      </c>
      <c r="G131" s="2" t="s">
        <v>385</v>
      </c>
      <c r="H131" t="e">
        <f t="shared" ref="H131:H194" si="2">VLOOKUP(F131,J131:K191,2,FALSE)</f>
        <v>#N/A</v>
      </c>
      <c r="M131">
        <v>28208001</v>
      </c>
      <c r="N131" t="s">
        <v>766</v>
      </c>
    </row>
    <row r="132" spans="1:14" x14ac:dyDescent="0.3">
      <c r="A132">
        <v>28214003</v>
      </c>
      <c r="B132" t="s">
        <v>377</v>
      </c>
      <c r="C132" t="str">
        <f>VLOOKUP(TEXT(표4[[#This Row],[ROUTE_ID]],0),표8[[ISC노선ID]:[노선번호]],2,FALSE)</f>
        <v>540</v>
      </c>
      <c r="D132" t="str">
        <f>VLOOKUP(표4[[#This Row],[ROUTE_ID]],표5[],2,FALSE)</f>
        <v>540(28214003)</v>
      </c>
      <c r="F132" s="2" t="s">
        <v>386</v>
      </c>
      <c r="G132" s="2" t="s">
        <v>387</v>
      </c>
      <c r="H132" t="e">
        <f t="shared" si="2"/>
        <v>#N/A</v>
      </c>
      <c r="M132">
        <v>28208002</v>
      </c>
      <c r="N132" t="s">
        <v>767</v>
      </c>
    </row>
    <row r="133" spans="1:14" x14ac:dyDescent="0.3">
      <c r="A133">
        <v>28214004</v>
      </c>
      <c r="B133" t="s">
        <v>379</v>
      </c>
      <c r="C133" t="str">
        <f>VLOOKUP(TEXT(표4[[#This Row],[ROUTE_ID]],0),표8[[ISC노선ID]:[노선번호]],2,FALSE)</f>
        <v>510</v>
      </c>
      <c r="D133" t="str">
        <f>VLOOKUP(표4[[#This Row],[ROUTE_ID]],표5[],2,FALSE)</f>
        <v>510(28214004)</v>
      </c>
      <c r="F133" s="2" t="s">
        <v>388</v>
      </c>
      <c r="G133" s="2" t="s">
        <v>389</v>
      </c>
      <c r="H133" t="e">
        <f t="shared" si="2"/>
        <v>#N/A</v>
      </c>
      <c r="M133">
        <v>28210001</v>
      </c>
      <c r="N133" t="s">
        <v>768</v>
      </c>
    </row>
    <row r="134" spans="1:14" x14ac:dyDescent="0.3">
      <c r="A134">
        <v>28214005</v>
      </c>
      <c r="B134" t="s">
        <v>19</v>
      </c>
      <c r="C134" t="e">
        <f>VLOOKUP(TEXT(표4[[#This Row],[ROUTE_ID]],0),표8[[ISC노선ID]:[노선번호]],2,FALSE)</f>
        <v>#N/A</v>
      </c>
      <c r="D134" t="str">
        <f>VLOOKUP(표4[[#This Row],[ROUTE_ID]],표5[],2,FALSE)</f>
        <v>532A(28214005)</v>
      </c>
      <c r="F134" s="2" t="s">
        <v>390</v>
      </c>
      <c r="G134" s="2" t="s">
        <v>391</v>
      </c>
      <c r="H134" t="e">
        <f t="shared" si="2"/>
        <v>#N/A</v>
      </c>
      <c r="M134">
        <v>28210002</v>
      </c>
      <c r="N134" t="s">
        <v>769</v>
      </c>
    </row>
    <row r="135" spans="1:14" x14ac:dyDescent="0.3">
      <c r="A135">
        <v>28214006</v>
      </c>
      <c r="B135" t="s">
        <v>20</v>
      </c>
      <c r="C135" t="e">
        <f>VLOOKUP(TEXT(표4[[#This Row],[ROUTE_ID]],0),표8[[ISC노선ID]:[노선번호]],2,FALSE)</f>
        <v>#N/A</v>
      </c>
      <c r="D135" t="str">
        <f>VLOOKUP(표4[[#This Row],[ROUTE_ID]],표5[],2,FALSE)</f>
        <v>532B(28214006)</v>
      </c>
      <c r="F135" s="2" t="s">
        <v>392</v>
      </c>
      <c r="G135" s="2" t="s">
        <v>393</v>
      </c>
      <c r="H135" t="e">
        <f t="shared" si="2"/>
        <v>#N/A</v>
      </c>
      <c r="M135">
        <v>28210003</v>
      </c>
      <c r="N135" t="s">
        <v>770</v>
      </c>
    </row>
    <row r="136" spans="1:14" x14ac:dyDescent="0.3">
      <c r="A136">
        <v>28216001</v>
      </c>
      <c r="B136" t="s">
        <v>381</v>
      </c>
      <c r="C136" t="str">
        <f>VLOOKUP(TEXT(표4[[#This Row],[ROUTE_ID]],0),표8[[ISC노선ID]:[노선번호]],2,FALSE)</f>
        <v>537</v>
      </c>
      <c r="D136" t="str">
        <f>VLOOKUP(표4[[#This Row],[ROUTE_ID]],표5[],2,FALSE)</f>
        <v>537(28216001)</v>
      </c>
      <c r="F136" s="2" t="s">
        <v>394</v>
      </c>
      <c r="G136" s="2" t="s">
        <v>395</v>
      </c>
      <c r="H136" t="e">
        <f t="shared" si="2"/>
        <v>#N/A</v>
      </c>
      <c r="M136">
        <v>28214002</v>
      </c>
      <c r="N136" t="s">
        <v>771</v>
      </c>
    </row>
    <row r="137" spans="1:14" x14ac:dyDescent="0.3">
      <c r="A137">
        <v>28216002</v>
      </c>
      <c r="B137" t="s">
        <v>383</v>
      </c>
      <c r="C137" t="str">
        <f>VLOOKUP(TEXT(표4[[#This Row],[ROUTE_ID]],0),표8[[ISC노선ID]:[노선번호]],2,FALSE)</f>
        <v>538</v>
      </c>
      <c r="D137" t="str">
        <f>VLOOKUP(표4[[#This Row],[ROUTE_ID]],표5[],2,FALSE)</f>
        <v>538(28216002)</v>
      </c>
      <c r="F137" s="2" t="s">
        <v>396</v>
      </c>
      <c r="G137" s="2" t="s">
        <v>397</v>
      </c>
      <c r="H137" t="e">
        <f t="shared" si="2"/>
        <v>#N/A</v>
      </c>
      <c r="M137">
        <v>28214003</v>
      </c>
      <c r="N137" t="s">
        <v>772</v>
      </c>
    </row>
    <row r="138" spans="1:14" x14ac:dyDescent="0.3">
      <c r="A138">
        <v>28216003</v>
      </c>
      <c r="B138" t="s">
        <v>385</v>
      </c>
      <c r="C138" t="str">
        <f>VLOOKUP(TEXT(표4[[#This Row],[ROUTE_ID]],0),표8[[ISC노선ID]:[노선번호]],2,FALSE)</f>
        <v>539</v>
      </c>
      <c r="D138" t="str">
        <f>VLOOKUP(표4[[#This Row],[ROUTE_ID]],표5[],2,FALSE)</f>
        <v>539(28216003)</v>
      </c>
      <c r="F138" s="2" t="s">
        <v>398</v>
      </c>
      <c r="G138" s="2" t="s">
        <v>399</v>
      </c>
      <c r="H138" t="e">
        <f t="shared" si="2"/>
        <v>#N/A</v>
      </c>
      <c r="M138">
        <v>28214004</v>
      </c>
      <c r="N138" t="s">
        <v>773</v>
      </c>
    </row>
    <row r="139" spans="1:14" x14ac:dyDescent="0.3">
      <c r="A139">
        <v>28216004</v>
      </c>
      <c r="B139" t="s">
        <v>387</v>
      </c>
      <c r="C139" t="str">
        <f>VLOOKUP(TEXT(표4[[#This Row],[ROUTE_ID]],0),표8[[ISC노선ID]:[노선번호]],2,FALSE)</f>
        <v>535</v>
      </c>
      <c r="D139" t="str">
        <f>VLOOKUP(표4[[#This Row],[ROUTE_ID]],표5[],2,FALSE)</f>
        <v>535(28216004)</v>
      </c>
      <c r="F139" s="2" t="s">
        <v>400</v>
      </c>
      <c r="G139" s="2" t="s">
        <v>401</v>
      </c>
      <c r="H139" t="e">
        <f t="shared" si="2"/>
        <v>#N/A</v>
      </c>
      <c r="M139">
        <v>28214005</v>
      </c>
      <c r="N139" t="s">
        <v>774</v>
      </c>
    </row>
    <row r="140" spans="1:14" x14ac:dyDescent="0.3">
      <c r="A140">
        <v>28216005</v>
      </c>
      <c r="B140" t="s">
        <v>389</v>
      </c>
      <c r="C140" t="str">
        <f>VLOOKUP(TEXT(표4[[#This Row],[ROUTE_ID]],0),표8[[ISC노선ID]:[노선번호]],2,FALSE)</f>
        <v>535-1</v>
      </c>
      <c r="D140" t="str">
        <f>VLOOKUP(표4[[#This Row],[ROUTE_ID]],표5[],2,FALSE)</f>
        <v>535-1(28216005)</v>
      </c>
      <c r="F140" s="2" t="s">
        <v>402</v>
      </c>
      <c r="G140" s="2" t="s">
        <v>403</v>
      </c>
      <c r="H140" t="e">
        <f t="shared" si="2"/>
        <v>#N/A</v>
      </c>
      <c r="M140">
        <v>28214006</v>
      </c>
      <c r="N140" t="s">
        <v>775</v>
      </c>
    </row>
    <row r="141" spans="1:14" x14ac:dyDescent="0.3">
      <c r="A141">
        <v>28216006</v>
      </c>
      <c r="B141" t="s">
        <v>391</v>
      </c>
      <c r="C141" t="str">
        <f>VLOOKUP(TEXT(표4[[#This Row],[ROUTE_ID]],0),표8[[ISC노선ID]:[노선번호]],2,FALSE)</f>
        <v>536</v>
      </c>
      <c r="D141" t="str">
        <f>VLOOKUP(표4[[#This Row],[ROUTE_ID]],표5[],2,FALSE)</f>
        <v>536(28216006)</v>
      </c>
      <c r="F141" s="2" t="s">
        <v>404</v>
      </c>
      <c r="G141" s="2" t="s">
        <v>405</v>
      </c>
      <c r="H141" t="e">
        <f t="shared" si="2"/>
        <v>#N/A</v>
      </c>
      <c r="M141">
        <v>28216001</v>
      </c>
      <c r="N141" t="s">
        <v>776</v>
      </c>
    </row>
    <row r="142" spans="1:14" x14ac:dyDescent="0.3">
      <c r="A142">
        <v>28217001</v>
      </c>
      <c r="B142" t="s">
        <v>393</v>
      </c>
      <c r="C142" t="str">
        <f>VLOOKUP(TEXT(표4[[#This Row],[ROUTE_ID]],0),표8[[ISC노선ID]:[노선번호]],2,FALSE)</f>
        <v>551</v>
      </c>
      <c r="D142" t="str">
        <f>VLOOKUP(표4[[#This Row],[ROUTE_ID]],표5[],2,FALSE)</f>
        <v>551(28217001)</v>
      </c>
      <c r="F142" s="2" t="s">
        <v>406</v>
      </c>
      <c r="G142" s="2" t="s">
        <v>407</v>
      </c>
      <c r="H142" t="e">
        <f t="shared" si="2"/>
        <v>#N/A</v>
      </c>
      <c r="M142">
        <v>28216002</v>
      </c>
      <c r="N142" t="s">
        <v>777</v>
      </c>
    </row>
    <row r="143" spans="1:14" x14ac:dyDescent="0.3">
      <c r="A143">
        <v>28217002</v>
      </c>
      <c r="B143" t="s">
        <v>395</v>
      </c>
      <c r="C143" t="str">
        <f>VLOOKUP(TEXT(표4[[#This Row],[ROUTE_ID]],0),표8[[ISC노선ID]:[노선번호]],2,FALSE)</f>
        <v>586</v>
      </c>
      <c r="D143" t="str">
        <f>VLOOKUP(표4[[#This Row],[ROUTE_ID]],표5[],2,FALSE)</f>
        <v>586(28217002)</v>
      </c>
      <c r="F143" s="2" t="s">
        <v>408</v>
      </c>
      <c r="G143" s="2" t="s">
        <v>409</v>
      </c>
      <c r="H143" t="e">
        <f t="shared" si="2"/>
        <v>#N/A</v>
      </c>
      <c r="M143">
        <v>28216003</v>
      </c>
      <c r="N143" t="s">
        <v>778</v>
      </c>
    </row>
    <row r="144" spans="1:14" x14ac:dyDescent="0.3">
      <c r="A144">
        <v>28217003</v>
      </c>
      <c r="B144" t="s">
        <v>397</v>
      </c>
      <c r="C144" t="str">
        <f>VLOOKUP(TEXT(표4[[#This Row],[ROUTE_ID]],0),표8[[ISC노선ID]:[노선번호]],2,FALSE)</f>
        <v>588</v>
      </c>
      <c r="D144" t="str">
        <f>VLOOKUP(표4[[#This Row],[ROUTE_ID]],표5[],2,FALSE)</f>
        <v>588(28217003)</v>
      </c>
      <c r="F144" s="2" t="s">
        <v>410</v>
      </c>
      <c r="G144" s="2" t="s">
        <v>411</v>
      </c>
      <c r="H144" t="e">
        <f t="shared" si="2"/>
        <v>#N/A</v>
      </c>
      <c r="M144">
        <v>28216004</v>
      </c>
      <c r="N144" t="s">
        <v>779</v>
      </c>
    </row>
    <row r="145" spans="1:14" x14ac:dyDescent="0.3">
      <c r="A145">
        <v>28219001</v>
      </c>
      <c r="B145" t="s">
        <v>399</v>
      </c>
      <c r="C145" t="str">
        <f>VLOOKUP(TEXT(표4[[#This Row],[ROUTE_ID]],0),표8[[ISC노선ID]:[노선번호]],2,FALSE)</f>
        <v>521</v>
      </c>
      <c r="D145" t="str">
        <f>VLOOKUP(표4[[#This Row],[ROUTE_ID]],표5[],2,FALSE)</f>
        <v>521(28219001)</v>
      </c>
      <c r="F145" s="2" t="s">
        <v>412</v>
      </c>
      <c r="G145" s="2" t="s">
        <v>413</v>
      </c>
      <c r="H145" t="e">
        <f t="shared" si="2"/>
        <v>#N/A</v>
      </c>
      <c r="M145">
        <v>28216005</v>
      </c>
      <c r="N145" t="s">
        <v>780</v>
      </c>
    </row>
    <row r="146" spans="1:14" x14ac:dyDescent="0.3">
      <c r="A146">
        <v>28222001</v>
      </c>
      <c r="B146" t="s">
        <v>401</v>
      </c>
      <c r="C146" t="str">
        <f>VLOOKUP(TEXT(표4[[#This Row],[ROUTE_ID]],0),표8[[ISC노선ID]:[노선번호]],2,FALSE)</f>
        <v>511</v>
      </c>
      <c r="D146" t="str">
        <f>VLOOKUP(표4[[#This Row],[ROUTE_ID]],표5[],2,FALSE)</f>
        <v>511(28222001)</v>
      </c>
      <c r="F146" s="2" t="s">
        <v>414</v>
      </c>
      <c r="G146" s="2" t="s">
        <v>415</v>
      </c>
      <c r="H146" t="e">
        <f t="shared" si="2"/>
        <v>#N/A</v>
      </c>
      <c r="M146">
        <v>28216006</v>
      </c>
      <c r="N146" t="s">
        <v>781</v>
      </c>
    </row>
    <row r="147" spans="1:14" x14ac:dyDescent="0.3">
      <c r="A147">
        <v>28222002</v>
      </c>
      <c r="B147" t="s">
        <v>403</v>
      </c>
      <c r="C147" t="str">
        <f>VLOOKUP(TEXT(표4[[#This Row],[ROUTE_ID]],0),표8[[ISC노선ID]:[노선번호]],2,FALSE)</f>
        <v>512</v>
      </c>
      <c r="D147" t="str">
        <f>VLOOKUP(표4[[#This Row],[ROUTE_ID]],표5[],2,FALSE)</f>
        <v>512(28222002)</v>
      </c>
      <c r="F147" s="2" t="s">
        <v>416</v>
      </c>
      <c r="G147" s="2" t="s">
        <v>417</v>
      </c>
      <c r="H147" t="e">
        <f t="shared" si="2"/>
        <v>#N/A</v>
      </c>
      <c r="M147">
        <v>28217001</v>
      </c>
      <c r="N147" t="s">
        <v>782</v>
      </c>
    </row>
    <row r="148" spans="1:14" x14ac:dyDescent="0.3">
      <c r="A148">
        <v>28223001</v>
      </c>
      <c r="B148" t="s">
        <v>405</v>
      </c>
      <c r="C148" t="str">
        <f>VLOOKUP(TEXT(표4[[#This Row],[ROUTE_ID]],0),표8[[ISC노선ID]:[노선번호]],2,FALSE)</f>
        <v>567</v>
      </c>
      <c r="D148" t="str">
        <f>VLOOKUP(표4[[#This Row],[ROUTE_ID]],표5[],2,FALSE)</f>
        <v>567(28223001)</v>
      </c>
      <c r="F148" s="2" t="s">
        <v>418</v>
      </c>
      <c r="G148" s="2" t="s">
        <v>419</v>
      </c>
      <c r="H148" t="e">
        <f t="shared" si="2"/>
        <v>#N/A</v>
      </c>
      <c r="M148">
        <v>28217002</v>
      </c>
      <c r="N148" t="s">
        <v>783</v>
      </c>
    </row>
    <row r="149" spans="1:14" x14ac:dyDescent="0.3">
      <c r="A149">
        <v>28223002</v>
      </c>
      <c r="B149" t="s">
        <v>407</v>
      </c>
      <c r="C149" t="str">
        <f>VLOOKUP(TEXT(표4[[#This Row],[ROUTE_ID]],0),표8[[ISC노선ID]:[노선번호]],2,FALSE)</f>
        <v>566</v>
      </c>
      <c r="D149" t="str">
        <f>VLOOKUP(표4[[#This Row],[ROUTE_ID]],표5[],2,FALSE)</f>
        <v>566(28223002)</v>
      </c>
      <c r="F149" s="2" t="s">
        <v>420</v>
      </c>
      <c r="G149" s="2" t="s">
        <v>421</v>
      </c>
      <c r="H149" t="e">
        <f t="shared" si="2"/>
        <v>#N/A</v>
      </c>
      <c r="M149">
        <v>28217003</v>
      </c>
      <c r="N149" t="s">
        <v>784</v>
      </c>
    </row>
    <row r="150" spans="1:14" x14ac:dyDescent="0.3">
      <c r="A150">
        <v>28224001</v>
      </c>
      <c r="B150" t="s">
        <v>409</v>
      </c>
      <c r="C150" t="str">
        <f>VLOOKUP(TEXT(표4[[#This Row],[ROUTE_ID]],0),표8[[ISC노선ID]:[노선번호]],2,FALSE)</f>
        <v>574</v>
      </c>
      <c r="D150" t="str">
        <f>VLOOKUP(표4[[#This Row],[ROUTE_ID]],표5[],2,FALSE)</f>
        <v>574(28224001)</v>
      </c>
      <c r="F150" s="2" t="s">
        <v>422</v>
      </c>
      <c r="G150" s="2" t="s">
        <v>423</v>
      </c>
      <c r="H150" t="e">
        <f t="shared" si="2"/>
        <v>#N/A</v>
      </c>
      <c r="M150">
        <v>28219001</v>
      </c>
      <c r="N150" t="s">
        <v>785</v>
      </c>
    </row>
    <row r="151" spans="1:14" x14ac:dyDescent="0.3">
      <c r="A151">
        <v>28224002</v>
      </c>
      <c r="B151" t="s">
        <v>411</v>
      </c>
      <c r="C151" t="str">
        <f>VLOOKUP(TEXT(표4[[#This Row],[ROUTE_ID]],0),표8[[ISC노선ID]:[노선번호]],2,FALSE)</f>
        <v>561</v>
      </c>
      <c r="D151" t="str">
        <f>VLOOKUP(표4[[#This Row],[ROUTE_ID]],표5[],2,FALSE)</f>
        <v>561(28224002)</v>
      </c>
      <c r="F151" s="2" t="s">
        <v>424</v>
      </c>
      <c r="G151" s="2" t="s">
        <v>425</v>
      </c>
      <c r="H151" t="e">
        <f t="shared" si="2"/>
        <v>#N/A</v>
      </c>
      <c r="M151">
        <v>28222001</v>
      </c>
      <c r="N151" t="s">
        <v>786</v>
      </c>
    </row>
    <row r="152" spans="1:14" x14ac:dyDescent="0.3">
      <c r="A152">
        <v>28228001</v>
      </c>
      <c r="B152" t="s">
        <v>413</v>
      </c>
      <c r="C152" t="str">
        <f>VLOOKUP(TEXT(표4[[#This Row],[ROUTE_ID]],0),표8[[ISC노선ID]:[노선번호]],2,FALSE)</f>
        <v>556</v>
      </c>
      <c r="D152" t="str">
        <f>VLOOKUP(표4[[#This Row],[ROUTE_ID]],표5[],2,FALSE)</f>
        <v>556(28228001)</v>
      </c>
      <c r="F152" s="2" t="s">
        <v>426</v>
      </c>
      <c r="G152" s="2" t="s">
        <v>427</v>
      </c>
      <c r="H152" t="e">
        <f t="shared" si="2"/>
        <v>#N/A</v>
      </c>
      <c r="M152">
        <v>28222002</v>
      </c>
      <c r="N152" t="s">
        <v>787</v>
      </c>
    </row>
    <row r="153" spans="1:14" x14ac:dyDescent="0.3">
      <c r="A153">
        <v>28228002</v>
      </c>
      <c r="B153" t="s">
        <v>415</v>
      </c>
      <c r="C153" t="str">
        <f>VLOOKUP(TEXT(표4[[#This Row],[ROUTE_ID]],0),표8[[ISC노선ID]:[노선번호]],2,FALSE)</f>
        <v>571</v>
      </c>
      <c r="D153" t="str">
        <f>VLOOKUP(표4[[#This Row],[ROUTE_ID]],표5[],2,FALSE)</f>
        <v>571(28228002)</v>
      </c>
      <c r="F153" s="2" t="s">
        <v>428</v>
      </c>
      <c r="G153" s="2" t="s">
        <v>429</v>
      </c>
      <c r="H153" t="e">
        <f t="shared" si="2"/>
        <v>#N/A</v>
      </c>
      <c r="M153">
        <v>28223001</v>
      </c>
      <c r="N153" t="s">
        <v>788</v>
      </c>
    </row>
    <row r="154" spans="1:14" x14ac:dyDescent="0.3">
      <c r="A154">
        <v>28228003</v>
      </c>
      <c r="B154" t="s">
        <v>417</v>
      </c>
      <c r="C154" t="str">
        <f>VLOOKUP(TEXT(표4[[#This Row],[ROUTE_ID]],0),표8[[ISC노선ID]:[노선번호]],2,FALSE)</f>
        <v>558</v>
      </c>
      <c r="D154" t="str">
        <f>VLOOKUP(표4[[#This Row],[ROUTE_ID]],표5[],2,FALSE)</f>
        <v>558(28228003)</v>
      </c>
      <c r="F154" s="2" t="s">
        <v>430</v>
      </c>
      <c r="G154" s="2" t="s">
        <v>431</v>
      </c>
      <c r="H154" t="e">
        <f t="shared" si="2"/>
        <v>#N/A</v>
      </c>
      <c r="M154">
        <v>28223002</v>
      </c>
      <c r="N154" t="s">
        <v>789</v>
      </c>
    </row>
    <row r="155" spans="1:14" x14ac:dyDescent="0.3">
      <c r="A155">
        <v>28228005</v>
      </c>
      <c r="B155" t="s">
        <v>419</v>
      </c>
      <c r="C155" t="str">
        <f>VLOOKUP(TEXT(표4[[#This Row],[ROUTE_ID]],0),표8[[ISC노선ID]:[노선번호]],2,FALSE)</f>
        <v>583</v>
      </c>
      <c r="D155" t="str">
        <f>VLOOKUP(표4[[#This Row],[ROUTE_ID]],표5[],2,FALSE)</f>
        <v>583(28228005)</v>
      </c>
      <c r="F155" s="2" t="s">
        <v>432</v>
      </c>
      <c r="G155" s="2" t="s">
        <v>433</v>
      </c>
      <c r="H155" t="e">
        <f t="shared" si="2"/>
        <v>#N/A</v>
      </c>
      <c r="M155">
        <v>28224001</v>
      </c>
      <c r="N155" t="s">
        <v>790</v>
      </c>
    </row>
    <row r="156" spans="1:14" x14ac:dyDescent="0.3">
      <c r="A156">
        <v>28228006</v>
      </c>
      <c r="B156" t="s">
        <v>421</v>
      </c>
      <c r="C156" t="str">
        <f>VLOOKUP(TEXT(표4[[#This Row],[ROUTE_ID]],0),표8[[ISC노선ID]:[노선번호]],2,FALSE)</f>
        <v>590</v>
      </c>
      <c r="D156" t="str">
        <f>VLOOKUP(표4[[#This Row],[ROUTE_ID]],표5[],2,FALSE)</f>
        <v>590(28228006)</v>
      </c>
      <c r="F156" s="2" t="s">
        <v>434</v>
      </c>
      <c r="G156" s="2" t="s">
        <v>435</v>
      </c>
      <c r="H156" t="e">
        <f t="shared" si="2"/>
        <v>#N/A</v>
      </c>
      <c r="M156">
        <v>28224002</v>
      </c>
      <c r="N156" t="s">
        <v>791</v>
      </c>
    </row>
    <row r="157" spans="1:14" x14ac:dyDescent="0.3">
      <c r="A157">
        <v>28228009</v>
      </c>
      <c r="B157" t="s">
        <v>425</v>
      </c>
      <c r="C157" t="str">
        <f>VLOOKUP(TEXT(표4[[#This Row],[ROUTE_ID]],0),표8[[ISC노선ID]:[노선번호]],2,FALSE)</f>
        <v>581</v>
      </c>
      <c r="D157" t="str">
        <f>VLOOKUP(표4[[#This Row],[ROUTE_ID]],표5[],2,FALSE)</f>
        <v>581(28228009)</v>
      </c>
      <c r="F157" s="2" t="s">
        <v>436</v>
      </c>
      <c r="G157" s="2" t="s">
        <v>437</v>
      </c>
      <c r="H157" t="e">
        <f t="shared" si="2"/>
        <v>#N/A</v>
      </c>
      <c r="M157">
        <v>28228001</v>
      </c>
      <c r="N157" t="s">
        <v>792</v>
      </c>
    </row>
    <row r="158" spans="1:14" x14ac:dyDescent="0.3">
      <c r="A158">
        <v>28228010</v>
      </c>
      <c r="B158" t="s">
        <v>427</v>
      </c>
      <c r="C158" t="str">
        <f>VLOOKUP(TEXT(표4[[#This Row],[ROUTE_ID]],0),표8[[ISC노선ID]:[노선번호]],2,FALSE)</f>
        <v>770-1</v>
      </c>
      <c r="D158" t="str">
        <f>VLOOKUP(표4[[#This Row],[ROUTE_ID]],표5[],2,FALSE)</f>
        <v>770-1(28228010)</v>
      </c>
      <c r="F158" s="2" t="s">
        <v>438</v>
      </c>
      <c r="G158" s="2" t="s">
        <v>439</v>
      </c>
      <c r="H158" t="e">
        <f t="shared" si="2"/>
        <v>#N/A</v>
      </c>
      <c r="M158">
        <v>28228002</v>
      </c>
      <c r="N158" t="s">
        <v>793</v>
      </c>
    </row>
    <row r="159" spans="1:14" x14ac:dyDescent="0.3">
      <c r="A159">
        <v>28228011</v>
      </c>
      <c r="B159" t="s">
        <v>429</v>
      </c>
      <c r="C159" t="str">
        <f>VLOOKUP(TEXT(표4[[#This Row],[ROUTE_ID]],0),표8[[ISC노선ID]:[노선번호]],2,FALSE)</f>
        <v>760-1</v>
      </c>
      <c r="D159" t="str">
        <f>VLOOKUP(표4[[#This Row],[ROUTE_ID]],표5[],2,FALSE)</f>
        <v>760-1(28228011)</v>
      </c>
      <c r="F159" s="2" t="s">
        <v>440</v>
      </c>
      <c r="G159" s="2" t="s">
        <v>441</v>
      </c>
      <c r="H159" t="e">
        <f t="shared" si="2"/>
        <v>#N/A</v>
      </c>
      <c r="M159">
        <v>28228003</v>
      </c>
      <c r="N159" t="s">
        <v>794</v>
      </c>
    </row>
    <row r="160" spans="1:14" x14ac:dyDescent="0.3">
      <c r="A160">
        <v>28228014</v>
      </c>
      <c r="B160" t="s">
        <v>431</v>
      </c>
      <c r="C160" t="str">
        <f>VLOOKUP(TEXT(표4[[#This Row],[ROUTE_ID]],0),표8[[ISC노선ID]:[노선번호]],2,FALSE)</f>
        <v>597</v>
      </c>
      <c r="D160" t="str">
        <f>VLOOKUP(표4[[#This Row],[ROUTE_ID]],표5[],2,FALSE)</f>
        <v>597(28228014)</v>
      </c>
      <c r="F160" s="2" t="s">
        <v>442</v>
      </c>
      <c r="G160" s="2" t="s">
        <v>443</v>
      </c>
      <c r="H160" t="e">
        <f t="shared" si="2"/>
        <v>#N/A</v>
      </c>
      <c r="M160">
        <v>28228005</v>
      </c>
      <c r="N160" t="s">
        <v>795</v>
      </c>
    </row>
    <row r="161" spans="1:14" x14ac:dyDescent="0.3">
      <c r="A161">
        <v>28229002</v>
      </c>
      <c r="B161" t="s">
        <v>433</v>
      </c>
      <c r="C161" t="str">
        <f>VLOOKUP(TEXT(표4[[#This Row],[ROUTE_ID]],0),표8[[ISC노선ID]:[노선번호]],2,FALSE)</f>
        <v>515</v>
      </c>
      <c r="D161" t="str">
        <f>VLOOKUP(표4[[#This Row],[ROUTE_ID]],표5[],2,FALSE)</f>
        <v>515(28229002)</v>
      </c>
      <c r="F161" s="2" t="s">
        <v>444</v>
      </c>
      <c r="G161" s="2" t="s">
        <v>445</v>
      </c>
      <c r="H161" t="e">
        <f t="shared" si="2"/>
        <v>#N/A</v>
      </c>
      <c r="M161">
        <v>28228006</v>
      </c>
      <c r="N161" t="s">
        <v>796</v>
      </c>
    </row>
    <row r="162" spans="1:14" x14ac:dyDescent="0.3">
      <c r="A162">
        <v>28229005</v>
      </c>
      <c r="B162" t="s">
        <v>435</v>
      </c>
      <c r="C162" t="str">
        <f>VLOOKUP(TEXT(표4[[#This Row],[ROUTE_ID]],0),표8[[ISC노선ID]:[노선번호]],2,FALSE)</f>
        <v>515-1</v>
      </c>
      <c r="D162" t="str">
        <f>VLOOKUP(표4[[#This Row],[ROUTE_ID]],표5[],2,FALSE)</f>
        <v>515-1(28229005)</v>
      </c>
      <c r="F162" s="2" t="s">
        <v>446</v>
      </c>
      <c r="G162" s="2" t="s">
        <v>447</v>
      </c>
      <c r="H162" t="e">
        <f t="shared" si="2"/>
        <v>#N/A</v>
      </c>
      <c r="M162">
        <v>28228007</v>
      </c>
      <c r="N162" t="s">
        <v>797</v>
      </c>
    </row>
    <row r="163" spans="1:14" x14ac:dyDescent="0.3">
      <c r="A163">
        <v>28231003</v>
      </c>
      <c r="B163" t="s">
        <v>437</v>
      </c>
      <c r="C163" t="str">
        <f>VLOOKUP(TEXT(표4[[#This Row],[ROUTE_ID]],0),표8[[ISC노선ID]:[노선번호]],2,FALSE)</f>
        <v>562</v>
      </c>
      <c r="D163" t="str">
        <f>VLOOKUP(표4[[#This Row],[ROUTE_ID]],표5[],2,FALSE)</f>
        <v>562(28231003)</v>
      </c>
      <c r="F163" s="2" t="s">
        <v>448</v>
      </c>
      <c r="G163" s="2" t="s">
        <v>449</v>
      </c>
      <c r="H163" t="e">
        <f t="shared" si="2"/>
        <v>#N/A</v>
      </c>
      <c r="M163">
        <v>28228009</v>
      </c>
      <c r="N163" t="s">
        <v>798</v>
      </c>
    </row>
    <row r="164" spans="1:14" x14ac:dyDescent="0.3">
      <c r="A164">
        <v>28231005</v>
      </c>
      <c r="B164" t="s">
        <v>439</v>
      </c>
      <c r="C164" t="str">
        <f>VLOOKUP(TEXT(표4[[#This Row],[ROUTE_ID]],0),표8[[ISC노선ID]:[노선번호]],2,FALSE)</f>
        <v>569</v>
      </c>
      <c r="D164" t="str">
        <f>VLOOKUP(표4[[#This Row],[ROUTE_ID]],표5[],2,FALSE)</f>
        <v>569(28231005)</v>
      </c>
      <c r="F164" s="2" t="s">
        <v>450</v>
      </c>
      <c r="G164" s="2" t="s">
        <v>451</v>
      </c>
      <c r="H164" t="e">
        <f t="shared" si="2"/>
        <v>#N/A</v>
      </c>
      <c r="M164">
        <v>28228010</v>
      </c>
      <c r="N164" t="s">
        <v>799</v>
      </c>
    </row>
    <row r="165" spans="1:14" x14ac:dyDescent="0.3">
      <c r="A165">
        <v>28231006</v>
      </c>
      <c r="B165" t="s">
        <v>441</v>
      </c>
      <c r="C165" t="str">
        <f>VLOOKUP(TEXT(표4[[#This Row],[ROUTE_ID]],0),표8[[ISC노선ID]:[노선번호]],2,FALSE)</f>
        <v>570</v>
      </c>
      <c r="D165" t="str">
        <f>VLOOKUP(표4[[#This Row],[ROUTE_ID]],표5[],2,FALSE)</f>
        <v>570(28231006)</v>
      </c>
      <c r="F165" s="2" t="s">
        <v>452</v>
      </c>
      <c r="G165" s="2" t="s">
        <v>453</v>
      </c>
      <c r="H165" t="e">
        <f t="shared" si="2"/>
        <v>#N/A</v>
      </c>
      <c r="M165">
        <v>28228011</v>
      </c>
      <c r="N165" t="s">
        <v>800</v>
      </c>
    </row>
    <row r="166" spans="1:14" x14ac:dyDescent="0.3">
      <c r="A166">
        <v>28231007</v>
      </c>
      <c r="B166" t="s">
        <v>443</v>
      </c>
      <c r="C166" t="str">
        <f>VLOOKUP(TEXT(표4[[#This Row],[ROUTE_ID]],0),표8[[ISC노선ID]:[노선번호]],2,FALSE)</f>
        <v>582</v>
      </c>
      <c r="D166" t="str">
        <f>VLOOKUP(표4[[#This Row],[ROUTE_ID]],표5[],2,FALSE)</f>
        <v>582(28231007)</v>
      </c>
      <c r="F166" s="2" t="s">
        <v>454</v>
      </c>
      <c r="G166" s="2" t="s">
        <v>455</v>
      </c>
      <c r="H166" t="e">
        <f t="shared" si="2"/>
        <v>#N/A</v>
      </c>
      <c r="M166">
        <v>28228014</v>
      </c>
      <c r="N166" t="s">
        <v>801</v>
      </c>
    </row>
    <row r="167" spans="1:14" x14ac:dyDescent="0.3">
      <c r="A167">
        <v>28231008</v>
      </c>
      <c r="B167" t="s">
        <v>445</v>
      </c>
      <c r="C167" t="str">
        <f>VLOOKUP(TEXT(표4[[#This Row],[ROUTE_ID]],0),표8[[ISC노선ID]:[노선번호]],2,FALSE)</f>
        <v>584</v>
      </c>
      <c r="D167" t="str">
        <f>VLOOKUP(표4[[#This Row],[ROUTE_ID]],표5[],2,FALSE)</f>
        <v>584(28231008)</v>
      </c>
      <c r="F167" s="2" t="s">
        <v>456</v>
      </c>
      <c r="G167" s="2" t="s">
        <v>457</v>
      </c>
      <c r="H167" t="e">
        <f t="shared" si="2"/>
        <v>#N/A</v>
      </c>
      <c r="M167">
        <v>28229002</v>
      </c>
      <c r="N167" t="s">
        <v>802</v>
      </c>
    </row>
    <row r="168" spans="1:14" x14ac:dyDescent="0.3">
      <c r="A168">
        <v>28231009</v>
      </c>
      <c r="B168" t="s">
        <v>447</v>
      </c>
      <c r="C168" t="str">
        <f>VLOOKUP(TEXT(표4[[#This Row],[ROUTE_ID]],0),표8[[ISC노선ID]:[노선번호]],2,FALSE)</f>
        <v>587</v>
      </c>
      <c r="D168" t="str">
        <f>VLOOKUP(표4[[#This Row],[ROUTE_ID]],표5[],2,FALSE)</f>
        <v>587(28231009)</v>
      </c>
      <c r="F168" s="2" t="s">
        <v>458</v>
      </c>
      <c r="G168" s="2" t="s">
        <v>459</v>
      </c>
      <c r="H168" t="e">
        <f t="shared" si="2"/>
        <v>#N/A</v>
      </c>
      <c r="M168">
        <v>28229005</v>
      </c>
      <c r="N168" t="s">
        <v>803</v>
      </c>
    </row>
    <row r="169" spans="1:14" x14ac:dyDescent="0.3">
      <c r="A169">
        <v>28231010</v>
      </c>
      <c r="B169" t="s">
        <v>449</v>
      </c>
      <c r="C169" t="str">
        <f>VLOOKUP(TEXT(표4[[#This Row],[ROUTE_ID]],0),표8[[ISC노선ID]:[노선번호]],2,FALSE)</f>
        <v>506</v>
      </c>
      <c r="D169" t="str">
        <f>VLOOKUP(표4[[#This Row],[ROUTE_ID]],표5[],2,FALSE)</f>
        <v>506(28231010)</v>
      </c>
      <c r="F169" s="2" t="s">
        <v>460</v>
      </c>
      <c r="G169" s="2" t="s">
        <v>461</v>
      </c>
      <c r="H169" t="e">
        <f t="shared" si="2"/>
        <v>#N/A</v>
      </c>
      <c r="M169">
        <v>28231003</v>
      </c>
      <c r="N169" t="s">
        <v>804</v>
      </c>
    </row>
    <row r="170" spans="1:14" x14ac:dyDescent="0.3">
      <c r="A170">
        <v>28247001</v>
      </c>
      <c r="B170" t="s">
        <v>451</v>
      </c>
      <c r="C170" t="str">
        <f>VLOOKUP(TEXT(표4[[#This Row],[ROUTE_ID]],0),표8[[ISC노선ID]:[노선번호]],2,FALSE)</f>
        <v>533</v>
      </c>
      <c r="D170" t="str">
        <f>VLOOKUP(표4[[#This Row],[ROUTE_ID]],표5[],2,FALSE)</f>
        <v>533(28247001)</v>
      </c>
      <c r="F170" s="2" t="s">
        <v>462</v>
      </c>
      <c r="G170" s="2" t="s">
        <v>463</v>
      </c>
      <c r="H170" t="e">
        <f t="shared" si="2"/>
        <v>#N/A</v>
      </c>
      <c r="M170">
        <v>28231005</v>
      </c>
      <c r="N170" t="s">
        <v>805</v>
      </c>
    </row>
    <row r="171" spans="1:14" x14ac:dyDescent="0.3">
      <c r="A171">
        <v>28247002</v>
      </c>
      <c r="B171" t="s">
        <v>453</v>
      </c>
      <c r="C171" t="str">
        <f>VLOOKUP(TEXT(표4[[#This Row],[ROUTE_ID]],0),표8[[ISC노선ID]:[노선번호]],2,FALSE)</f>
        <v>534</v>
      </c>
      <c r="D171" t="str">
        <f>VLOOKUP(표4[[#This Row],[ROUTE_ID]],표5[],2,FALSE)</f>
        <v>534(28247002)</v>
      </c>
      <c r="F171" s="2" t="s">
        <v>464</v>
      </c>
      <c r="G171" s="2" t="s">
        <v>465</v>
      </c>
      <c r="H171" t="e">
        <f t="shared" si="2"/>
        <v>#N/A</v>
      </c>
      <c r="M171">
        <v>28231006</v>
      </c>
      <c r="N171" t="s">
        <v>806</v>
      </c>
    </row>
    <row r="172" spans="1:14" x14ac:dyDescent="0.3">
      <c r="A172">
        <v>28248001</v>
      </c>
      <c r="B172" t="s">
        <v>21</v>
      </c>
      <c r="C172" t="e">
        <f>VLOOKUP(TEXT(표4[[#This Row],[ROUTE_ID]],0),표8[[ISC노선ID]:[노선번호]],2,FALSE)</f>
        <v>#N/A</v>
      </c>
      <c r="D172" t="str">
        <f>VLOOKUP(표4[[#This Row],[ROUTE_ID]],표5[],2,FALSE)</f>
        <v>대곡5(28248001)</v>
      </c>
      <c r="F172" s="2" t="s">
        <v>466</v>
      </c>
      <c r="G172" s="2" t="s">
        <v>467</v>
      </c>
      <c r="H172" t="e">
        <f t="shared" si="2"/>
        <v>#N/A</v>
      </c>
      <c r="M172">
        <v>28231007</v>
      </c>
      <c r="N172" t="s">
        <v>807</v>
      </c>
    </row>
    <row r="173" spans="1:14" x14ac:dyDescent="0.3">
      <c r="A173">
        <v>28301002</v>
      </c>
      <c r="B173" t="s">
        <v>22</v>
      </c>
      <c r="C173" t="e">
        <f>VLOOKUP(TEXT(표4[[#This Row],[ROUTE_ID]],0),표8[[ISC노선ID]:[노선번호]],2,FALSE)</f>
        <v>#N/A</v>
      </c>
      <c r="D173" t="str">
        <f>VLOOKUP(표4[[#This Row],[ROUTE_ID]],표5[],2,FALSE)</f>
        <v>223A(28301002)</v>
      </c>
      <c r="F173" s="2" t="s">
        <v>468</v>
      </c>
      <c r="G173" s="2" t="s">
        <v>469</v>
      </c>
      <c r="H173" t="e">
        <f t="shared" si="2"/>
        <v>#N/A</v>
      </c>
      <c r="M173">
        <v>28231008</v>
      </c>
      <c r="N173" t="s">
        <v>808</v>
      </c>
    </row>
    <row r="174" spans="1:14" x14ac:dyDescent="0.3">
      <c r="A174">
        <v>28302001</v>
      </c>
      <c r="B174" t="s">
        <v>455</v>
      </c>
      <c r="C174" t="str">
        <f>VLOOKUP(TEXT(표4[[#This Row],[ROUTE_ID]],0),표8[[ISC노선ID]:[노선번호]],2,FALSE)</f>
        <v>800</v>
      </c>
      <c r="D174" t="str">
        <f>VLOOKUP(표4[[#This Row],[ROUTE_ID]],표5[],2,FALSE)</f>
        <v>800(28302001)</v>
      </c>
      <c r="F174" s="2" t="s">
        <v>470</v>
      </c>
      <c r="G174" s="2" t="s">
        <v>471</v>
      </c>
      <c r="H174" t="e">
        <f t="shared" si="2"/>
        <v>#N/A</v>
      </c>
      <c r="M174">
        <v>28231009</v>
      </c>
      <c r="N174" t="s">
        <v>809</v>
      </c>
    </row>
    <row r="175" spans="1:14" x14ac:dyDescent="0.3">
      <c r="A175">
        <v>28302003</v>
      </c>
      <c r="B175" t="s">
        <v>457</v>
      </c>
      <c r="C175" t="str">
        <f>VLOOKUP(TEXT(표4[[#This Row],[ROUTE_ID]],0),표8[[ISC노선ID]:[노선번호]],2,FALSE)</f>
        <v>700-1</v>
      </c>
      <c r="D175" t="str">
        <f>VLOOKUP(표4[[#This Row],[ROUTE_ID]],표5[],2,FALSE)</f>
        <v>700-1(28302003)</v>
      </c>
      <c r="F175" s="2" t="s">
        <v>472</v>
      </c>
      <c r="G175" s="2" t="s">
        <v>473</v>
      </c>
      <c r="H175" t="e">
        <f t="shared" si="2"/>
        <v>#N/A</v>
      </c>
      <c r="M175">
        <v>28231010</v>
      </c>
      <c r="N175" t="s">
        <v>810</v>
      </c>
    </row>
    <row r="176" spans="1:14" x14ac:dyDescent="0.3">
      <c r="A176">
        <v>28302004</v>
      </c>
      <c r="B176" t="s">
        <v>459</v>
      </c>
      <c r="C176" t="str">
        <f>VLOOKUP(TEXT(표4[[#This Row],[ROUTE_ID]],0),표8[[ISC노선ID]:[노선번호]],2,FALSE)</f>
        <v>22(강화)</v>
      </c>
      <c r="D176" t="str">
        <f>VLOOKUP(표4[[#This Row],[ROUTE_ID]],표5[],2,FALSE)</f>
        <v>22(강화)(28302004)</v>
      </c>
      <c r="F176" s="2" t="s">
        <v>474</v>
      </c>
      <c r="G176" s="2" t="s">
        <v>475</v>
      </c>
      <c r="H176" t="e">
        <f t="shared" si="2"/>
        <v>#N/A</v>
      </c>
      <c r="M176">
        <v>28247001</v>
      </c>
      <c r="N176" t="s">
        <v>811</v>
      </c>
    </row>
    <row r="177" spans="1:14" x14ac:dyDescent="0.3">
      <c r="A177">
        <v>28302005</v>
      </c>
      <c r="B177" t="s">
        <v>461</v>
      </c>
      <c r="C177" t="str">
        <f>VLOOKUP(TEXT(표4[[#This Row],[ROUTE_ID]],0),표8[[ISC노선ID]:[노선번호]],2,FALSE)</f>
        <v>17-1</v>
      </c>
      <c r="D177" t="str">
        <f>VLOOKUP(표4[[#This Row],[ROUTE_ID]],표5[],2,FALSE)</f>
        <v>17-1(28302005)</v>
      </c>
      <c r="F177" s="2" t="s">
        <v>476</v>
      </c>
      <c r="G177" s="2" t="s">
        <v>477</v>
      </c>
      <c r="H177" t="e">
        <f t="shared" si="2"/>
        <v>#N/A</v>
      </c>
      <c r="M177">
        <v>28247002</v>
      </c>
      <c r="N177" t="s">
        <v>812</v>
      </c>
    </row>
    <row r="178" spans="1:14" x14ac:dyDescent="0.3">
      <c r="A178">
        <v>28302006</v>
      </c>
      <c r="B178" t="s">
        <v>463</v>
      </c>
      <c r="C178" t="str">
        <f>VLOOKUP(TEXT(표4[[#This Row],[ROUTE_ID]],0),표8[[ISC노선ID]:[노선번호]],2,FALSE)</f>
        <v>60-5</v>
      </c>
      <c r="D178" t="str">
        <f>VLOOKUP(표4[[#This Row],[ROUTE_ID]],표5[],2,FALSE)</f>
        <v>60-5(28302006)</v>
      </c>
      <c r="F178" s="2" t="s">
        <v>478</v>
      </c>
      <c r="G178" s="2" t="s">
        <v>479</v>
      </c>
      <c r="H178" t="e">
        <f t="shared" si="2"/>
        <v>#N/A</v>
      </c>
      <c r="M178">
        <v>28248001</v>
      </c>
      <c r="N178" t="s">
        <v>813</v>
      </c>
    </row>
    <row r="179" spans="1:14" x14ac:dyDescent="0.3">
      <c r="A179">
        <v>28302007</v>
      </c>
      <c r="B179" t="s">
        <v>465</v>
      </c>
      <c r="C179" t="str">
        <f>VLOOKUP(TEXT(표4[[#This Row],[ROUTE_ID]],0),표8[[ISC노선ID]:[노선번호]],2,FALSE)</f>
        <v>18(강화)</v>
      </c>
      <c r="D179" t="str">
        <f>VLOOKUP(표4[[#This Row],[ROUTE_ID]],표5[],2,FALSE)</f>
        <v>18(강화)(28302007)</v>
      </c>
      <c r="F179" s="2" t="s">
        <v>480</v>
      </c>
      <c r="G179" s="2" t="s">
        <v>481</v>
      </c>
      <c r="H179" t="e">
        <f t="shared" si="2"/>
        <v>#N/A</v>
      </c>
      <c r="M179">
        <v>28301002</v>
      </c>
      <c r="N179" t="s">
        <v>814</v>
      </c>
    </row>
    <row r="180" spans="1:14" x14ac:dyDescent="0.3">
      <c r="A180">
        <v>28302010</v>
      </c>
      <c r="B180" t="s">
        <v>467</v>
      </c>
      <c r="C180" t="str">
        <f>VLOOKUP(TEXT(표4[[#This Row],[ROUTE_ID]],0),표8[[ISC노선ID]:[노선번호]],2,FALSE)</f>
        <v>2(강화)</v>
      </c>
      <c r="D180" t="str">
        <f>VLOOKUP(표4[[#This Row],[ROUTE_ID]],표5[],2,FALSE)</f>
        <v>2(강화)(28302010)</v>
      </c>
      <c r="F180" s="2" t="s">
        <v>482</v>
      </c>
      <c r="G180" s="2" t="s">
        <v>483</v>
      </c>
      <c r="H180" t="e">
        <f t="shared" si="2"/>
        <v>#N/A</v>
      </c>
      <c r="M180">
        <v>28302001</v>
      </c>
      <c r="N180" t="s">
        <v>815</v>
      </c>
    </row>
    <row r="181" spans="1:14" x14ac:dyDescent="0.3">
      <c r="A181">
        <v>28302011</v>
      </c>
      <c r="B181" t="s">
        <v>469</v>
      </c>
      <c r="C181" t="str">
        <f>VLOOKUP(TEXT(표4[[#This Row],[ROUTE_ID]],0),표8[[ISC노선ID]:[노선번호]],2,FALSE)</f>
        <v>5(강화)</v>
      </c>
      <c r="D181" t="str">
        <f>VLOOKUP(표4[[#This Row],[ROUTE_ID]],표5[],2,FALSE)</f>
        <v>5(강화)(28302011)</v>
      </c>
      <c r="F181" s="2" t="s">
        <v>484</v>
      </c>
      <c r="G181" s="2" t="s">
        <v>485</v>
      </c>
      <c r="H181" t="e">
        <f t="shared" si="2"/>
        <v>#N/A</v>
      </c>
      <c r="M181">
        <v>28302003</v>
      </c>
      <c r="N181" t="s">
        <v>816</v>
      </c>
    </row>
    <row r="182" spans="1:14" x14ac:dyDescent="0.3">
      <c r="A182">
        <v>28302012</v>
      </c>
      <c r="B182" t="s">
        <v>23</v>
      </c>
      <c r="C182" t="e">
        <f>VLOOKUP(TEXT(표4[[#This Row],[ROUTE_ID]],0),표8[[ISC노선ID]:[노선번호]],2,FALSE)</f>
        <v>#N/A</v>
      </c>
      <c r="D182" t="str">
        <f>VLOOKUP(표4[[#This Row],[ROUTE_ID]],표5[],2,FALSE)</f>
        <v>7A(강화)(28302012)</v>
      </c>
      <c r="F182" s="2" t="s">
        <v>486</v>
      </c>
      <c r="G182" s="2" t="s">
        <v>487</v>
      </c>
      <c r="H182" t="e">
        <f t="shared" si="2"/>
        <v>#N/A</v>
      </c>
      <c r="M182">
        <v>28302004</v>
      </c>
      <c r="N182" t="s">
        <v>817</v>
      </c>
    </row>
    <row r="183" spans="1:14" x14ac:dyDescent="0.3">
      <c r="A183">
        <v>28302013</v>
      </c>
      <c r="B183" t="s">
        <v>24</v>
      </c>
      <c r="C183" t="e">
        <f>VLOOKUP(TEXT(표4[[#This Row],[ROUTE_ID]],0),표8[[ISC노선ID]:[노선번호]],2,FALSE)</f>
        <v>#N/A</v>
      </c>
      <c r="D183" t="str">
        <f>VLOOKUP(표4[[#This Row],[ROUTE_ID]],표5[],2,FALSE)</f>
        <v>7B(강화)(28302013)</v>
      </c>
      <c r="F183" s="2" t="s">
        <v>488</v>
      </c>
      <c r="G183" s="2" t="s">
        <v>489</v>
      </c>
      <c r="H183" t="e">
        <f t="shared" si="2"/>
        <v>#N/A</v>
      </c>
      <c r="M183">
        <v>28302005</v>
      </c>
      <c r="N183" t="s">
        <v>818</v>
      </c>
    </row>
    <row r="184" spans="1:14" x14ac:dyDescent="0.3">
      <c r="A184">
        <v>28302014</v>
      </c>
      <c r="B184" t="s">
        <v>25</v>
      </c>
      <c r="C184" t="e">
        <f>VLOOKUP(TEXT(표4[[#This Row],[ROUTE_ID]],0),표8[[ISC노선ID]:[노선번호]],2,FALSE)</f>
        <v>#N/A</v>
      </c>
      <c r="D184" t="str">
        <f>VLOOKUP(표4[[#This Row],[ROUTE_ID]],표5[],2,FALSE)</f>
        <v>8A(강화)(28302014)</v>
      </c>
      <c r="F184" s="2" t="s">
        <v>490</v>
      </c>
      <c r="G184" s="2" t="s">
        <v>491</v>
      </c>
      <c r="H184" t="e">
        <f t="shared" si="2"/>
        <v>#N/A</v>
      </c>
      <c r="M184">
        <v>28302006</v>
      </c>
      <c r="N184" t="s">
        <v>819</v>
      </c>
    </row>
    <row r="185" spans="1:14" x14ac:dyDescent="0.3">
      <c r="A185">
        <v>28302015</v>
      </c>
      <c r="B185" t="s">
        <v>26</v>
      </c>
      <c r="C185" t="e">
        <f>VLOOKUP(TEXT(표4[[#This Row],[ROUTE_ID]],0),표8[[ISC노선ID]:[노선번호]],2,FALSE)</f>
        <v>#N/A</v>
      </c>
      <c r="D185" t="str">
        <f>VLOOKUP(표4[[#This Row],[ROUTE_ID]],표5[],2,FALSE)</f>
        <v>8B(강화)(28302015)</v>
      </c>
      <c r="F185" s="2" t="s">
        <v>492</v>
      </c>
      <c r="G185" s="2" t="s">
        <v>493</v>
      </c>
      <c r="H185" t="e">
        <f t="shared" si="2"/>
        <v>#N/A</v>
      </c>
      <c r="M185">
        <v>28302007</v>
      </c>
      <c r="N185" t="s">
        <v>820</v>
      </c>
    </row>
    <row r="186" spans="1:14" x14ac:dyDescent="0.3">
      <c r="A186">
        <v>28302016</v>
      </c>
      <c r="B186" t="s">
        <v>471</v>
      </c>
      <c r="C186" t="str">
        <f>VLOOKUP(TEXT(표4[[#This Row],[ROUTE_ID]],0),표8[[ISC노선ID]:[노선번호]],2,FALSE)</f>
        <v>16-1(강화)</v>
      </c>
      <c r="D186" t="str">
        <f>VLOOKUP(표4[[#This Row],[ROUTE_ID]],표5[],2,FALSE)</f>
        <v>16-1(강화)(28302016)</v>
      </c>
      <c r="F186" s="2" t="s">
        <v>494</v>
      </c>
      <c r="G186" s="2" t="s">
        <v>495</v>
      </c>
      <c r="H186" t="e">
        <f t="shared" si="2"/>
        <v>#N/A</v>
      </c>
      <c r="M186">
        <v>28302010</v>
      </c>
      <c r="N186" t="s">
        <v>821</v>
      </c>
    </row>
    <row r="187" spans="1:14" x14ac:dyDescent="0.3">
      <c r="A187">
        <v>28302017</v>
      </c>
      <c r="B187" t="s">
        <v>473</v>
      </c>
      <c r="C187" t="str">
        <f>VLOOKUP(TEXT(표4[[#This Row],[ROUTE_ID]],0),표8[[ISC노선ID]:[노선번호]],2,FALSE)</f>
        <v>16-2(강화)</v>
      </c>
      <c r="D187" t="str">
        <f>VLOOKUP(표4[[#This Row],[ROUTE_ID]],표5[],2,FALSE)</f>
        <v>16-2(강화)(28302017)</v>
      </c>
      <c r="F187" s="2" t="s">
        <v>496</v>
      </c>
      <c r="G187" s="2" t="s">
        <v>497</v>
      </c>
      <c r="H187" t="e">
        <f t="shared" si="2"/>
        <v>#N/A</v>
      </c>
      <c r="M187">
        <v>28302011</v>
      </c>
      <c r="N187" t="s">
        <v>822</v>
      </c>
    </row>
    <row r="188" spans="1:14" x14ac:dyDescent="0.3">
      <c r="A188">
        <v>28302018</v>
      </c>
      <c r="B188" t="s">
        <v>475</v>
      </c>
      <c r="C188" t="str">
        <f>VLOOKUP(TEXT(표4[[#This Row],[ROUTE_ID]],0),표8[[ISC노선ID]:[노선번호]],2,FALSE)</f>
        <v>36(강화)</v>
      </c>
      <c r="D188" t="str">
        <f>VLOOKUP(표4[[#This Row],[ROUTE_ID]],표5[],2,FALSE)</f>
        <v>36(강화)(28302018)</v>
      </c>
      <c r="F188" s="2" t="s">
        <v>498</v>
      </c>
      <c r="G188" s="2" t="s">
        <v>499</v>
      </c>
      <c r="H188" t="e">
        <f t="shared" si="2"/>
        <v>#N/A</v>
      </c>
      <c r="M188">
        <v>28302012</v>
      </c>
      <c r="N188" t="s">
        <v>823</v>
      </c>
    </row>
    <row r="189" spans="1:14" x14ac:dyDescent="0.3">
      <c r="A189">
        <v>28302019</v>
      </c>
      <c r="B189" t="s">
        <v>477</v>
      </c>
      <c r="C189" t="str">
        <f>VLOOKUP(TEXT(표4[[#This Row],[ROUTE_ID]],0),표8[[ISC노선ID]:[노선번호]],2,FALSE)</f>
        <v>58(강화)</v>
      </c>
      <c r="D189" t="str">
        <f>VLOOKUP(표4[[#This Row],[ROUTE_ID]],표5[],2,FALSE)</f>
        <v>58(강화)(28302019)</v>
      </c>
      <c r="F189" s="2" t="s">
        <v>500</v>
      </c>
      <c r="G189" s="2" t="s">
        <v>501</v>
      </c>
      <c r="H189" t="e">
        <f t="shared" si="2"/>
        <v>#N/A</v>
      </c>
      <c r="M189">
        <v>28302013</v>
      </c>
      <c r="N189" t="s">
        <v>824</v>
      </c>
    </row>
    <row r="190" spans="1:14" x14ac:dyDescent="0.3">
      <c r="A190">
        <v>28302020</v>
      </c>
      <c r="B190" t="s">
        <v>479</v>
      </c>
      <c r="C190" t="str">
        <f>VLOOKUP(TEXT(표4[[#This Row],[ROUTE_ID]],0),표8[[ISC노선ID]:[노선번호]],2,FALSE)</f>
        <v>59(강화)</v>
      </c>
      <c r="D190" t="str">
        <f>VLOOKUP(표4[[#This Row],[ROUTE_ID]],표5[],2,FALSE)</f>
        <v>59(강화)(28302020)</v>
      </c>
      <c r="F190" s="2" t="s">
        <v>502</v>
      </c>
      <c r="G190" s="2" t="s">
        <v>503</v>
      </c>
      <c r="H190" t="e">
        <f t="shared" si="2"/>
        <v>#N/A</v>
      </c>
      <c r="M190">
        <v>28302014</v>
      </c>
      <c r="N190" t="s">
        <v>825</v>
      </c>
    </row>
    <row r="191" spans="1:14" x14ac:dyDescent="0.3">
      <c r="A191">
        <v>28302021</v>
      </c>
      <c r="B191" t="s">
        <v>27</v>
      </c>
      <c r="C191" t="e">
        <f>VLOOKUP(TEXT(표4[[#This Row],[ROUTE_ID]],0),표8[[ISC노선ID]:[노선번호]],2,FALSE)</f>
        <v>#N/A</v>
      </c>
      <c r="D191" t="str">
        <f>VLOOKUP(표4[[#This Row],[ROUTE_ID]],표5[],2,FALSE)</f>
        <v>10A(강화)(28302021)</v>
      </c>
      <c r="F191" s="2" t="s">
        <v>504</v>
      </c>
      <c r="G191" s="2" t="s">
        <v>505</v>
      </c>
      <c r="H191" t="e">
        <f t="shared" si="2"/>
        <v>#N/A</v>
      </c>
      <c r="M191">
        <v>28302015</v>
      </c>
      <c r="N191" t="s">
        <v>826</v>
      </c>
    </row>
    <row r="192" spans="1:14" x14ac:dyDescent="0.3">
      <c r="A192">
        <v>28302022</v>
      </c>
      <c r="B192" t="s">
        <v>28</v>
      </c>
      <c r="C192" t="e">
        <f>VLOOKUP(TEXT(표4[[#This Row],[ROUTE_ID]],0),표8[[ISC노선ID]:[노선번호]],2,FALSE)</f>
        <v>#N/A</v>
      </c>
      <c r="D192" t="str">
        <f>VLOOKUP(표4[[#This Row],[ROUTE_ID]],표5[],2,FALSE)</f>
        <v>12A(강화)(28302022)</v>
      </c>
      <c r="F192" s="2" t="s">
        <v>506</v>
      </c>
      <c r="G192" s="2" t="s">
        <v>507</v>
      </c>
      <c r="H192" t="e">
        <f t="shared" si="2"/>
        <v>#N/A</v>
      </c>
      <c r="M192">
        <v>28302016</v>
      </c>
      <c r="N192" t="s">
        <v>827</v>
      </c>
    </row>
    <row r="193" spans="1:14" x14ac:dyDescent="0.3">
      <c r="A193">
        <v>28302023</v>
      </c>
      <c r="B193" t="s">
        <v>29</v>
      </c>
      <c r="C193" t="e">
        <f>VLOOKUP(TEXT(표4[[#This Row],[ROUTE_ID]],0),표8[[ISC노선ID]:[노선번호]],2,FALSE)</f>
        <v>#N/A</v>
      </c>
      <c r="D193" t="str">
        <f>VLOOKUP(표4[[#This Row],[ROUTE_ID]],표5[],2,FALSE)</f>
        <v>30A(강화)(28302023)</v>
      </c>
      <c r="F193" s="2" t="s">
        <v>508</v>
      </c>
      <c r="G193" s="2" t="s">
        <v>509</v>
      </c>
      <c r="H193" t="e">
        <f t="shared" si="2"/>
        <v>#N/A</v>
      </c>
      <c r="M193">
        <v>28302017</v>
      </c>
      <c r="N193" t="s">
        <v>828</v>
      </c>
    </row>
    <row r="194" spans="1:14" x14ac:dyDescent="0.3">
      <c r="A194">
        <v>28302024</v>
      </c>
      <c r="B194" t="s">
        <v>30</v>
      </c>
      <c r="C194" t="e">
        <f>VLOOKUP(TEXT(표4[[#This Row],[ROUTE_ID]],0),표8[[ISC노선ID]:[노선번호]],2,FALSE)</f>
        <v>#N/A</v>
      </c>
      <c r="D194" t="str">
        <f>VLOOKUP(표4[[#This Row],[ROUTE_ID]],표5[],2,FALSE)</f>
        <v>53A(강화)(28302024)</v>
      </c>
      <c r="F194" s="2" t="s">
        <v>510</v>
      </c>
      <c r="G194" s="2" t="s">
        <v>511</v>
      </c>
      <c r="H194" t="e">
        <f t="shared" si="2"/>
        <v>#N/A</v>
      </c>
      <c r="M194">
        <v>28302018</v>
      </c>
      <c r="N194" t="s">
        <v>829</v>
      </c>
    </row>
    <row r="195" spans="1:14" x14ac:dyDescent="0.3">
      <c r="A195">
        <v>28302025</v>
      </c>
      <c r="B195" t="s">
        <v>31</v>
      </c>
      <c r="C195" t="e">
        <f>VLOOKUP(TEXT(표4[[#This Row],[ROUTE_ID]],0),표8[[ISC노선ID]:[노선번호]],2,FALSE)</f>
        <v>#N/A</v>
      </c>
      <c r="D195" t="str">
        <f>VLOOKUP(표4[[#This Row],[ROUTE_ID]],표5[],2,FALSE)</f>
        <v>61B(강화)(28302025)</v>
      </c>
      <c r="F195" s="2" t="s">
        <v>512</v>
      </c>
      <c r="G195" s="2" t="s">
        <v>513</v>
      </c>
      <c r="H195" t="e">
        <f t="shared" ref="H195:H258" si="3">VLOOKUP(F195,J195:K255,2,FALSE)</f>
        <v>#N/A</v>
      </c>
      <c r="M195">
        <v>28302019</v>
      </c>
      <c r="N195" t="s">
        <v>830</v>
      </c>
    </row>
    <row r="196" spans="1:14" x14ac:dyDescent="0.3">
      <c r="A196">
        <v>28302026</v>
      </c>
      <c r="B196" t="s">
        <v>32</v>
      </c>
      <c r="C196" t="e">
        <f>VLOOKUP(TEXT(표4[[#This Row],[ROUTE_ID]],0),표8[[ISC노선ID]:[노선번호]],2,FALSE)</f>
        <v>#N/A</v>
      </c>
      <c r="D196" t="str">
        <f>VLOOKUP(표4[[#This Row],[ROUTE_ID]],표5[],2,FALSE)</f>
        <v>11A(강화)(28302026)</v>
      </c>
      <c r="F196" s="2" t="s">
        <v>514</v>
      </c>
      <c r="G196" s="2" t="s">
        <v>515</v>
      </c>
      <c r="H196" t="e">
        <f t="shared" si="3"/>
        <v>#N/A</v>
      </c>
      <c r="M196">
        <v>28302020</v>
      </c>
      <c r="N196" t="s">
        <v>831</v>
      </c>
    </row>
    <row r="197" spans="1:14" x14ac:dyDescent="0.3">
      <c r="A197">
        <v>28302032</v>
      </c>
      <c r="B197" t="s">
        <v>33</v>
      </c>
      <c r="C197" t="e">
        <f>VLOOKUP(TEXT(표4[[#This Row],[ROUTE_ID]],0),표8[[ISC노선ID]:[노선번호]],2,FALSE)</f>
        <v>#N/A</v>
      </c>
      <c r="D197" t="str">
        <f>VLOOKUP(표4[[#This Row],[ROUTE_ID]],표5[],2,FALSE)</f>
        <v>31B(강화)(28302032)</v>
      </c>
      <c r="F197" s="2" t="s">
        <v>516</v>
      </c>
      <c r="G197" s="2" t="s">
        <v>517</v>
      </c>
      <c r="H197" t="e">
        <f t="shared" si="3"/>
        <v>#N/A</v>
      </c>
      <c r="M197">
        <v>28302021</v>
      </c>
      <c r="N197" t="s">
        <v>832</v>
      </c>
    </row>
    <row r="198" spans="1:14" x14ac:dyDescent="0.3">
      <c r="A198">
        <v>28302033</v>
      </c>
      <c r="B198" t="s">
        <v>34</v>
      </c>
      <c r="C198" t="e">
        <f>VLOOKUP(TEXT(표4[[#This Row],[ROUTE_ID]],0),표8[[ISC노선ID]:[노선번호]],2,FALSE)</f>
        <v>#N/A</v>
      </c>
      <c r="D198" t="str">
        <f>VLOOKUP(표4[[#This Row],[ROUTE_ID]],표5[],2,FALSE)</f>
        <v>38B(강화)(28302033)</v>
      </c>
      <c r="F198" s="2" t="s">
        <v>518</v>
      </c>
      <c r="G198" s="2" t="s">
        <v>519</v>
      </c>
      <c r="H198" t="e">
        <f t="shared" si="3"/>
        <v>#N/A</v>
      </c>
      <c r="M198">
        <v>28302022</v>
      </c>
      <c r="N198" t="s">
        <v>833</v>
      </c>
    </row>
    <row r="199" spans="1:14" x14ac:dyDescent="0.3">
      <c r="A199">
        <v>28302034</v>
      </c>
      <c r="B199" t="s">
        <v>35</v>
      </c>
      <c r="C199" t="e">
        <f>VLOOKUP(TEXT(표4[[#This Row],[ROUTE_ID]],0),표8[[ISC노선ID]:[노선번호]],2,FALSE)</f>
        <v>#N/A</v>
      </c>
      <c r="D199" t="str">
        <f>VLOOKUP(표4[[#This Row],[ROUTE_ID]],표5[],2,FALSE)</f>
        <v>9(강화)(28302034)</v>
      </c>
      <c r="F199" s="2" t="s">
        <v>520</v>
      </c>
      <c r="G199" s="2" t="s">
        <v>521</v>
      </c>
      <c r="H199" t="e">
        <f t="shared" si="3"/>
        <v>#N/A</v>
      </c>
      <c r="M199">
        <v>28302023</v>
      </c>
      <c r="N199" t="s">
        <v>834</v>
      </c>
    </row>
    <row r="200" spans="1:14" x14ac:dyDescent="0.3">
      <c r="A200">
        <v>28302037</v>
      </c>
      <c r="B200" t="s">
        <v>36</v>
      </c>
      <c r="C200" t="e">
        <f>VLOOKUP(TEXT(표4[[#This Row],[ROUTE_ID]],0),표8[[ISC노선ID]:[노선번호]],2,FALSE)</f>
        <v>#N/A</v>
      </c>
      <c r="D200" t="str">
        <f>VLOOKUP(표4[[#This Row],[ROUTE_ID]],표5[],2,FALSE)</f>
        <v>35A(강화)(28302037)</v>
      </c>
      <c r="F200" s="2" t="s">
        <v>522</v>
      </c>
      <c r="G200" s="2" t="s">
        <v>523</v>
      </c>
      <c r="H200" t="e">
        <f t="shared" si="3"/>
        <v>#N/A</v>
      </c>
      <c r="M200">
        <v>28302024</v>
      </c>
      <c r="N200" t="s">
        <v>835</v>
      </c>
    </row>
    <row r="201" spans="1:14" x14ac:dyDescent="0.3">
      <c r="A201">
        <v>28302038</v>
      </c>
      <c r="B201" t="s">
        <v>37</v>
      </c>
      <c r="C201" t="e">
        <f>VLOOKUP(TEXT(표4[[#This Row],[ROUTE_ID]],0),표8[[ISC노선ID]:[노선번호]],2,FALSE)</f>
        <v>#N/A</v>
      </c>
      <c r="D201" t="str">
        <f>VLOOKUP(표4[[#This Row],[ROUTE_ID]],표5[],2,FALSE)</f>
        <v>35B(강화)(28302038)</v>
      </c>
      <c r="F201" s="2" t="s">
        <v>524</v>
      </c>
      <c r="G201" s="2" t="s">
        <v>525</v>
      </c>
      <c r="H201" t="e">
        <f t="shared" si="3"/>
        <v>#N/A</v>
      </c>
      <c r="M201">
        <v>28302025</v>
      </c>
      <c r="N201" t="s">
        <v>836</v>
      </c>
    </row>
    <row r="202" spans="1:14" x14ac:dyDescent="0.3">
      <c r="A202">
        <v>28302039</v>
      </c>
      <c r="B202" t="s">
        <v>38</v>
      </c>
      <c r="C202" t="e">
        <f>VLOOKUP(TEXT(표4[[#This Row],[ROUTE_ID]],0),표8[[ISC노선ID]:[노선번호]],2,FALSE)</f>
        <v>#N/A</v>
      </c>
      <c r="D202" t="str">
        <f>VLOOKUP(표4[[#This Row],[ROUTE_ID]],표5[],2,FALSE)</f>
        <v>44A(강화)(28302039)</v>
      </c>
      <c r="F202" s="2" t="s">
        <v>526</v>
      </c>
      <c r="G202" s="2" t="s">
        <v>527</v>
      </c>
      <c r="H202" t="e">
        <f t="shared" si="3"/>
        <v>#N/A</v>
      </c>
      <c r="M202">
        <v>28302026</v>
      </c>
      <c r="N202" t="s">
        <v>837</v>
      </c>
    </row>
    <row r="203" spans="1:14" x14ac:dyDescent="0.3">
      <c r="A203">
        <v>28302040</v>
      </c>
      <c r="B203" t="s">
        <v>39</v>
      </c>
      <c r="C203" t="e">
        <f>VLOOKUP(TEXT(표4[[#This Row],[ROUTE_ID]],0),표8[[ISC노선ID]:[노선번호]],2,FALSE)</f>
        <v>#N/A</v>
      </c>
      <c r="D203" t="str">
        <f>VLOOKUP(표4[[#This Row],[ROUTE_ID]],표5[],2,FALSE)</f>
        <v>19(강화)(28302040)</v>
      </c>
      <c r="F203" s="2" t="s">
        <v>528</v>
      </c>
      <c r="G203" s="2" t="s">
        <v>529</v>
      </c>
      <c r="H203" t="e">
        <f t="shared" si="3"/>
        <v>#N/A</v>
      </c>
      <c r="M203">
        <v>28302032</v>
      </c>
      <c r="N203" t="s">
        <v>838</v>
      </c>
    </row>
    <row r="204" spans="1:14" x14ac:dyDescent="0.3">
      <c r="A204">
        <v>28302041</v>
      </c>
      <c r="B204" t="s">
        <v>40</v>
      </c>
      <c r="C204" t="e">
        <f>VLOOKUP(TEXT(표4[[#This Row],[ROUTE_ID]],0),표8[[ISC노선ID]:[노선번호]],2,FALSE)</f>
        <v>#N/A</v>
      </c>
      <c r="D204" t="str">
        <f>VLOOKUP(표4[[#This Row],[ROUTE_ID]],표5[],2,FALSE)</f>
        <v>23A(강화)(28302041)</v>
      </c>
      <c r="F204" s="2" t="s">
        <v>530</v>
      </c>
      <c r="G204" s="2" t="s">
        <v>531</v>
      </c>
      <c r="H204" t="e">
        <f t="shared" si="3"/>
        <v>#N/A</v>
      </c>
      <c r="M204">
        <v>28302033</v>
      </c>
      <c r="N204" t="s">
        <v>839</v>
      </c>
    </row>
    <row r="205" spans="1:14" x14ac:dyDescent="0.3">
      <c r="A205">
        <v>28302042</v>
      </c>
      <c r="B205" t="s">
        <v>481</v>
      </c>
      <c r="C205" t="str">
        <f>VLOOKUP(TEXT(표4[[#This Row],[ROUTE_ID]],0),표8[[ISC노선ID]:[노선번호]],2,FALSE)</f>
        <v>39(강화)</v>
      </c>
      <c r="D205" t="str">
        <f>VLOOKUP(표4[[#This Row],[ROUTE_ID]],표5[],2,FALSE)</f>
        <v>39(강화)(28302042)</v>
      </c>
      <c r="F205" s="2" t="s">
        <v>532</v>
      </c>
      <c r="G205" s="2" t="s">
        <v>533</v>
      </c>
      <c r="H205" t="e">
        <f t="shared" si="3"/>
        <v>#N/A</v>
      </c>
      <c r="M205">
        <v>28302034</v>
      </c>
      <c r="N205" t="s">
        <v>840</v>
      </c>
    </row>
    <row r="206" spans="1:14" x14ac:dyDescent="0.3">
      <c r="A206">
        <v>28302043</v>
      </c>
      <c r="B206" t="s">
        <v>41</v>
      </c>
      <c r="C206" t="e">
        <f>VLOOKUP(TEXT(표4[[#This Row],[ROUTE_ID]],0),표8[[ISC노선ID]:[노선번호]],2,FALSE)</f>
        <v>#N/A</v>
      </c>
      <c r="D206" t="str">
        <f>VLOOKUP(표4[[#This Row],[ROUTE_ID]],표5[],2,FALSE)</f>
        <v>39A(강화)(28302043)</v>
      </c>
      <c r="F206" s="2" t="s">
        <v>534</v>
      </c>
      <c r="G206" s="2" t="s">
        <v>535</v>
      </c>
      <c r="H206" t="e">
        <f t="shared" si="3"/>
        <v>#N/A</v>
      </c>
      <c r="M206">
        <v>28302037</v>
      </c>
      <c r="N206" t="s">
        <v>841</v>
      </c>
    </row>
    <row r="207" spans="1:14" x14ac:dyDescent="0.3">
      <c r="A207">
        <v>28304004</v>
      </c>
      <c r="B207" t="s">
        <v>483</v>
      </c>
      <c r="C207" t="str">
        <f>VLOOKUP(TEXT(표4[[#This Row],[ROUTE_ID]],0),표8[[ISC노선ID]:[노선번호]],2,FALSE)</f>
        <v>2-1</v>
      </c>
      <c r="D207" t="str">
        <f>VLOOKUP(표4[[#This Row],[ROUTE_ID]],표5[],2,FALSE)</f>
        <v>2-1(28304004)</v>
      </c>
      <c r="F207" s="2" t="s">
        <v>536</v>
      </c>
      <c r="G207" s="2" t="s">
        <v>537</v>
      </c>
      <c r="H207" t="e">
        <f t="shared" si="3"/>
        <v>#N/A</v>
      </c>
      <c r="M207">
        <v>28302038</v>
      </c>
      <c r="N207" t="s">
        <v>842</v>
      </c>
    </row>
    <row r="208" spans="1:14" x14ac:dyDescent="0.3">
      <c r="A208">
        <v>28305001</v>
      </c>
      <c r="B208" t="s">
        <v>485</v>
      </c>
      <c r="C208" t="str">
        <f>VLOOKUP(TEXT(표4[[#This Row],[ROUTE_ID]],0),표8[[ISC노선ID]:[노선번호]],2,FALSE)</f>
        <v>117</v>
      </c>
      <c r="D208" t="str">
        <f>VLOOKUP(표4[[#This Row],[ROUTE_ID]],표5[],2,FALSE)</f>
        <v>117(28305001)</v>
      </c>
      <c r="F208" s="2" t="s">
        <v>538</v>
      </c>
      <c r="G208" s="2" t="s">
        <v>539</v>
      </c>
      <c r="H208" t="e">
        <f t="shared" si="3"/>
        <v>#N/A</v>
      </c>
      <c r="M208">
        <v>28302039</v>
      </c>
      <c r="N208" t="s">
        <v>843</v>
      </c>
    </row>
    <row r="209" spans="1:14" x14ac:dyDescent="0.3">
      <c r="A209">
        <v>28305002</v>
      </c>
      <c r="B209" t="s">
        <v>42</v>
      </c>
      <c r="C209" t="e">
        <f>VLOOKUP(TEXT(표4[[#This Row],[ROUTE_ID]],0),표8[[ISC노선ID]:[노선번호]],2,FALSE)</f>
        <v>#N/A</v>
      </c>
      <c r="D209" t="str">
        <f>VLOOKUP(표4[[#This Row],[ROUTE_ID]],표5[],2,FALSE)</f>
        <v>117A(28305002)</v>
      </c>
      <c r="F209" s="2" t="s">
        <v>540</v>
      </c>
      <c r="G209" s="2" t="s">
        <v>541</v>
      </c>
      <c r="H209" t="e">
        <f t="shared" si="3"/>
        <v>#N/A</v>
      </c>
      <c r="M209">
        <v>28302040</v>
      </c>
      <c r="N209" t="s">
        <v>844</v>
      </c>
    </row>
    <row r="210" spans="1:14" x14ac:dyDescent="0.3">
      <c r="A210">
        <v>28305003</v>
      </c>
      <c r="B210" t="s">
        <v>43</v>
      </c>
      <c r="C210" t="e">
        <f>VLOOKUP(TEXT(표4[[#This Row],[ROUTE_ID]],0),표8[[ISC노선ID]:[노선번호]],2,FALSE)</f>
        <v>#N/A</v>
      </c>
      <c r="D210" t="str">
        <f>VLOOKUP(표4[[#This Row],[ROUTE_ID]],표5[],2,FALSE)</f>
        <v>111A(28305003)</v>
      </c>
      <c r="F210" s="2" t="s">
        <v>542</v>
      </c>
      <c r="G210" s="2" t="s">
        <v>543</v>
      </c>
      <c r="H210" t="e">
        <f t="shared" si="3"/>
        <v>#N/A</v>
      </c>
      <c r="M210">
        <v>28302041</v>
      </c>
      <c r="N210" t="s">
        <v>845</v>
      </c>
    </row>
    <row r="211" spans="1:14" x14ac:dyDescent="0.3">
      <c r="A211">
        <v>28305004</v>
      </c>
      <c r="B211" t="s">
        <v>44</v>
      </c>
      <c r="C211" t="e">
        <f>VLOOKUP(TEXT(표4[[#This Row],[ROUTE_ID]],0),표8[[ISC노선ID]:[노선번호]],2,FALSE)</f>
        <v>#N/A</v>
      </c>
      <c r="D211" t="str">
        <f>VLOOKUP(표4[[#This Row],[ROUTE_ID]],표5[],2,FALSE)</f>
        <v>111B(28305004)</v>
      </c>
      <c r="F211" s="2" t="s">
        <v>544</v>
      </c>
      <c r="G211" s="2" t="s">
        <v>545</v>
      </c>
      <c r="H211" t="e">
        <f t="shared" si="3"/>
        <v>#N/A</v>
      </c>
      <c r="M211">
        <v>28302042</v>
      </c>
      <c r="N211" t="s">
        <v>846</v>
      </c>
    </row>
    <row r="212" spans="1:14" x14ac:dyDescent="0.3">
      <c r="A212">
        <v>28305005</v>
      </c>
      <c r="B212" t="s">
        <v>45</v>
      </c>
      <c r="C212" t="e">
        <f>VLOOKUP(TEXT(표4[[#This Row],[ROUTE_ID]],0),표8[[ISC노선ID]:[노선번호]],2,FALSE)</f>
        <v>#N/A</v>
      </c>
      <c r="D212" t="str">
        <f>VLOOKUP(표4[[#This Row],[ROUTE_ID]],표5[],2,FALSE)</f>
        <v>111C(28305005)</v>
      </c>
      <c r="F212" s="2" t="s">
        <v>546</v>
      </c>
      <c r="G212" s="2" t="s">
        <v>547</v>
      </c>
      <c r="H212" t="e">
        <f t="shared" si="3"/>
        <v>#N/A</v>
      </c>
      <c r="M212">
        <v>28302043</v>
      </c>
      <c r="N212" t="s">
        <v>847</v>
      </c>
    </row>
    <row r="213" spans="1:14" x14ac:dyDescent="0.3">
      <c r="A213">
        <v>28308001</v>
      </c>
      <c r="B213" t="s">
        <v>46</v>
      </c>
      <c r="C213" t="e">
        <f>VLOOKUP(TEXT(표4[[#This Row],[ROUTE_ID]],0),표8[[ISC노선ID]:[노선번호]],2,FALSE)</f>
        <v>#N/A</v>
      </c>
      <c r="D213" t="str">
        <f>VLOOKUP(표4[[#This Row],[ROUTE_ID]],표5[],2,FALSE)</f>
        <v>14-1A(28308001)</v>
      </c>
      <c r="F213" s="2" t="s">
        <v>548</v>
      </c>
      <c r="G213" s="2" t="s">
        <v>549</v>
      </c>
      <c r="H213" t="e">
        <f t="shared" si="3"/>
        <v>#N/A</v>
      </c>
      <c r="M213">
        <v>28304004</v>
      </c>
      <c r="N213" t="s">
        <v>848</v>
      </c>
    </row>
    <row r="214" spans="1:14" x14ac:dyDescent="0.3">
      <c r="A214">
        <v>28309001</v>
      </c>
      <c r="B214" t="s">
        <v>487</v>
      </c>
      <c r="C214" t="str">
        <f>VLOOKUP(TEXT(표4[[#This Row],[ROUTE_ID]],0),표8[[ISC노선ID]:[노선번호]],2,FALSE)</f>
        <v>72</v>
      </c>
      <c r="D214" t="str">
        <f>VLOOKUP(표4[[#This Row],[ROUTE_ID]],표5[],2,FALSE)</f>
        <v>72(28309001)</v>
      </c>
      <c r="F214" s="2" t="s">
        <v>550</v>
      </c>
      <c r="G214" s="2" t="s">
        <v>551</v>
      </c>
      <c r="H214" t="e">
        <f t="shared" si="3"/>
        <v>#N/A</v>
      </c>
      <c r="M214">
        <v>28305001</v>
      </c>
      <c r="N214" t="s">
        <v>849</v>
      </c>
    </row>
    <row r="215" spans="1:14" x14ac:dyDescent="0.3">
      <c r="A215">
        <v>28310002</v>
      </c>
      <c r="B215" t="s">
        <v>489</v>
      </c>
      <c r="C215" t="str">
        <f>VLOOKUP(TEXT(표4[[#This Row],[ROUTE_ID]],0),표8[[ISC노선ID]:[노선번호]],2,FALSE)</f>
        <v>3-2</v>
      </c>
      <c r="D215" t="str">
        <f>VLOOKUP(표4[[#This Row],[ROUTE_ID]],표5[],2,FALSE)</f>
        <v>3-2(28310002)</v>
      </c>
      <c r="F215" s="2" t="s">
        <v>552</v>
      </c>
      <c r="G215" s="2" t="s">
        <v>553</v>
      </c>
      <c r="H215" t="e">
        <f t="shared" si="3"/>
        <v>#N/A</v>
      </c>
      <c r="M215">
        <v>28305002</v>
      </c>
      <c r="N215" t="s">
        <v>850</v>
      </c>
    </row>
    <row r="216" spans="1:14" x14ac:dyDescent="0.3">
      <c r="A216">
        <v>28310003</v>
      </c>
      <c r="B216" t="s">
        <v>491</v>
      </c>
      <c r="C216" t="str">
        <f>VLOOKUP(TEXT(표4[[#This Row],[ROUTE_ID]],0),표8[[ISC노선ID]:[노선번호]],2,FALSE)</f>
        <v>9</v>
      </c>
      <c r="D216" t="str">
        <f>VLOOKUP(표4[[#This Row],[ROUTE_ID]],표5[],2,FALSE)</f>
        <v>9(28310003)</v>
      </c>
      <c r="F216" s="2" t="s">
        <v>554</v>
      </c>
      <c r="G216" s="2" t="s">
        <v>555</v>
      </c>
      <c r="H216" t="e">
        <f t="shared" si="3"/>
        <v>#N/A</v>
      </c>
      <c r="M216">
        <v>28305003</v>
      </c>
      <c r="N216" t="s">
        <v>851</v>
      </c>
    </row>
    <row r="217" spans="1:14" x14ac:dyDescent="0.3">
      <c r="A217">
        <v>28311001</v>
      </c>
      <c r="B217" t="s">
        <v>47</v>
      </c>
      <c r="C217" t="e">
        <f>VLOOKUP(TEXT(표4[[#This Row],[ROUTE_ID]],0),표8[[ISC노선ID]:[노선번호]],2,FALSE)</f>
        <v>#N/A</v>
      </c>
      <c r="D217" t="str">
        <f>VLOOKUP(표4[[#This Row],[ROUTE_ID]],표5[],2,FALSE)</f>
        <v>8A(28311001)</v>
      </c>
      <c r="F217" s="2" t="s">
        <v>556</v>
      </c>
      <c r="G217" s="2" t="s">
        <v>557</v>
      </c>
      <c r="H217" t="e">
        <f t="shared" si="3"/>
        <v>#N/A</v>
      </c>
      <c r="M217">
        <v>28305004</v>
      </c>
      <c r="N217" t="s">
        <v>852</v>
      </c>
    </row>
    <row r="218" spans="1:14" x14ac:dyDescent="0.3">
      <c r="A218">
        <v>28313001</v>
      </c>
      <c r="B218" t="s">
        <v>493</v>
      </c>
      <c r="C218" t="str">
        <f>VLOOKUP(TEXT(표4[[#This Row],[ROUTE_ID]],0),표8[[ISC노선ID]:[노선번호]],2,FALSE)</f>
        <v>1200</v>
      </c>
      <c r="D218" t="str">
        <f>VLOOKUP(표4[[#This Row],[ROUTE_ID]],표5[],2,FALSE)</f>
        <v>1200(28313001)</v>
      </c>
      <c r="F218" s="2" t="s">
        <v>558</v>
      </c>
      <c r="G218" s="2" t="s">
        <v>559</v>
      </c>
      <c r="H218" t="e">
        <f t="shared" si="3"/>
        <v>#N/A</v>
      </c>
      <c r="M218">
        <v>28305005</v>
      </c>
      <c r="N218" t="s">
        <v>853</v>
      </c>
    </row>
    <row r="219" spans="1:14" x14ac:dyDescent="0.3">
      <c r="A219">
        <v>28314001</v>
      </c>
      <c r="B219" t="s">
        <v>495</v>
      </c>
      <c r="C219" t="str">
        <f>VLOOKUP(TEXT(표4[[#This Row],[ROUTE_ID]],0),표8[[ISC노선ID]:[노선번호]],2,FALSE)</f>
        <v>1601</v>
      </c>
      <c r="D219" t="str">
        <f>VLOOKUP(표4[[#This Row],[ROUTE_ID]],표5[],2,FALSE)</f>
        <v>1601(28314001)</v>
      </c>
      <c r="F219" s="2" t="s">
        <v>560</v>
      </c>
      <c r="G219" s="2" t="s">
        <v>561</v>
      </c>
      <c r="H219" t="e">
        <f t="shared" si="3"/>
        <v>#N/A</v>
      </c>
      <c r="M219">
        <v>28308001</v>
      </c>
      <c r="N219" t="s">
        <v>854</v>
      </c>
    </row>
    <row r="220" spans="1:14" x14ac:dyDescent="0.3">
      <c r="A220">
        <v>28314002</v>
      </c>
      <c r="B220" t="s">
        <v>497</v>
      </c>
      <c r="C220" t="str">
        <f>VLOOKUP(TEXT(표4[[#This Row],[ROUTE_ID]],0),표8[[ISC노선ID]:[노선번호]],2,FALSE)</f>
        <v>1100</v>
      </c>
      <c r="D220" t="str">
        <f>VLOOKUP(표4[[#This Row],[ROUTE_ID]],표5[],2,FALSE)</f>
        <v>1100(28314002)</v>
      </c>
      <c r="F220" s="2" t="s">
        <v>562</v>
      </c>
      <c r="G220" s="2" t="s">
        <v>563</v>
      </c>
      <c r="H220" t="e">
        <f t="shared" si="3"/>
        <v>#N/A</v>
      </c>
      <c r="M220">
        <v>28309001</v>
      </c>
      <c r="N220" t="s">
        <v>855</v>
      </c>
    </row>
    <row r="221" spans="1:14" x14ac:dyDescent="0.3">
      <c r="A221">
        <v>28314003</v>
      </c>
      <c r="B221" t="s">
        <v>499</v>
      </c>
      <c r="C221" t="str">
        <f>VLOOKUP(TEXT(표4[[#This Row],[ROUTE_ID]],0),표8[[ISC노선ID]:[노선번호]],2,FALSE)</f>
        <v>1101</v>
      </c>
      <c r="D221" t="str">
        <f>VLOOKUP(표4[[#This Row],[ROUTE_ID]],표5[],2,FALSE)</f>
        <v>1101(28314003)</v>
      </c>
      <c r="F221" s="2" t="s">
        <v>564</v>
      </c>
      <c r="G221" s="2" t="s">
        <v>565</v>
      </c>
      <c r="H221" t="e">
        <f t="shared" si="3"/>
        <v>#N/A</v>
      </c>
      <c r="M221">
        <v>28309003</v>
      </c>
      <c r="N221" t="s">
        <v>856</v>
      </c>
    </row>
    <row r="222" spans="1:14" x14ac:dyDescent="0.3">
      <c r="A222">
        <v>28314004</v>
      </c>
      <c r="B222" t="s">
        <v>501</v>
      </c>
      <c r="C222" t="str">
        <f>VLOOKUP(TEXT(표4[[#This Row],[ROUTE_ID]],0),표8[[ISC노선ID]:[노선번호]],2,FALSE)</f>
        <v>9501</v>
      </c>
      <c r="D222" t="str">
        <f>VLOOKUP(표4[[#This Row],[ROUTE_ID]],표5[],2,FALSE)</f>
        <v>9501(28314004)</v>
      </c>
      <c r="F222" s="2" t="s">
        <v>566</v>
      </c>
      <c r="G222" s="2" t="s">
        <v>567</v>
      </c>
      <c r="H222" t="e">
        <f t="shared" si="3"/>
        <v>#N/A</v>
      </c>
      <c r="M222">
        <v>28310002</v>
      </c>
      <c r="N222" t="s">
        <v>857</v>
      </c>
    </row>
    <row r="223" spans="1:14" x14ac:dyDescent="0.3">
      <c r="A223">
        <v>28314005</v>
      </c>
      <c r="B223" t="s">
        <v>503</v>
      </c>
      <c r="C223" t="str">
        <f>VLOOKUP(TEXT(표4[[#This Row],[ROUTE_ID]],0),표8[[ISC노선ID]:[노선번호]],2,FALSE)</f>
        <v>9802</v>
      </c>
      <c r="D223" t="str">
        <f>VLOOKUP(표4[[#This Row],[ROUTE_ID]],표5[],2,FALSE)</f>
        <v>9802(28314005)</v>
      </c>
      <c r="F223" s="2" t="s">
        <v>568</v>
      </c>
      <c r="G223" s="2" t="s">
        <v>569</v>
      </c>
      <c r="H223" t="e">
        <f t="shared" si="3"/>
        <v>#N/A</v>
      </c>
      <c r="M223">
        <v>28310003</v>
      </c>
      <c r="N223" t="s">
        <v>858</v>
      </c>
    </row>
    <row r="224" spans="1:14" x14ac:dyDescent="0.3">
      <c r="A224">
        <v>28315003</v>
      </c>
      <c r="B224" t="s">
        <v>505</v>
      </c>
      <c r="C224" t="str">
        <f>VLOOKUP(TEXT(표4[[#This Row],[ROUTE_ID]],0),표8[[ISC노선ID]:[노선번호]],2,FALSE)</f>
        <v>202</v>
      </c>
      <c r="D224" t="str">
        <f>VLOOKUP(표4[[#This Row],[ROUTE_ID]],표5[],2,FALSE)</f>
        <v>202(28315003)</v>
      </c>
      <c r="F224" s="2" t="s">
        <v>570</v>
      </c>
      <c r="G224" s="2" t="s">
        <v>571</v>
      </c>
      <c r="H224" t="e">
        <f t="shared" si="3"/>
        <v>#N/A</v>
      </c>
      <c r="M224">
        <v>28311001</v>
      </c>
      <c r="N224" t="s">
        <v>859</v>
      </c>
    </row>
    <row r="225" spans="1:14" x14ac:dyDescent="0.3">
      <c r="A225">
        <v>28315005</v>
      </c>
      <c r="B225" t="s">
        <v>507</v>
      </c>
      <c r="C225" t="str">
        <f>VLOOKUP(TEXT(표4[[#This Row],[ROUTE_ID]],0),표8[[ISC노선ID]:[노선번호]],2,FALSE)</f>
        <v>222</v>
      </c>
      <c r="D225" t="str">
        <f>VLOOKUP(표4[[#This Row],[ROUTE_ID]],표5[],2,FALSE)</f>
        <v>222(28315005)</v>
      </c>
      <c r="F225" s="2" t="s">
        <v>572</v>
      </c>
      <c r="G225" s="2" t="s">
        <v>573</v>
      </c>
      <c r="H225" t="e">
        <f t="shared" si="3"/>
        <v>#N/A</v>
      </c>
      <c r="M225">
        <v>28313001</v>
      </c>
      <c r="N225" t="s">
        <v>860</v>
      </c>
    </row>
    <row r="226" spans="1:14" x14ac:dyDescent="0.3">
      <c r="A226">
        <v>28315010</v>
      </c>
      <c r="B226" t="s">
        <v>48</v>
      </c>
      <c r="C226" t="e">
        <f>VLOOKUP(TEXT(표4[[#This Row],[ROUTE_ID]],0),표8[[ISC노선ID]:[노선번호]],2,FALSE)</f>
        <v>#N/A</v>
      </c>
      <c r="D226" t="str">
        <f>VLOOKUP(표4[[#This Row],[ROUTE_ID]],표5[],2,FALSE)</f>
        <v>222(A)(28315010)</v>
      </c>
      <c r="F226" s="2" t="s">
        <v>574</v>
      </c>
      <c r="G226" s="2" t="s">
        <v>575</v>
      </c>
      <c r="H226" t="e">
        <f t="shared" si="3"/>
        <v>#N/A</v>
      </c>
      <c r="M226">
        <v>28314001</v>
      </c>
      <c r="N226" t="s">
        <v>861</v>
      </c>
    </row>
    <row r="227" spans="1:14" x14ac:dyDescent="0.3">
      <c r="A227">
        <v>28315012</v>
      </c>
      <c r="B227" t="s">
        <v>49</v>
      </c>
      <c r="C227" t="e">
        <f>VLOOKUP(TEXT(표4[[#This Row],[ROUTE_ID]],0),표8[[ISC노선ID]:[노선번호]],2,FALSE)</f>
        <v>#N/A</v>
      </c>
      <c r="D227" t="str">
        <f>VLOOKUP(표4[[#This Row],[ROUTE_ID]],표5[],2,FALSE)</f>
        <v>222(B)(28315012)</v>
      </c>
      <c r="F227" s="2" t="s">
        <v>576</v>
      </c>
      <c r="G227" s="2" t="s">
        <v>577</v>
      </c>
      <c r="H227" t="e">
        <f t="shared" si="3"/>
        <v>#N/A</v>
      </c>
      <c r="M227">
        <v>28314002</v>
      </c>
      <c r="N227" t="s">
        <v>862</v>
      </c>
    </row>
    <row r="228" spans="1:14" x14ac:dyDescent="0.3">
      <c r="A228">
        <v>28315015</v>
      </c>
      <c r="B228" t="s">
        <v>509</v>
      </c>
      <c r="C228" t="str">
        <f>VLOOKUP(TEXT(표4[[#This Row],[ROUTE_ID]],0),표8[[ISC노선ID]:[노선번호]],2,FALSE)</f>
        <v>42-2</v>
      </c>
      <c r="D228" t="str">
        <f>VLOOKUP(표4[[#This Row],[ROUTE_ID]],표5[],2,FALSE)</f>
        <v>42-2(28315015)</v>
      </c>
      <c r="F228" s="2" t="s">
        <v>578</v>
      </c>
      <c r="G228" s="2" t="s">
        <v>579</v>
      </c>
      <c r="H228" t="e">
        <f t="shared" si="3"/>
        <v>#N/A</v>
      </c>
      <c r="M228">
        <v>28314003</v>
      </c>
      <c r="N228" t="s">
        <v>863</v>
      </c>
    </row>
    <row r="229" spans="1:14" x14ac:dyDescent="0.3">
      <c r="A229">
        <v>28315016</v>
      </c>
      <c r="B229" t="s">
        <v>511</v>
      </c>
      <c r="C229" t="str">
        <f>VLOOKUP(TEXT(표4[[#This Row],[ROUTE_ID]],0),표8[[ISC노선ID]:[노선번호]],2,FALSE)</f>
        <v>중구1</v>
      </c>
      <c r="D229" t="str">
        <f>VLOOKUP(표4[[#This Row],[ROUTE_ID]],표5[],2,FALSE)</f>
        <v>중구1(28315016)</v>
      </c>
      <c r="F229" s="2" t="s">
        <v>580</v>
      </c>
      <c r="G229" s="2" t="s">
        <v>581</v>
      </c>
      <c r="H229" t="e">
        <f t="shared" si="3"/>
        <v>#N/A</v>
      </c>
      <c r="M229">
        <v>28314004</v>
      </c>
      <c r="N229" t="s">
        <v>864</v>
      </c>
    </row>
    <row r="230" spans="1:14" x14ac:dyDescent="0.3">
      <c r="A230">
        <v>28315017</v>
      </c>
      <c r="B230" t="s">
        <v>513</v>
      </c>
      <c r="C230" t="str">
        <f>VLOOKUP(TEXT(표4[[#This Row],[ROUTE_ID]],0),표8[[ISC노선ID]:[노선번호]],2,FALSE)</f>
        <v>중구2</v>
      </c>
      <c r="D230" t="str">
        <f>VLOOKUP(표4[[#This Row],[ROUTE_ID]],표5[],2,FALSE)</f>
        <v>중구2(28315017)</v>
      </c>
      <c r="F230" s="2" t="s">
        <v>582</v>
      </c>
      <c r="G230" s="2" t="s">
        <v>583</v>
      </c>
      <c r="H230" t="e">
        <f t="shared" si="3"/>
        <v>#N/A</v>
      </c>
      <c r="M230">
        <v>28314005</v>
      </c>
      <c r="N230" t="s">
        <v>865</v>
      </c>
    </row>
    <row r="231" spans="1:14" x14ac:dyDescent="0.3">
      <c r="A231">
        <v>28315018</v>
      </c>
      <c r="B231" t="s">
        <v>515</v>
      </c>
      <c r="C231" t="str">
        <f>VLOOKUP(TEXT(표4[[#This Row],[ROUTE_ID]],0),표8[[ISC노선ID]:[노선번호]],2,FALSE)</f>
        <v>중구2-1</v>
      </c>
      <c r="D231" t="str">
        <f>VLOOKUP(표4[[#This Row],[ROUTE_ID]],표5[],2,FALSE)</f>
        <v>중구2-1(28315018)</v>
      </c>
      <c r="F231" s="2" t="s">
        <v>584</v>
      </c>
      <c r="G231" s="2" t="s">
        <v>585</v>
      </c>
      <c r="H231" t="e">
        <f t="shared" si="3"/>
        <v>#N/A</v>
      </c>
      <c r="M231">
        <v>28315003</v>
      </c>
      <c r="N231" t="s">
        <v>866</v>
      </c>
    </row>
    <row r="232" spans="1:14" x14ac:dyDescent="0.3">
      <c r="A232">
        <v>28315019</v>
      </c>
      <c r="B232" t="s">
        <v>517</v>
      </c>
      <c r="C232" t="str">
        <f>VLOOKUP(TEXT(표4[[#This Row],[ROUTE_ID]],0),표8[[ISC노선ID]:[노선번호]],2,FALSE)</f>
        <v>중구3</v>
      </c>
      <c r="D232" t="str">
        <f>VLOOKUP(표4[[#This Row],[ROUTE_ID]],표5[],2,FALSE)</f>
        <v>중구3(28315019)</v>
      </c>
      <c r="F232" s="2" t="s">
        <v>586</v>
      </c>
      <c r="G232" s="2" t="s">
        <v>587</v>
      </c>
      <c r="H232" t="e">
        <f t="shared" si="3"/>
        <v>#N/A</v>
      </c>
      <c r="M232">
        <v>28315005</v>
      </c>
      <c r="N232" t="s">
        <v>867</v>
      </c>
    </row>
    <row r="233" spans="1:14" x14ac:dyDescent="0.3">
      <c r="A233">
        <v>28315028</v>
      </c>
      <c r="B233" t="s">
        <v>519</v>
      </c>
      <c r="C233" t="str">
        <f>VLOOKUP(TEXT(표4[[#This Row],[ROUTE_ID]],0),표8[[ISC노선ID]:[노선번호]],2,FALSE)</f>
        <v>중구6</v>
      </c>
      <c r="D233" t="str">
        <f>VLOOKUP(표4[[#This Row],[ROUTE_ID]],표5[],2,FALSE)</f>
        <v>중구6(28315028)</v>
      </c>
      <c r="F233" s="2" t="s">
        <v>588</v>
      </c>
      <c r="G233" s="2" t="s">
        <v>589</v>
      </c>
      <c r="H233" t="e">
        <f t="shared" si="3"/>
        <v>#N/A</v>
      </c>
      <c r="M233">
        <v>28315010</v>
      </c>
      <c r="N233" t="s">
        <v>868</v>
      </c>
    </row>
    <row r="234" spans="1:14" x14ac:dyDescent="0.3">
      <c r="A234">
        <v>28315029</v>
      </c>
      <c r="B234" t="s">
        <v>521</v>
      </c>
      <c r="C234" t="str">
        <f>VLOOKUP(TEXT(표4[[#This Row],[ROUTE_ID]],0),표8[[ISC노선ID]:[노선번호]],2,FALSE)</f>
        <v>중구4</v>
      </c>
      <c r="D234" t="str">
        <f>VLOOKUP(표4[[#This Row],[ROUTE_ID]],표5[],2,FALSE)</f>
        <v>중구4(28315029)</v>
      </c>
      <c r="F234" s="2" t="s">
        <v>590</v>
      </c>
      <c r="G234" s="2" t="s">
        <v>591</v>
      </c>
      <c r="H234" t="e">
        <f t="shared" si="3"/>
        <v>#N/A</v>
      </c>
      <c r="M234">
        <v>28315012</v>
      </c>
      <c r="N234" t="s">
        <v>869</v>
      </c>
    </row>
    <row r="235" spans="1:14" x14ac:dyDescent="0.3">
      <c r="A235">
        <v>28315033</v>
      </c>
      <c r="B235" t="s">
        <v>523</v>
      </c>
      <c r="C235" t="str">
        <f>VLOOKUP(TEXT(표4[[#This Row],[ROUTE_ID]],0),표8[[ISC노선ID]:[노선번호]],2,FALSE)</f>
        <v>81</v>
      </c>
      <c r="D235" t="str">
        <f>VLOOKUP(표4[[#This Row],[ROUTE_ID]],표5[],2,FALSE)</f>
        <v>81(28315033)</v>
      </c>
      <c r="F235" s="2" t="s">
        <v>592</v>
      </c>
      <c r="G235" s="2" t="s">
        <v>593</v>
      </c>
      <c r="H235" t="e">
        <f t="shared" si="3"/>
        <v>#N/A</v>
      </c>
      <c r="M235">
        <v>28315015</v>
      </c>
      <c r="N235" t="s">
        <v>870</v>
      </c>
    </row>
    <row r="236" spans="1:14" x14ac:dyDescent="0.3">
      <c r="A236">
        <v>28315034</v>
      </c>
      <c r="B236" t="s">
        <v>525</v>
      </c>
      <c r="C236" t="str">
        <f>VLOOKUP(TEXT(표4[[#This Row],[ROUTE_ID]],0),표8[[ISC노선ID]:[노선번호]],2,FALSE)</f>
        <v>82</v>
      </c>
      <c r="D236" t="str">
        <f>VLOOKUP(표4[[#This Row],[ROUTE_ID]],표5[],2,FALSE)</f>
        <v>82(28315034)</v>
      </c>
      <c r="F236" s="2" t="s">
        <v>594</v>
      </c>
      <c r="G236" s="2" t="s">
        <v>595</v>
      </c>
      <c r="H236" t="e">
        <f t="shared" si="3"/>
        <v>#N/A</v>
      </c>
      <c r="M236">
        <v>28315016</v>
      </c>
      <c r="N236" t="s">
        <v>871</v>
      </c>
    </row>
    <row r="237" spans="1:14" x14ac:dyDescent="0.3">
      <c r="A237">
        <v>28315037</v>
      </c>
      <c r="B237" t="s">
        <v>527</v>
      </c>
      <c r="C237" t="str">
        <f>VLOOKUP(TEXT(표4[[#This Row],[ROUTE_ID]],0),표8[[ISC노선ID]:[노선번호]],2,FALSE)</f>
        <v>203</v>
      </c>
      <c r="D237" t="str">
        <f>VLOOKUP(표4[[#This Row],[ROUTE_ID]],표5[],2,FALSE)</f>
        <v>203(28315037)</v>
      </c>
      <c r="F237" s="2" t="s">
        <v>596</v>
      </c>
      <c r="G237" s="2" t="s">
        <v>597</v>
      </c>
      <c r="H237" t="e">
        <f t="shared" si="3"/>
        <v>#N/A</v>
      </c>
      <c r="M237">
        <v>28315017</v>
      </c>
      <c r="N237" t="s">
        <v>872</v>
      </c>
    </row>
    <row r="238" spans="1:14" x14ac:dyDescent="0.3">
      <c r="A238">
        <v>28315038</v>
      </c>
      <c r="B238" t="s">
        <v>529</v>
      </c>
      <c r="C238" t="str">
        <f>VLOOKUP(TEXT(표4[[#This Row],[ROUTE_ID]],0),표8[[ISC노선ID]:[노선번호]],2,FALSE)</f>
        <v>204</v>
      </c>
      <c r="D238" t="str">
        <f>VLOOKUP(표4[[#This Row],[ROUTE_ID]],표5[],2,FALSE)</f>
        <v>204(28315038)</v>
      </c>
      <c r="F238" s="2" t="s">
        <v>598</v>
      </c>
      <c r="G238" s="2" t="s">
        <v>599</v>
      </c>
      <c r="H238" t="e">
        <f t="shared" si="3"/>
        <v>#N/A</v>
      </c>
      <c r="M238">
        <v>28315018</v>
      </c>
      <c r="N238" t="s">
        <v>873</v>
      </c>
    </row>
    <row r="239" spans="1:14" x14ac:dyDescent="0.3">
      <c r="A239">
        <v>28315039</v>
      </c>
      <c r="B239" t="s">
        <v>50</v>
      </c>
      <c r="C239" t="e">
        <f>VLOOKUP(TEXT(표4[[#This Row],[ROUTE_ID]],0),표8[[ISC노선ID]:[노선번호]],2,FALSE)</f>
        <v>#N/A</v>
      </c>
      <c r="D239" t="str">
        <f>VLOOKUP(표4[[#This Row],[ROUTE_ID]],표5[],2,FALSE)</f>
        <v>203A(28315039)</v>
      </c>
      <c r="F239" s="2" t="s">
        <v>600</v>
      </c>
      <c r="G239" s="2" t="s">
        <v>601</v>
      </c>
      <c r="H239" t="e">
        <f t="shared" si="3"/>
        <v>#N/A</v>
      </c>
      <c r="M239">
        <v>28315019</v>
      </c>
      <c r="N239" t="s">
        <v>874</v>
      </c>
    </row>
    <row r="240" spans="1:14" x14ac:dyDescent="0.3">
      <c r="A240">
        <v>28315042</v>
      </c>
      <c r="B240" t="s">
        <v>531</v>
      </c>
      <c r="C240" t="str">
        <f>VLOOKUP(TEXT(표4[[#This Row],[ROUTE_ID]],0),표8[[ISC노선ID]:[노선번호]],2,FALSE)</f>
        <v>598</v>
      </c>
      <c r="D240" t="str">
        <f>VLOOKUP(표4[[#This Row],[ROUTE_ID]],표5[],2,FALSE)</f>
        <v>598(28315042)</v>
      </c>
      <c r="F240" s="2" t="s">
        <v>602</v>
      </c>
      <c r="G240" s="2" t="s">
        <v>603</v>
      </c>
      <c r="H240" t="e">
        <f t="shared" si="3"/>
        <v>#N/A</v>
      </c>
      <c r="M240">
        <v>28315028</v>
      </c>
      <c r="N240" t="s">
        <v>875</v>
      </c>
    </row>
    <row r="241" spans="1:14" x14ac:dyDescent="0.3">
      <c r="A241">
        <v>28315043</v>
      </c>
      <c r="B241" t="s">
        <v>533</v>
      </c>
      <c r="C241" t="str">
        <f>VLOOKUP(TEXT(표4[[#This Row],[ROUTE_ID]],0),표8[[ISC노선ID]:[노선번호]],2,FALSE)</f>
        <v>598-1</v>
      </c>
      <c r="D241" t="str">
        <f>VLOOKUP(표4[[#This Row],[ROUTE_ID]],표5[],2,FALSE)</f>
        <v>598-1(28315043)</v>
      </c>
      <c r="F241" s="2" t="s">
        <v>604</v>
      </c>
      <c r="G241" s="2" t="s">
        <v>605</v>
      </c>
      <c r="H241" t="e">
        <f t="shared" si="3"/>
        <v>#N/A</v>
      </c>
      <c r="M241">
        <v>28315029</v>
      </c>
      <c r="N241" t="s">
        <v>876</v>
      </c>
    </row>
    <row r="242" spans="1:14" x14ac:dyDescent="0.3">
      <c r="A242">
        <v>28315044</v>
      </c>
      <c r="B242" t="s">
        <v>51</v>
      </c>
      <c r="C242" t="e">
        <f>VLOOKUP(TEXT(표4[[#This Row],[ROUTE_ID]],0),표8[[ISC노선ID]:[노선번호]],2,FALSE)</f>
        <v>#N/A</v>
      </c>
      <c r="D242" t="str">
        <f>VLOOKUP(표4[[#This Row],[ROUTE_ID]],표5[],2,FALSE)</f>
        <v>중구6-1(28315044)</v>
      </c>
      <c r="F242" s="2" t="s">
        <v>606</v>
      </c>
      <c r="G242" s="2" t="s">
        <v>607</v>
      </c>
      <c r="H242" t="e">
        <f t="shared" si="3"/>
        <v>#N/A</v>
      </c>
      <c r="M242">
        <v>28315033</v>
      </c>
      <c r="N242" t="s">
        <v>877</v>
      </c>
    </row>
    <row r="243" spans="1:14" x14ac:dyDescent="0.3">
      <c r="A243">
        <v>28315045</v>
      </c>
      <c r="B243" t="s">
        <v>632</v>
      </c>
      <c r="C243" t="e">
        <f>VLOOKUP(TEXT(표4[[#This Row],[ROUTE_ID]],0),표8[[ISC노선ID]:[노선번호]],2,FALSE)</f>
        <v>#N/A</v>
      </c>
      <c r="D243" t="str">
        <f>VLOOKUP(표4[[#This Row],[ROUTE_ID]],표5[],2,FALSE)</f>
        <v>205(28315045)</v>
      </c>
      <c r="F243" s="2" t="s">
        <v>608</v>
      </c>
      <c r="G243" s="2" t="s">
        <v>609</v>
      </c>
      <c r="H243" t="e">
        <f t="shared" si="3"/>
        <v>#N/A</v>
      </c>
      <c r="M243">
        <v>28315034</v>
      </c>
      <c r="N243" t="s">
        <v>878</v>
      </c>
    </row>
    <row r="244" spans="1:14" x14ac:dyDescent="0.3">
      <c r="A244">
        <v>28317900</v>
      </c>
      <c r="B244" t="s">
        <v>535</v>
      </c>
      <c r="C244" t="str">
        <f>VLOOKUP(TEXT(표4[[#This Row],[ROUTE_ID]],0),표8[[ISC노선ID]:[노선번호]],2,FALSE)</f>
        <v>M6405</v>
      </c>
      <c r="D244" t="str">
        <f>VLOOKUP(표4[[#This Row],[ROUTE_ID]],표5[],2,FALSE)</f>
        <v>M6405(28317900)</v>
      </c>
      <c r="F244" s="2" t="s">
        <v>610</v>
      </c>
      <c r="G244" s="2" t="s">
        <v>611</v>
      </c>
      <c r="H244" t="e">
        <f t="shared" si="3"/>
        <v>#N/A</v>
      </c>
      <c r="M244">
        <v>28315037</v>
      </c>
      <c r="N244" t="s">
        <v>879</v>
      </c>
    </row>
    <row r="245" spans="1:14" x14ac:dyDescent="0.3">
      <c r="A245">
        <v>28319002</v>
      </c>
      <c r="B245" t="s">
        <v>537</v>
      </c>
      <c r="C245" t="str">
        <f>VLOOKUP(TEXT(표4[[#This Row],[ROUTE_ID]],0),표8[[ISC노선ID]:[노선번호]],2,FALSE)</f>
        <v>303-1</v>
      </c>
      <c r="D245" t="str">
        <f>VLOOKUP(표4[[#This Row],[ROUTE_ID]],표5[],2,FALSE)</f>
        <v>303-1(28319002)</v>
      </c>
      <c r="F245" s="2" t="s">
        <v>612</v>
      </c>
      <c r="G245" s="2" t="s">
        <v>613</v>
      </c>
      <c r="H245" t="e">
        <f t="shared" si="3"/>
        <v>#N/A</v>
      </c>
      <c r="M245">
        <v>28315038</v>
      </c>
      <c r="N245" t="s">
        <v>880</v>
      </c>
    </row>
    <row r="246" spans="1:14" x14ac:dyDescent="0.3">
      <c r="A246">
        <v>28319004</v>
      </c>
      <c r="B246" t="s">
        <v>539</v>
      </c>
      <c r="C246" t="str">
        <f>VLOOKUP(TEXT(표4[[#This Row],[ROUTE_ID]],0),표8[[ISC노선ID]:[노선번호]],2,FALSE)</f>
        <v>304</v>
      </c>
      <c r="D246" t="str">
        <f>VLOOKUP(표4[[#This Row],[ROUTE_ID]],표5[],2,FALSE)</f>
        <v>304(28319004)</v>
      </c>
      <c r="F246" s="2" t="s">
        <v>614</v>
      </c>
      <c r="G246" s="2" t="s">
        <v>615</v>
      </c>
      <c r="H246" t="e">
        <f t="shared" si="3"/>
        <v>#N/A</v>
      </c>
      <c r="M246">
        <v>28315039</v>
      </c>
      <c r="N246" t="s">
        <v>881</v>
      </c>
    </row>
    <row r="247" spans="1:14" x14ac:dyDescent="0.3">
      <c r="A247">
        <v>28319005</v>
      </c>
      <c r="B247" t="s">
        <v>52</v>
      </c>
      <c r="C247" t="e">
        <f>VLOOKUP(TEXT(표4[[#This Row],[ROUTE_ID]],0),표8[[ISC노선ID]:[노선번호]],2,FALSE)</f>
        <v>#N/A</v>
      </c>
      <c r="D247" t="str">
        <f>VLOOKUP(표4[[#This Row],[ROUTE_ID]],표5[],2,FALSE)</f>
        <v>302B(28319005)</v>
      </c>
      <c r="F247" s="2" t="s">
        <v>616</v>
      </c>
      <c r="G247" s="2" t="s">
        <v>617</v>
      </c>
      <c r="H247" t="e">
        <f t="shared" si="3"/>
        <v>#N/A</v>
      </c>
      <c r="M247">
        <v>28315042</v>
      </c>
      <c r="N247" t="s">
        <v>882</v>
      </c>
    </row>
    <row r="248" spans="1:14" x14ac:dyDescent="0.3">
      <c r="A248">
        <v>28320001</v>
      </c>
      <c r="B248" t="s">
        <v>541</v>
      </c>
      <c r="C248" t="str">
        <f>VLOOKUP(TEXT(표4[[#This Row],[ROUTE_ID]],0),표8[[ISC노선ID]:[노선번호]],2,FALSE)</f>
        <v>307</v>
      </c>
      <c r="D248" t="str">
        <f>VLOOKUP(표4[[#This Row],[ROUTE_ID]],표5[],2,FALSE)</f>
        <v>307(28320001)</v>
      </c>
      <c r="F248" s="2" t="s">
        <v>618</v>
      </c>
      <c r="G248" s="2" t="s">
        <v>619</v>
      </c>
      <c r="H248" t="e">
        <f t="shared" si="3"/>
        <v>#N/A</v>
      </c>
      <c r="M248">
        <v>28315043</v>
      </c>
      <c r="N248" t="s">
        <v>883</v>
      </c>
    </row>
    <row r="249" spans="1:14" x14ac:dyDescent="0.3">
      <c r="A249">
        <v>28320002</v>
      </c>
      <c r="B249" t="s">
        <v>53</v>
      </c>
      <c r="C249" t="e">
        <f>VLOOKUP(TEXT(표4[[#This Row],[ROUTE_ID]],0),표8[[ISC노선ID]:[노선번호]],2,FALSE)</f>
        <v>#N/A</v>
      </c>
      <c r="D249" t="str">
        <f>VLOOKUP(표4[[#This Row],[ROUTE_ID]],표5[],2,FALSE)</f>
        <v>308A(28320002)</v>
      </c>
      <c r="F249" s="2" t="s">
        <v>620</v>
      </c>
      <c r="G249" s="2" t="s">
        <v>621</v>
      </c>
      <c r="H249" t="e">
        <f t="shared" si="3"/>
        <v>#N/A</v>
      </c>
      <c r="M249">
        <v>28315044</v>
      </c>
      <c r="N249" t="s">
        <v>884</v>
      </c>
    </row>
    <row r="250" spans="1:14" x14ac:dyDescent="0.3">
      <c r="A250">
        <v>28320003</v>
      </c>
      <c r="B250" t="s">
        <v>54</v>
      </c>
      <c r="C250" t="e">
        <f>VLOOKUP(TEXT(표4[[#This Row],[ROUTE_ID]],0),표8[[ISC노선ID]:[노선번호]],2,FALSE)</f>
        <v>#N/A</v>
      </c>
      <c r="D250" t="str">
        <f>VLOOKUP(표4[[#This Row],[ROUTE_ID]],표5[],2,FALSE)</f>
        <v>306A(28320003)</v>
      </c>
      <c r="F250" s="2" t="s">
        <v>622</v>
      </c>
      <c r="G250" s="2" t="s">
        <v>623</v>
      </c>
      <c r="H250" t="e">
        <f t="shared" si="3"/>
        <v>#N/A</v>
      </c>
      <c r="M250">
        <v>28315045</v>
      </c>
      <c r="N250" t="s">
        <v>885</v>
      </c>
    </row>
    <row r="251" spans="1:14" x14ac:dyDescent="0.3">
      <c r="A251">
        <v>28321001</v>
      </c>
      <c r="B251" t="s">
        <v>543</v>
      </c>
      <c r="C251" t="str">
        <f>VLOOKUP(TEXT(표4[[#This Row],[ROUTE_ID]],0),표8[[ISC노선ID]:[노선번호]],2,FALSE)</f>
        <v>43</v>
      </c>
      <c r="D251" t="str">
        <f>VLOOKUP(표4[[#This Row],[ROUTE_ID]],표5[],2,FALSE)</f>
        <v>43(28321001)</v>
      </c>
      <c r="F251" s="2" t="s">
        <v>624</v>
      </c>
      <c r="G251" s="2" t="s">
        <v>625</v>
      </c>
      <c r="H251" t="e">
        <f t="shared" si="3"/>
        <v>#N/A</v>
      </c>
      <c r="M251">
        <v>28317900</v>
      </c>
      <c r="N251" t="s">
        <v>886</v>
      </c>
    </row>
    <row r="252" spans="1:14" x14ac:dyDescent="0.3">
      <c r="A252">
        <v>28321002</v>
      </c>
      <c r="B252" t="s">
        <v>545</v>
      </c>
      <c r="C252" t="str">
        <f>VLOOKUP(TEXT(표4[[#This Row],[ROUTE_ID]],0),표8[[ISC노선ID]:[노선번호]],2,FALSE)</f>
        <v>43-1</v>
      </c>
      <c r="D252" t="str">
        <f>VLOOKUP(표4[[#This Row],[ROUTE_ID]],표5[],2,FALSE)</f>
        <v>43-1(28321002)</v>
      </c>
      <c r="F252" s="2" t="s">
        <v>626</v>
      </c>
      <c r="G252" s="2" t="s">
        <v>627</v>
      </c>
      <c r="H252" t="e">
        <f t="shared" si="3"/>
        <v>#N/A</v>
      </c>
      <c r="M252">
        <v>28319002</v>
      </c>
      <c r="N252" t="s">
        <v>887</v>
      </c>
    </row>
    <row r="253" spans="1:14" x14ac:dyDescent="0.3">
      <c r="A253">
        <v>28321004</v>
      </c>
      <c r="B253" t="s">
        <v>547</v>
      </c>
      <c r="C253" t="str">
        <f>VLOOKUP(TEXT(표4[[#This Row],[ROUTE_ID]],0),표8[[ISC노선ID]:[노선번호]],2,FALSE)</f>
        <v>44</v>
      </c>
      <c r="D253" t="str">
        <f>VLOOKUP(표4[[#This Row],[ROUTE_ID]],표5[],2,FALSE)</f>
        <v>44(28321004)</v>
      </c>
      <c r="F253" s="2" t="s">
        <v>628</v>
      </c>
      <c r="G253" s="2" t="s">
        <v>629</v>
      </c>
      <c r="H253" t="e">
        <f t="shared" si="3"/>
        <v>#N/A</v>
      </c>
      <c r="M253">
        <v>28319004</v>
      </c>
      <c r="N253" t="s">
        <v>888</v>
      </c>
    </row>
    <row r="254" spans="1:14" x14ac:dyDescent="0.3">
      <c r="A254">
        <v>28321005</v>
      </c>
      <c r="B254" t="s">
        <v>549</v>
      </c>
      <c r="C254" t="str">
        <f>VLOOKUP(TEXT(표4[[#This Row],[ROUTE_ID]],0),표8[[ISC노선ID]:[노선번호]],2,FALSE)</f>
        <v>310</v>
      </c>
      <c r="D254" t="str">
        <f>VLOOKUP(표4[[#This Row],[ROUTE_ID]],표5[],2,FALSE)</f>
        <v>310(28321005)</v>
      </c>
      <c r="M254">
        <v>28319005</v>
      </c>
      <c r="N254" t="s">
        <v>889</v>
      </c>
    </row>
    <row r="255" spans="1:14" x14ac:dyDescent="0.3">
      <c r="A255">
        <v>28321900</v>
      </c>
      <c r="B255" t="s">
        <v>551</v>
      </c>
      <c r="C255" t="str">
        <f>VLOOKUP(TEXT(표4[[#This Row],[ROUTE_ID]],0),표8[[ISC노선ID]:[노선번호]],2,FALSE)</f>
        <v>M6724</v>
      </c>
      <c r="D255" t="str">
        <f>VLOOKUP(표4[[#This Row],[ROUTE_ID]],표5[],2,FALSE)</f>
        <v>M6724(28321900)</v>
      </c>
      <c r="M255">
        <v>28320001</v>
      </c>
      <c r="N255" t="s">
        <v>890</v>
      </c>
    </row>
    <row r="256" spans="1:14" x14ac:dyDescent="0.3">
      <c r="A256">
        <v>28322002</v>
      </c>
      <c r="B256" t="s">
        <v>553</v>
      </c>
      <c r="C256" t="str">
        <f>VLOOKUP(TEXT(표4[[#This Row],[ROUTE_ID]],0),표8[[ISC노선ID]:[노선번호]],2,FALSE)</f>
        <v>320</v>
      </c>
      <c r="D256" t="str">
        <f>VLOOKUP(표4[[#This Row],[ROUTE_ID]],표5[],2,FALSE)</f>
        <v>320(28322002)</v>
      </c>
      <c r="M256">
        <v>28320002</v>
      </c>
      <c r="N256" t="s">
        <v>891</v>
      </c>
    </row>
    <row r="257" spans="1:14" x14ac:dyDescent="0.3">
      <c r="A257">
        <v>28323005</v>
      </c>
      <c r="B257" t="s">
        <v>555</v>
      </c>
      <c r="C257" t="str">
        <f>VLOOKUP(TEXT(표4[[#This Row],[ROUTE_ID]],0),표8[[ISC노선ID]:[노선번호]],2,FALSE)</f>
        <v>7</v>
      </c>
      <c r="D257" t="str">
        <f>VLOOKUP(표4[[#This Row],[ROUTE_ID]],표5[],2,FALSE)</f>
        <v>7(28323005)</v>
      </c>
      <c r="M257">
        <v>28320003</v>
      </c>
      <c r="N257" t="s">
        <v>892</v>
      </c>
    </row>
    <row r="258" spans="1:14" x14ac:dyDescent="0.3">
      <c r="A258">
        <v>28324001</v>
      </c>
      <c r="B258" t="s">
        <v>557</v>
      </c>
      <c r="C258" t="str">
        <f>VLOOKUP(TEXT(표4[[#This Row],[ROUTE_ID]],0),표8[[ISC노선ID]:[노선번호]],2,FALSE)</f>
        <v>34</v>
      </c>
      <c r="D258" t="str">
        <f>VLOOKUP(표4[[#This Row],[ROUTE_ID]],표5[],2,FALSE)</f>
        <v>34(28324001)</v>
      </c>
      <c r="M258">
        <v>28321001</v>
      </c>
      <c r="N258" t="s">
        <v>893</v>
      </c>
    </row>
    <row r="259" spans="1:14" x14ac:dyDescent="0.3">
      <c r="A259">
        <v>28324002</v>
      </c>
      <c r="B259" t="s">
        <v>559</v>
      </c>
      <c r="C259" t="str">
        <f>VLOOKUP(TEXT(표4[[#This Row],[ROUTE_ID]],0),표8[[ISC노선ID]:[노선번호]],2,FALSE)</f>
        <v>37</v>
      </c>
      <c r="D259" t="str">
        <f>VLOOKUP(표4[[#This Row],[ROUTE_ID]],표5[],2,FALSE)</f>
        <v>37(28324002)</v>
      </c>
      <c r="M259">
        <v>28321002</v>
      </c>
      <c r="N259" t="s">
        <v>894</v>
      </c>
    </row>
    <row r="260" spans="1:14" x14ac:dyDescent="0.3">
      <c r="A260">
        <v>28325001</v>
      </c>
      <c r="B260" t="s">
        <v>561</v>
      </c>
      <c r="C260" t="str">
        <f>VLOOKUP(TEXT(표4[[#This Row],[ROUTE_ID]],0),표8[[ISC노선ID]:[노선번호]],2,FALSE)</f>
        <v>24</v>
      </c>
      <c r="D260" t="str">
        <f>VLOOKUP(표4[[#This Row],[ROUTE_ID]],표5[],2,FALSE)</f>
        <v>24(28325001)</v>
      </c>
      <c r="M260">
        <v>28321004</v>
      </c>
      <c r="N260" t="s">
        <v>895</v>
      </c>
    </row>
    <row r="261" spans="1:14" x14ac:dyDescent="0.3">
      <c r="A261">
        <v>28326002</v>
      </c>
      <c r="B261" t="s">
        <v>565</v>
      </c>
      <c r="C261" t="str">
        <f>VLOOKUP(TEXT(표4[[#This Row],[ROUTE_ID]],0),표8[[ISC노선ID]:[노선번호]],2,FALSE)</f>
        <v>780-1</v>
      </c>
      <c r="D261" t="str">
        <f>VLOOKUP(표4[[#This Row],[ROUTE_ID]],표5[],2,FALSE)</f>
        <v>780-1(28326002)</v>
      </c>
      <c r="M261">
        <v>28321005</v>
      </c>
      <c r="N261" t="s">
        <v>896</v>
      </c>
    </row>
    <row r="262" spans="1:14" x14ac:dyDescent="0.3">
      <c r="A262">
        <v>28326003</v>
      </c>
      <c r="B262" t="s">
        <v>567</v>
      </c>
      <c r="C262" t="str">
        <f>VLOOKUP(TEXT(표4[[#This Row],[ROUTE_ID]],0),표8[[ISC노선ID]:[노선번호]],2,FALSE)</f>
        <v>1301</v>
      </c>
      <c r="D262" t="str">
        <f>VLOOKUP(표4[[#This Row],[ROUTE_ID]],표5[],2,FALSE)</f>
        <v>1301(28326003)</v>
      </c>
      <c r="M262">
        <v>28321900</v>
      </c>
      <c r="N262" t="s">
        <v>897</v>
      </c>
    </row>
    <row r="263" spans="1:14" x14ac:dyDescent="0.3">
      <c r="A263">
        <v>28326004</v>
      </c>
      <c r="B263" t="s">
        <v>569</v>
      </c>
      <c r="C263" t="str">
        <f>VLOOKUP(TEXT(표4[[#This Row],[ROUTE_ID]],0),표8[[ISC노선ID]:[노선번호]],2,FALSE)</f>
        <v>780-2</v>
      </c>
      <c r="D263" t="str">
        <f>VLOOKUP(표4[[#This Row],[ROUTE_ID]],표5[],2,FALSE)</f>
        <v>780-2(28326004)</v>
      </c>
      <c r="M263">
        <v>28322002</v>
      </c>
      <c r="N263" t="s">
        <v>898</v>
      </c>
    </row>
    <row r="264" spans="1:14" x14ac:dyDescent="0.3">
      <c r="A264">
        <v>28326005</v>
      </c>
      <c r="B264" t="s">
        <v>571</v>
      </c>
      <c r="C264" t="str">
        <f>VLOOKUP(TEXT(표4[[#This Row],[ROUTE_ID]],0),표8[[ISC노선ID]:[노선번호]],2,FALSE)</f>
        <v>1302</v>
      </c>
      <c r="D264" t="str">
        <f>VLOOKUP(표4[[#This Row],[ROUTE_ID]],표5[],2,FALSE)</f>
        <v>1302(28326005)</v>
      </c>
      <c r="M264">
        <v>28323005</v>
      </c>
      <c r="N264" t="s">
        <v>899</v>
      </c>
    </row>
    <row r="265" spans="1:14" x14ac:dyDescent="0.3">
      <c r="A265">
        <v>28326006</v>
      </c>
      <c r="B265" t="s">
        <v>573</v>
      </c>
      <c r="C265" t="str">
        <f>VLOOKUP(TEXT(표4[[#This Row],[ROUTE_ID]],0),표8[[ISC노선ID]:[노선번호]],2,FALSE)</f>
        <v>1300</v>
      </c>
      <c r="D265" t="str">
        <f>VLOOKUP(표4[[#This Row],[ROUTE_ID]],표5[],2,FALSE)</f>
        <v>1300(28326006)</v>
      </c>
      <c r="M265">
        <v>28324001</v>
      </c>
      <c r="N265" t="s">
        <v>900</v>
      </c>
    </row>
    <row r="266" spans="1:14" x14ac:dyDescent="0.3">
      <c r="A266">
        <v>28333001</v>
      </c>
      <c r="B266" t="s">
        <v>575</v>
      </c>
      <c r="C266" t="str">
        <f>VLOOKUP(TEXT(표4[[#This Row],[ROUTE_ID]],0),표8[[ISC노선ID]:[노선번호]],2,FALSE)</f>
        <v>904-1</v>
      </c>
      <c r="D266" t="str">
        <f>VLOOKUP(표4[[#This Row],[ROUTE_ID]],표5[],2,FALSE)</f>
        <v>904-1(28333001)</v>
      </c>
      <c r="M266">
        <v>28324002</v>
      </c>
      <c r="N266" t="s">
        <v>901</v>
      </c>
    </row>
    <row r="267" spans="1:14" x14ac:dyDescent="0.3">
      <c r="A267">
        <v>28335001</v>
      </c>
      <c r="B267" t="s">
        <v>577</v>
      </c>
      <c r="C267" t="str">
        <f>VLOOKUP(TEXT(표4[[#This Row],[ROUTE_ID]],0),표8[[ISC노선ID]:[노선번호]],2,FALSE)</f>
        <v>7700</v>
      </c>
      <c r="D267" t="str">
        <f>VLOOKUP(표4[[#This Row],[ROUTE_ID]],표5[],2,FALSE)</f>
        <v>7700(28335001)</v>
      </c>
      <c r="M267">
        <v>28325001</v>
      </c>
      <c r="N267" t="s">
        <v>902</v>
      </c>
    </row>
    <row r="268" spans="1:14" x14ac:dyDescent="0.3">
      <c r="A268">
        <v>28335002</v>
      </c>
      <c r="B268" t="s">
        <v>579</v>
      </c>
      <c r="C268" t="str">
        <f>VLOOKUP(TEXT(표4[[#This Row],[ROUTE_ID]],0),표8[[ISC노선ID]:[노선번호]],2,FALSE)</f>
        <v>701</v>
      </c>
      <c r="D268" t="str">
        <f>VLOOKUP(표4[[#This Row],[ROUTE_ID]],표5[],2,FALSE)</f>
        <v>701(28335002)</v>
      </c>
      <c r="M268">
        <v>28326001</v>
      </c>
      <c r="N268" t="s">
        <v>903</v>
      </c>
    </row>
    <row r="269" spans="1:14" x14ac:dyDescent="0.3">
      <c r="A269">
        <v>28335003</v>
      </c>
      <c r="B269" t="s">
        <v>581</v>
      </c>
      <c r="C269" t="str">
        <f>VLOOKUP(TEXT(표4[[#This Row],[ROUTE_ID]],0),표8[[ISC노선ID]:[노선번호]],2,FALSE)</f>
        <v>702</v>
      </c>
      <c r="D269" t="str">
        <f>VLOOKUP(표4[[#This Row],[ROUTE_ID]],표5[],2,FALSE)</f>
        <v>702(28335003)</v>
      </c>
      <c r="M269">
        <v>28326002</v>
      </c>
      <c r="N269" t="s">
        <v>904</v>
      </c>
    </row>
    <row r="270" spans="1:14" x14ac:dyDescent="0.3">
      <c r="A270">
        <v>28336900</v>
      </c>
      <c r="B270" t="s">
        <v>583</v>
      </c>
      <c r="C270" t="str">
        <f>VLOOKUP(TEXT(표4[[#This Row],[ROUTE_ID]],0),표8[[ISC노선ID]:[노선번호]],2,FALSE)</f>
        <v>M6628</v>
      </c>
      <c r="D270" t="str">
        <f>VLOOKUP(표4[[#This Row],[ROUTE_ID]],표5[],2,FALSE)</f>
        <v>M6628(28336900)</v>
      </c>
      <c r="M270">
        <v>28326003</v>
      </c>
      <c r="N270" t="s">
        <v>905</v>
      </c>
    </row>
    <row r="271" spans="1:14" x14ac:dyDescent="0.3">
      <c r="A271">
        <v>28337001</v>
      </c>
      <c r="B271" t="s">
        <v>55</v>
      </c>
      <c r="C271" t="e">
        <f>VLOOKUP(TEXT(표4[[#This Row],[ROUTE_ID]],0),표8[[ISC노선ID]:[노선번호]],2,FALSE)</f>
        <v>#N/A</v>
      </c>
      <c r="D271" t="str">
        <f>VLOOKUP(표4[[#This Row],[ROUTE_ID]],표5[],2,FALSE)</f>
        <v>904(강화)(28337001)</v>
      </c>
      <c r="M271">
        <v>28326004</v>
      </c>
      <c r="N271" t="s">
        <v>906</v>
      </c>
    </row>
    <row r="272" spans="1:14" x14ac:dyDescent="0.3">
      <c r="A272">
        <v>28338001</v>
      </c>
      <c r="B272" t="s">
        <v>56</v>
      </c>
      <c r="C272" t="e">
        <f>VLOOKUP(TEXT(표4[[#This Row],[ROUTE_ID]],0),표8[[ISC노선ID]:[노선번호]],2,FALSE)</f>
        <v>#N/A</v>
      </c>
      <c r="D272" t="str">
        <f>VLOOKUP(표4[[#This Row],[ROUTE_ID]],표5[],2,FALSE)</f>
        <v>903(강화)(28338001)</v>
      </c>
      <c r="M272">
        <v>28326005</v>
      </c>
      <c r="N272" t="s">
        <v>907</v>
      </c>
    </row>
    <row r="273" spans="1:14" x14ac:dyDescent="0.3">
      <c r="A273">
        <v>28341001</v>
      </c>
      <c r="B273" t="s">
        <v>585</v>
      </c>
      <c r="C273" t="str">
        <f>VLOOKUP(TEXT(표4[[#This Row],[ROUTE_ID]],0),표8[[ISC노선ID]:[노선번호]],2,FALSE)</f>
        <v>계양1번</v>
      </c>
      <c r="D273" t="str">
        <f>VLOOKUP(표4[[#This Row],[ROUTE_ID]],표5[],2,FALSE)</f>
        <v>계양1번(28341001)</v>
      </c>
      <c r="M273">
        <v>28326006</v>
      </c>
      <c r="N273" t="s">
        <v>908</v>
      </c>
    </row>
    <row r="274" spans="1:14" x14ac:dyDescent="0.3">
      <c r="A274">
        <v>28341002</v>
      </c>
      <c r="B274" t="s">
        <v>587</v>
      </c>
      <c r="C274" t="str">
        <f>VLOOKUP(TEXT(표4[[#This Row],[ROUTE_ID]],0),표8[[ISC노선ID]:[노선번호]],2,FALSE)</f>
        <v>계양2번</v>
      </c>
      <c r="D274" t="str">
        <f>VLOOKUP(표4[[#This Row],[ROUTE_ID]],표5[],2,FALSE)</f>
        <v>계양2번(28341002)</v>
      </c>
      <c r="M274">
        <v>28333001</v>
      </c>
      <c r="N274" t="s">
        <v>909</v>
      </c>
    </row>
    <row r="275" spans="1:14" x14ac:dyDescent="0.3">
      <c r="A275">
        <v>28343001</v>
      </c>
      <c r="B275" t="s">
        <v>589</v>
      </c>
      <c r="C275" t="str">
        <f>VLOOKUP(TEXT(표4[[#This Row],[ROUTE_ID]],0),표8[[ISC노선ID]:[노선번호]],2,FALSE)</f>
        <v>1000</v>
      </c>
      <c r="D275" t="str">
        <f>VLOOKUP(표4[[#This Row],[ROUTE_ID]],표5[],2,FALSE)</f>
        <v>1000(28343001)</v>
      </c>
      <c r="M275">
        <v>28335001</v>
      </c>
      <c r="N275" t="s">
        <v>910</v>
      </c>
    </row>
    <row r="276" spans="1:14" x14ac:dyDescent="0.3">
      <c r="A276">
        <v>28343002</v>
      </c>
      <c r="B276" t="s">
        <v>591</v>
      </c>
      <c r="C276" t="str">
        <f>VLOOKUP(TEXT(표4[[#This Row],[ROUTE_ID]],0),표8[[ISC노선ID]:[노선번호]],2,FALSE)</f>
        <v>1400</v>
      </c>
      <c r="D276" t="str">
        <f>VLOOKUP(표4[[#This Row],[ROUTE_ID]],표5[],2,FALSE)</f>
        <v>1400(28343002)</v>
      </c>
      <c r="M276">
        <v>28335002</v>
      </c>
      <c r="N276" t="s">
        <v>911</v>
      </c>
    </row>
    <row r="277" spans="1:14" x14ac:dyDescent="0.3">
      <c r="A277">
        <v>28343003</v>
      </c>
      <c r="B277" t="s">
        <v>593</v>
      </c>
      <c r="C277" t="str">
        <f>VLOOKUP(TEXT(표4[[#This Row],[ROUTE_ID]],0),표8[[ISC노선ID]:[노선번호]],2,FALSE)</f>
        <v>9500</v>
      </c>
      <c r="D277" t="str">
        <f>VLOOKUP(표4[[#This Row],[ROUTE_ID]],표5[],2,FALSE)</f>
        <v>9500(28343003)</v>
      </c>
      <c r="M277">
        <v>28335003</v>
      </c>
      <c r="N277" t="s">
        <v>912</v>
      </c>
    </row>
    <row r="278" spans="1:14" x14ac:dyDescent="0.3">
      <c r="A278">
        <v>28343005</v>
      </c>
      <c r="B278" t="s">
        <v>595</v>
      </c>
      <c r="C278" t="str">
        <f>VLOOKUP(TEXT(표4[[#This Row],[ROUTE_ID]],0),표8[[ISC노선ID]:[노선번호]],2,FALSE)</f>
        <v>1500</v>
      </c>
      <c r="D278" t="str">
        <f>VLOOKUP(표4[[#This Row],[ROUTE_ID]],표5[],2,FALSE)</f>
        <v>1500(28343005)</v>
      </c>
      <c r="M278">
        <v>28336900</v>
      </c>
      <c r="N278" t="s">
        <v>913</v>
      </c>
    </row>
    <row r="279" spans="1:14" x14ac:dyDescent="0.3">
      <c r="A279">
        <v>28344001</v>
      </c>
      <c r="B279" t="s">
        <v>597</v>
      </c>
      <c r="C279" t="str">
        <f>VLOOKUP(TEXT(표4[[#This Row],[ROUTE_ID]],0),표8[[ISC노선ID]:[노선번호]],2,FALSE)</f>
        <v>903</v>
      </c>
      <c r="D279" t="str">
        <f>VLOOKUP(표4[[#This Row],[ROUTE_ID]],표5[],2,FALSE)</f>
        <v>903(28344001)</v>
      </c>
      <c r="M279">
        <v>28337001</v>
      </c>
      <c r="N279" t="s">
        <v>914</v>
      </c>
    </row>
    <row r="280" spans="1:14" x14ac:dyDescent="0.3">
      <c r="A280">
        <v>28509001</v>
      </c>
      <c r="B280" t="s">
        <v>599</v>
      </c>
      <c r="C280" t="str">
        <f>VLOOKUP(TEXT(표4[[#This Row],[ROUTE_ID]],0),표8[[ISC노선ID]:[노선번호]],2,FALSE)</f>
        <v>584-1</v>
      </c>
      <c r="D280" t="str">
        <f>VLOOKUP(표4[[#This Row],[ROUTE_ID]],표5[],2,FALSE)</f>
        <v>584-1(28509001)</v>
      </c>
      <c r="M280">
        <v>28338001</v>
      </c>
      <c r="N280" t="s">
        <v>915</v>
      </c>
    </row>
    <row r="281" spans="1:14" x14ac:dyDescent="0.3">
      <c r="A281">
        <v>28510001</v>
      </c>
      <c r="B281" t="s">
        <v>601</v>
      </c>
      <c r="C281" t="str">
        <f>VLOOKUP(TEXT(표4[[#This Row],[ROUTE_ID]],0),표8[[ISC노선ID]:[노선번호]],2,FALSE)</f>
        <v>552</v>
      </c>
      <c r="D281" t="str">
        <f>VLOOKUP(표4[[#This Row],[ROUTE_ID]],표5[],2,FALSE)</f>
        <v>552(28510001)</v>
      </c>
      <c r="M281">
        <v>28341001</v>
      </c>
      <c r="N281" t="s">
        <v>916</v>
      </c>
    </row>
    <row r="282" spans="1:14" x14ac:dyDescent="0.3">
      <c r="A282">
        <v>28510004</v>
      </c>
      <c r="B282" t="s">
        <v>603</v>
      </c>
      <c r="C282" t="str">
        <f>VLOOKUP(TEXT(표4[[#This Row],[ROUTE_ID]],0),표8[[ISC노선ID]:[노선번호]],2,FALSE)</f>
        <v>555</v>
      </c>
      <c r="D282" t="str">
        <f>VLOOKUP(표4[[#This Row],[ROUTE_ID]],표5[],2,FALSE)</f>
        <v>555(28510004)</v>
      </c>
      <c r="M282">
        <v>28341002</v>
      </c>
      <c r="N282" t="s">
        <v>917</v>
      </c>
    </row>
    <row r="283" spans="1:14" x14ac:dyDescent="0.3">
      <c r="A283">
        <v>28510006</v>
      </c>
      <c r="B283" t="s">
        <v>605</v>
      </c>
      <c r="C283" t="str">
        <f>VLOOKUP(TEXT(표4[[#This Row],[ROUTE_ID]],0),표8[[ISC노선ID]:[노선번호]],2,FALSE)</f>
        <v>526</v>
      </c>
      <c r="D283" t="str">
        <f>VLOOKUP(표4[[#This Row],[ROUTE_ID]],표5[],2,FALSE)</f>
        <v>526(28510006)</v>
      </c>
      <c r="M283">
        <v>28343001</v>
      </c>
      <c r="N283" t="s">
        <v>918</v>
      </c>
    </row>
    <row r="284" spans="1:14" x14ac:dyDescent="0.3">
      <c r="A284">
        <v>28510008</v>
      </c>
      <c r="B284" t="s">
        <v>607</v>
      </c>
      <c r="C284" t="str">
        <f>VLOOKUP(TEXT(표4[[#This Row],[ROUTE_ID]],0),표8[[ISC노선ID]:[노선번호]],2,FALSE)</f>
        <v>572</v>
      </c>
      <c r="D284" t="str">
        <f>VLOOKUP(표4[[#This Row],[ROUTE_ID]],표5[],2,FALSE)</f>
        <v>572(28510008)</v>
      </c>
      <c r="M284">
        <v>28343002</v>
      </c>
      <c r="N284" t="s">
        <v>919</v>
      </c>
    </row>
    <row r="285" spans="1:14" x14ac:dyDescent="0.3">
      <c r="A285">
        <v>28511002</v>
      </c>
      <c r="B285" t="s">
        <v>609</v>
      </c>
      <c r="C285" t="str">
        <f>VLOOKUP(TEXT(표4[[#This Row],[ROUTE_ID]],0),표8[[ISC노선ID]:[노선번호]],2,FALSE)</f>
        <v>579</v>
      </c>
      <c r="D285" t="str">
        <f>VLOOKUP(표4[[#This Row],[ROUTE_ID]],표5[],2,FALSE)</f>
        <v>579(28511002)</v>
      </c>
      <c r="M285">
        <v>28343003</v>
      </c>
      <c r="N285" t="s">
        <v>920</v>
      </c>
    </row>
    <row r="286" spans="1:14" x14ac:dyDescent="0.3">
      <c r="A286">
        <v>28511003</v>
      </c>
      <c r="B286" t="s">
        <v>611</v>
      </c>
      <c r="C286" t="str">
        <f>VLOOKUP(TEXT(표4[[#This Row],[ROUTE_ID]],0),표8[[ISC노선ID]:[노선번호]],2,FALSE)</f>
        <v>593</v>
      </c>
      <c r="D286" t="str">
        <f>VLOOKUP(표4[[#This Row],[ROUTE_ID]],표5[],2,FALSE)</f>
        <v>593(28511003)</v>
      </c>
      <c r="M286">
        <v>28343005</v>
      </c>
      <c r="N286" t="s">
        <v>921</v>
      </c>
    </row>
    <row r="287" spans="1:14" x14ac:dyDescent="0.3">
      <c r="A287">
        <v>28511006</v>
      </c>
      <c r="B287" t="s">
        <v>613</v>
      </c>
      <c r="C287" t="str">
        <f>VLOOKUP(TEXT(표4[[#This Row],[ROUTE_ID]],0),표8[[ISC노선ID]:[노선번호]],2,FALSE)</f>
        <v>514-1</v>
      </c>
      <c r="D287" t="str">
        <f>VLOOKUP(표4[[#This Row],[ROUTE_ID]],표5[],2,FALSE)</f>
        <v>514-1(28511006)</v>
      </c>
      <c r="M287">
        <v>28344001</v>
      </c>
      <c r="N287" t="s">
        <v>922</v>
      </c>
    </row>
    <row r="288" spans="1:14" x14ac:dyDescent="0.3">
      <c r="A288">
        <v>28511008</v>
      </c>
      <c r="B288" t="s">
        <v>615</v>
      </c>
      <c r="C288" t="str">
        <f>VLOOKUP(TEXT(표4[[#This Row],[ROUTE_ID]],0),표8[[ISC노선ID]:[노선번호]],2,FALSE)</f>
        <v>564</v>
      </c>
      <c r="D288" t="str">
        <f>VLOOKUP(표4[[#This Row],[ROUTE_ID]],표5[],2,FALSE)</f>
        <v>564(28511008)</v>
      </c>
      <c r="M288">
        <v>28509001</v>
      </c>
      <c r="N288" t="s">
        <v>923</v>
      </c>
    </row>
    <row r="289" spans="1:14" x14ac:dyDescent="0.3">
      <c r="A289">
        <v>28511009</v>
      </c>
      <c r="B289" t="s">
        <v>617</v>
      </c>
      <c r="C289" t="str">
        <f>VLOOKUP(TEXT(표4[[#This Row],[ROUTE_ID]],0),표8[[ISC노선ID]:[노선번호]],2,FALSE)</f>
        <v>564-1</v>
      </c>
      <c r="D289" t="str">
        <f>VLOOKUP(표4[[#This Row],[ROUTE_ID]],표5[],2,FALSE)</f>
        <v>564-1(28511009)</v>
      </c>
      <c r="M289">
        <v>28510001</v>
      </c>
      <c r="N289" t="s">
        <v>924</v>
      </c>
    </row>
    <row r="290" spans="1:14" x14ac:dyDescent="0.3">
      <c r="A290">
        <v>28511010</v>
      </c>
      <c r="B290" t="s">
        <v>619</v>
      </c>
      <c r="C290" t="str">
        <f>VLOOKUP(TEXT(표4[[#This Row],[ROUTE_ID]],0),표8[[ISC노선ID]:[노선번호]],2,FALSE)</f>
        <v>595</v>
      </c>
      <c r="D290" t="str">
        <f>VLOOKUP(표4[[#This Row],[ROUTE_ID]],표5[],2,FALSE)</f>
        <v>595(28511010)</v>
      </c>
      <c r="M290">
        <v>28510004</v>
      </c>
      <c r="N290" t="s">
        <v>925</v>
      </c>
    </row>
    <row r="291" spans="1:14" x14ac:dyDescent="0.3">
      <c r="A291">
        <v>28511011</v>
      </c>
      <c r="B291" t="s">
        <v>621</v>
      </c>
      <c r="C291" t="str">
        <f>VLOOKUP(TEXT(표4[[#This Row],[ROUTE_ID]],0),표8[[ISC노선ID]:[노선번호]],2,FALSE)</f>
        <v>530</v>
      </c>
      <c r="D291" t="str">
        <f>VLOOKUP(표4[[#This Row],[ROUTE_ID]],표5[],2,FALSE)</f>
        <v>530(28511011)</v>
      </c>
      <c r="M291">
        <v>28510006</v>
      </c>
      <c r="N291" t="s">
        <v>926</v>
      </c>
    </row>
    <row r="292" spans="1:14" x14ac:dyDescent="0.3">
      <c r="A292">
        <v>28511012</v>
      </c>
      <c r="B292" t="s">
        <v>623</v>
      </c>
      <c r="C292" t="str">
        <f>VLOOKUP(TEXT(표4[[#This Row],[ROUTE_ID]],0),표8[[ISC노선ID]:[노선번호]],2,FALSE)</f>
        <v>560</v>
      </c>
      <c r="D292" t="str">
        <f>VLOOKUP(표4[[#This Row],[ROUTE_ID]],표5[],2,FALSE)</f>
        <v>560(28511012)</v>
      </c>
      <c r="M292">
        <v>28510008</v>
      </c>
      <c r="N292" t="s">
        <v>927</v>
      </c>
    </row>
    <row r="293" spans="1:14" x14ac:dyDescent="0.3">
      <c r="A293">
        <v>28511013</v>
      </c>
      <c r="B293" t="s">
        <v>625</v>
      </c>
      <c r="C293" t="str">
        <f>VLOOKUP(TEXT(표4[[#This Row],[ROUTE_ID]],0),표8[[ISC노선ID]:[노선번호]],2,FALSE)</f>
        <v>564-2</v>
      </c>
      <c r="D293" t="str">
        <f>VLOOKUP(표4[[#This Row],[ROUTE_ID]],표5[],2,FALSE)</f>
        <v>564-2(28511013)</v>
      </c>
      <c r="M293">
        <v>28511002</v>
      </c>
      <c r="N293" t="s">
        <v>928</v>
      </c>
    </row>
    <row r="294" spans="1:14" x14ac:dyDescent="0.3">
      <c r="A294">
        <v>28511014</v>
      </c>
      <c r="B294" t="s">
        <v>627</v>
      </c>
      <c r="C294" t="str">
        <f>VLOOKUP(TEXT(표4[[#This Row],[ROUTE_ID]],0),표8[[ISC노선ID]:[노선번호]],2,FALSE)</f>
        <v>순환31</v>
      </c>
      <c r="D294" t="str">
        <f>VLOOKUP(표4[[#This Row],[ROUTE_ID]],표5[],2,FALSE)</f>
        <v>순환31(28511014)</v>
      </c>
      <c r="M294">
        <v>28511003</v>
      </c>
      <c r="N294" t="s">
        <v>929</v>
      </c>
    </row>
    <row r="295" spans="1:14" x14ac:dyDescent="0.3">
      <c r="A295">
        <v>28511015</v>
      </c>
      <c r="B295" t="s">
        <v>629</v>
      </c>
      <c r="C295" t="str">
        <f>VLOOKUP(TEXT(표4[[#This Row],[ROUTE_ID]],0),표8[[ISC노선ID]:[노선번호]],2,FALSE)</f>
        <v>557</v>
      </c>
      <c r="D295" t="str">
        <f>VLOOKUP(표4[[#This Row],[ROUTE_ID]],표5[],2,FALSE)</f>
        <v>557(28511015)</v>
      </c>
      <c r="M295">
        <v>28511006</v>
      </c>
      <c r="N295" t="s">
        <v>930</v>
      </c>
    </row>
    <row r="296" spans="1:14" x14ac:dyDescent="0.3">
      <c r="A296">
        <v>28511016</v>
      </c>
      <c r="B296" t="s">
        <v>57</v>
      </c>
      <c r="C296" t="e">
        <f>VLOOKUP(TEXT(표4[[#This Row],[ROUTE_ID]],0),표8[[ISC노선ID]:[노선번호]],2,FALSE)</f>
        <v>#N/A</v>
      </c>
      <c r="D296" t="str">
        <f>VLOOKUP(표4[[#This Row],[ROUTE_ID]],표5[],2,FALSE)</f>
        <v>557A(28511016)</v>
      </c>
      <c r="M296">
        <v>28511008</v>
      </c>
      <c r="N296" t="s">
        <v>931</v>
      </c>
    </row>
    <row r="297" spans="1:14" x14ac:dyDescent="0.3">
      <c r="A297">
        <v>28516001</v>
      </c>
      <c r="B297" t="s">
        <v>58</v>
      </c>
      <c r="C297" t="e">
        <f>VLOOKUP(TEXT(표4[[#This Row],[ROUTE_ID]],0),표8[[ISC노선ID]:[노선번호]],2,FALSE)</f>
        <v>#N/A</v>
      </c>
      <c r="D297" t="str">
        <f>VLOOKUP(표4[[#This Row],[ROUTE_ID]],표5[],2,FALSE)</f>
        <v>905(강화)(28516001)</v>
      </c>
      <c r="M297">
        <v>28511009</v>
      </c>
      <c r="N297" t="s">
        <v>932</v>
      </c>
    </row>
    <row r="298" spans="1:14" x14ac:dyDescent="0.3">
      <c r="A298">
        <v>28516002</v>
      </c>
      <c r="B298" t="s">
        <v>59</v>
      </c>
      <c r="C298" t="e">
        <f>VLOOKUP(TEXT(표4[[#This Row],[ROUTE_ID]],0),표8[[ISC노선ID]:[노선번호]],2,FALSE)</f>
        <v>#N/A</v>
      </c>
      <c r="D298" t="str">
        <f>VLOOKUP(표4[[#This Row],[ROUTE_ID]],표5[],2,FALSE)</f>
        <v>906(강화)(28516002)</v>
      </c>
      <c r="M298">
        <v>28511010</v>
      </c>
      <c r="N298" t="s">
        <v>933</v>
      </c>
    </row>
    <row r="299" spans="1:14" x14ac:dyDescent="0.3">
      <c r="A299">
        <v>28801001</v>
      </c>
      <c r="B299" t="s">
        <v>633</v>
      </c>
      <c r="C299" t="e">
        <f>VLOOKUP(TEXT(표4[[#This Row],[ROUTE_ID]],0),표8[[ISC노선ID]:[노선번호]],2,FALSE)</f>
        <v>#N/A</v>
      </c>
      <c r="D299" t="e">
        <f>VLOOKUP(표4[[#This Row],[ROUTE_ID]],표5[],2,FALSE)</f>
        <v>#N/A</v>
      </c>
      <c r="M299">
        <v>28511011</v>
      </c>
      <c r="N299" t="s">
        <v>934</v>
      </c>
    </row>
    <row r="300" spans="1:14" x14ac:dyDescent="0.3">
      <c r="A300">
        <v>28801002</v>
      </c>
      <c r="B300" t="s">
        <v>60</v>
      </c>
      <c r="C300" t="e">
        <f>VLOOKUP(TEXT(표4[[#This Row],[ROUTE_ID]],0),표8[[ISC노선ID]:[노선번호]],2,FALSE)</f>
        <v>#N/A</v>
      </c>
      <c r="D300" t="e">
        <f>VLOOKUP(표4[[#This Row],[ROUTE_ID]],표5[],2,FALSE)</f>
        <v>#N/A</v>
      </c>
      <c r="M300">
        <v>28511012</v>
      </c>
      <c r="N300" t="s">
        <v>935</v>
      </c>
    </row>
    <row r="301" spans="1:14" x14ac:dyDescent="0.3">
      <c r="A301">
        <v>28801003</v>
      </c>
      <c r="B301" t="s">
        <v>61</v>
      </c>
      <c r="C301" t="e">
        <f>VLOOKUP(TEXT(표4[[#This Row],[ROUTE_ID]],0),표8[[ISC노선ID]:[노선번호]],2,FALSE)</f>
        <v>#N/A</v>
      </c>
      <c r="D301" t="e">
        <f>VLOOKUP(표4[[#This Row],[ROUTE_ID]],표5[],2,FALSE)</f>
        <v>#N/A</v>
      </c>
      <c r="M301">
        <v>28511013</v>
      </c>
      <c r="N301" t="s">
        <v>936</v>
      </c>
    </row>
    <row r="302" spans="1:14" x14ac:dyDescent="0.3">
      <c r="A302">
        <v>28801004</v>
      </c>
      <c r="B302" t="s">
        <v>191</v>
      </c>
      <c r="C302" t="e">
        <f>VLOOKUP(TEXT(표4[[#This Row],[ROUTE_ID]],0),표8[[ISC노선ID]:[노선번호]],2,FALSE)</f>
        <v>#N/A</v>
      </c>
      <c r="D302" t="e">
        <f>VLOOKUP(표4[[#This Row],[ROUTE_ID]],표5[],2,FALSE)</f>
        <v>#N/A</v>
      </c>
      <c r="M302">
        <v>28511014</v>
      </c>
      <c r="N302" t="s">
        <v>937</v>
      </c>
    </row>
    <row r="303" spans="1:14" x14ac:dyDescent="0.3">
      <c r="A303">
        <v>28801005</v>
      </c>
      <c r="B303" t="s">
        <v>423</v>
      </c>
      <c r="C303" t="e">
        <f>VLOOKUP(TEXT(표4[[#This Row],[ROUTE_ID]],0),표8[[ISC노선ID]:[노선번호]],2,FALSE)</f>
        <v>#N/A</v>
      </c>
      <c r="D303" t="e">
        <f>VLOOKUP(표4[[#This Row],[ROUTE_ID]],표5[],2,FALSE)</f>
        <v>#N/A</v>
      </c>
      <c r="M303">
        <v>28511015</v>
      </c>
      <c r="N303" t="s">
        <v>938</v>
      </c>
    </row>
    <row r="304" spans="1:14" x14ac:dyDescent="0.3">
      <c r="A304">
        <v>28801006</v>
      </c>
      <c r="B304" t="s">
        <v>563</v>
      </c>
      <c r="C304" t="e">
        <f>VLOOKUP(TEXT(표4[[#This Row],[ROUTE_ID]],0),표8[[ISC노선ID]:[노선번호]],2,FALSE)</f>
        <v>#N/A</v>
      </c>
      <c r="D304" t="e">
        <f>VLOOKUP(표4[[#This Row],[ROUTE_ID]],표5[],2,FALSE)</f>
        <v>#N/A</v>
      </c>
      <c r="M304">
        <v>28511016</v>
      </c>
      <c r="N304" t="s">
        <v>939</v>
      </c>
    </row>
    <row r="305" spans="1:14" x14ac:dyDescent="0.3">
      <c r="A305">
        <v>28801007</v>
      </c>
      <c r="B305" t="s">
        <v>319</v>
      </c>
      <c r="C305" t="e">
        <f>VLOOKUP(TEXT(표4[[#This Row],[ROUTE_ID]],0),표8[[ISC노선ID]:[노선번호]],2,FALSE)</f>
        <v>#N/A</v>
      </c>
      <c r="D305" t="e">
        <f>VLOOKUP(표4[[#This Row],[ROUTE_ID]],표5[],2,FALSE)</f>
        <v>#N/A</v>
      </c>
      <c r="M305">
        <v>28516001</v>
      </c>
      <c r="N305" t="s">
        <v>940</v>
      </c>
    </row>
    <row r="306" spans="1:14" x14ac:dyDescent="0.3">
      <c r="A306">
        <v>28801008</v>
      </c>
      <c r="B306" t="s">
        <v>321</v>
      </c>
      <c r="C306" t="e">
        <f>VLOOKUP(TEXT(표4[[#This Row],[ROUTE_ID]],0),표8[[ISC노선ID]:[노선번호]],2,FALSE)</f>
        <v>#N/A</v>
      </c>
      <c r="D306" t="e">
        <f>VLOOKUP(표4[[#This Row],[ROUTE_ID]],표5[],2,FALSE)</f>
        <v>#N/A</v>
      </c>
      <c r="M306">
        <v>28516002</v>
      </c>
      <c r="N306" t="s">
        <v>941</v>
      </c>
    </row>
    <row r="307" spans="1:14" x14ac:dyDescent="0.3">
      <c r="A307">
        <v>28801009</v>
      </c>
      <c r="B307" t="s">
        <v>323</v>
      </c>
      <c r="C307" t="e">
        <f>VLOOKUP(TEXT(표4[[#This Row],[ROUTE_ID]],0),표8[[ISC노선ID]:[노선번호]],2,FALSE)</f>
        <v>#N/A</v>
      </c>
      <c r="D307" t="e">
        <f>VLOOKUP(표4[[#This Row],[ROUTE_ID]],표5[],2,FALSE)</f>
        <v>#N/A</v>
      </c>
    </row>
    <row r="308" spans="1:14" x14ac:dyDescent="0.3">
      <c r="A308">
        <v>28801010</v>
      </c>
      <c r="B308" t="s">
        <v>62</v>
      </c>
      <c r="C308" t="e">
        <f>VLOOKUP(TEXT(표4[[#This Row],[ROUTE_ID]],0),표8[[ISC노선ID]:[노선번호]],2,FALSE)</f>
        <v>#N/A</v>
      </c>
      <c r="D308" t="e">
        <f>VLOOKUP(표4[[#This Row],[ROUTE_ID]],표5[],2,FALSE)</f>
        <v>#N/A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28F9-F4F4-4A71-A8A5-83B083E2F6A9}">
  <dimension ref="A1:P306"/>
  <sheetViews>
    <sheetView workbookViewId="0">
      <selection activeCell="N24" sqref="N24"/>
    </sheetView>
  </sheetViews>
  <sheetFormatPr defaultRowHeight="16.5" x14ac:dyDescent="0.3"/>
  <cols>
    <col min="4" max="4" width="9.75" bestFit="1" customWidth="1"/>
  </cols>
  <sheetData>
    <row r="1" spans="1:16" x14ac:dyDescent="0.3">
      <c r="A1" t="s">
        <v>0</v>
      </c>
      <c r="B1" t="s">
        <v>1</v>
      </c>
      <c r="C1">
        <v>28020002</v>
      </c>
      <c r="D1" t="s">
        <v>2</v>
      </c>
      <c r="E1" t="s">
        <v>3</v>
      </c>
      <c r="F1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P1" s="1"/>
    </row>
    <row r="2" spans="1:16" x14ac:dyDescent="0.3">
      <c r="A2" t="s">
        <v>0</v>
      </c>
      <c r="B2" t="s">
        <v>1</v>
      </c>
      <c r="C2">
        <v>28032053</v>
      </c>
      <c r="D2" t="s">
        <v>11</v>
      </c>
      <c r="E2" t="s">
        <v>3</v>
      </c>
      <c r="F2">
        <v>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P2" s="1"/>
    </row>
    <row r="3" spans="1:16" x14ac:dyDescent="0.3">
      <c r="A3" t="s">
        <v>0</v>
      </c>
      <c r="B3" t="s">
        <v>1</v>
      </c>
      <c r="C3">
        <v>28032056</v>
      </c>
      <c r="D3" t="s">
        <v>12</v>
      </c>
      <c r="E3" t="s">
        <v>3</v>
      </c>
      <c r="F3">
        <v>1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P3" s="1"/>
    </row>
    <row r="4" spans="1:16" x14ac:dyDescent="0.3">
      <c r="A4" t="s">
        <v>0</v>
      </c>
      <c r="B4" t="s">
        <v>1</v>
      </c>
      <c r="C4">
        <v>28032076</v>
      </c>
      <c r="D4" t="s">
        <v>13</v>
      </c>
      <c r="E4" t="s">
        <v>3</v>
      </c>
      <c r="F4">
        <v>1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P4" s="1"/>
    </row>
    <row r="5" spans="1:16" x14ac:dyDescent="0.3">
      <c r="A5" t="s">
        <v>0</v>
      </c>
      <c r="B5" t="s">
        <v>1</v>
      </c>
      <c r="C5">
        <v>28032082</v>
      </c>
      <c r="D5" t="s">
        <v>14</v>
      </c>
      <c r="E5" t="s">
        <v>3</v>
      </c>
      <c r="F5">
        <v>1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P5" s="1"/>
    </row>
    <row r="6" spans="1:16" x14ac:dyDescent="0.3">
      <c r="A6" t="s">
        <v>0</v>
      </c>
      <c r="B6" t="s">
        <v>1</v>
      </c>
      <c r="C6">
        <v>28047001</v>
      </c>
      <c r="D6" t="s">
        <v>15</v>
      </c>
      <c r="E6" t="s">
        <v>3</v>
      </c>
      <c r="F6">
        <v>1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P6" s="1"/>
    </row>
    <row r="7" spans="1:16" x14ac:dyDescent="0.3">
      <c r="A7" t="s">
        <v>0</v>
      </c>
      <c r="B7" t="s">
        <v>1</v>
      </c>
      <c r="C7">
        <v>28048001</v>
      </c>
      <c r="D7" t="s">
        <v>16</v>
      </c>
      <c r="E7" t="s">
        <v>3</v>
      </c>
      <c r="F7">
        <v>1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P7" s="1"/>
    </row>
    <row r="8" spans="1:16" x14ac:dyDescent="0.3">
      <c r="A8" t="s">
        <v>0</v>
      </c>
      <c r="B8" t="s">
        <v>1</v>
      </c>
      <c r="C8">
        <v>28049001</v>
      </c>
      <c r="D8" t="s">
        <v>17</v>
      </c>
      <c r="E8" t="s">
        <v>3</v>
      </c>
      <c r="F8">
        <v>1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P8" s="1"/>
    </row>
    <row r="9" spans="1:16" x14ac:dyDescent="0.3">
      <c r="A9" t="s">
        <v>0</v>
      </c>
      <c r="B9" t="s">
        <v>1</v>
      </c>
      <c r="C9">
        <v>28206008</v>
      </c>
      <c r="D9" t="s">
        <v>18</v>
      </c>
      <c r="E9" t="s">
        <v>3</v>
      </c>
      <c r="F9">
        <v>1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P9" s="1"/>
    </row>
    <row r="10" spans="1:16" x14ac:dyDescent="0.3">
      <c r="A10" t="s">
        <v>0</v>
      </c>
      <c r="B10" t="s">
        <v>1</v>
      </c>
      <c r="C10">
        <v>28214005</v>
      </c>
      <c r="D10" t="s">
        <v>19</v>
      </c>
      <c r="E10" t="s">
        <v>3</v>
      </c>
      <c r="F10">
        <v>1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P10" s="1"/>
    </row>
    <row r="11" spans="1:16" x14ac:dyDescent="0.3">
      <c r="A11" t="s">
        <v>0</v>
      </c>
      <c r="B11" t="s">
        <v>1</v>
      </c>
      <c r="C11">
        <v>28214006</v>
      </c>
      <c r="D11" t="s">
        <v>20</v>
      </c>
      <c r="E11" t="s">
        <v>3</v>
      </c>
      <c r="F11">
        <v>1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P11" s="1"/>
    </row>
    <row r="12" spans="1:16" x14ac:dyDescent="0.3">
      <c r="A12" t="s">
        <v>0</v>
      </c>
      <c r="B12" t="s">
        <v>1</v>
      </c>
      <c r="C12">
        <v>28248001</v>
      </c>
      <c r="D12" t="s">
        <v>21</v>
      </c>
      <c r="E12" t="s">
        <v>3</v>
      </c>
      <c r="F12">
        <v>1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P12" s="1"/>
    </row>
    <row r="13" spans="1:16" x14ac:dyDescent="0.3">
      <c r="A13" t="s">
        <v>0</v>
      </c>
      <c r="B13" t="s">
        <v>1</v>
      </c>
      <c r="C13">
        <v>28301002</v>
      </c>
      <c r="D13" t="s">
        <v>22</v>
      </c>
      <c r="E13" t="s">
        <v>3</v>
      </c>
      <c r="F13">
        <v>1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  <c r="P13" s="1"/>
    </row>
    <row r="14" spans="1:16" x14ac:dyDescent="0.3">
      <c r="A14" t="s">
        <v>0</v>
      </c>
      <c r="B14" t="s">
        <v>1</v>
      </c>
      <c r="C14">
        <v>28302012</v>
      </c>
      <c r="D14" t="s">
        <v>23</v>
      </c>
      <c r="E14" t="s">
        <v>3</v>
      </c>
      <c r="F14">
        <v>1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  <c r="L14" t="s">
        <v>9</v>
      </c>
      <c r="M14" t="s">
        <v>10</v>
      </c>
      <c r="P14" s="1"/>
    </row>
    <row r="15" spans="1:16" x14ac:dyDescent="0.3">
      <c r="A15" t="s">
        <v>0</v>
      </c>
      <c r="B15" t="s">
        <v>1</v>
      </c>
      <c r="C15">
        <v>28302013</v>
      </c>
      <c r="D15" t="s">
        <v>24</v>
      </c>
      <c r="E15" t="s">
        <v>3</v>
      </c>
      <c r="F15">
        <v>1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P15" s="1"/>
    </row>
    <row r="16" spans="1:16" x14ac:dyDescent="0.3">
      <c r="A16" t="s">
        <v>0</v>
      </c>
      <c r="B16" t="s">
        <v>1</v>
      </c>
      <c r="C16">
        <v>28302014</v>
      </c>
      <c r="D16" t="s">
        <v>25</v>
      </c>
      <c r="E16" t="s">
        <v>3</v>
      </c>
      <c r="F16">
        <v>1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P16" s="1"/>
    </row>
    <row r="17" spans="1:16" x14ac:dyDescent="0.3">
      <c r="A17" t="s">
        <v>0</v>
      </c>
      <c r="B17" t="s">
        <v>1</v>
      </c>
      <c r="C17">
        <v>28302015</v>
      </c>
      <c r="D17" t="s">
        <v>26</v>
      </c>
      <c r="E17" t="s">
        <v>3</v>
      </c>
      <c r="F17">
        <v>1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P17" s="1"/>
    </row>
    <row r="18" spans="1:16" x14ac:dyDescent="0.3">
      <c r="A18" t="s">
        <v>0</v>
      </c>
      <c r="B18" t="s">
        <v>1</v>
      </c>
      <c r="C18">
        <v>28302021</v>
      </c>
      <c r="D18" t="s">
        <v>27</v>
      </c>
      <c r="E18" t="s">
        <v>3</v>
      </c>
      <c r="F18">
        <v>1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P18" s="1"/>
    </row>
    <row r="19" spans="1:16" x14ac:dyDescent="0.3">
      <c r="A19" t="s">
        <v>0</v>
      </c>
      <c r="B19" t="s">
        <v>1</v>
      </c>
      <c r="C19">
        <v>28302022</v>
      </c>
      <c r="D19" t="s">
        <v>28</v>
      </c>
      <c r="E19" t="s">
        <v>3</v>
      </c>
      <c r="F19">
        <v>1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P19" s="1"/>
    </row>
    <row r="20" spans="1:16" x14ac:dyDescent="0.3">
      <c r="A20" t="s">
        <v>0</v>
      </c>
      <c r="B20" t="s">
        <v>1</v>
      </c>
      <c r="C20">
        <v>28302023</v>
      </c>
      <c r="D20" t="s">
        <v>29</v>
      </c>
      <c r="E20" t="s">
        <v>3</v>
      </c>
      <c r="F20">
        <v>1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P20" s="1"/>
    </row>
    <row r="21" spans="1:16" x14ac:dyDescent="0.3">
      <c r="A21" t="s">
        <v>0</v>
      </c>
      <c r="B21" t="s">
        <v>1</v>
      </c>
      <c r="C21">
        <v>28302024</v>
      </c>
      <c r="D21" t="s">
        <v>30</v>
      </c>
      <c r="E21" t="s">
        <v>3</v>
      </c>
      <c r="F21">
        <v>1</v>
      </c>
      <c r="G21" t="s">
        <v>4</v>
      </c>
      <c r="H21" t="s">
        <v>5</v>
      </c>
      <c r="I21" t="s">
        <v>6</v>
      </c>
      <c r="J21" t="s">
        <v>7</v>
      </c>
      <c r="K21" t="s">
        <v>8</v>
      </c>
      <c r="L21" t="s">
        <v>9</v>
      </c>
      <c r="M21" t="s">
        <v>10</v>
      </c>
      <c r="P21" s="1"/>
    </row>
    <row r="22" spans="1:16" x14ac:dyDescent="0.3">
      <c r="A22" t="s">
        <v>0</v>
      </c>
      <c r="B22" t="s">
        <v>1</v>
      </c>
      <c r="C22">
        <v>28302025</v>
      </c>
      <c r="D22" t="s">
        <v>31</v>
      </c>
      <c r="E22" t="s">
        <v>3</v>
      </c>
      <c r="F22">
        <v>1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P22" s="1"/>
    </row>
    <row r="23" spans="1:16" x14ac:dyDescent="0.3">
      <c r="A23" t="s">
        <v>0</v>
      </c>
      <c r="B23" t="s">
        <v>1</v>
      </c>
      <c r="C23">
        <v>28302026</v>
      </c>
      <c r="D23" t="s">
        <v>32</v>
      </c>
      <c r="E23" t="s">
        <v>3</v>
      </c>
      <c r="F23">
        <v>1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P23" s="1"/>
    </row>
    <row r="24" spans="1:16" x14ac:dyDescent="0.3">
      <c r="A24" t="s">
        <v>0</v>
      </c>
      <c r="B24" t="s">
        <v>1</v>
      </c>
      <c r="C24">
        <v>28302032</v>
      </c>
      <c r="D24" t="s">
        <v>33</v>
      </c>
      <c r="E24" t="s">
        <v>3</v>
      </c>
      <c r="F24">
        <v>1</v>
      </c>
      <c r="G24" t="s">
        <v>4</v>
      </c>
      <c r="H24" t="s">
        <v>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P24" s="1"/>
    </row>
    <row r="25" spans="1:16" x14ac:dyDescent="0.3">
      <c r="A25" t="s">
        <v>0</v>
      </c>
      <c r="B25" t="s">
        <v>1</v>
      </c>
      <c r="C25">
        <v>28302033</v>
      </c>
      <c r="D25" t="s">
        <v>34</v>
      </c>
      <c r="E25" t="s">
        <v>3</v>
      </c>
      <c r="F25">
        <v>1</v>
      </c>
      <c r="G25" t="s">
        <v>4</v>
      </c>
      <c r="H25" t="s">
        <v>5</v>
      </c>
      <c r="I25" t="s">
        <v>6</v>
      </c>
      <c r="J25" t="s">
        <v>7</v>
      </c>
      <c r="K25" t="s">
        <v>8</v>
      </c>
      <c r="L25" t="s">
        <v>9</v>
      </c>
      <c r="M25" t="s">
        <v>10</v>
      </c>
      <c r="P25" s="1"/>
    </row>
    <row r="26" spans="1:16" x14ac:dyDescent="0.3">
      <c r="A26" t="s">
        <v>0</v>
      </c>
      <c r="B26" t="s">
        <v>1</v>
      </c>
      <c r="C26">
        <v>28302034</v>
      </c>
      <c r="D26" t="s">
        <v>35</v>
      </c>
      <c r="E26" t="s">
        <v>3</v>
      </c>
      <c r="F26">
        <v>1</v>
      </c>
      <c r="G26" t="s">
        <v>4</v>
      </c>
      <c r="H26" t="s">
        <v>5</v>
      </c>
      <c r="I26" t="s">
        <v>6</v>
      </c>
      <c r="J26" t="s">
        <v>7</v>
      </c>
      <c r="K26" t="s">
        <v>8</v>
      </c>
      <c r="L26" t="s">
        <v>9</v>
      </c>
      <c r="M26" t="s">
        <v>10</v>
      </c>
      <c r="P26" s="1"/>
    </row>
    <row r="27" spans="1:16" x14ac:dyDescent="0.3">
      <c r="A27" t="s">
        <v>0</v>
      </c>
      <c r="B27" t="s">
        <v>1</v>
      </c>
      <c r="C27">
        <v>28302037</v>
      </c>
      <c r="D27" t="s">
        <v>36</v>
      </c>
      <c r="E27" t="s">
        <v>3</v>
      </c>
      <c r="F27">
        <v>1</v>
      </c>
      <c r="G27" t="s">
        <v>4</v>
      </c>
      <c r="H27" t="s">
        <v>5</v>
      </c>
      <c r="I27" t="s">
        <v>6</v>
      </c>
      <c r="J27" t="s">
        <v>7</v>
      </c>
      <c r="K27" t="s">
        <v>8</v>
      </c>
      <c r="L27" t="s">
        <v>9</v>
      </c>
      <c r="M27" t="s">
        <v>10</v>
      </c>
      <c r="P27" s="1"/>
    </row>
    <row r="28" spans="1:16" x14ac:dyDescent="0.3">
      <c r="A28" t="s">
        <v>0</v>
      </c>
      <c r="B28" t="s">
        <v>1</v>
      </c>
      <c r="C28">
        <v>28302038</v>
      </c>
      <c r="D28" t="s">
        <v>37</v>
      </c>
      <c r="E28" t="s">
        <v>3</v>
      </c>
      <c r="F28">
        <v>1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L28" t="s">
        <v>9</v>
      </c>
      <c r="M28" t="s">
        <v>10</v>
      </c>
      <c r="P28" s="1"/>
    </row>
    <row r="29" spans="1:16" x14ac:dyDescent="0.3">
      <c r="A29" t="s">
        <v>0</v>
      </c>
      <c r="B29" t="s">
        <v>1</v>
      </c>
      <c r="C29">
        <v>28302039</v>
      </c>
      <c r="D29" t="s">
        <v>38</v>
      </c>
      <c r="E29" t="s">
        <v>3</v>
      </c>
      <c r="F29">
        <v>1</v>
      </c>
      <c r="G29" t="s">
        <v>4</v>
      </c>
      <c r="H29" t="s">
        <v>5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P29" s="1"/>
    </row>
    <row r="30" spans="1:16" x14ac:dyDescent="0.3">
      <c r="A30" t="s">
        <v>0</v>
      </c>
      <c r="B30" t="s">
        <v>1</v>
      </c>
      <c r="C30">
        <v>28302040</v>
      </c>
      <c r="D30" t="s">
        <v>39</v>
      </c>
      <c r="E30" t="s">
        <v>3</v>
      </c>
      <c r="F30">
        <v>1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P30" s="1"/>
    </row>
    <row r="31" spans="1:16" x14ac:dyDescent="0.3">
      <c r="A31" t="s">
        <v>0</v>
      </c>
      <c r="B31" t="s">
        <v>1</v>
      </c>
      <c r="C31">
        <v>28302041</v>
      </c>
      <c r="D31" t="s">
        <v>40</v>
      </c>
      <c r="E31" t="s">
        <v>3</v>
      </c>
      <c r="F31">
        <v>1</v>
      </c>
      <c r="G31" t="s">
        <v>4</v>
      </c>
      <c r="H31" t="s">
        <v>5</v>
      </c>
      <c r="I31" t="s">
        <v>6</v>
      </c>
      <c r="J31" t="s">
        <v>7</v>
      </c>
      <c r="K31" t="s">
        <v>8</v>
      </c>
      <c r="L31" t="s">
        <v>9</v>
      </c>
      <c r="M31" t="s">
        <v>10</v>
      </c>
      <c r="P31" s="1"/>
    </row>
    <row r="32" spans="1:16" x14ac:dyDescent="0.3">
      <c r="A32" t="s">
        <v>0</v>
      </c>
      <c r="B32" t="s">
        <v>1</v>
      </c>
      <c r="C32">
        <v>28302043</v>
      </c>
      <c r="D32" t="s">
        <v>41</v>
      </c>
      <c r="E32" t="s">
        <v>3</v>
      </c>
      <c r="F32">
        <v>1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P32" s="1"/>
    </row>
    <row r="33" spans="1:16" x14ac:dyDescent="0.3">
      <c r="A33" t="s">
        <v>0</v>
      </c>
      <c r="B33" t="s">
        <v>1</v>
      </c>
      <c r="C33">
        <v>28305002</v>
      </c>
      <c r="D33" t="s">
        <v>42</v>
      </c>
      <c r="E33" t="s">
        <v>3</v>
      </c>
      <c r="F33">
        <v>1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  <c r="P33" s="1"/>
    </row>
    <row r="34" spans="1:16" x14ac:dyDescent="0.3">
      <c r="A34" t="s">
        <v>0</v>
      </c>
      <c r="B34" t="s">
        <v>1</v>
      </c>
      <c r="C34">
        <v>28305003</v>
      </c>
      <c r="D34" t="s">
        <v>43</v>
      </c>
      <c r="E34" t="s">
        <v>3</v>
      </c>
      <c r="F34">
        <v>1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P34" s="1"/>
    </row>
    <row r="35" spans="1:16" x14ac:dyDescent="0.3">
      <c r="A35" t="s">
        <v>0</v>
      </c>
      <c r="B35" t="s">
        <v>1</v>
      </c>
      <c r="C35">
        <v>28305004</v>
      </c>
      <c r="D35" t="s">
        <v>44</v>
      </c>
      <c r="E35" t="s">
        <v>3</v>
      </c>
      <c r="F35">
        <v>1</v>
      </c>
      <c r="G35" t="s">
        <v>4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P35" s="1"/>
    </row>
    <row r="36" spans="1:16" x14ac:dyDescent="0.3">
      <c r="A36" t="s">
        <v>0</v>
      </c>
      <c r="B36" t="s">
        <v>1</v>
      </c>
      <c r="C36">
        <v>28305005</v>
      </c>
      <c r="D36" t="s">
        <v>45</v>
      </c>
      <c r="E36" t="s">
        <v>3</v>
      </c>
      <c r="F36">
        <v>1</v>
      </c>
      <c r="G36" t="s">
        <v>4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  <c r="M36" t="s">
        <v>10</v>
      </c>
      <c r="P36" s="1"/>
    </row>
    <row r="37" spans="1:16" x14ac:dyDescent="0.3">
      <c r="A37" t="s">
        <v>0</v>
      </c>
      <c r="B37" t="s">
        <v>1</v>
      </c>
      <c r="C37">
        <v>28308001</v>
      </c>
      <c r="D37" t="s">
        <v>46</v>
      </c>
      <c r="E37" t="s">
        <v>3</v>
      </c>
      <c r="F37">
        <v>1</v>
      </c>
      <c r="G37" t="s">
        <v>4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P37" s="1"/>
    </row>
    <row r="38" spans="1:16" x14ac:dyDescent="0.3">
      <c r="A38" t="s">
        <v>0</v>
      </c>
      <c r="B38" t="s">
        <v>1</v>
      </c>
      <c r="C38">
        <v>28311001</v>
      </c>
      <c r="D38" t="s">
        <v>47</v>
      </c>
      <c r="E38" t="s">
        <v>3</v>
      </c>
      <c r="F38">
        <v>1</v>
      </c>
      <c r="G38" t="s">
        <v>4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  <c r="M38" t="s">
        <v>10</v>
      </c>
      <c r="P38" s="1"/>
    </row>
    <row r="39" spans="1:16" x14ac:dyDescent="0.3">
      <c r="A39" t="s">
        <v>0</v>
      </c>
      <c r="B39" t="s">
        <v>1</v>
      </c>
      <c r="C39">
        <v>28315010</v>
      </c>
      <c r="D39" t="s">
        <v>48</v>
      </c>
      <c r="E39" t="s">
        <v>3</v>
      </c>
      <c r="F39">
        <v>1</v>
      </c>
      <c r="G39" t="s">
        <v>4</v>
      </c>
      <c r="H39" t="s">
        <v>5</v>
      </c>
      <c r="I39" t="s">
        <v>6</v>
      </c>
      <c r="J39" t="s">
        <v>7</v>
      </c>
      <c r="K39" t="s">
        <v>8</v>
      </c>
      <c r="L39" t="s">
        <v>9</v>
      </c>
      <c r="M39" t="s">
        <v>10</v>
      </c>
      <c r="P39" s="1"/>
    </row>
    <row r="40" spans="1:16" x14ac:dyDescent="0.3">
      <c r="A40" t="s">
        <v>0</v>
      </c>
      <c r="B40" t="s">
        <v>1</v>
      </c>
      <c r="C40">
        <v>28315012</v>
      </c>
      <c r="D40" t="s">
        <v>49</v>
      </c>
      <c r="E40" t="s">
        <v>3</v>
      </c>
      <c r="F40">
        <v>1</v>
      </c>
      <c r="G40" t="s">
        <v>4</v>
      </c>
      <c r="H40" t="s">
        <v>5</v>
      </c>
      <c r="I40" t="s">
        <v>6</v>
      </c>
      <c r="J40" t="s">
        <v>7</v>
      </c>
      <c r="K40" t="s">
        <v>8</v>
      </c>
      <c r="L40" t="s">
        <v>9</v>
      </c>
      <c r="M40" t="s">
        <v>10</v>
      </c>
      <c r="P40" s="1"/>
    </row>
    <row r="41" spans="1:16" x14ac:dyDescent="0.3">
      <c r="A41" t="s">
        <v>0</v>
      </c>
      <c r="B41" t="s">
        <v>1</v>
      </c>
      <c r="C41">
        <v>28315039</v>
      </c>
      <c r="D41" t="s">
        <v>50</v>
      </c>
      <c r="E41" t="s">
        <v>3</v>
      </c>
      <c r="F41">
        <v>1</v>
      </c>
      <c r="G41" t="s">
        <v>4</v>
      </c>
      <c r="H41" t="s">
        <v>5</v>
      </c>
      <c r="I41" t="s">
        <v>6</v>
      </c>
      <c r="J41" t="s">
        <v>7</v>
      </c>
      <c r="K41" t="s">
        <v>8</v>
      </c>
      <c r="L41" t="s">
        <v>9</v>
      </c>
      <c r="M41" t="s">
        <v>10</v>
      </c>
      <c r="P41" s="1"/>
    </row>
    <row r="42" spans="1:16" x14ac:dyDescent="0.3">
      <c r="A42" t="s">
        <v>0</v>
      </c>
      <c r="B42" t="s">
        <v>1</v>
      </c>
      <c r="C42">
        <v>28315044</v>
      </c>
      <c r="D42" t="s">
        <v>51</v>
      </c>
      <c r="E42" t="s">
        <v>3</v>
      </c>
      <c r="F42">
        <v>1</v>
      </c>
      <c r="G42" t="s">
        <v>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t="s">
        <v>10</v>
      </c>
      <c r="P42" s="1"/>
    </row>
    <row r="43" spans="1:16" x14ac:dyDescent="0.3">
      <c r="A43" t="s">
        <v>0</v>
      </c>
      <c r="B43" t="s">
        <v>1</v>
      </c>
      <c r="C43">
        <v>28315045</v>
      </c>
      <c r="D43">
        <v>205</v>
      </c>
      <c r="E43" t="s">
        <v>3</v>
      </c>
      <c r="F43">
        <v>1</v>
      </c>
      <c r="G43" t="s">
        <v>4</v>
      </c>
      <c r="H43" t="s">
        <v>5</v>
      </c>
      <c r="I43" t="s">
        <v>6</v>
      </c>
      <c r="J43" t="s">
        <v>7</v>
      </c>
      <c r="K43" t="s">
        <v>8</v>
      </c>
      <c r="L43" t="s">
        <v>9</v>
      </c>
      <c r="M43" t="s">
        <v>10</v>
      </c>
      <c r="P43" s="1"/>
    </row>
    <row r="44" spans="1:16" x14ac:dyDescent="0.3">
      <c r="A44" t="s">
        <v>0</v>
      </c>
      <c r="B44" t="s">
        <v>1</v>
      </c>
      <c r="C44">
        <v>28319005</v>
      </c>
      <c r="D44" t="s">
        <v>52</v>
      </c>
      <c r="E44" t="s">
        <v>3</v>
      </c>
      <c r="F44">
        <v>1</v>
      </c>
      <c r="G44" t="s">
        <v>4</v>
      </c>
      <c r="H44" t="s">
        <v>5</v>
      </c>
      <c r="I44" t="s">
        <v>6</v>
      </c>
      <c r="J44" t="s">
        <v>7</v>
      </c>
      <c r="K44" t="s">
        <v>8</v>
      </c>
      <c r="L44" t="s">
        <v>9</v>
      </c>
      <c r="M44" t="s">
        <v>10</v>
      </c>
      <c r="P44" s="1"/>
    </row>
    <row r="45" spans="1:16" x14ac:dyDescent="0.3">
      <c r="A45" t="s">
        <v>0</v>
      </c>
      <c r="B45" t="s">
        <v>1</v>
      </c>
      <c r="C45">
        <v>28320002</v>
      </c>
      <c r="D45" t="s">
        <v>53</v>
      </c>
      <c r="E45" t="s">
        <v>3</v>
      </c>
      <c r="F45">
        <v>1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  <c r="L45" t="s">
        <v>9</v>
      </c>
      <c r="M45" t="s">
        <v>10</v>
      </c>
      <c r="P45" s="1"/>
    </row>
    <row r="46" spans="1:16" x14ac:dyDescent="0.3">
      <c r="A46" t="s">
        <v>0</v>
      </c>
      <c r="B46" t="s">
        <v>1</v>
      </c>
      <c r="C46">
        <v>28320003</v>
      </c>
      <c r="D46" t="s">
        <v>54</v>
      </c>
      <c r="E46" t="s">
        <v>3</v>
      </c>
      <c r="F46">
        <v>1</v>
      </c>
      <c r="G46" t="s">
        <v>4</v>
      </c>
      <c r="H46" t="s">
        <v>5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P46" s="1"/>
    </row>
    <row r="47" spans="1:16" x14ac:dyDescent="0.3">
      <c r="A47" t="s">
        <v>0</v>
      </c>
      <c r="B47" t="s">
        <v>1</v>
      </c>
      <c r="C47">
        <v>28337001</v>
      </c>
      <c r="D47" t="s">
        <v>55</v>
      </c>
      <c r="E47" t="s">
        <v>3</v>
      </c>
      <c r="F47">
        <v>1</v>
      </c>
      <c r="G47" t="s">
        <v>4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10</v>
      </c>
      <c r="P47" s="1"/>
    </row>
    <row r="48" spans="1:16" x14ac:dyDescent="0.3">
      <c r="A48" t="s">
        <v>0</v>
      </c>
      <c r="B48" t="s">
        <v>1</v>
      </c>
      <c r="C48">
        <v>28338001</v>
      </c>
      <c r="D48" t="s">
        <v>56</v>
      </c>
      <c r="E48" t="s">
        <v>3</v>
      </c>
      <c r="F48">
        <v>1</v>
      </c>
      <c r="G48" t="s">
        <v>4</v>
      </c>
      <c r="H48" t="s">
        <v>5</v>
      </c>
      <c r="I48" t="s">
        <v>6</v>
      </c>
      <c r="J48" t="s">
        <v>7</v>
      </c>
      <c r="K48" t="s">
        <v>8</v>
      </c>
      <c r="L48" t="s">
        <v>9</v>
      </c>
      <c r="M48" t="s">
        <v>10</v>
      </c>
      <c r="P48" s="1"/>
    </row>
    <row r="49" spans="1:16" x14ac:dyDescent="0.3">
      <c r="A49" t="s">
        <v>0</v>
      </c>
      <c r="B49" t="s">
        <v>1</v>
      </c>
      <c r="C49">
        <v>28511016</v>
      </c>
      <c r="D49" t="s">
        <v>57</v>
      </c>
      <c r="E49" t="s">
        <v>3</v>
      </c>
      <c r="F49">
        <v>1</v>
      </c>
      <c r="G49" t="s">
        <v>4</v>
      </c>
      <c r="H49" t="s">
        <v>5</v>
      </c>
      <c r="I49" t="s">
        <v>6</v>
      </c>
      <c r="J49" t="s">
        <v>7</v>
      </c>
      <c r="K49" t="s">
        <v>8</v>
      </c>
      <c r="L49" t="s">
        <v>9</v>
      </c>
      <c r="M49" t="s">
        <v>10</v>
      </c>
      <c r="P49" s="1"/>
    </row>
    <row r="50" spans="1:16" x14ac:dyDescent="0.3">
      <c r="A50" t="s">
        <v>0</v>
      </c>
      <c r="B50" t="s">
        <v>1</v>
      </c>
      <c r="C50">
        <v>28516001</v>
      </c>
      <c r="D50" t="s">
        <v>58</v>
      </c>
      <c r="E50" t="s">
        <v>3</v>
      </c>
      <c r="F50">
        <v>1</v>
      </c>
      <c r="G50" t="s">
        <v>4</v>
      </c>
      <c r="H50" t="s">
        <v>5</v>
      </c>
      <c r="I50" t="s">
        <v>6</v>
      </c>
      <c r="J50" t="s">
        <v>7</v>
      </c>
      <c r="K50" t="s">
        <v>8</v>
      </c>
      <c r="L50" t="s">
        <v>9</v>
      </c>
      <c r="M50" t="s">
        <v>10</v>
      </c>
      <c r="P50" s="1"/>
    </row>
    <row r="51" spans="1:16" x14ac:dyDescent="0.3">
      <c r="A51" t="s">
        <v>0</v>
      </c>
      <c r="B51" t="s">
        <v>1</v>
      </c>
      <c r="C51">
        <v>28516002</v>
      </c>
      <c r="D51" t="s">
        <v>59</v>
      </c>
      <c r="E51" t="s">
        <v>3</v>
      </c>
      <c r="F51">
        <v>1</v>
      </c>
      <c r="G51" t="s">
        <v>4</v>
      </c>
      <c r="H51" t="s">
        <v>5</v>
      </c>
      <c r="I51" t="s">
        <v>6</v>
      </c>
      <c r="J51" t="s">
        <v>7</v>
      </c>
      <c r="K51" t="s">
        <v>8</v>
      </c>
      <c r="L51" t="s">
        <v>9</v>
      </c>
      <c r="M51" t="s">
        <v>10</v>
      </c>
      <c r="P51" s="1"/>
    </row>
    <row r="52" spans="1:16" x14ac:dyDescent="0.3">
      <c r="A52" t="s">
        <v>0</v>
      </c>
      <c r="B52" t="s">
        <v>1</v>
      </c>
      <c r="C52">
        <v>28801001</v>
      </c>
      <c r="D52">
        <v>6770</v>
      </c>
      <c r="E52" t="s">
        <v>3</v>
      </c>
      <c r="F52">
        <v>1</v>
      </c>
      <c r="G52" t="s">
        <v>4</v>
      </c>
      <c r="H52" t="s">
        <v>5</v>
      </c>
      <c r="I52" t="s">
        <v>6</v>
      </c>
      <c r="J52" t="s">
        <v>7</v>
      </c>
      <c r="K52" t="s">
        <v>8</v>
      </c>
      <c r="L52" t="s">
        <v>9</v>
      </c>
      <c r="M52" t="s">
        <v>10</v>
      </c>
      <c r="P52" s="1"/>
    </row>
    <row r="53" spans="1:16" x14ac:dyDescent="0.3">
      <c r="A53" t="s">
        <v>0</v>
      </c>
      <c r="B53" t="s">
        <v>1</v>
      </c>
      <c r="C53">
        <v>28801002</v>
      </c>
      <c r="D53" t="s">
        <v>60</v>
      </c>
      <c r="E53" t="s">
        <v>3</v>
      </c>
      <c r="F53">
        <v>1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M53" t="s">
        <v>10</v>
      </c>
      <c r="P53" s="1"/>
    </row>
    <row r="54" spans="1:16" x14ac:dyDescent="0.3">
      <c r="A54" t="s">
        <v>0</v>
      </c>
      <c r="B54" t="s">
        <v>1</v>
      </c>
      <c r="C54">
        <v>28801003</v>
      </c>
      <c r="D54" t="s">
        <v>61</v>
      </c>
      <c r="E54" t="s">
        <v>3</v>
      </c>
      <c r="F54">
        <v>1</v>
      </c>
      <c r="G54" t="s">
        <v>4</v>
      </c>
      <c r="H54" t="s">
        <v>5</v>
      </c>
      <c r="I54" t="s">
        <v>6</v>
      </c>
      <c r="J54" t="s">
        <v>7</v>
      </c>
      <c r="K54" t="s">
        <v>8</v>
      </c>
      <c r="L54" t="s">
        <v>9</v>
      </c>
      <c r="M54" t="s">
        <v>10</v>
      </c>
      <c r="P54" s="1"/>
    </row>
    <row r="55" spans="1:16" x14ac:dyDescent="0.3">
      <c r="A55" t="s">
        <v>0</v>
      </c>
      <c r="B55" t="s">
        <v>1</v>
      </c>
      <c r="C55">
        <v>28801004</v>
      </c>
      <c r="D55">
        <v>754</v>
      </c>
      <c r="E55" t="s">
        <v>3</v>
      </c>
      <c r="F55">
        <v>1</v>
      </c>
      <c r="G55" t="s">
        <v>4</v>
      </c>
      <c r="H55" t="s">
        <v>5</v>
      </c>
      <c r="I55" t="s">
        <v>6</v>
      </c>
      <c r="J55" t="s">
        <v>7</v>
      </c>
      <c r="K55" t="s">
        <v>8</v>
      </c>
      <c r="L55" t="s">
        <v>9</v>
      </c>
      <c r="M55" t="s">
        <v>10</v>
      </c>
      <c r="P55" s="1"/>
    </row>
    <row r="56" spans="1:16" x14ac:dyDescent="0.3">
      <c r="A56" t="s">
        <v>0</v>
      </c>
      <c r="B56" t="s">
        <v>1</v>
      </c>
      <c r="C56">
        <v>28801005</v>
      </c>
      <c r="D56">
        <v>760</v>
      </c>
      <c r="E56" t="s">
        <v>3</v>
      </c>
      <c r="F56">
        <v>1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P56" s="1"/>
    </row>
    <row r="57" spans="1:16" x14ac:dyDescent="0.3">
      <c r="A57" t="s">
        <v>0</v>
      </c>
      <c r="B57" t="s">
        <v>1</v>
      </c>
      <c r="C57">
        <v>28801006</v>
      </c>
      <c r="D57">
        <v>780</v>
      </c>
      <c r="E57" t="s">
        <v>3</v>
      </c>
      <c r="F57">
        <v>1</v>
      </c>
      <c r="G57" t="s">
        <v>4</v>
      </c>
      <c r="H57" t="s">
        <v>5</v>
      </c>
      <c r="I57" t="s">
        <v>6</v>
      </c>
      <c r="J57" t="s">
        <v>7</v>
      </c>
      <c r="K57" t="s">
        <v>8</v>
      </c>
      <c r="L57" t="s">
        <v>9</v>
      </c>
      <c r="M57" t="s">
        <v>10</v>
      </c>
      <c r="P57" s="1"/>
    </row>
    <row r="58" spans="1:16" x14ac:dyDescent="0.3">
      <c r="A58" t="s">
        <v>0</v>
      </c>
      <c r="B58" t="s">
        <v>1</v>
      </c>
      <c r="C58">
        <v>28801007</v>
      </c>
      <c r="D58">
        <v>905</v>
      </c>
      <c r="E58" t="s">
        <v>3</v>
      </c>
      <c r="F58">
        <v>1</v>
      </c>
      <c r="G58" t="s">
        <v>4</v>
      </c>
      <c r="H58" t="s">
        <v>5</v>
      </c>
      <c r="I58" t="s">
        <v>6</v>
      </c>
      <c r="J58" t="s">
        <v>7</v>
      </c>
      <c r="K58" t="s">
        <v>8</v>
      </c>
      <c r="L58" t="s">
        <v>9</v>
      </c>
      <c r="M58" t="s">
        <v>10</v>
      </c>
      <c r="P58" s="1"/>
    </row>
    <row r="59" spans="1:16" x14ac:dyDescent="0.3">
      <c r="A59" t="s">
        <v>0</v>
      </c>
      <c r="B59" t="s">
        <v>1</v>
      </c>
      <c r="C59">
        <v>28801008</v>
      </c>
      <c r="D59">
        <v>908</v>
      </c>
      <c r="E59" t="s">
        <v>3</v>
      </c>
      <c r="F59">
        <v>1</v>
      </c>
      <c r="G59" t="s">
        <v>4</v>
      </c>
      <c r="H59" t="s">
        <v>5</v>
      </c>
      <c r="I59" t="s">
        <v>6</v>
      </c>
      <c r="J59" t="s">
        <v>7</v>
      </c>
      <c r="K59" t="s">
        <v>8</v>
      </c>
      <c r="L59" t="s">
        <v>9</v>
      </c>
      <c r="M59" t="s">
        <v>10</v>
      </c>
      <c r="P59" s="1"/>
    </row>
    <row r="60" spans="1:16" x14ac:dyDescent="0.3">
      <c r="A60" t="s">
        <v>0</v>
      </c>
      <c r="B60" t="s">
        <v>1</v>
      </c>
      <c r="C60">
        <v>28801009</v>
      </c>
      <c r="D60">
        <v>909</v>
      </c>
      <c r="E60" t="s">
        <v>3</v>
      </c>
      <c r="F60">
        <v>1</v>
      </c>
      <c r="G60" t="s">
        <v>4</v>
      </c>
      <c r="H60" t="s">
        <v>5</v>
      </c>
      <c r="I60" t="s">
        <v>6</v>
      </c>
      <c r="J60" t="s">
        <v>7</v>
      </c>
      <c r="K60" t="s">
        <v>8</v>
      </c>
      <c r="L60" t="s">
        <v>9</v>
      </c>
      <c r="M60" t="s">
        <v>10</v>
      </c>
      <c r="P60" s="1"/>
    </row>
    <row r="61" spans="1:16" x14ac:dyDescent="0.3">
      <c r="A61" t="s">
        <v>0</v>
      </c>
      <c r="B61" t="s">
        <v>1</v>
      </c>
      <c r="C61">
        <v>28801010</v>
      </c>
      <c r="D61" t="s">
        <v>62</v>
      </c>
      <c r="E61" t="s">
        <v>3</v>
      </c>
      <c r="F61">
        <v>1</v>
      </c>
      <c r="G61" t="s">
        <v>4</v>
      </c>
      <c r="H61" t="s">
        <v>5</v>
      </c>
      <c r="I61" t="s">
        <v>6</v>
      </c>
      <c r="J61" t="s">
        <v>7</v>
      </c>
      <c r="K61" t="s">
        <v>8</v>
      </c>
      <c r="L61" t="s">
        <v>9</v>
      </c>
      <c r="M61" t="s">
        <v>10</v>
      </c>
      <c r="P61" s="1"/>
    </row>
    <row r="62" spans="1:16" x14ac:dyDescent="0.3">
      <c r="P62" s="1"/>
    </row>
    <row r="63" spans="1:16" x14ac:dyDescent="0.3">
      <c r="P63" s="1"/>
    </row>
    <row r="64" spans="1:16" x14ac:dyDescent="0.3">
      <c r="P64" s="1"/>
    </row>
    <row r="65" spans="16:16" x14ac:dyDescent="0.3">
      <c r="P65" s="1"/>
    </row>
    <row r="66" spans="16:16" x14ac:dyDescent="0.3">
      <c r="P66" s="1"/>
    </row>
    <row r="67" spans="16:16" x14ac:dyDescent="0.3">
      <c r="P67" s="1"/>
    </row>
    <row r="68" spans="16:16" x14ac:dyDescent="0.3">
      <c r="P68" s="1"/>
    </row>
    <row r="69" spans="16:16" x14ac:dyDescent="0.3">
      <c r="P69" s="1"/>
    </row>
    <row r="70" spans="16:16" x14ac:dyDescent="0.3">
      <c r="P70" s="1"/>
    </row>
    <row r="71" spans="16:16" x14ac:dyDescent="0.3">
      <c r="P71" s="1"/>
    </row>
    <row r="72" spans="16:16" x14ac:dyDescent="0.3">
      <c r="P72" s="1"/>
    </row>
    <row r="73" spans="16:16" x14ac:dyDescent="0.3">
      <c r="P73" s="1"/>
    </row>
    <row r="74" spans="16:16" x14ac:dyDescent="0.3">
      <c r="P74" s="1"/>
    </row>
    <row r="75" spans="16:16" x14ac:dyDescent="0.3">
      <c r="P75" s="1"/>
    </row>
    <row r="76" spans="16:16" x14ac:dyDescent="0.3">
      <c r="P76" s="1"/>
    </row>
    <row r="77" spans="16:16" x14ac:dyDescent="0.3">
      <c r="P77" s="1"/>
    </row>
    <row r="78" spans="16:16" x14ac:dyDescent="0.3">
      <c r="P78" s="1"/>
    </row>
    <row r="79" spans="16:16" x14ac:dyDescent="0.3">
      <c r="P79" s="1"/>
    </row>
    <row r="80" spans="16:16" x14ac:dyDescent="0.3">
      <c r="P80" s="1"/>
    </row>
    <row r="81" spans="16:16" x14ac:dyDescent="0.3">
      <c r="P81" s="1"/>
    </row>
    <row r="82" spans="16:16" x14ac:dyDescent="0.3">
      <c r="P82" s="1"/>
    </row>
    <row r="83" spans="16:16" x14ac:dyDescent="0.3">
      <c r="P83" s="1"/>
    </row>
    <row r="84" spans="16:16" x14ac:dyDescent="0.3">
      <c r="P84" s="1"/>
    </row>
    <row r="85" spans="16:16" x14ac:dyDescent="0.3">
      <c r="P85" s="1"/>
    </row>
    <row r="86" spans="16:16" x14ac:dyDescent="0.3">
      <c r="P86" s="1"/>
    </row>
    <row r="87" spans="16:16" x14ac:dyDescent="0.3">
      <c r="P87" s="1"/>
    </row>
    <row r="88" spans="16:16" x14ac:dyDescent="0.3">
      <c r="P88" s="1"/>
    </row>
    <row r="89" spans="16:16" x14ac:dyDescent="0.3">
      <c r="P89" s="1"/>
    </row>
    <row r="90" spans="16:16" x14ac:dyDescent="0.3">
      <c r="P90" s="1"/>
    </row>
    <row r="91" spans="16:16" x14ac:dyDescent="0.3">
      <c r="P91" s="1"/>
    </row>
    <row r="92" spans="16:16" x14ac:dyDescent="0.3">
      <c r="P92" s="1"/>
    </row>
    <row r="93" spans="16:16" x14ac:dyDescent="0.3">
      <c r="P93" s="1"/>
    </row>
    <row r="94" spans="16:16" x14ac:dyDescent="0.3">
      <c r="P94" s="1"/>
    </row>
    <row r="95" spans="16:16" x14ac:dyDescent="0.3">
      <c r="P95" s="1"/>
    </row>
    <row r="96" spans="16:16" x14ac:dyDescent="0.3">
      <c r="P96" s="1"/>
    </row>
    <row r="97" spans="16:16" x14ac:dyDescent="0.3">
      <c r="P97" s="1"/>
    </row>
    <row r="98" spans="16:16" x14ac:dyDescent="0.3">
      <c r="P98" s="1"/>
    </row>
    <row r="99" spans="16:16" x14ac:dyDescent="0.3">
      <c r="P99" s="1"/>
    </row>
    <row r="100" spans="16:16" x14ac:dyDescent="0.3">
      <c r="P100" s="1"/>
    </row>
    <row r="101" spans="16:16" x14ac:dyDescent="0.3">
      <c r="P101" s="1"/>
    </row>
    <row r="102" spans="16:16" x14ac:dyDescent="0.3">
      <c r="P102" s="1"/>
    </row>
    <row r="103" spans="16:16" x14ac:dyDescent="0.3">
      <c r="P103" s="1"/>
    </row>
    <row r="104" spans="16:16" x14ac:dyDescent="0.3">
      <c r="P104" s="1"/>
    </row>
    <row r="105" spans="16:16" x14ac:dyDescent="0.3">
      <c r="P105" s="1"/>
    </row>
    <row r="106" spans="16:16" x14ac:dyDescent="0.3">
      <c r="P106" s="1"/>
    </row>
    <row r="107" spans="16:16" x14ac:dyDescent="0.3">
      <c r="P107" s="1"/>
    </row>
    <row r="108" spans="16:16" x14ac:dyDescent="0.3">
      <c r="P108" s="1"/>
    </row>
    <row r="109" spans="16:16" x14ac:dyDescent="0.3">
      <c r="P109" s="1"/>
    </row>
    <row r="110" spans="16:16" x14ac:dyDescent="0.3">
      <c r="P110" s="1"/>
    </row>
    <row r="111" spans="16:16" x14ac:dyDescent="0.3">
      <c r="P111" s="1"/>
    </row>
    <row r="112" spans="16:16" x14ac:dyDescent="0.3">
      <c r="P112" s="1"/>
    </row>
    <row r="113" spans="16:16" x14ac:dyDescent="0.3">
      <c r="P113" s="1"/>
    </row>
    <row r="114" spans="16:16" x14ac:dyDescent="0.3">
      <c r="P114" s="1"/>
    </row>
    <row r="115" spans="16:16" x14ac:dyDescent="0.3">
      <c r="P115" s="1"/>
    </row>
    <row r="116" spans="16:16" x14ac:dyDescent="0.3">
      <c r="P116" s="1"/>
    </row>
    <row r="117" spans="16:16" x14ac:dyDescent="0.3">
      <c r="P117" s="1"/>
    </row>
    <row r="118" spans="16:16" x14ac:dyDescent="0.3">
      <c r="P118" s="1"/>
    </row>
    <row r="119" spans="16:16" x14ac:dyDescent="0.3">
      <c r="P119" s="1"/>
    </row>
    <row r="120" spans="16:16" x14ac:dyDescent="0.3">
      <c r="P120" s="1"/>
    </row>
    <row r="121" spans="16:16" x14ac:dyDescent="0.3">
      <c r="P121" s="1"/>
    </row>
    <row r="122" spans="16:16" x14ac:dyDescent="0.3">
      <c r="P122" s="1"/>
    </row>
    <row r="123" spans="16:16" x14ac:dyDescent="0.3">
      <c r="P123" s="1"/>
    </row>
    <row r="124" spans="16:16" x14ac:dyDescent="0.3">
      <c r="P124" s="1"/>
    </row>
    <row r="125" spans="16:16" x14ac:dyDescent="0.3">
      <c r="P125" s="1"/>
    </row>
    <row r="126" spans="16:16" x14ac:dyDescent="0.3">
      <c r="P126" s="1"/>
    </row>
    <row r="127" spans="16:16" x14ac:dyDescent="0.3">
      <c r="P127" s="1"/>
    </row>
    <row r="128" spans="16:16" x14ac:dyDescent="0.3">
      <c r="P128" s="1"/>
    </row>
    <row r="129" spans="16:16" x14ac:dyDescent="0.3">
      <c r="P129" s="1"/>
    </row>
    <row r="130" spans="16:16" x14ac:dyDescent="0.3">
      <c r="P130" s="1"/>
    </row>
    <row r="131" spans="16:16" x14ac:dyDescent="0.3">
      <c r="P131" s="1"/>
    </row>
    <row r="132" spans="16:16" x14ac:dyDescent="0.3">
      <c r="P132" s="1"/>
    </row>
    <row r="133" spans="16:16" x14ac:dyDescent="0.3">
      <c r="P133" s="1"/>
    </row>
    <row r="134" spans="16:16" x14ac:dyDescent="0.3">
      <c r="P134" s="1"/>
    </row>
    <row r="135" spans="16:16" x14ac:dyDescent="0.3">
      <c r="P135" s="1"/>
    </row>
    <row r="136" spans="16:16" x14ac:dyDescent="0.3">
      <c r="P136" s="1"/>
    </row>
    <row r="137" spans="16:16" x14ac:dyDescent="0.3">
      <c r="P137" s="1"/>
    </row>
    <row r="138" spans="16:16" x14ac:dyDescent="0.3">
      <c r="P138" s="1"/>
    </row>
    <row r="139" spans="16:16" x14ac:dyDescent="0.3">
      <c r="P139" s="1"/>
    </row>
    <row r="140" spans="16:16" x14ac:dyDescent="0.3">
      <c r="P140" s="1"/>
    </row>
    <row r="141" spans="16:16" x14ac:dyDescent="0.3">
      <c r="P141" s="1"/>
    </row>
    <row r="142" spans="16:16" x14ac:dyDescent="0.3">
      <c r="P142" s="1"/>
    </row>
    <row r="143" spans="16:16" x14ac:dyDescent="0.3">
      <c r="P143" s="1"/>
    </row>
    <row r="144" spans="16:16" x14ac:dyDescent="0.3">
      <c r="P144" s="1"/>
    </row>
    <row r="145" spans="16:16" x14ac:dyDescent="0.3">
      <c r="P145" s="1"/>
    </row>
    <row r="146" spans="16:16" x14ac:dyDescent="0.3">
      <c r="P146" s="1"/>
    </row>
    <row r="147" spans="16:16" x14ac:dyDescent="0.3">
      <c r="P147" s="1"/>
    </row>
    <row r="148" spans="16:16" x14ac:dyDescent="0.3">
      <c r="P148" s="1"/>
    </row>
    <row r="149" spans="16:16" x14ac:dyDescent="0.3">
      <c r="P149" s="1"/>
    </row>
    <row r="150" spans="16:16" x14ac:dyDescent="0.3">
      <c r="P150" s="1"/>
    </row>
    <row r="151" spans="16:16" x14ac:dyDescent="0.3">
      <c r="P151" s="1"/>
    </row>
    <row r="152" spans="16:16" x14ac:dyDescent="0.3">
      <c r="P152" s="1"/>
    </row>
    <row r="153" spans="16:16" x14ac:dyDescent="0.3">
      <c r="P153" s="1"/>
    </row>
    <row r="154" spans="16:16" x14ac:dyDescent="0.3">
      <c r="P154" s="1"/>
    </row>
    <row r="155" spans="16:16" x14ac:dyDescent="0.3">
      <c r="P155" s="1"/>
    </row>
    <row r="156" spans="16:16" x14ac:dyDescent="0.3">
      <c r="P156" s="1"/>
    </row>
    <row r="157" spans="16:16" x14ac:dyDescent="0.3">
      <c r="P157" s="1"/>
    </row>
    <row r="158" spans="16:16" x14ac:dyDescent="0.3">
      <c r="P158" s="1"/>
    </row>
    <row r="159" spans="16:16" x14ac:dyDescent="0.3">
      <c r="P159" s="1"/>
    </row>
    <row r="160" spans="16:16" x14ac:dyDescent="0.3">
      <c r="P160" s="1"/>
    </row>
    <row r="161" spans="16:16" x14ac:dyDescent="0.3">
      <c r="P161" s="1"/>
    </row>
    <row r="162" spans="16:16" x14ac:dyDescent="0.3">
      <c r="P162" s="1"/>
    </row>
    <row r="163" spans="16:16" x14ac:dyDescent="0.3">
      <c r="P163" s="1"/>
    </row>
    <row r="164" spans="16:16" x14ac:dyDescent="0.3">
      <c r="P164" s="1"/>
    </row>
    <row r="165" spans="16:16" x14ac:dyDescent="0.3">
      <c r="P165" s="1"/>
    </row>
    <row r="166" spans="16:16" x14ac:dyDescent="0.3">
      <c r="P166" s="1"/>
    </row>
    <row r="167" spans="16:16" x14ac:dyDescent="0.3">
      <c r="P167" s="1"/>
    </row>
    <row r="168" spans="16:16" x14ac:dyDescent="0.3">
      <c r="P168" s="1"/>
    </row>
    <row r="169" spans="16:16" x14ac:dyDescent="0.3">
      <c r="P169" s="1"/>
    </row>
    <row r="170" spans="16:16" x14ac:dyDescent="0.3">
      <c r="P170" s="1"/>
    </row>
    <row r="171" spans="16:16" x14ac:dyDescent="0.3">
      <c r="P171" s="1"/>
    </row>
    <row r="172" spans="16:16" x14ac:dyDescent="0.3">
      <c r="P172" s="1"/>
    </row>
    <row r="173" spans="16:16" x14ac:dyDescent="0.3">
      <c r="P173" s="1"/>
    </row>
    <row r="174" spans="16:16" x14ac:dyDescent="0.3">
      <c r="P174" s="1"/>
    </row>
    <row r="175" spans="16:16" x14ac:dyDescent="0.3">
      <c r="P175" s="1"/>
    </row>
    <row r="176" spans="16:16" x14ac:dyDescent="0.3">
      <c r="P176" s="1"/>
    </row>
    <row r="177" spans="16:16" x14ac:dyDescent="0.3">
      <c r="P177" s="1"/>
    </row>
    <row r="178" spans="16:16" x14ac:dyDescent="0.3">
      <c r="P178" s="1"/>
    </row>
    <row r="179" spans="16:16" x14ac:dyDescent="0.3">
      <c r="P179" s="1"/>
    </row>
    <row r="180" spans="16:16" x14ac:dyDescent="0.3">
      <c r="P180" s="1"/>
    </row>
    <row r="181" spans="16:16" x14ac:dyDescent="0.3">
      <c r="P181" s="1"/>
    </row>
    <row r="182" spans="16:16" x14ac:dyDescent="0.3">
      <c r="P182" s="1"/>
    </row>
    <row r="183" spans="16:16" x14ac:dyDescent="0.3">
      <c r="P183" s="1"/>
    </row>
    <row r="184" spans="16:16" x14ac:dyDescent="0.3">
      <c r="P184" s="1"/>
    </row>
    <row r="185" spans="16:16" x14ac:dyDescent="0.3">
      <c r="P185" s="1"/>
    </row>
    <row r="186" spans="16:16" x14ac:dyDescent="0.3">
      <c r="P186" s="1"/>
    </row>
    <row r="187" spans="16:16" x14ac:dyDescent="0.3">
      <c r="P187" s="1"/>
    </row>
    <row r="188" spans="16:16" x14ac:dyDescent="0.3">
      <c r="P188" s="1"/>
    </row>
    <row r="189" spans="16:16" x14ac:dyDescent="0.3">
      <c r="P189" s="1"/>
    </row>
    <row r="190" spans="16:16" x14ac:dyDescent="0.3">
      <c r="P190" s="1"/>
    </row>
    <row r="191" spans="16:16" x14ac:dyDescent="0.3">
      <c r="P191" s="1"/>
    </row>
    <row r="192" spans="16:16" x14ac:dyDescent="0.3">
      <c r="P192" s="1"/>
    </row>
    <row r="193" spans="16:16" x14ac:dyDescent="0.3">
      <c r="P193" s="1"/>
    </row>
    <row r="194" spans="16:16" x14ac:dyDescent="0.3">
      <c r="P194" s="1"/>
    </row>
    <row r="195" spans="16:16" x14ac:dyDescent="0.3">
      <c r="P195" s="1"/>
    </row>
    <row r="196" spans="16:16" x14ac:dyDescent="0.3">
      <c r="P196" s="1"/>
    </row>
    <row r="197" spans="16:16" x14ac:dyDescent="0.3">
      <c r="P197" s="1"/>
    </row>
    <row r="198" spans="16:16" x14ac:dyDescent="0.3">
      <c r="P198" s="1"/>
    </row>
    <row r="199" spans="16:16" x14ac:dyDescent="0.3">
      <c r="P199" s="1"/>
    </row>
    <row r="200" spans="16:16" x14ac:dyDescent="0.3">
      <c r="P200" s="1"/>
    </row>
    <row r="201" spans="16:16" x14ac:dyDescent="0.3">
      <c r="P201" s="1"/>
    </row>
    <row r="202" spans="16:16" x14ac:dyDescent="0.3">
      <c r="P202" s="1"/>
    </row>
    <row r="203" spans="16:16" x14ac:dyDescent="0.3">
      <c r="P203" s="1"/>
    </row>
    <row r="204" spans="16:16" x14ac:dyDescent="0.3">
      <c r="P204" s="1"/>
    </row>
    <row r="205" spans="16:16" x14ac:dyDescent="0.3">
      <c r="P205" s="1"/>
    </row>
    <row r="206" spans="16:16" x14ac:dyDescent="0.3">
      <c r="P206" s="1"/>
    </row>
    <row r="207" spans="16:16" x14ac:dyDescent="0.3">
      <c r="P207" s="1"/>
    </row>
    <row r="208" spans="16:16" x14ac:dyDescent="0.3">
      <c r="P208" s="1"/>
    </row>
    <row r="209" spans="16:16" x14ac:dyDescent="0.3">
      <c r="P209" s="1"/>
    </row>
    <row r="210" spans="16:16" x14ac:dyDescent="0.3">
      <c r="P210" s="1"/>
    </row>
    <row r="211" spans="16:16" x14ac:dyDescent="0.3">
      <c r="P211" s="1"/>
    </row>
    <row r="212" spans="16:16" x14ac:dyDescent="0.3">
      <c r="P212" s="1"/>
    </row>
    <row r="213" spans="16:16" x14ac:dyDescent="0.3">
      <c r="P213" s="1"/>
    </row>
    <row r="214" spans="16:16" x14ac:dyDescent="0.3">
      <c r="P214" s="1"/>
    </row>
    <row r="215" spans="16:16" x14ac:dyDescent="0.3">
      <c r="P215" s="1"/>
    </row>
    <row r="216" spans="16:16" x14ac:dyDescent="0.3">
      <c r="P216" s="1"/>
    </row>
    <row r="217" spans="16:16" x14ac:dyDescent="0.3">
      <c r="P217" s="1"/>
    </row>
    <row r="218" spans="16:16" x14ac:dyDescent="0.3">
      <c r="P218" s="1"/>
    </row>
    <row r="219" spans="16:16" x14ac:dyDescent="0.3">
      <c r="P219" s="1"/>
    </row>
    <row r="220" spans="16:16" x14ac:dyDescent="0.3">
      <c r="P220" s="1"/>
    </row>
    <row r="221" spans="16:16" x14ac:dyDescent="0.3">
      <c r="P221" s="1"/>
    </row>
    <row r="222" spans="16:16" x14ac:dyDescent="0.3">
      <c r="P222" s="1"/>
    </row>
    <row r="223" spans="16:16" x14ac:dyDescent="0.3">
      <c r="P223" s="1"/>
    </row>
    <row r="224" spans="16:16" x14ac:dyDescent="0.3">
      <c r="P224" s="1"/>
    </row>
    <row r="225" spans="16:16" x14ac:dyDescent="0.3">
      <c r="P225" s="1"/>
    </row>
    <row r="226" spans="16:16" x14ac:dyDescent="0.3">
      <c r="P226" s="1"/>
    </row>
    <row r="227" spans="16:16" x14ac:dyDescent="0.3">
      <c r="P227" s="1"/>
    </row>
    <row r="228" spans="16:16" x14ac:dyDescent="0.3">
      <c r="P228" s="1"/>
    </row>
    <row r="229" spans="16:16" x14ac:dyDescent="0.3">
      <c r="P229" s="1"/>
    </row>
    <row r="230" spans="16:16" x14ac:dyDescent="0.3">
      <c r="P230" s="1"/>
    </row>
    <row r="231" spans="16:16" x14ac:dyDescent="0.3">
      <c r="P231" s="1"/>
    </row>
    <row r="232" spans="16:16" x14ac:dyDescent="0.3">
      <c r="P232" s="1"/>
    </row>
    <row r="233" spans="16:16" x14ac:dyDescent="0.3">
      <c r="P233" s="1"/>
    </row>
    <row r="234" spans="16:16" x14ac:dyDescent="0.3">
      <c r="P234" s="1"/>
    </row>
    <row r="235" spans="16:16" x14ac:dyDescent="0.3">
      <c r="P235" s="1"/>
    </row>
    <row r="236" spans="16:16" x14ac:dyDescent="0.3">
      <c r="P236" s="1"/>
    </row>
    <row r="237" spans="16:16" x14ac:dyDescent="0.3">
      <c r="P237" s="1"/>
    </row>
    <row r="238" spans="16:16" x14ac:dyDescent="0.3">
      <c r="P238" s="1"/>
    </row>
    <row r="239" spans="16:16" x14ac:dyDescent="0.3">
      <c r="P239" s="1"/>
    </row>
    <row r="240" spans="16:16" x14ac:dyDescent="0.3">
      <c r="P240" s="1"/>
    </row>
    <row r="241" spans="16:16" x14ac:dyDescent="0.3">
      <c r="P241" s="1"/>
    </row>
    <row r="242" spans="16:16" x14ac:dyDescent="0.3">
      <c r="P242" s="1"/>
    </row>
    <row r="243" spans="16:16" x14ac:dyDescent="0.3">
      <c r="P243" s="1"/>
    </row>
    <row r="244" spans="16:16" x14ac:dyDescent="0.3">
      <c r="P244" s="1"/>
    </row>
    <row r="245" spans="16:16" x14ac:dyDescent="0.3">
      <c r="P245" s="1"/>
    </row>
    <row r="246" spans="16:16" x14ac:dyDescent="0.3">
      <c r="P246" s="1"/>
    </row>
    <row r="247" spans="16:16" x14ac:dyDescent="0.3">
      <c r="P247" s="1"/>
    </row>
    <row r="248" spans="16:16" x14ac:dyDescent="0.3">
      <c r="P248" s="1"/>
    </row>
    <row r="249" spans="16:16" x14ac:dyDescent="0.3">
      <c r="P249" s="1"/>
    </row>
    <row r="250" spans="16:16" x14ac:dyDescent="0.3">
      <c r="P250" s="1"/>
    </row>
    <row r="251" spans="16:16" x14ac:dyDescent="0.3">
      <c r="P251" s="1"/>
    </row>
    <row r="252" spans="16:16" x14ac:dyDescent="0.3">
      <c r="P252" s="1"/>
    </row>
    <row r="253" spans="16:16" x14ac:dyDescent="0.3">
      <c r="P253" s="1"/>
    </row>
    <row r="254" spans="16:16" x14ac:dyDescent="0.3">
      <c r="P254" s="1"/>
    </row>
    <row r="255" spans="16:16" x14ac:dyDescent="0.3">
      <c r="P255" s="1"/>
    </row>
    <row r="256" spans="16:16" x14ac:dyDescent="0.3">
      <c r="P256" s="1"/>
    </row>
    <row r="257" spans="16:16" x14ac:dyDescent="0.3">
      <c r="P257" s="1"/>
    </row>
    <row r="258" spans="16:16" x14ac:dyDescent="0.3">
      <c r="P258" s="1"/>
    </row>
    <row r="259" spans="16:16" x14ac:dyDescent="0.3">
      <c r="P259" s="1"/>
    </row>
    <row r="260" spans="16:16" x14ac:dyDescent="0.3">
      <c r="P260" s="1"/>
    </row>
    <row r="261" spans="16:16" x14ac:dyDescent="0.3">
      <c r="P261" s="1"/>
    </row>
    <row r="262" spans="16:16" x14ac:dyDescent="0.3">
      <c r="P262" s="1"/>
    </row>
    <row r="263" spans="16:16" x14ac:dyDescent="0.3">
      <c r="P263" s="1"/>
    </row>
    <row r="264" spans="16:16" x14ac:dyDescent="0.3">
      <c r="P264" s="1"/>
    </row>
    <row r="265" spans="16:16" x14ac:dyDescent="0.3">
      <c r="P265" s="1"/>
    </row>
    <row r="266" spans="16:16" x14ac:dyDescent="0.3">
      <c r="P266" s="1"/>
    </row>
    <row r="267" spans="16:16" x14ac:dyDescent="0.3">
      <c r="P267" s="1"/>
    </row>
    <row r="268" spans="16:16" x14ac:dyDescent="0.3">
      <c r="P268" s="1"/>
    </row>
    <row r="269" spans="16:16" x14ac:dyDescent="0.3">
      <c r="P269" s="1"/>
    </row>
    <row r="270" spans="16:16" x14ac:dyDescent="0.3">
      <c r="P270" s="1"/>
    </row>
    <row r="271" spans="16:16" x14ac:dyDescent="0.3">
      <c r="P271" s="1"/>
    </row>
    <row r="272" spans="16:16" x14ac:dyDescent="0.3">
      <c r="P272" s="1"/>
    </row>
    <row r="273" spans="16:16" x14ac:dyDescent="0.3">
      <c r="P273" s="1"/>
    </row>
    <row r="274" spans="16:16" x14ac:dyDescent="0.3">
      <c r="P274" s="1"/>
    </row>
    <row r="275" spans="16:16" x14ac:dyDescent="0.3">
      <c r="P275" s="1"/>
    </row>
    <row r="276" spans="16:16" x14ac:dyDescent="0.3">
      <c r="P276" s="1"/>
    </row>
    <row r="277" spans="16:16" x14ac:dyDescent="0.3">
      <c r="P277" s="1"/>
    </row>
    <row r="278" spans="16:16" x14ac:dyDescent="0.3">
      <c r="P278" s="1"/>
    </row>
    <row r="279" spans="16:16" x14ac:dyDescent="0.3">
      <c r="P279" s="1"/>
    </row>
    <row r="280" spans="16:16" x14ac:dyDescent="0.3">
      <c r="P280" s="1"/>
    </row>
    <row r="281" spans="16:16" x14ac:dyDescent="0.3">
      <c r="P281" s="1"/>
    </row>
    <row r="282" spans="16:16" x14ac:dyDescent="0.3">
      <c r="P282" s="1"/>
    </row>
    <row r="283" spans="16:16" x14ac:dyDescent="0.3">
      <c r="P283" s="1"/>
    </row>
    <row r="284" spans="16:16" x14ac:dyDescent="0.3">
      <c r="P284" s="1"/>
    </row>
    <row r="285" spans="16:16" x14ac:dyDescent="0.3">
      <c r="P285" s="1"/>
    </row>
    <row r="286" spans="16:16" x14ac:dyDescent="0.3">
      <c r="P286" s="1"/>
    </row>
    <row r="287" spans="16:16" x14ac:dyDescent="0.3">
      <c r="P287" s="1"/>
    </row>
    <row r="288" spans="16:16" x14ac:dyDescent="0.3">
      <c r="P288" s="1"/>
    </row>
    <row r="289" spans="16:16" x14ac:dyDescent="0.3">
      <c r="P289" s="1"/>
    </row>
    <row r="290" spans="16:16" x14ac:dyDescent="0.3">
      <c r="P290" s="1"/>
    </row>
    <row r="291" spans="16:16" x14ac:dyDescent="0.3">
      <c r="P291" s="1"/>
    </row>
    <row r="292" spans="16:16" x14ac:dyDescent="0.3">
      <c r="P292" s="1"/>
    </row>
    <row r="293" spans="16:16" x14ac:dyDescent="0.3">
      <c r="P293" s="1"/>
    </row>
    <row r="294" spans="16:16" x14ac:dyDescent="0.3">
      <c r="P294" s="1"/>
    </row>
    <row r="295" spans="16:16" x14ac:dyDescent="0.3">
      <c r="P295" s="1"/>
    </row>
    <row r="296" spans="16:16" x14ac:dyDescent="0.3">
      <c r="P296" s="1"/>
    </row>
    <row r="297" spans="16:16" x14ac:dyDescent="0.3">
      <c r="P297" s="1"/>
    </row>
    <row r="298" spans="16:16" x14ac:dyDescent="0.3">
      <c r="P298" s="1"/>
    </row>
    <row r="299" spans="16:16" x14ac:dyDescent="0.3">
      <c r="P299" s="1"/>
    </row>
    <row r="300" spans="16:16" x14ac:dyDescent="0.3">
      <c r="P300" s="1"/>
    </row>
    <row r="301" spans="16:16" x14ac:dyDescent="0.3">
      <c r="P301" s="1"/>
    </row>
    <row r="302" spans="16:16" x14ac:dyDescent="0.3">
      <c r="P302" s="1"/>
    </row>
    <row r="303" spans="16:16" x14ac:dyDescent="0.3">
      <c r="P303" s="1"/>
    </row>
    <row r="304" spans="16:16" x14ac:dyDescent="0.3">
      <c r="P304" s="1"/>
    </row>
    <row r="305" spans="16:16" x14ac:dyDescent="0.3">
      <c r="P305" s="1"/>
    </row>
    <row r="306" spans="16:16" x14ac:dyDescent="0.3">
      <c r="P306" s="1"/>
    </row>
  </sheetData>
  <sortState ref="O1:Q306">
    <sortCondition ref="Q1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4A9BE7CBF07D14AB2659FA8CBA94255" ma:contentTypeVersion="8" ma:contentTypeDescription="새 문서를 만듭니다." ma:contentTypeScope="" ma:versionID="289ae30fa36b8a49135e65027d40641d">
  <xsd:schema xmlns:xsd="http://www.w3.org/2001/XMLSchema" xmlns:xs="http://www.w3.org/2001/XMLSchema" xmlns:p="http://schemas.microsoft.com/office/2006/metadata/properties" xmlns:ns3="775a50e0-8fa9-4d23-80e2-24a5f9a344bf" targetNamespace="http://schemas.microsoft.com/office/2006/metadata/properties" ma:root="true" ma:fieldsID="76e915daa4c5ebff50908e0460476fec" ns3:_="">
    <xsd:import namespace="775a50e0-8fa9-4d23-80e2-24a5f9a344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a50e0-8fa9-4d23-80e2-24a5f9a34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AA935-03EF-484F-B613-FDD9522E3253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775a50e0-8fa9-4d23-80e2-24a5f9a344b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7812BDB-571B-4922-8BCE-8C2E49B0F5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F472C3-9ED2-46A0-A129-EA605072A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5a50e0-8fa9-4d23-80e2-24a5f9a34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확인결과</vt:lpstr>
      <vt:lpstr>노선체크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사용자</cp:lastModifiedBy>
  <dcterms:created xsi:type="dcterms:W3CDTF">2020-02-11T22:28:38Z</dcterms:created>
  <dcterms:modified xsi:type="dcterms:W3CDTF">2020-02-12T06:56:53Z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0x010100A4A9BE7CBF07D14AB2659FA8CBA94255</vt:lpwstr>
  </property>
</Properties>
</file>