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201d7a97493cc5/web_projects/norman-db/_data/"/>
    </mc:Choice>
  </mc:AlternateContent>
  <xr:revisionPtr revIDLastSave="38" documentId="13_ncr:1_{11A96A85-DB06-4684-8364-4F0CC604519C}" xr6:coauthVersionLast="47" xr6:coauthVersionMax="47" xr10:uidLastSave="{DEF55C1F-782C-4506-BB33-807C1186F4A2}"/>
  <bookViews>
    <workbookView xWindow="10770" yWindow="5505" windowWidth="44790" windowHeight="24510" xr2:uid="{E56D4043-BA5A-4184-995B-D9D6E6830654}"/>
  </bookViews>
  <sheets>
    <sheet name="dct_analysis" sheetId="1" r:id="rId1"/>
    <sheet name="sus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5" i="1"/>
  <c r="A56" i="1"/>
  <c r="A57" i="1"/>
  <c r="A53" i="1"/>
  <c r="A27" i="1"/>
  <c r="A68" i="1"/>
  <c r="A67" i="1"/>
  <c r="A66" i="1"/>
  <c r="A14" i="1"/>
  <c r="A13" i="1"/>
  <c r="A15" i="1"/>
  <c r="A31" i="1"/>
  <c r="A34" i="1"/>
  <c r="A6" i="1"/>
  <c r="A7" i="1"/>
  <c r="A32" i="1"/>
  <c r="A47" i="1"/>
  <c r="A33" i="1"/>
  <c r="A54" i="1"/>
  <c r="A26" i="1"/>
  <c r="A69" i="1"/>
  <c r="A59" i="1"/>
  <c r="A60" i="1"/>
  <c r="A51" i="1"/>
  <c r="A52" i="1"/>
  <c r="A70" i="1"/>
  <c r="A16" i="1"/>
  <c r="A4" i="1"/>
  <c r="A46" i="1"/>
  <c r="A45" i="1"/>
  <c r="A22" i="1"/>
  <c r="A25" i="1"/>
  <c r="A23" i="1"/>
  <c r="A24" i="1"/>
  <c r="A72" i="1"/>
  <c r="A17" i="1"/>
  <c r="A20" i="1"/>
  <c r="A18" i="1"/>
  <c r="A19" i="1"/>
  <c r="A29" i="1"/>
  <c r="A30" i="1"/>
  <c r="A9" i="1"/>
  <c r="A71" i="1"/>
  <c r="A21" i="1"/>
  <c r="A12" i="1"/>
  <c r="A48" i="1"/>
  <c r="A49" i="1"/>
  <c r="A11" i="1"/>
  <c r="A38" i="1"/>
  <c r="A41" i="1"/>
  <c r="A40" i="1"/>
  <c r="A42" i="1"/>
  <c r="A39" i="1"/>
  <c r="A61" i="1"/>
  <c r="A64" i="1"/>
  <c r="A63" i="1"/>
  <c r="A65" i="1"/>
  <c r="A62" i="1"/>
  <c r="A43" i="1"/>
  <c r="A44" i="1"/>
  <c r="A37" i="1"/>
  <c r="A10" i="1"/>
  <c r="A50" i="1"/>
  <c r="A28" i="1"/>
  <c r="A8" i="1"/>
  <c r="A5" i="1"/>
  <c r="A36" i="1"/>
  <c r="A80" i="1"/>
  <c r="A77" i="1"/>
  <c r="A79" i="1"/>
  <c r="A73" i="1"/>
  <c r="A75" i="1"/>
  <c r="A76" i="1"/>
  <c r="A78" i="1"/>
  <c r="A74" i="1"/>
  <c r="A35" i="1"/>
  <c r="A81" i="1"/>
  <c r="A82" i="1"/>
  <c r="A83" i="1"/>
</calcChain>
</file>

<file path=xl/sharedStrings.xml><?xml version="1.0" encoding="utf-8"?>
<sst xmlns="http://schemas.openxmlformats.org/spreadsheetml/2006/main" count="592" uniqueCount="245">
  <si>
    <t>id</t>
  </si>
  <si>
    <t>sus_id</t>
  </si>
  <si>
    <t>country</t>
  </si>
  <si>
    <t>country_other</t>
  </si>
  <si>
    <t>station_name</t>
  </si>
  <si>
    <t>national_name</t>
  </si>
  <si>
    <t>short_sample_code</t>
  </si>
  <si>
    <t>sample_code</t>
  </si>
  <si>
    <t>provider_code</t>
  </si>
  <si>
    <t>code_ec_wise</t>
  </si>
  <si>
    <t>code_ec_other</t>
  </si>
  <si>
    <t>code_other</t>
  </si>
  <si>
    <t>east_west</t>
  </si>
  <si>
    <t>longitude_d</t>
  </si>
  <si>
    <t>longitude_m</t>
  </si>
  <si>
    <t>longitude_s</t>
  </si>
  <si>
    <t>longitude_decimal</t>
  </si>
  <si>
    <t>north_south</t>
  </si>
  <si>
    <t>latitude_d</t>
  </si>
  <si>
    <t>latitude_m</t>
  </si>
  <si>
    <t>latitude_s</t>
  </si>
  <si>
    <t>latitude_decimal</t>
  </si>
  <si>
    <t>dpc_id</t>
  </si>
  <si>
    <t>altitude</t>
  </si>
  <si>
    <t>specific_locations</t>
  </si>
  <si>
    <t>matrix</t>
  </si>
  <si>
    <t>matrix_other</t>
  </si>
  <si>
    <t>compound</t>
  </si>
  <si>
    <t>dcod_id</t>
  </si>
  <si>
    <t>dic_id</t>
  </si>
  <si>
    <t>concentration_value</t>
  </si>
  <si>
    <t>unit_extra</t>
  </si>
  <si>
    <t>tier</t>
  </si>
  <si>
    <t>sampling_technique</t>
  </si>
  <si>
    <t>sampling_date</t>
  </si>
  <si>
    <t>sampling_date_y</t>
  </si>
  <si>
    <t>sampling_date_m</t>
  </si>
  <si>
    <t>sampling_date_d</t>
  </si>
  <si>
    <t>sampling_date_t</t>
  </si>
  <si>
    <t>sampling_duration_day</t>
  </si>
  <si>
    <t>sampling_duration_hour</t>
  </si>
  <si>
    <t>id_method</t>
  </si>
  <si>
    <t>id_data</t>
  </si>
  <si>
    <t>description</t>
  </si>
  <si>
    <t>remark</t>
  </si>
  <si>
    <t>remark_add</t>
  </si>
  <si>
    <t>show_date</t>
  </si>
  <si>
    <t>dtod_id</t>
  </si>
  <si>
    <t>dtod_other</t>
  </si>
  <si>
    <t>agg_uncertainty</t>
  </si>
  <si>
    <t>dmm_id</t>
  </si>
  <si>
    <t>agg_max</t>
  </si>
  <si>
    <t>agg_min</t>
  </si>
  <si>
    <t>agg_number</t>
  </si>
  <si>
    <t>agg_deviation</t>
  </si>
  <si>
    <t>dtl_id</t>
  </si>
  <si>
    <t>dtl_other</t>
  </si>
  <si>
    <t>sampling_date1</t>
  </si>
  <si>
    <t>sampling_date1_y</t>
  </si>
  <si>
    <t>sampling_date1_m</t>
  </si>
  <si>
    <t>sampling_date1_d</t>
  </si>
  <si>
    <t>sampling_date1_t</t>
  </si>
  <si>
    <t>analysis_date_y</t>
  </si>
  <si>
    <t>analysis_date_m</t>
  </si>
  <si>
    <t>analysis_date_d</t>
  </si>
  <si>
    <t>dst_id</t>
  </si>
  <si>
    <t>dtos_id</t>
  </si>
  <si>
    <t>noexport</t>
  </si>
  <si>
    <t>list_id</t>
  </si>
  <si>
    <t>u_jds4</t>
  </si>
  <si>
    <t>u_ufz</t>
  </si>
  <si>
    <t>u_lptc</t>
  </si>
  <si>
    <t>u_nl</t>
  </si>
  <si>
    <t>u_connect</t>
  </si>
  <si>
    <t>u_preempt</t>
  </si>
  <si>
    <t>u_dnieper</t>
  </si>
  <si>
    <t>u_6rbmp</t>
  </si>
  <si>
    <t>dct_analysis</t>
  </si>
  <si>
    <t>OLD SYSTEM</t>
  </si>
  <si>
    <t>POSTGRESQL</t>
  </si>
  <si>
    <t>station_id</t>
  </si>
  <si>
    <t>moved to "stations"</t>
  </si>
  <si>
    <t>deprecated</t>
  </si>
  <si>
    <t>action taken</t>
  </si>
  <si>
    <t>matrix_id</t>
  </si>
  <si>
    <t>created_at</t>
  </si>
  <si>
    <t>updated_at</t>
  </si>
  <si>
    <t>added_by</t>
  </si>
  <si>
    <t>Precision of coordinates</t>
  </si>
  <si>
    <t>substance_id</t>
  </si>
  <si>
    <t>concentration indicator</t>
  </si>
  <si>
    <t>sampling_technique_id</t>
  </si>
  <si>
    <t>method_id</t>
  </si>
  <si>
    <t>data_source_id</t>
  </si>
  <si>
    <t>406 - delete dcod_id = 2</t>
  </si>
  <si>
    <t>availability_id</t>
  </si>
  <si>
    <t>merge - sampling technique</t>
  </si>
  <si>
    <t>treatment_less_id</t>
  </si>
  <si>
    <t>treatment_less</t>
  </si>
  <si>
    <t>moved to "treatment_less"</t>
  </si>
  <si>
    <t>moved to "remarks" json</t>
  </si>
  <si>
    <t>file_source_id</t>
  </si>
  <si>
    <t>coordinate_precision_id</t>
  </si>
  <si>
    <t>"coordinate_precisions"</t>
  </si>
  <si>
    <t>sampling_date_year</t>
  </si>
  <si>
    <t>sampling_date_month</t>
  </si>
  <si>
    <t>sampling_date_date</t>
  </si>
  <si>
    <t>sampling_date_time</t>
  </si>
  <si>
    <t>concentration_indicator_id</t>
  </si>
  <si>
    <t>MariaDB</t>
  </si>
  <si>
    <t>Postgre</t>
  </si>
  <si>
    <t>Action taken</t>
  </si>
  <si>
    <t>code</t>
  </si>
  <si>
    <t>sus_name</t>
  </si>
  <si>
    <t>name</t>
  </si>
  <si>
    <t>Name Dashboard</t>
  </si>
  <si>
    <t>name_dashboard</t>
  </si>
  <si>
    <t>Name ChemSpider</t>
  </si>
  <si>
    <t>name_chemspider</t>
  </si>
  <si>
    <t>Name IUPAC</t>
  </si>
  <si>
    <t>name_iupac</t>
  </si>
  <si>
    <t>Synonyms ChemSpider</t>
  </si>
  <si>
    <t>metadata_synonyms</t>
  </si>
  <si>
    <t>Reliability of Synonyms ChemSpider</t>
  </si>
  <si>
    <t>sus_cas</t>
  </si>
  <si>
    <t>cas_number</t>
  </si>
  <si>
    <t>CAS_RN Dashboard</t>
  </si>
  <si>
    <t>dashboard</t>
  </si>
  <si>
    <t>metadata_cas</t>
  </si>
  <si>
    <t>CAS_RN PubChem</t>
  </si>
  <si>
    <t>pubchem</t>
  </si>
  <si>
    <t>CAS_RN Cactus</t>
  </si>
  <si>
    <t>cactus</t>
  </si>
  <si>
    <t>CAS_RN ChemSpider</t>
  </si>
  <si>
    <t>chemspider</t>
  </si>
  <si>
    <t>Reliability of CAS_ChemSpider</t>
  </si>
  <si>
    <t>chemspider_reliability</t>
  </si>
  <si>
    <t>Validation Level</t>
  </si>
  <si>
    <t>metadata_general</t>
  </si>
  <si>
    <t>SMILES</t>
  </si>
  <si>
    <t>smiles</t>
  </si>
  <si>
    <t>SMILES Dashboard</t>
  </si>
  <si>
    <t>smiles_dashboard</t>
  </si>
  <si>
    <t>StdInChI</t>
  </si>
  <si>
    <t>stdinchi</t>
  </si>
  <si>
    <t>StdInChIKey</t>
  </si>
  <si>
    <t>stdinchikey</t>
  </si>
  <si>
    <t>MS_Ready_SMILES</t>
  </si>
  <si>
    <t>metadata_ms_ready</t>
  </si>
  <si>
    <t>MS_Ready_StdInChI</t>
  </si>
  <si>
    <t>MS_Ready_StdInChIKey</t>
  </si>
  <si>
    <t>Source</t>
  </si>
  <si>
    <t>PubChem_CID</t>
  </si>
  <si>
    <t>pubchem_cid</t>
  </si>
  <si>
    <t>ChemSpiderID</t>
  </si>
  <si>
    <t>chemspiderid</t>
  </si>
  <si>
    <t>DTXSID</t>
  </si>
  <si>
    <t>dtxid</t>
  </si>
  <si>
    <t>Molecular_Formula</t>
  </si>
  <si>
    <t>molecular_formula</t>
  </si>
  <si>
    <t>Monoiso_Mass</t>
  </si>
  <si>
    <t>[M+H]+</t>
  </si>
  <si>
    <t>[M-H]-</t>
  </si>
  <si>
    <t>Pred_RTI_Positive_ESI</t>
  </si>
  <si>
    <t>Uncertainty_RTI_pos</t>
  </si>
  <si>
    <t>Pred_RTI_Negative_ESI</t>
  </si>
  <si>
    <t>Uncertainty_RTI_neg</t>
  </si>
  <si>
    <t>Tetrahymena_pyriformis_toxicity</t>
  </si>
  <si>
    <t>IGC50_48_hr_ug/L</t>
  </si>
  <si>
    <t>Uncertainty_Tetrahymena_pyriformis_toxicity</t>
  </si>
  <si>
    <t>Daphnia_toxicity</t>
  </si>
  <si>
    <t>LC50_48_hr_ug/L</t>
  </si>
  <si>
    <t>Uncertainty_Daphnia_toxicity</t>
  </si>
  <si>
    <t>Algae_toxicity</t>
  </si>
  <si>
    <t>EC50_72_hr_ug/L</t>
  </si>
  <si>
    <t>Uncertainty_Algae_toxicity</t>
  </si>
  <si>
    <t>Pimephales_promelas_toxicity</t>
  </si>
  <si>
    <t>LC50_96_hr_ug/L</t>
  </si>
  <si>
    <t>Uncertainty_Pimephales_promelas_toxicity</t>
  </si>
  <si>
    <t>logKow_EPISuite</t>
  </si>
  <si>
    <t>Exp_logKow_EPISuite</t>
  </si>
  <si>
    <t>ChemSpider ID based on InChIKey_19032018</t>
  </si>
  <si>
    <t>alogp_ChemSpider</t>
  </si>
  <si>
    <t>xlogp_ChemSpider</t>
  </si>
  <si>
    <t>Lowest P-PNEC (QSAR) [ug/L]</t>
  </si>
  <si>
    <t>Species</t>
  </si>
  <si>
    <t>Uncertainty</t>
  </si>
  <si>
    <t>ExposureScore_Water_KEMI</t>
  </si>
  <si>
    <t>HazScore_EcoChronic_KEMI</t>
  </si>
  <si>
    <t>ValidationLevel_KEMI</t>
  </si>
  <si>
    <t>Prob_of_GC</t>
  </si>
  <si>
    <t>Prob_RPLC</t>
  </si>
  <si>
    <t>Pred_Chromatography</t>
  </si>
  <si>
    <t>Prob_of_both_Ionization_Source</t>
  </si>
  <si>
    <t>Prob_EI</t>
  </si>
  <si>
    <t>Prob_ESI</t>
  </si>
  <si>
    <t>Pred_Ionization_source</t>
  </si>
  <si>
    <t>Prob_both_ESI_mode</t>
  </si>
  <si>
    <t>Prob_plusESI</t>
  </si>
  <si>
    <t>Prob_minusESI</t>
  </si>
  <si>
    <t>Pred_ESI_mode</t>
  </si>
  <si>
    <t>Preferable_Platform_by_decision_Tree</t>
  </si>
  <si>
    <t>sus_synonyms</t>
  </si>
  <si>
    <t>sus_remark</t>
  </si>
  <si>
    <t>sus_name_20231115</t>
  </si>
  <si>
    <t>sle_id</t>
  </si>
  <si>
    <t>mass_iso</t>
  </si>
  <si>
    <t>note</t>
  </si>
  <si>
    <t>empodat_main</t>
  </si>
  <si>
    <t>int(11)</t>
  </si>
  <si>
    <t>NO</t>
  </si>
  <si>
    <t>PRI</t>
  </si>
  <si>
    <t>auto_increment</t>
  </si>
  <si>
    <t>int(8) unsigned zerofill</t>
  </si>
  <si>
    <t>MUL</t>
  </si>
  <si>
    <t>char(2)</t>
  </si>
  <si>
    <t>varchar(255)</t>
  </si>
  <si>
    <t>tinytext</t>
  </si>
  <si>
    <t>tinyint(1) unsigned</t>
  </si>
  <si>
    <t>varchar(10)</t>
  </si>
  <si>
    <t>varchar(20)</t>
  </si>
  <si>
    <t>YES</t>
  </si>
  <si>
    <t>tinyint(2) unsigned</t>
  </si>
  <si>
    <t>int(10) unsigned</t>
  </si>
  <si>
    <t>double</t>
  </si>
  <si>
    <t>tinyint(1)</t>
  </si>
  <si>
    <t>datetime</t>
  </si>
  <si>
    <t>year(4)</t>
  </si>
  <si>
    <t>tinyint(2) unsigned zerofill</t>
  </si>
  <si>
    <t>time</t>
  </si>
  <si>
    <t>int(10)</t>
  </si>
  <si>
    <t>text</t>
  </si>
  <si>
    <t>dst_other</t>
  </si>
  <si>
    <t>dplu_id</t>
  </si>
  <si>
    <t>u_eu4emblas</t>
  </si>
  <si>
    <t>u_parc_pfas</t>
  </si>
  <si>
    <t>u_promisces</t>
  </si>
  <si>
    <t>Column1</t>
  </si>
  <si>
    <t>order</t>
  </si>
  <si>
    <t>column name</t>
  </si>
  <si>
    <t>data type</t>
  </si>
  <si>
    <t>Column2</t>
  </si>
  <si>
    <t>Column3</t>
  </si>
  <si>
    <t>Column4</t>
  </si>
  <si>
    <t>DESCRIBE dct_analysis;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</si>
</sst>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7072F-6F16-4AA7-B7AE-A7963AC765F9}" name="Table2" displayName="Table2" ref="A3:E83" totalsRowShown="0">
  <autoFilter ref="A3:E83" xr:uid="{6CB7072F-6F16-4AA7-B7AE-A7963AC765F9}"/>
  <sortState xmlns:xlrd2="http://schemas.microsoft.com/office/spreadsheetml/2017/richdata2" ref="A4:E83">
    <sortCondition ref="A3:A83"/>
  </sortState>
  <tableColumns count="5">
    <tableColumn id="5" xr3:uid="{158BC3B7-0567-4156-8D60-59D2A9CC073D}" name="order" dataDxfId="0">
      <calculatedColumnFormula>VLOOKUP(Table2[[#This Row],[dct_analysis]],Table3[#All],7,FALSE)</calculatedColumnFormula>
    </tableColumn>
    <tableColumn id="1" xr3:uid="{CC33886D-67FF-4BE1-B922-DCF8076933B2}" name="dct_analysis"/>
    <tableColumn id="2" xr3:uid="{587F308C-CFDE-4396-838C-339E5C292D24}" name="empodat_main"/>
    <tableColumn id="3" xr3:uid="{DDCA3917-24C9-40B3-B59F-D29B7BE11B4F}" name="action taken"/>
    <tableColumn id="4" xr3:uid="{5A7A929E-045D-4B7A-AE60-D0EAE0A12594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1F91DD-03CD-464D-9BFD-68E56AB5F780}" name="Table3" displayName="Table3" ref="J3:P85" totalsRowShown="0">
  <autoFilter ref="J3:P85" xr:uid="{FC1F91DD-03CD-464D-9BFD-68E56AB5F780}"/>
  <tableColumns count="7">
    <tableColumn id="1" xr3:uid="{6A895819-FFEE-4F7E-A219-D1D2D78579A6}" name="column name"/>
    <tableColumn id="2" xr3:uid="{EB565C14-2EFA-43F0-A120-0B854CB183C3}" name="data type"/>
    <tableColumn id="3" xr3:uid="{DC53A7BA-436F-436D-8C95-F371A80B36D3}" name="Column1"/>
    <tableColumn id="4" xr3:uid="{C5959CA1-3B6F-450A-9E41-A3D499E08A5B}" name="Column2"/>
    <tableColumn id="5" xr3:uid="{8C9C3BAE-E41D-46A3-99D6-CF1E909EFC63}" name="Column3"/>
    <tableColumn id="6" xr3:uid="{E3988EF0-63BC-4347-9DD6-EF0ED5421188}" name="Column4"/>
    <tableColumn id="7" xr3:uid="{2C26CF35-F420-48F0-A0C2-0BAF0441B307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357F-FAFF-4601-99DD-3BC9B1D30FBC}">
  <dimension ref="A1:P85"/>
  <sheetViews>
    <sheetView tabSelected="1" zoomScale="145" zoomScaleNormal="145" workbookViewId="0">
      <selection activeCell="C37" sqref="C37"/>
    </sheetView>
  </sheetViews>
  <sheetFormatPr defaultRowHeight="15" x14ac:dyDescent="0.25"/>
  <cols>
    <col min="1" max="1" width="22.7109375" customWidth="1"/>
    <col min="2" max="2" width="23.28515625" bestFit="1" customWidth="1"/>
    <col min="3" max="3" width="25.7109375" customWidth="1"/>
    <col min="4" max="4" width="22.85546875" bestFit="1" customWidth="1"/>
    <col min="9" max="9" width="11.5703125" customWidth="1"/>
    <col min="10" max="10" width="13.85546875" customWidth="1"/>
    <col min="11" max="15" width="10" customWidth="1"/>
  </cols>
  <sheetData>
    <row r="1" spans="1:16" x14ac:dyDescent="0.25">
      <c r="A1" t="s">
        <v>78</v>
      </c>
      <c r="B1" t="s">
        <v>79</v>
      </c>
    </row>
    <row r="2" spans="1:16" x14ac:dyDescent="0.25">
      <c r="J2" t="s">
        <v>244</v>
      </c>
    </row>
    <row r="3" spans="1:16" x14ac:dyDescent="0.25">
      <c r="A3" s="1" t="s">
        <v>238</v>
      </c>
      <c r="B3" s="1" t="s">
        <v>77</v>
      </c>
      <c r="C3" s="1" t="s">
        <v>208</v>
      </c>
      <c r="D3" t="s">
        <v>83</v>
      </c>
      <c r="E3" t="s">
        <v>207</v>
      </c>
      <c r="J3" t="s">
        <v>239</v>
      </c>
      <c r="K3" t="s">
        <v>240</v>
      </c>
      <c r="L3" t="s">
        <v>237</v>
      </c>
      <c r="M3" t="s">
        <v>241</v>
      </c>
      <c r="N3" t="s">
        <v>242</v>
      </c>
      <c r="O3" t="s">
        <v>243</v>
      </c>
      <c r="P3" t="s">
        <v>238</v>
      </c>
    </row>
    <row r="4" spans="1:16" x14ac:dyDescent="0.25">
      <c r="A4">
        <f>VLOOKUP(Table2[[#This Row],[dct_analysis]],Table3[#All],7,FALSE)</f>
        <v>1</v>
      </c>
      <c r="B4" t="s">
        <v>0</v>
      </c>
      <c r="C4" t="s">
        <v>0</v>
      </c>
      <c r="J4" t="s">
        <v>0</v>
      </c>
      <c r="K4" t="s">
        <v>209</v>
      </c>
      <c r="L4" t="s">
        <v>210</v>
      </c>
      <c r="M4" t="s">
        <v>211</v>
      </c>
      <c r="O4" t="s">
        <v>212</v>
      </c>
      <c r="P4">
        <v>1</v>
      </c>
    </row>
    <row r="5" spans="1:16" x14ac:dyDescent="0.25">
      <c r="A5">
        <f>VLOOKUP(Table2[[#This Row],[dct_analysis]],Table3[#All],7,FALSE)</f>
        <v>2</v>
      </c>
      <c r="B5" t="s">
        <v>1</v>
      </c>
      <c r="C5" t="s">
        <v>89</v>
      </c>
      <c r="J5" t="s">
        <v>1</v>
      </c>
      <c r="K5" t="s">
        <v>213</v>
      </c>
      <c r="L5" t="s">
        <v>210</v>
      </c>
      <c r="M5" t="s">
        <v>214</v>
      </c>
      <c r="P5">
        <v>2</v>
      </c>
    </row>
    <row r="6" spans="1:16" x14ac:dyDescent="0.25">
      <c r="A6">
        <f>VLOOKUP(Table2[[#This Row],[dct_analysis]],Table3[#All],7,FALSE)</f>
        <v>3</v>
      </c>
      <c r="B6" t="s">
        <v>2</v>
      </c>
      <c r="D6" t="s">
        <v>81</v>
      </c>
      <c r="J6" t="s">
        <v>2</v>
      </c>
      <c r="K6" t="s">
        <v>215</v>
      </c>
      <c r="L6" t="s">
        <v>210</v>
      </c>
      <c r="M6" t="s">
        <v>214</v>
      </c>
      <c r="P6">
        <v>3</v>
      </c>
    </row>
    <row r="7" spans="1:16" x14ac:dyDescent="0.25">
      <c r="A7">
        <f>VLOOKUP(Table2[[#This Row],[dct_analysis]],Table3[#All],7,FALSE)</f>
        <v>4</v>
      </c>
      <c r="B7" t="s">
        <v>3</v>
      </c>
      <c r="D7" t="s">
        <v>81</v>
      </c>
      <c r="J7" t="s">
        <v>3</v>
      </c>
      <c r="K7" t="s">
        <v>215</v>
      </c>
      <c r="L7" t="s">
        <v>210</v>
      </c>
      <c r="P7">
        <v>4</v>
      </c>
    </row>
    <row r="8" spans="1:16" x14ac:dyDescent="0.25">
      <c r="A8">
        <f>VLOOKUP(Table2[[#This Row],[dct_analysis]],Table3[#All],7,FALSE)</f>
        <v>5</v>
      </c>
      <c r="B8" t="s">
        <v>4</v>
      </c>
      <c r="C8" t="s">
        <v>80</v>
      </c>
      <c r="D8" t="s">
        <v>81</v>
      </c>
      <c r="J8" t="s">
        <v>4</v>
      </c>
      <c r="K8" t="s">
        <v>216</v>
      </c>
      <c r="L8" t="s">
        <v>210</v>
      </c>
      <c r="P8">
        <v>5</v>
      </c>
    </row>
    <row r="9" spans="1:16" x14ac:dyDescent="0.25">
      <c r="A9">
        <f>VLOOKUP(Table2[[#This Row],[dct_analysis]],Table3[#All],7,FALSE)</f>
        <v>6</v>
      </c>
      <c r="B9" t="s">
        <v>5</v>
      </c>
      <c r="D9" t="s">
        <v>81</v>
      </c>
      <c r="J9" t="s">
        <v>5</v>
      </c>
      <c r="K9" t="s">
        <v>216</v>
      </c>
      <c r="L9" t="s">
        <v>210</v>
      </c>
      <c r="P9">
        <v>6</v>
      </c>
    </row>
    <row r="10" spans="1:16" x14ac:dyDescent="0.25">
      <c r="A10">
        <f>VLOOKUP(Table2[[#This Row],[dct_analysis]],Table3[#All],7,FALSE)</f>
        <v>7</v>
      </c>
      <c r="B10" t="s">
        <v>6</v>
      </c>
      <c r="D10" t="s">
        <v>81</v>
      </c>
      <c r="J10" t="s">
        <v>6</v>
      </c>
      <c r="K10" t="s">
        <v>217</v>
      </c>
      <c r="L10" t="s">
        <v>210</v>
      </c>
      <c r="P10">
        <v>7</v>
      </c>
    </row>
    <row r="11" spans="1:16" x14ac:dyDescent="0.25">
      <c r="A11">
        <f>VLOOKUP(Table2[[#This Row],[dct_analysis]],Table3[#All],7,FALSE)</f>
        <v>8</v>
      </c>
      <c r="B11" t="s">
        <v>7</v>
      </c>
      <c r="D11" t="s">
        <v>81</v>
      </c>
      <c r="J11" t="s">
        <v>7</v>
      </c>
      <c r="K11" t="s">
        <v>217</v>
      </c>
      <c r="L11" t="s">
        <v>210</v>
      </c>
      <c r="P11">
        <v>8</v>
      </c>
    </row>
    <row r="12" spans="1:16" x14ac:dyDescent="0.25">
      <c r="A12">
        <f>VLOOKUP(Table2[[#This Row],[dct_analysis]],Table3[#All],7,FALSE)</f>
        <v>9</v>
      </c>
      <c r="B12" t="s">
        <v>8</v>
      </c>
      <c r="D12" t="s">
        <v>81</v>
      </c>
      <c r="J12" t="s">
        <v>8</v>
      </c>
      <c r="K12" t="s">
        <v>217</v>
      </c>
      <c r="L12" t="s">
        <v>210</v>
      </c>
      <c r="P12">
        <v>9</v>
      </c>
    </row>
    <row r="13" spans="1:16" x14ac:dyDescent="0.25">
      <c r="A13">
        <f>VLOOKUP(Table2[[#This Row],[dct_analysis]],Table3[#All],7,FALSE)</f>
        <v>10</v>
      </c>
      <c r="B13" t="s">
        <v>9</v>
      </c>
      <c r="D13" t="s">
        <v>81</v>
      </c>
      <c r="J13" t="s">
        <v>9</v>
      </c>
      <c r="K13" t="s">
        <v>216</v>
      </c>
      <c r="L13" t="s">
        <v>210</v>
      </c>
      <c r="P13">
        <v>10</v>
      </c>
    </row>
    <row r="14" spans="1:16" x14ac:dyDescent="0.25">
      <c r="A14">
        <f>VLOOKUP(Table2[[#This Row],[dct_analysis]],Table3[#All],7,FALSE)</f>
        <v>11</v>
      </c>
      <c r="B14" t="s">
        <v>10</v>
      </c>
      <c r="D14" t="s">
        <v>81</v>
      </c>
      <c r="J14" t="s">
        <v>10</v>
      </c>
      <c r="K14" t="s">
        <v>216</v>
      </c>
      <c r="L14" t="s">
        <v>210</v>
      </c>
      <c r="P14">
        <v>11</v>
      </c>
    </row>
    <row r="15" spans="1:16" x14ac:dyDescent="0.25">
      <c r="A15">
        <f>VLOOKUP(Table2[[#This Row],[dct_analysis]],Table3[#All],7,FALSE)</f>
        <v>12</v>
      </c>
      <c r="B15" t="s">
        <v>11</v>
      </c>
      <c r="D15" t="s">
        <v>81</v>
      </c>
      <c r="J15" t="s">
        <v>11</v>
      </c>
      <c r="K15" t="s">
        <v>216</v>
      </c>
      <c r="L15" t="s">
        <v>210</v>
      </c>
      <c r="P15">
        <v>12</v>
      </c>
    </row>
    <row r="16" spans="1:16" x14ac:dyDescent="0.25">
      <c r="A16">
        <f>VLOOKUP(Table2[[#This Row],[dct_analysis]],Table3[#All],7,FALSE)</f>
        <v>13</v>
      </c>
      <c r="B16" t="s">
        <v>12</v>
      </c>
      <c r="D16" t="s">
        <v>82</v>
      </c>
      <c r="J16" t="s">
        <v>12</v>
      </c>
      <c r="K16" t="s">
        <v>218</v>
      </c>
      <c r="L16" t="s">
        <v>210</v>
      </c>
      <c r="P16">
        <v>13</v>
      </c>
    </row>
    <row r="17" spans="1:16" x14ac:dyDescent="0.25">
      <c r="A17">
        <f>VLOOKUP(Table2[[#This Row],[dct_analysis]],Table3[#All],7,FALSE)</f>
        <v>14</v>
      </c>
      <c r="B17" t="s">
        <v>13</v>
      </c>
      <c r="D17" t="s">
        <v>82</v>
      </c>
      <c r="J17" t="s">
        <v>13</v>
      </c>
      <c r="K17" t="s">
        <v>219</v>
      </c>
      <c r="L17" t="s">
        <v>210</v>
      </c>
      <c r="P17">
        <v>14</v>
      </c>
    </row>
    <row r="18" spans="1:16" x14ac:dyDescent="0.25">
      <c r="A18">
        <f>VLOOKUP(Table2[[#This Row],[dct_analysis]],Table3[#All],7,FALSE)</f>
        <v>15</v>
      </c>
      <c r="B18" t="s">
        <v>14</v>
      </c>
      <c r="D18" t="s">
        <v>82</v>
      </c>
      <c r="J18" t="s">
        <v>14</v>
      </c>
      <c r="K18" t="s">
        <v>219</v>
      </c>
      <c r="L18" t="s">
        <v>210</v>
      </c>
      <c r="P18">
        <v>15</v>
      </c>
    </row>
    <row r="19" spans="1:16" x14ac:dyDescent="0.25">
      <c r="A19">
        <f>VLOOKUP(Table2[[#This Row],[dct_analysis]],Table3[#All],7,FALSE)</f>
        <v>16</v>
      </c>
      <c r="B19" t="s">
        <v>15</v>
      </c>
      <c r="D19" t="s">
        <v>82</v>
      </c>
      <c r="J19" t="s">
        <v>15</v>
      </c>
      <c r="K19" t="s">
        <v>219</v>
      </c>
      <c r="L19" t="s">
        <v>210</v>
      </c>
      <c r="P19">
        <v>16</v>
      </c>
    </row>
    <row r="20" spans="1:16" x14ac:dyDescent="0.25">
      <c r="A20">
        <f>VLOOKUP(Table2[[#This Row],[dct_analysis]],Table3[#All],7,FALSE)</f>
        <v>17</v>
      </c>
      <c r="B20" t="s">
        <v>16</v>
      </c>
      <c r="D20" t="s">
        <v>81</v>
      </c>
      <c r="J20" t="s">
        <v>16</v>
      </c>
      <c r="K20" t="s">
        <v>220</v>
      </c>
      <c r="L20" t="s">
        <v>210</v>
      </c>
      <c r="P20">
        <v>17</v>
      </c>
    </row>
    <row r="21" spans="1:16" x14ac:dyDescent="0.25">
      <c r="A21">
        <f>VLOOKUP(Table2[[#This Row],[dct_analysis]],Table3[#All],7,FALSE)</f>
        <v>18</v>
      </c>
      <c r="B21" t="s">
        <v>17</v>
      </c>
      <c r="D21" t="s">
        <v>82</v>
      </c>
      <c r="J21" t="s">
        <v>17</v>
      </c>
      <c r="K21" t="s">
        <v>218</v>
      </c>
      <c r="L21" t="s">
        <v>210</v>
      </c>
      <c r="P21">
        <v>18</v>
      </c>
    </row>
    <row r="22" spans="1:16" x14ac:dyDescent="0.25">
      <c r="A22">
        <f>VLOOKUP(Table2[[#This Row],[dct_analysis]],Table3[#All],7,FALSE)</f>
        <v>19</v>
      </c>
      <c r="B22" t="s">
        <v>18</v>
      </c>
      <c r="D22" t="s">
        <v>82</v>
      </c>
      <c r="J22" t="s">
        <v>18</v>
      </c>
      <c r="K22" t="s">
        <v>219</v>
      </c>
      <c r="L22" t="s">
        <v>210</v>
      </c>
      <c r="P22">
        <v>19</v>
      </c>
    </row>
    <row r="23" spans="1:16" x14ac:dyDescent="0.25">
      <c r="A23">
        <f>VLOOKUP(Table2[[#This Row],[dct_analysis]],Table3[#All],7,FALSE)</f>
        <v>20</v>
      </c>
      <c r="B23" t="s">
        <v>19</v>
      </c>
      <c r="D23" t="s">
        <v>82</v>
      </c>
      <c r="J23" t="s">
        <v>19</v>
      </c>
      <c r="K23" t="s">
        <v>219</v>
      </c>
      <c r="L23" t="s">
        <v>210</v>
      </c>
      <c r="P23">
        <v>20</v>
      </c>
    </row>
    <row r="24" spans="1:16" x14ac:dyDescent="0.25">
      <c r="A24">
        <f>VLOOKUP(Table2[[#This Row],[dct_analysis]],Table3[#All],7,FALSE)</f>
        <v>21</v>
      </c>
      <c r="B24" t="s">
        <v>20</v>
      </c>
      <c r="D24" t="s">
        <v>82</v>
      </c>
      <c r="J24" t="s">
        <v>20</v>
      </c>
      <c r="K24" t="s">
        <v>219</v>
      </c>
      <c r="L24" t="s">
        <v>210</v>
      </c>
      <c r="P24">
        <v>21</v>
      </c>
    </row>
    <row r="25" spans="1:16" x14ac:dyDescent="0.25">
      <c r="A25">
        <f>VLOOKUP(Table2[[#This Row],[dct_analysis]],Table3[#All],7,FALSE)</f>
        <v>22</v>
      </c>
      <c r="B25" t="s">
        <v>21</v>
      </c>
      <c r="D25" t="s">
        <v>81</v>
      </c>
      <c r="J25" t="s">
        <v>21</v>
      </c>
      <c r="K25" t="s">
        <v>220</v>
      </c>
      <c r="L25" t="s">
        <v>210</v>
      </c>
      <c r="P25">
        <v>22</v>
      </c>
    </row>
    <row r="26" spans="1:16" x14ac:dyDescent="0.25">
      <c r="A26">
        <f>VLOOKUP(Table2[[#This Row],[dct_analysis]],Table3[#All],7,FALSE)</f>
        <v>23</v>
      </c>
      <c r="B26" t="s">
        <v>22</v>
      </c>
      <c r="C26" t="s">
        <v>102</v>
      </c>
      <c r="D26" t="s">
        <v>103</v>
      </c>
      <c r="E26" t="s">
        <v>88</v>
      </c>
      <c r="J26" t="s">
        <v>22</v>
      </c>
      <c r="K26" t="s">
        <v>218</v>
      </c>
      <c r="L26" t="s">
        <v>210</v>
      </c>
      <c r="M26" t="s">
        <v>214</v>
      </c>
      <c r="N26">
        <v>0</v>
      </c>
      <c r="P26">
        <v>23</v>
      </c>
    </row>
    <row r="27" spans="1:16" x14ac:dyDescent="0.25">
      <c r="A27">
        <f>VLOOKUP(Table2[[#This Row],[dct_analysis]],Table3[#All],7,FALSE)</f>
        <v>24</v>
      </c>
      <c r="B27" t="s">
        <v>23</v>
      </c>
      <c r="J27" t="s">
        <v>23</v>
      </c>
      <c r="K27" t="s">
        <v>220</v>
      </c>
      <c r="L27" t="s">
        <v>210</v>
      </c>
      <c r="P27">
        <v>24</v>
      </c>
    </row>
    <row r="28" spans="1:16" x14ac:dyDescent="0.25">
      <c r="A28">
        <f>VLOOKUP(Table2[[#This Row],[dct_analysis]],Table3[#All],7,FALSE)</f>
        <v>25</v>
      </c>
      <c r="B28" t="s">
        <v>24</v>
      </c>
      <c r="D28" t="s">
        <v>81</v>
      </c>
      <c r="J28" t="s">
        <v>24</v>
      </c>
      <c r="K28" t="s">
        <v>217</v>
      </c>
      <c r="L28" t="s">
        <v>221</v>
      </c>
      <c r="P28">
        <v>25</v>
      </c>
    </row>
    <row r="29" spans="1:16" x14ac:dyDescent="0.25">
      <c r="A29">
        <f>VLOOKUP(Table2[[#This Row],[dct_analysis]],Table3[#All],7,FALSE)</f>
        <v>26</v>
      </c>
      <c r="B29" t="s">
        <v>25</v>
      </c>
      <c r="C29" t="s">
        <v>84</v>
      </c>
      <c r="J29" t="s">
        <v>25</v>
      </c>
      <c r="K29" t="s">
        <v>222</v>
      </c>
      <c r="L29" t="s">
        <v>210</v>
      </c>
      <c r="M29" t="s">
        <v>214</v>
      </c>
      <c r="N29">
        <v>0</v>
      </c>
      <c r="P29">
        <v>26</v>
      </c>
    </row>
    <row r="30" spans="1:16" x14ac:dyDescent="0.25">
      <c r="A30">
        <f>VLOOKUP(Table2[[#This Row],[dct_analysis]],Table3[#All],7,FALSE)</f>
        <v>27</v>
      </c>
      <c r="B30" t="s">
        <v>26</v>
      </c>
      <c r="D30" t="s">
        <v>82</v>
      </c>
      <c r="J30" t="s">
        <v>26</v>
      </c>
      <c r="K30" t="s">
        <v>216</v>
      </c>
      <c r="L30" t="s">
        <v>210</v>
      </c>
      <c r="P30">
        <v>27</v>
      </c>
    </row>
    <row r="31" spans="1:16" x14ac:dyDescent="0.25">
      <c r="A31">
        <f>VLOOKUP(Table2[[#This Row],[dct_analysis]],Table3[#All],7,FALSE)</f>
        <v>28</v>
      </c>
      <c r="B31" t="s">
        <v>27</v>
      </c>
      <c r="D31" t="s">
        <v>82</v>
      </c>
      <c r="J31" t="s">
        <v>27</v>
      </c>
      <c r="K31" t="s">
        <v>223</v>
      </c>
      <c r="L31" t="s">
        <v>221</v>
      </c>
      <c r="P31">
        <v>28</v>
      </c>
    </row>
    <row r="32" spans="1:16" x14ac:dyDescent="0.25">
      <c r="A32">
        <f>VLOOKUP(Table2[[#This Row],[dct_analysis]],Table3[#All],7,FALSE)</f>
        <v>29</v>
      </c>
      <c r="B32" t="s">
        <v>28</v>
      </c>
      <c r="D32" t="s">
        <v>82</v>
      </c>
      <c r="E32" t="s">
        <v>94</v>
      </c>
      <c r="J32" t="s">
        <v>28</v>
      </c>
      <c r="K32" t="s">
        <v>218</v>
      </c>
      <c r="L32" t="s">
        <v>210</v>
      </c>
      <c r="M32" t="s">
        <v>214</v>
      </c>
      <c r="N32">
        <v>1</v>
      </c>
      <c r="P32">
        <v>29</v>
      </c>
    </row>
    <row r="33" spans="1:16" x14ac:dyDescent="0.25">
      <c r="A33">
        <f>VLOOKUP(Table2[[#This Row],[dct_analysis]],Table3[#All],7,FALSE)</f>
        <v>30</v>
      </c>
      <c r="B33" t="s">
        <v>29</v>
      </c>
      <c r="C33" t="s">
        <v>108</v>
      </c>
      <c r="E33" t="s">
        <v>90</v>
      </c>
      <c r="J33" t="s">
        <v>29</v>
      </c>
      <c r="K33" t="s">
        <v>218</v>
      </c>
      <c r="L33" t="s">
        <v>210</v>
      </c>
      <c r="M33" t="s">
        <v>214</v>
      </c>
      <c r="P33">
        <v>30</v>
      </c>
    </row>
    <row r="34" spans="1:16" x14ac:dyDescent="0.25">
      <c r="A34">
        <f>VLOOKUP(Table2[[#This Row],[dct_analysis]],Table3[#All],7,FALSE)</f>
        <v>31</v>
      </c>
      <c r="B34" t="s">
        <v>30</v>
      </c>
      <c r="J34" t="s">
        <v>30</v>
      </c>
      <c r="K34" t="s">
        <v>224</v>
      </c>
      <c r="L34" t="s">
        <v>210</v>
      </c>
      <c r="P34">
        <v>31</v>
      </c>
    </row>
    <row r="35" spans="1:16" x14ac:dyDescent="0.25">
      <c r="A35">
        <f>VLOOKUP(Table2[[#This Row],[dct_analysis]],Table3[#All],7,FALSE)</f>
        <v>32</v>
      </c>
      <c r="B35" t="s">
        <v>31</v>
      </c>
      <c r="J35" t="s">
        <v>31</v>
      </c>
      <c r="K35" t="s">
        <v>220</v>
      </c>
      <c r="L35" t="s">
        <v>221</v>
      </c>
      <c r="P35">
        <v>32</v>
      </c>
    </row>
    <row r="36" spans="1:16" x14ac:dyDescent="0.25">
      <c r="A36">
        <f>VLOOKUP(Table2[[#This Row],[dct_analysis]],Table3[#All],7,FALSE)</f>
        <v>33</v>
      </c>
      <c r="B36" t="s">
        <v>32</v>
      </c>
      <c r="D36" t="s">
        <v>82</v>
      </c>
      <c r="J36" t="s">
        <v>32</v>
      </c>
      <c r="K36" t="s">
        <v>225</v>
      </c>
      <c r="L36" t="s">
        <v>210</v>
      </c>
      <c r="P36">
        <v>33</v>
      </c>
    </row>
    <row r="37" spans="1:16" x14ac:dyDescent="0.25">
      <c r="A37">
        <f>VLOOKUP(Table2[[#This Row],[dct_analysis]],Table3[#All],7,FALSE)</f>
        <v>34</v>
      </c>
      <c r="B37" t="s">
        <v>33</v>
      </c>
      <c r="C37" t="s">
        <v>91</v>
      </c>
      <c r="J37" t="s">
        <v>33</v>
      </c>
      <c r="K37" t="s">
        <v>225</v>
      </c>
      <c r="L37" t="s">
        <v>210</v>
      </c>
      <c r="P37">
        <v>34</v>
      </c>
    </row>
    <row r="38" spans="1:16" x14ac:dyDescent="0.25">
      <c r="A38">
        <f>VLOOKUP(Table2[[#This Row],[dct_analysis]],Table3[#All],7,FALSE)</f>
        <v>35</v>
      </c>
      <c r="B38" t="s">
        <v>34</v>
      </c>
      <c r="J38" t="s">
        <v>34</v>
      </c>
      <c r="K38" t="s">
        <v>226</v>
      </c>
      <c r="L38" t="s">
        <v>210</v>
      </c>
      <c r="P38">
        <v>35</v>
      </c>
    </row>
    <row r="39" spans="1:16" x14ac:dyDescent="0.25">
      <c r="A39">
        <f>VLOOKUP(Table2[[#This Row],[dct_analysis]],Table3[#All],7,FALSE)</f>
        <v>36</v>
      </c>
      <c r="B39" t="s">
        <v>35</v>
      </c>
      <c r="C39" t="s">
        <v>104</v>
      </c>
      <c r="J39" t="s">
        <v>35</v>
      </c>
      <c r="K39" t="s">
        <v>227</v>
      </c>
      <c r="L39" t="s">
        <v>210</v>
      </c>
      <c r="M39" t="s">
        <v>214</v>
      </c>
      <c r="P39">
        <v>36</v>
      </c>
    </row>
    <row r="40" spans="1:16" x14ac:dyDescent="0.25">
      <c r="A40">
        <f>VLOOKUP(Table2[[#This Row],[dct_analysis]],Table3[#All],7,FALSE)</f>
        <v>37</v>
      </c>
      <c r="B40" t="s">
        <v>36</v>
      </c>
      <c r="C40" t="s">
        <v>105</v>
      </c>
      <c r="J40" t="s">
        <v>36</v>
      </c>
      <c r="K40" t="s">
        <v>228</v>
      </c>
      <c r="L40" t="s">
        <v>210</v>
      </c>
      <c r="P40">
        <v>37</v>
      </c>
    </row>
    <row r="41" spans="1:16" x14ac:dyDescent="0.25">
      <c r="A41">
        <f>VLOOKUP(Table2[[#This Row],[dct_analysis]],Table3[#All],7,FALSE)</f>
        <v>38</v>
      </c>
      <c r="B41" t="s">
        <v>37</v>
      </c>
      <c r="C41" t="s">
        <v>106</v>
      </c>
      <c r="J41" t="s">
        <v>37</v>
      </c>
      <c r="K41" t="s">
        <v>228</v>
      </c>
      <c r="L41" t="s">
        <v>210</v>
      </c>
      <c r="P41">
        <v>38</v>
      </c>
    </row>
    <row r="42" spans="1:16" x14ac:dyDescent="0.25">
      <c r="A42">
        <f>VLOOKUP(Table2[[#This Row],[dct_analysis]],Table3[#All],7,FALSE)</f>
        <v>39</v>
      </c>
      <c r="B42" t="s">
        <v>38</v>
      </c>
      <c r="C42" t="s">
        <v>107</v>
      </c>
      <c r="J42" t="s">
        <v>38</v>
      </c>
      <c r="K42" t="s">
        <v>229</v>
      </c>
      <c r="L42" t="s">
        <v>210</v>
      </c>
      <c r="P42">
        <v>39</v>
      </c>
    </row>
    <row r="43" spans="1:16" x14ac:dyDescent="0.25">
      <c r="A43">
        <f>VLOOKUP(Table2[[#This Row],[dct_analysis]],Table3[#All],7,FALSE)</f>
        <v>40</v>
      </c>
      <c r="B43" t="s">
        <v>39</v>
      </c>
      <c r="J43" t="s">
        <v>39</v>
      </c>
      <c r="K43" t="s">
        <v>220</v>
      </c>
      <c r="L43" t="s">
        <v>210</v>
      </c>
      <c r="P43">
        <v>40</v>
      </c>
    </row>
    <row r="44" spans="1:16" x14ac:dyDescent="0.25">
      <c r="A44">
        <f>VLOOKUP(Table2[[#This Row],[dct_analysis]],Table3[#All],7,FALSE)</f>
        <v>41</v>
      </c>
      <c r="B44" t="s">
        <v>40</v>
      </c>
      <c r="J44" t="s">
        <v>40</v>
      </c>
      <c r="K44" t="s">
        <v>220</v>
      </c>
      <c r="L44" t="s">
        <v>210</v>
      </c>
      <c r="P44">
        <v>41</v>
      </c>
    </row>
    <row r="45" spans="1:16" x14ac:dyDescent="0.25">
      <c r="A45">
        <f>VLOOKUP(Table2[[#This Row],[dct_analysis]],Table3[#All],7,FALSE)</f>
        <v>42</v>
      </c>
      <c r="B45" t="s">
        <v>41</v>
      </c>
      <c r="C45" t="s">
        <v>92</v>
      </c>
      <c r="J45" t="s">
        <v>41</v>
      </c>
      <c r="K45" t="s">
        <v>230</v>
      </c>
      <c r="L45" t="s">
        <v>210</v>
      </c>
      <c r="M45" t="s">
        <v>214</v>
      </c>
      <c r="N45">
        <v>0</v>
      </c>
      <c r="P45">
        <v>42</v>
      </c>
    </row>
    <row r="46" spans="1:16" x14ac:dyDescent="0.25">
      <c r="A46">
        <f>VLOOKUP(Table2[[#This Row],[dct_analysis]],Table3[#All],7,FALSE)</f>
        <v>43</v>
      </c>
      <c r="B46" t="s">
        <v>42</v>
      </c>
      <c r="C46" t="s">
        <v>93</v>
      </c>
      <c r="J46" t="s">
        <v>42</v>
      </c>
      <c r="K46" t="s">
        <v>230</v>
      </c>
      <c r="L46" t="s">
        <v>210</v>
      </c>
      <c r="M46" t="s">
        <v>214</v>
      </c>
      <c r="N46">
        <v>0</v>
      </c>
      <c r="P46">
        <v>43</v>
      </c>
    </row>
    <row r="47" spans="1:16" x14ac:dyDescent="0.25">
      <c r="A47">
        <f>VLOOKUP(Table2[[#This Row],[dct_analysis]],Table3[#All],7,FALSE)</f>
        <v>44</v>
      </c>
      <c r="B47" t="s">
        <v>43</v>
      </c>
      <c r="J47" t="s">
        <v>43</v>
      </c>
      <c r="K47" t="s">
        <v>217</v>
      </c>
      <c r="L47" t="s">
        <v>210</v>
      </c>
      <c r="P47">
        <v>44</v>
      </c>
    </row>
    <row r="48" spans="1:16" x14ac:dyDescent="0.25">
      <c r="A48">
        <f>VLOOKUP(Table2[[#This Row],[dct_analysis]],Table3[#All],7,FALSE)</f>
        <v>45</v>
      </c>
      <c r="B48" t="s">
        <v>44</v>
      </c>
      <c r="D48" t="s">
        <v>100</v>
      </c>
      <c r="J48" t="s">
        <v>44</v>
      </c>
      <c r="K48" t="s">
        <v>231</v>
      </c>
      <c r="L48" t="s">
        <v>210</v>
      </c>
      <c r="P48">
        <v>45</v>
      </c>
    </row>
    <row r="49" spans="1:16" x14ac:dyDescent="0.25">
      <c r="A49">
        <f>VLOOKUP(Table2[[#This Row],[dct_analysis]],Table3[#All],7,FALSE)</f>
        <v>46</v>
      </c>
      <c r="B49" t="s">
        <v>45</v>
      </c>
      <c r="D49" t="s">
        <v>100</v>
      </c>
      <c r="J49" t="s">
        <v>45</v>
      </c>
      <c r="K49" t="s">
        <v>231</v>
      </c>
      <c r="L49" t="s">
        <v>210</v>
      </c>
      <c r="P49">
        <v>46</v>
      </c>
    </row>
    <row r="50" spans="1:16" x14ac:dyDescent="0.25">
      <c r="A50">
        <f>VLOOKUP(Table2[[#This Row],[dct_analysis]],Table3[#All],7,FALSE)</f>
        <v>47</v>
      </c>
      <c r="B50" t="s">
        <v>46</v>
      </c>
      <c r="D50" t="s">
        <v>82</v>
      </c>
      <c r="J50" t="s">
        <v>46</v>
      </c>
      <c r="K50" t="s">
        <v>209</v>
      </c>
      <c r="L50" t="s">
        <v>210</v>
      </c>
      <c r="P50">
        <v>47</v>
      </c>
    </row>
    <row r="51" spans="1:16" x14ac:dyDescent="0.25">
      <c r="A51">
        <f>VLOOKUP(Table2[[#This Row],[dct_analysis]],Table3[#All],7,FALSE)</f>
        <v>48</v>
      </c>
      <c r="B51" t="s">
        <v>47</v>
      </c>
      <c r="D51" t="s">
        <v>82</v>
      </c>
      <c r="J51" t="s">
        <v>47</v>
      </c>
      <c r="K51" t="s">
        <v>223</v>
      </c>
      <c r="L51" t="s">
        <v>210</v>
      </c>
      <c r="M51" t="s">
        <v>214</v>
      </c>
      <c r="P51">
        <v>48</v>
      </c>
    </row>
    <row r="52" spans="1:16" x14ac:dyDescent="0.25">
      <c r="A52">
        <f>VLOOKUP(Table2[[#This Row],[dct_analysis]],Table3[#All],7,FALSE)</f>
        <v>49</v>
      </c>
      <c r="B52" t="s">
        <v>48</v>
      </c>
      <c r="D52" t="s">
        <v>82</v>
      </c>
      <c r="J52" t="s">
        <v>48</v>
      </c>
      <c r="K52" t="s">
        <v>216</v>
      </c>
      <c r="L52" t="s">
        <v>210</v>
      </c>
      <c r="P52">
        <v>49</v>
      </c>
    </row>
    <row r="53" spans="1:16" x14ac:dyDescent="0.25">
      <c r="A53">
        <f>VLOOKUP(Table2[[#This Row],[dct_analysis]],Table3[#All],7,FALSE)</f>
        <v>50</v>
      </c>
      <c r="B53" t="s">
        <v>49</v>
      </c>
      <c r="D53" t="s">
        <v>82</v>
      </c>
      <c r="J53" t="s">
        <v>49</v>
      </c>
      <c r="K53" t="s">
        <v>216</v>
      </c>
      <c r="L53" t="s">
        <v>210</v>
      </c>
      <c r="P53">
        <v>50</v>
      </c>
    </row>
    <row r="54" spans="1:16" x14ac:dyDescent="0.25">
      <c r="A54" s="2">
        <f>VLOOKUP(Table2[[#This Row],[dct_analysis]],Table3[#All],7,FALSE)</f>
        <v>51</v>
      </c>
      <c r="B54" s="2" t="s">
        <v>50</v>
      </c>
      <c r="C54" s="2"/>
      <c r="D54" s="2"/>
      <c r="E54" s="2"/>
      <c r="J54" t="s">
        <v>50</v>
      </c>
      <c r="K54" t="s">
        <v>223</v>
      </c>
      <c r="L54" t="s">
        <v>210</v>
      </c>
      <c r="M54" t="s">
        <v>214</v>
      </c>
      <c r="P54">
        <v>51</v>
      </c>
    </row>
    <row r="55" spans="1:16" x14ac:dyDescent="0.25">
      <c r="A55">
        <f>VLOOKUP(Table2[[#This Row],[dct_analysis]],Table3[#All],7,FALSE)</f>
        <v>52</v>
      </c>
      <c r="B55" t="s">
        <v>51</v>
      </c>
      <c r="D55" t="s">
        <v>82</v>
      </c>
      <c r="J55" t="s">
        <v>51</v>
      </c>
      <c r="K55" t="s">
        <v>216</v>
      </c>
      <c r="L55" t="s">
        <v>210</v>
      </c>
      <c r="P55">
        <v>52</v>
      </c>
    </row>
    <row r="56" spans="1:16" x14ac:dyDescent="0.25">
      <c r="A56">
        <f>VLOOKUP(Table2[[#This Row],[dct_analysis]],Table3[#All],7,FALSE)</f>
        <v>53</v>
      </c>
      <c r="B56" t="s">
        <v>52</v>
      </c>
      <c r="D56" t="s">
        <v>82</v>
      </c>
      <c r="J56" t="s">
        <v>52</v>
      </c>
      <c r="K56" t="s">
        <v>216</v>
      </c>
      <c r="L56" t="s">
        <v>210</v>
      </c>
      <c r="P56">
        <v>53</v>
      </c>
    </row>
    <row r="57" spans="1:16" x14ac:dyDescent="0.25">
      <c r="A57">
        <f>VLOOKUP(Table2[[#This Row],[dct_analysis]],Table3[#All],7,FALSE)</f>
        <v>54</v>
      </c>
      <c r="B57" t="s">
        <v>53</v>
      </c>
      <c r="D57" t="s">
        <v>82</v>
      </c>
      <c r="J57" t="s">
        <v>53</v>
      </c>
      <c r="K57" t="s">
        <v>216</v>
      </c>
      <c r="L57" t="s">
        <v>210</v>
      </c>
      <c r="P57">
        <v>54</v>
      </c>
    </row>
    <row r="58" spans="1:16" x14ac:dyDescent="0.25">
      <c r="A58">
        <f>VLOOKUP(Table2[[#This Row],[dct_analysis]],Table3[#All],7,FALSE)</f>
        <v>55</v>
      </c>
      <c r="B58" t="s">
        <v>54</v>
      </c>
      <c r="D58" t="s">
        <v>82</v>
      </c>
      <c r="J58" t="s">
        <v>54</v>
      </c>
      <c r="K58" t="s">
        <v>216</v>
      </c>
      <c r="L58" t="s">
        <v>210</v>
      </c>
      <c r="P58">
        <v>55</v>
      </c>
    </row>
    <row r="59" spans="1:16" x14ac:dyDescent="0.25">
      <c r="A59">
        <f>VLOOKUP(Table2[[#This Row],[dct_analysis]],Table3[#All],7,FALSE)</f>
        <v>56</v>
      </c>
      <c r="B59" t="s">
        <v>55</v>
      </c>
      <c r="C59" t="s">
        <v>97</v>
      </c>
      <c r="D59" t="s">
        <v>98</v>
      </c>
      <c r="J59" t="s">
        <v>55</v>
      </c>
      <c r="K59" t="s">
        <v>225</v>
      </c>
      <c r="L59" t="s">
        <v>221</v>
      </c>
      <c r="P59">
        <v>56</v>
      </c>
    </row>
    <row r="60" spans="1:16" x14ac:dyDescent="0.25">
      <c r="A60">
        <f>VLOOKUP(Table2[[#This Row],[dct_analysis]],Table3[#All],7,FALSE)</f>
        <v>57</v>
      </c>
      <c r="B60" t="s">
        <v>56</v>
      </c>
      <c r="D60" t="s">
        <v>99</v>
      </c>
      <c r="J60" t="s">
        <v>56</v>
      </c>
      <c r="K60" t="s">
        <v>216</v>
      </c>
      <c r="L60" t="s">
        <v>210</v>
      </c>
      <c r="P60">
        <v>57</v>
      </c>
    </row>
    <row r="61" spans="1:16" x14ac:dyDescent="0.25">
      <c r="A61">
        <f>VLOOKUP(Table2[[#This Row],[dct_analysis]],Table3[#All],7,FALSE)</f>
        <v>58</v>
      </c>
      <c r="B61" t="s">
        <v>57</v>
      </c>
      <c r="D61" t="s">
        <v>82</v>
      </c>
      <c r="J61" t="s">
        <v>57</v>
      </c>
      <c r="K61" t="s">
        <v>226</v>
      </c>
      <c r="L61" t="s">
        <v>210</v>
      </c>
      <c r="P61">
        <v>58</v>
      </c>
    </row>
    <row r="62" spans="1:16" x14ac:dyDescent="0.25">
      <c r="A62">
        <f>VLOOKUP(Table2[[#This Row],[dct_analysis]],Table3[#All],7,FALSE)</f>
        <v>59</v>
      </c>
      <c r="B62" t="s">
        <v>58</v>
      </c>
      <c r="D62" t="s">
        <v>82</v>
      </c>
      <c r="J62" t="s">
        <v>58</v>
      </c>
      <c r="K62" t="s">
        <v>227</v>
      </c>
      <c r="L62" t="s">
        <v>210</v>
      </c>
      <c r="P62">
        <v>59</v>
      </c>
    </row>
    <row r="63" spans="1:16" x14ac:dyDescent="0.25">
      <c r="A63">
        <f>VLOOKUP(Table2[[#This Row],[dct_analysis]],Table3[#All],7,FALSE)</f>
        <v>60</v>
      </c>
      <c r="B63" t="s">
        <v>59</v>
      </c>
      <c r="D63" t="s">
        <v>82</v>
      </c>
      <c r="J63" t="s">
        <v>59</v>
      </c>
      <c r="K63" t="s">
        <v>228</v>
      </c>
      <c r="L63" t="s">
        <v>210</v>
      </c>
      <c r="P63">
        <v>60</v>
      </c>
    </row>
    <row r="64" spans="1:16" x14ac:dyDescent="0.25">
      <c r="A64">
        <f>VLOOKUP(Table2[[#This Row],[dct_analysis]],Table3[#All],7,FALSE)</f>
        <v>61</v>
      </c>
      <c r="B64" t="s">
        <v>60</v>
      </c>
      <c r="D64" t="s">
        <v>82</v>
      </c>
      <c r="J64" t="s">
        <v>60</v>
      </c>
      <c r="K64" t="s">
        <v>228</v>
      </c>
      <c r="L64" t="s">
        <v>210</v>
      </c>
      <c r="P64">
        <v>61</v>
      </c>
    </row>
    <row r="65" spans="1:16" x14ac:dyDescent="0.25">
      <c r="A65">
        <f>VLOOKUP(Table2[[#This Row],[dct_analysis]],Table3[#All],7,FALSE)</f>
        <v>62</v>
      </c>
      <c r="B65" t="s">
        <v>61</v>
      </c>
      <c r="D65" t="s">
        <v>82</v>
      </c>
      <c r="J65" t="s">
        <v>61</v>
      </c>
      <c r="K65" t="s">
        <v>229</v>
      </c>
      <c r="L65" t="s">
        <v>210</v>
      </c>
      <c r="P65">
        <v>62</v>
      </c>
    </row>
    <row r="66" spans="1:16" x14ac:dyDescent="0.25">
      <c r="A66">
        <f>VLOOKUP(Table2[[#This Row],[dct_analysis]],Table3[#All],7,FALSE)</f>
        <v>63</v>
      </c>
      <c r="B66" t="s">
        <v>62</v>
      </c>
      <c r="D66" t="s">
        <v>82</v>
      </c>
      <c r="J66" t="s">
        <v>62</v>
      </c>
      <c r="K66" t="s">
        <v>227</v>
      </c>
      <c r="L66" t="s">
        <v>210</v>
      </c>
      <c r="M66" t="s">
        <v>214</v>
      </c>
      <c r="P66">
        <v>63</v>
      </c>
    </row>
    <row r="67" spans="1:16" x14ac:dyDescent="0.25">
      <c r="A67">
        <f>VLOOKUP(Table2[[#This Row],[dct_analysis]],Table3[#All],7,FALSE)</f>
        <v>64</v>
      </c>
      <c r="B67" t="s">
        <v>63</v>
      </c>
      <c r="D67" t="s">
        <v>82</v>
      </c>
      <c r="J67" t="s">
        <v>63</v>
      </c>
      <c r="K67" t="s">
        <v>228</v>
      </c>
      <c r="L67" t="s">
        <v>210</v>
      </c>
      <c r="P67">
        <v>64</v>
      </c>
    </row>
    <row r="68" spans="1:16" x14ac:dyDescent="0.25">
      <c r="A68">
        <f>VLOOKUP(Table2[[#This Row],[dct_analysis]],Table3[#All],7,FALSE)</f>
        <v>65</v>
      </c>
      <c r="B68" t="s">
        <v>64</v>
      </c>
      <c r="D68" t="s">
        <v>82</v>
      </c>
      <c r="J68" t="s">
        <v>64</v>
      </c>
      <c r="K68" t="s">
        <v>228</v>
      </c>
      <c r="L68" t="s">
        <v>210</v>
      </c>
      <c r="P68">
        <v>65</v>
      </c>
    </row>
    <row r="69" spans="1:16" x14ac:dyDescent="0.25">
      <c r="A69">
        <f>VLOOKUP(Table2[[#This Row],[dct_analysis]],Table3[#All],7,FALSE)</f>
        <v>66</v>
      </c>
      <c r="B69" t="s">
        <v>65</v>
      </c>
      <c r="D69" t="s">
        <v>96</v>
      </c>
      <c r="J69" t="s">
        <v>65</v>
      </c>
      <c r="K69" t="s">
        <v>225</v>
      </c>
      <c r="L69" t="s">
        <v>210</v>
      </c>
      <c r="M69" t="s">
        <v>214</v>
      </c>
      <c r="P69">
        <v>66</v>
      </c>
    </row>
    <row r="70" spans="1:16" x14ac:dyDescent="0.25">
      <c r="A70" s="2">
        <f>VLOOKUP(Table2[[#This Row],[dct_analysis]],Table3[#All],7,FALSE)</f>
        <v>68</v>
      </c>
      <c r="B70" s="2" t="s">
        <v>66</v>
      </c>
      <c r="C70" s="2"/>
      <c r="D70" s="2"/>
      <c r="E70" s="2"/>
      <c r="J70" t="s">
        <v>232</v>
      </c>
      <c r="K70" t="s">
        <v>216</v>
      </c>
      <c r="L70" t="s">
        <v>221</v>
      </c>
      <c r="P70">
        <v>67</v>
      </c>
    </row>
    <row r="71" spans="1:16" x14ac:dyDescent="0.25">
      <c r="A71">
        <f>VLOOKUP(Table2[[#This Row],[dct_analysis]],Table3[#All],7,FALSE)</f>
        <v>70</v>
      </c>
      <c r="B71" t="s">
        <v>67</v>
      </c>
      <c r="C71" t="s">
        <v>95</v>
      </c>
      <c r="D71" t="s">
        <v>82</v>
      </c>
      <c r="J71" t="s">
        <v>66</v>
      </c>
      <c r="K71" t="s">
        <v>225</v>
      </c>
      <c r="L71" t="s">
        <v>210</v>
      </c>
      <c r="M71" t="s">
        <v>214</v>
      </c>
      <c r="N71">
        <v>0</v>
      </c>
      <c r="P71">
        <v>68</v>
      </c>
    </row>
    <row r="72" spans="1:16" x14ac:dyDescent="0.25">
      <c r="A72">
        <f>VLOOKUP(Table2[[#This Row],[dct_analysis]],Table3[#All],7,FALSE)</f>
        <v>71</v>
      </c>
      <c r="B72" t="s">
        <v>68</v>
      </c>
      <c r="C72" t="s">
        <v>101</v>
      </c>
      <c r="J72" t="s">
        <v>233</v>
      </c>
      <c r="K72" t="s">
        <v>225</v>
      </c>
      <c r="L72" t="s">
        <v>221</v>
      </c>
      <c r="P72">
        <v>69</v>
      </c>
    </row>
    <row r="73" spans="1:16" x14ac:dyDescent="0.25">
      <c r="A73">
        <f>VLOOKUP(Table2[[#This Row],[dct_analysis]],Table3[#All],7,FALSE)</f>
        <v>72</v>
      </c>
      <c r="B73" t="s">
        <v>69</v>
      </c>
      <c r="D73" t="s">
        <v>82</v>
      </c>
      <c r="J73" t="s">
        <v>67</v>
      </c>
      <c r="K73" t="s">
        <v>218</v>
      </c>
      <c r="L73" t="s">
        <v>210</v>
      </c>
      <c r="N73">
        <v>0</v>
      </c>
      <c r="P73">
        <v>70</v>
      </c>
    </row>
    <row r="74" spans="1:16" x14ac:dyDescent="0.25">
      <c r="A74">
        <f>VLOOKUP(Table2[[#This Row],[dct_analysis]],Table3[#All],7,FALSE)</f>
        <v>73</v>
      </c>
      <c r="B74" t="s">
        <v>70</v>
      </c>
      <c r="D74" t="s">
        <v>82</v>
      </c>
      <c r="J74" t="s">
        <v>68</v>
      </c>
      <c r="K74" t="s">
        <v>209</v>
      </c>
      <c r="L74" t="s">
        <v>210</v>
      </c>
      <c r="P74">
        <v>71</v>
      </c>
    </row>
    <row r="75" spans="1:16" x14ac:dyDescent="0.25">
      <c r="A75">
        <f>VLOOKUP(Table2[[#This Row],[dct_analysis]],Table3[#All],7,FALSE)</f>
        <v>74</v>
      </c>
      <c r="B75" t="s">
        <v>71</v>
      </c>
      <c r="D75" t="s">
        <v>82</v>
      </c>
      <c r="J75" t="s">
        <v>69</v>
      </c>
      <c r="K75" t="s">
        <v>225</v>
      </c>
      <c r="L75" t="s">
        <v>210</v>
      </c>
      <c r="M75" t="s">
        <v>214</v>
      </c>
      <c r="N75">
        <v>0</v>
      </c>
      <c r="P75">
        <v>72</v>
      </c>
    </row>
    <row r="76" spans="1:16" x14ac:dyDescent="0.25">
      <c r="A76">
        <f>VLOOKUP(Table2[[#This Row],[dct_analysis]],Table3[#All],7,FALSE)</f>
        <v>75</v>
      </c>
      <c r="B76" t="s">
        <v>72</v>
      </c>
      <c r="D76" t="s">
        <v>82</v>
      </c>
      <c r="J76" t="s">
        <v>70</v>
      </c>
      <c r="K76" t="s">
        <v>225</v>
      </c>
      <c r="L76" t="s">
        <v>210</v>
      </c>
      <c r="N76">
        <v>0</v>
      </c>
      <c r="P76">
        <v>73</v>
      </c>
    </row>
    <row r="77" spans="1:16" x14ac:dyDescent="0.25">
      <c r="A77">
        <f>VLOOKUP(Table2[[#This Row],[dct_analysis]],Table3[#All],7,FALSE)</f>
        <v>76</v>
      </c>
      <c r="B77" t="s">
        <v>73</v>
      </c>
      <c r="D77" t="s">
        <v>82</v>
      </c>
      <c r="J77" t="s">
        <v>71</v>
      </c>
      <c r="K77" t="s">
        <v>225</v>
      </c>
      <c r="L77" t="s">
        <v>210</v>
      </c>
      <c r="N77">
        <v>0</v>
      </c>
      <c r="P77">
        <v>74</v>
      </c>
    </row>
    <row r="78" spans="1:16" x14ac:dyDescent="0.25">
      <c r="A78">
        <f>VLOOKUP(Table2[[#This Row],[dct_analysis]],Table3[#All],7,FALSE)</f>
        <v>77</v>
      </c>
      <c r="B78" t="s">
        <v>74</v>
      </c>
      <c r="D78" t="s">
        <v>82</v>
      </c>
      <c r="J78" t="s">
        <v>72</v>
      </c>
      <c r="K78" t="s">
        <v>225</v>
      </c>
      <c r="L78" t="s">
        <v>210</v>
      </c>
      <c r="N78">
        <v>0</v>
      </c>
      <c r="P78">
        <v>75</v>
      </c>
    </row>
    <row r="79" spans="1:16" x14ac:dyDescent="0.25">
      <c r="A79">
        <f>VLOOKUP(Table2[[#This Row],[dct_analysis]],Table3[#All],7,FALSE)</f>
        <v>78</v>
      </c>
      <c r="B79" t="s">
        <v>75</v>
      </c>
      <c r="D79" t="s">
        <v>82</v>
      </c>
      <c r="J79" t="s">
        <v>73</v>
      </c>
      <c r="K79" t="s">
        <v>225</v>
      </c>
      <c r="L79" t="s">
        <v>210</v>
      </c>
      <c r="N79">
        <v>0</v>
      </c>
      <c r="P79">
        <v>76</v>
      </c>
    </row>
    <row r="80" spans="1:16" x14ac:dyDescent="0.25">
      <c r="A80">
        <f>VLOOKUP(Table2[[#This Row],[dct_analysis]],Table3[#All],7,FALSE)</f>
        <v>79</v>
      </c>
      <c r="B80" t="s">
        <v>76</v>
      </c>
      <c r="D80" t="s">
        <v>82</v>
      </c>
      <c r="J80" t="s">
        <v>74</v>
      </c>
      <c r="K80" t="s">
        <v>225</v>
      </c>
      <c r="L80" t="s">
        <v>210</v>
      </c>
      <c r="N80">
        <v>0</v>
      </c>
      <c r="P80">
        <v>77</v>
      </c>
    </row>
    <row r="81" spans="1:16" x14ac:dyDescent="0.25">
      <c r="A81" t="e">
        <f>VLOOKUP(Table2[[#This Row],[dct_analysis]],Table3[#All],7,FALSE)</f>
        <v>#N/A</v>
      </c>
      <c r="C81" t="s">
        <v>87</v>
      </c>
      <c r="J81" t="s">
        <v>75</v>
      </c>
      <c r="K81" t="s">
        <v>225</v>
      </c>
      <c r="L81" t="s">
        <v>210</v>
      </c>
      <c r="N81">
        <v>0</v>
      </c>
      <c r="P81">
        <v>78</v>
      </c>
    </row>
    <row r="82" spans="1:16" x14ac:dyDescent="0.25">
      <c r="A82" t="e">
        <f>VLOOKUP(Table2[[#This Row],[dct_analysis]],Table3[#All],7,FALSE)</f>
        <v>#N/A</v>
      </c>
      <c r="C82" t="s">
        <v>85</v>
      </c>
      <c r="J82" t="s">
        <v>76</v>
      </c>
      <c r="K82" t="s">
        <v>225</v>
      </c>
      <c r="L82" t="s">
        <v>210</v>
      </c>
      <c r="N82">
        <v>0</v>
      </c>
      <c r="P82">
        <v>79</v>
      </c>
    </row>
    <row r="83" spans="1:16" x14ac:dyDescent="0.25">
      <c r="A83" t="e">
        <f>VLOOKUP(Table2[[#This Row],[dct_analysis]],Table3[#All],7,FALSE)</f>
        <v>#N/A</v>
      </c>
      <c r="C83" t="s">
        <v>86</v>
      </c>
      <c r="J83" t="s">
        <v>234</v>
      </c>
      <c r="K83" t="s">
        <v>225</v>
      </c>
      <c r="L83" t="s">
        <v>210</v>
      </c>
      <c r="M83" t="s">
        <v>214</v>
      </c>
      <c r="N83">
        <v>0</v>
      </c>
      <c r="P83">
        <v>80</v>
      </c>
    </row>
    <row r="84" spans="1:16" x14ac:dyDescent="0.25">
      <c r="J84" t="s">
        <v>235</v>
      </c>
      <c r="K84" t="s">
        <v>225</v>
      </c>
      <c r="L84" t="s">
        <v>210</v>
      </c>
      <c r="M84" t="s">
        <v>214</v>
      </c>
      <c r="N84">
        <v>0</v>
      </c>
      <c r="P84">
        <v>81</v>
      </c>
    </row>
    <row r="85" spans="1:16" x14ac:dyDescent="0.25">
      <c r="J85" t="s">
        <v>236</v>
      </c>
      <c r="K85" t="s">
        <v>225</v>
      </c>
      <c r="L85" t="s">
        <v>210</v>
      </c>
      <c r="M85" t="s">
        <v>214</v>
      </c>
      <c r="N85">
        <v>0</v>
      </c>
      <c r="P85">
        <v>82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600-675B-4648-9D0E-FF09C052EBC9}">
  <dimension ref="A1:C75"/>
  <sheetViews>
    <sheetView zoomScale="145" zoomScaleNormal="145" workbookViewId="0">
      <selection activeCell="S26" sqref="S26"/>
    </sheetView>
  </sheetViews>
  <sheetFormatPr defaultRowHeight="15" x14ac:dyDescent="0.25"/>
  <cols>
    <col min="1" max="1" width="37.28515625" bestFit="1" customWidth="1"/>
    <col min="2" max="2" width="18.7109375" bestFit="1" customWidth="1"/>
    <col min="3" max="3" width="17.5703125" bestFit="1" customWidth="1"/>
  </cols>
  <sheetData>
    <row r="1" spans="1:3" x14ac:dyDescent="0.25">
      <c r="A1" t="s">
        <v>109</v>
      </c>
      <c r="B1" t="s">
        <v>110</v>
      </c>
      <c r="C1" t="s">
        <v>111</v>
      </c>
    </row>
    <row r="2" spans="1:3" x14ac:dyDescent="0.25">
      <c r="B2" t="s">
        <v>0</v>
      </c>
    </row>
    <row r="3" spans="1:3" x14ac:dyDescent="0.25">
      <c r="A3" t="s">
        <v>1</v>
      </c>
      <c r="B3" t="s">
        <v>112</v>
      </c>
    </row>
    <row r="4" spans="1:3" x14ac:dyDescent="0.25">
      <c r="A4" t="s">
        <v>113</v>
      </c>
      <c r="B4" t="s">
        <v>114</v>
      </c>
    </row>
    <row r="5" spans="1:3" x14ac:dyDescent="0.25">
      <c r="A5" t="s">
        <v>115</v>
      </c>
      <c r="B5" t="s">
        <v>116</v>
      </c>
    </row>
    <row r="6" spans="1:3" x14ac:dyDescent="0.25">
      <c r="A6" t="s">
        <v>117</v>
      </c>
      <c r="B6" t="s">
        <v>118</v>
      </c>
    </row>
    <row r="7" spans="1:3" x14ac:dyDescent="0.25">
      <c r="A7" t="s">
        <v>119</v>
      </c>
      <c r="B7" t="s">
        <v>120</v>
      </c>
    </row>
    <row r="8" spans="1:3" x14ac:dyDescent="0.25">
      <c r="A8" t="s">
        <v>121</v>
      </c>
      <c r="C8" t="s">
        <v>122</v>
      </c>
    </row>
    <row r="9" spans="1:3" x14ac:dyDescent="0.25">
      <c r="A9" t="s">
        <v>123</v>
      </c>
      <c r="C9" t="s">
        <v>122</v>
      </c>
    </row>
    <row r="10" spans="1:3" x14ac:dyDescent="0.25">
      <c r="A10" t="s">
        <v>124</v>
      </c>
      <c r="B10" t="s">
        <v>125</v>
      </c>
    </row>
    <row r="11" spans="1:3" x14ac:dyDescent="0.25">
      <c r="A11" t="s">
        <v>126</v>
      </c>
      <c r="B11" t="s">
        <v>127</v>
      </c>
      <c r="C11" t="s">
        <v>128</v>
      </c>
    </row>
    <row r="12" spans="1:3" x14ac:dyDescent="0.25">
      <c r="A12" t="s">
        <v>129</v>
      </c>
      <c r="B12" t="s">
        <v>130</v>
      </c>
      <c r="C12" t="s">
        <v>128</v>
      </c>
    </row>
    <row r="13" spans="1:3" x14ac:dyDescent="0.25">
      <c r="A13" t="s">
        <v>131</v>
      </c>
      <c r="B13" t="s">
        <v>132</v>
      </c>
      <c r="C13" t="s">
        <v>128</v>
      </c>
    </row>
    <row r="14" spans="1:3" x14ac:dyDescent="0.25">
      <c r="A14" t="s">
        <v>133</v>
      </c>
      <c r="B14" t="s">
        <v>134</v>
      </c>
      <c r="C14" t="s">
        <v>128</v>
      </c>
    </row>
    <row r="15" spans="1:3" x14ac:dyDescent="0.25">
      <c r="A15" t="s">
        <v>135</v>
      </c>
      <c r="B15" t="s">
        <v>136</v>
      </c>
      <c r="C15" t="s">
        <v>128</v>
      </c>
    </row>
    <row r="16" spans="1:3" x14ac:dyDescent="0.25">
      <c r="A16" t="s">
        <v>137</v>
      </c>
      <c r="C16" t="s">
        <v>138</v>
      </c>
    </row>
    <row r="17" spans="1:3" x14ac:dyDescent="0.25">
      <c r="A17" t="s">
        <v>139</v>
      </c>
      <c r="B17" t="s">
        <v>140</v>
      </c>
    </row>
    <row r="18" spans="1:3" x14ac:dyDescent="0.25">
      <c r="A18" t="s">
        <v>141</v>
      </c>
      <c r="B18" t="s">
        <v>142</v>
      </c>
    </row>
    <row r="19" spans="1:3" x14ac:dyDescent="0.25">
      <c r="A19" t="s">
        <v>143</v>
      </c>
      <c r="B19" t="s">
        <v>144</v>
      </c>
    </row>
    <row r="20" spans="1:3" x14ac:dyDescent="0.25">
      <c r="A20" t="s">
        <v>145</v>
      </c>
      <c r="B20" t="s">
        <v>146</v>
      </c>
    </row>
    <row r="21" spans="1:3" x14ac:dyDescent="0.25">
      <c r="A21" t="s">
        <v>147</v>
      </c>
      <c r="B21" t="s">
        <v>139</v>
      </c>
      <c r="C21" t="s">
        <v>148</v>
      </c>
    </row>
    <row r="22" spans="1:3" x14ac:dyDescent="0.25">
      <c r="A22" t="s">
        <v>149</v>
      </c>
      <c r="B22" t="s">
        <v>143</v>
      </c>
      <c r="C22" t="s">
        <v>148</v>
      </c>
    </row>
    <row r="23" spans="1:3" x14ac:dyDescent="0.25">
      <c r="A23" t="s">
        <v>150</v>
      </c>
      <c r="B23" t="s">
        <v>145</v>
      </c>
      <c r="C23" t="s">
        <v>148</v>
      </c>
    </row>
    <row r="24" spans="1:3" x14ac:dyDescent="0.25">
      <c r="A24" t="s">
        <v>151</v>
      </c>
      <c r="C24" t="s">
        <v>82</v>
      </c>
    </row>
    <row r="25" spans="1:3" x14ac:dyDescent="0.25">
      <c r="A25" t="s">
        <v>152</v>
      </c>
      <c r="B25" t="s">
        <v>153</v>
      </c>
    </row>
    <row r="26" spans="1:3" x14ac:dyDescent="0.25">
      <c r="A26" t="s">
        <v>154</v>
      </c>
      <c r="B26" t="s">
        <v>155</v>
      </c>
    </row>
    <row r="27" spans="1:3" x14ac:dyDescent="0.25">
      <c r="A27" t="s">
        <v>156</v>
      </c>
      <c r="B27" t="s">
        <v>157</v>
      </c>
    </row>
    <row r="28" spans="1:3" x14ac:dyDescent="0.25">
      <c r="A28" t="s">
        <v>158</v>
      </c>
      <c r="B28" t="s">
        <v>159</v>
      </c>
    </row>
    <row r="29" spans="1:3" x14ac:dyDescent="0.25">
      <c r="A29" t="s">
        <v>160</v>
      </c>
      <c r="B29" t="s">
        <v>206</v>
      </c>
    </row>
    <row r="30" spans="1:3" x14ac:dyDescent="0.25">
      <c r="A30" t="s">
        <v>161</v>
      </c>
      <c r="C30" t="s">
        <v>138</v>
      </c>
    </row>
    <row r="31" spans="1:3" x14ac:dyDescent="0.25">
      <c r="A31" t="s">
        <v>162</v>
      </c>
      <c r="C31" t="s">
        <v>138</v>
      </c>
    </row>
    <row r="32" spans="1:3" x14ac:dyDescent="0.25">
      <c r="A32" t="s">
        <v>163</v>
      </c>
      <c r="C32" t="s">
        <v>138</v>
      </c>
    </row>
    <row r="33" spans="1:3" x14ac:dyDescent="0.25">
      <c r="A33" t="s">
        <v>164</v>
      </c>
      <c r="C33" t="s">
        <v>138</v>
      </c>
    </row>
    <row r="34" spans="1:3" x14ac:dyDescent="0.25">
      <c r="A34" t="s">
        <v>165</v>
      </c>
      <c r="C34" t="s">
        <v>138</v>
      </c>
    </row>
    <row r="35" spans="1:3" x14ac:dyDescent="0.25">
      <c r="A35" t="s">
        <v>166</v>
      </c>
      <c r="C35" t="s">
        <v>138</v>
      </c>
    </row>
    <row r="36" spans="1:3" x14ac:dyDescent="0.25">
      <c r="A36" t="s">
        <v>167</v>
      </c>
      <c r="C36" t="s">
        <v>138</v>
      </c>
    </row>
    <row r="37" spans="1:3" x14ac:dyDescent="0.25">
      <c r="A37" t="s">
        <v>168</v>
      </c>
      <c r="C37" t="s">
        <v>138</v>
      </c>
    </row>
    <row r="38" spans="1:3" x14ac:dyDescent="0.25">
      <c r="A38" t="s">
        <v>169</v>
      </c>
      <c r="C38" t="s">
        <v>138</v>
      </c>
    </row>
    <row r="39" spans="1:3" x14ac:dyDescent="0.25">
      <c r="A39" t="s">
        <v>170</v>
      </c>
      <c r="C39" t="s">
        <v>138</v>
      </c>
    </row>
    <row r="40" spans="1:3" x14ac:dyDescent="0.25">
      <c r="A40" t="s">
        <v>171</v>
      </c>
      <c r="C40" t="s">
        <v>138</v>
      </c>
    </row>
    <row r="41" spans="1:3" x14ac:dyDescent="0.25">
      <c r="A41" t="s">
        <v>172</v>
      </c>
      <c r="C41" t="s">
        <v>138</v>
      </c>
    </row>
    <row r="42" spans="1:3" x14ac:dyDescent="0.25">
      <c r="A42" t="s">
        <v>173</v>
      </c>
      <c r="C42" t="s">
        <v>138</v>
      </c>
    </row>
    <row r="43" spans="1:3" x14ac:dyDescent="0.25">
      <c r="A43" t="s">
        <v>174</v>
      </c>
      <c r="C43" t="s">
        <v>138</v>
      </c>
    </row>
    <row r="44" spans="1:3" x14ac:dyDescent="0.25">
      <c r="A44" t="s">
        <v>175</v>
      </c>
      <c r="C44" t="s">
        <v>138</v>
      </c>
    </row>
    <row r="45" spans="1:3" x14ac:dyDescent="0.25">
      <c r="A45" t="s">
        <v>176</v>
      </c>
      <c r="C45" t="s">
        <v>138</v>
      </c>
    </row>
    <row r="46" spans="1:3" x14ac:dyDescent="0.25">
      <c r="A46" t="s">
        <v>177</v>
      </c>
      <c r="C46" t="s">
        <v>138</v>
      </c>
    </row>
    <row r="47" spans="1:3" x14ac:dyDescent="0.25">
      <c r="A47" t="s">
        <v>178</v>
      </c>
      <c r="C47" t="s">
        <v>138</v>
      </c>
    </row>
    <row r="48" spans="1:3" x14ac:dyDescent="0.25">
      <c r="A48" t="s">
        <v>179</v>
      </c>
      <c r="C48" t="s">
        <v>138</v>
      </c>
    </row>
    <row r="49" spans="1:3" x14ac:dyDescent="0.25">
      <c r="A49" t="s">
        <v>180</v>
      </c>
      <c r="C49" t="s">
        <v>138</v>
      </c>
    </row>
    <row r="50" spans="1:3" x14ac:dyDescent="0.25">
      <c r="A50" t="s">
        <v>181</v>
      </c>
      <c r="C50" t="s">
        <v>138</v>
      </c>
    </row>
    <row r="51" spans="1:3" x14ac:dyDescent="0.25">
      <c r="A51" t="s">
        <v>182</v>
      </c>
      <c r="C51" t="s">
        <v>138</v>
      </c>
    </row>
    <row r="52" spans="1:3" x14ac:dyDescent="0.25">
      <c r="A52" t="s">
        <v>183</v>
      </c>
      <c r="C52" t="s">
        <v>138</v>
      </c>
    </row>
    <row r="53" spans="1:3" x14ac:dyDescent="0.25">
      <c r="A53" t="s">
        <v>184</v>
      </c>
      <c r="C53" t="s">
        <v>138</v>
      </c>
    </row>
    <row r="54" spans="1:3" x14ac:dyDescent="0.25">
      <c r="A54" t="s">
        <v>185</v>
      </c>
      <c r="C54" t="s">
        <v>138</v>
      </c>
    </row>
    <row r="55" spans="1:3" x14ac:dyDescent="0.25">
      <c r="A55" t="s">
        <v>186</v>
      </c>
      <c r="C55" t="s">
        <v>138</v>
      </c>
    </row>
    <row r="56" spans="1:3" x14ac:dyDescent="0.25">
      <c r="A56" t="s">
        <v>187</v>
      </c>
      <c r="C56" t="s">
        <v>138</v>
      </c>
    </row>
    <row r="57" spans="1:3" x14ac:dyDescent="0.25">
      <c r="A57" t="s">
        <v>188</v>
      </c>
      <c r="C57" t="s">
        <v>138</v>
      </c>
    </row>
    <row r="58" spans="1:3" x14ac:dyDescent="0.25">
      <c r="A58" t="s">
        <v>189</v>
      </c>
      <c r="C58" t="s">
        <v>138</v>
      </c>
    </row>
    <row r="59" spans="1:3" x14ac:dyDescent="0.25">
      <c r="A59" t="s">
        <v>190</v>
      </c>
      <c r="C59" t="s">
        <v>138</v>
      </c>
    </row>
    <row r="60" spans="1:3" x14ac:dyDescent="0.25">
      <c r="A60" t="s">
        <v>191</v>
      </c>
      <c r="C60" t="s">
        <v>138</v>
      </c>
    </row>
    <row r="61" spans="1:3" x14ac:dyDescent="0.25">
      <c r="A61" t="s">
        <v>192</v>
      </c>
      <c r="C61" t="s">
        <v>138</v>
      </c>
    </row>
    <row r="62" spans="1:3" x14ac:dyDescent="0.25">
      <c r="A62" t="s">
        <v>193</v>
      </c>
      <c r="C62" t="s">
        <v>138</v>
      </c>
    </row>
    <row r="63" spans="1:3" x14ac:dyDescent="0.25">
      <c r="A63" t="s">
        <v>194</v>
      </c>
      <c r="C63" t="s">
        <v>138</v>
      </c>
    </row>
    <row r="64" spans="1:3" x14ac:dyDescent="0.25">
      <c r="A64" t="s">
        <v>195</v>
      </c>
      <c r="C64" t="s">
        <v>138</v>
      </c>
    </row>
    <row r="65" spans="1:3" x14ac:dyDescent="0.25">
      <c r="A65" t="s">
        <v>196</v>
      </c>
      <c r="C65" t="s">
        <v>138</v>
      </c>
    </row>
    <row r="66" spans="1:3" x14ac:dyDescent="0.25">
      <c r="A66" t="s">
        <v>197</v>
      </c>
      <c r="C66" t="s">
        <v>138</v>
      </c>
    </row>
    <row r="67" spans="1:3" x14ac:dyDescent="0.25">
      <c r="A67" t="s">
        <v>198</v>
      </c>
      <c r="C67" t="s">
        <v>138</v>
      </c>
    </row>
    <row r="68" spans="1:3" x14ac:dyDescent="0.25">
      <c r="A68" t="s">
        <v>199</v>
      </c>
      <c r="C68" t="s">
        <v>138</v>
      </c>
    </row>
    <row r="69" spans="1:3" x14ac:dyDescent="0.25">
      <c r="A69" t="s">
        <v>200</v>
      </c>
      <c r="C69" t="s">
        <v>138</v>
      </c>
    </row>
    <row r="70" spans="1:3" x14ac:dyDescent="0.25">
      <c r="A70" t="s">
        <v>201</v>
      </c>
      <c r="C70" t="s">
        <v>138</v>
      </c>
    </row>
    <row r="71" spans="1:3" x14ac:dyDescent="0.25">
      <c r="A71" t="s">
        <v>202</v>
      </c>
      <c r="C71" t="s">
        <v>82</v>
      </c>
    </row>
    <row r="72" spans="1:3" x14ac:dyDescent="0.25">
      <c r="A72" t="s">
        <v>203</v>
      </c>
      <c r="C72" t="s">
        <v>82</v>
      </c>
    </row>
    <row r="73" spans="1:3" x14ac:dyDescent="0.25">
      <c r="A73" t="s">
        <v>204</v>
      </c>
      <c r="C73" t="s">
        <v>82</v>
      </c>
    </row>
    <row r="74" spans="1:3" x14ac:dyDescent="0.25">
      <c r="A74" t="s">
        <v>205</v>
      </c>
    </row>
    <row r="75" spans="1:3" x14ac:dyDescent="0.25">
      <c r="A75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dct_analysis</vt:lpstr>
      <vt:lpstr>susdat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Klauco</dc:creator>
  <cp:lastModifiedBy>Martin Klauco</cp:lastModifiedBy>
  <dcterms:created xsi:type="dcterms:W3CDTF">2024-05-29T20:18:54Z</dcterms:created>
  <dcterms:modified xsi:type="dcterms:W3CDTF">2024-11-21T21:16:19Z</dcterms:modified>
</cp:coreProperties>
</file>