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s\Downloads\"/>
    </mc:Choice>
  </mc:AlternateContent>
  <xr:revisionPtr revIDLastSave="0" documentId="13_ncr:1_{734CC8B2-EA15-4635-827F-8D9EAF796A7C}" xr6:coauthVersionLast="47" xr6:coauthVersionMax="47" xr10:uidLastSave="{00000000-0000-0000-0000-000000000000}"/>
  <bookViews>
    <workbookView xWindow="1536" yWindow="1536" windowWidth="19308" windowHeight="10596" xr2:uid="{E7361FD4-8ABC-4AB3-834D-F2BAE74E2868}"/>
  </bookViews>
  <sheets>
    <sheet name="18cents to 6.48cents" sheetId="2" r:id="rId1"/>
    <sheet name="Onboarding pace" sheetId="1" r:id="rId2"/>
  </sheets>
  <externalReferences>
    <externalReference r:id="rId3"/>
  </externalReferences>
  <definedNames>
    <definedName name="asd">#REF!</definedName>
    <definedName name="Company_Profiles">#REF!</definedName>
    <definedName name="df">#REF!</definedName>
    <definedName name="f">#REF!</definedName>
    <definedName name="Other_players">#REF!</definedName>
    <definedName name="Roche">#REF!</definedName>
    <definedName name="Roche_Diagnostics_to_develop_companion_tests_for_drugs_in_development_at_AZ_MedImmune">#REF!</definedName>
    <definedName name="weqs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D7" i="2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E7" i="2" l="1"/>
  <c r="D8" i="2"/>
  <c r="D9" i="2" s="1"/>
  <c r="D11" i="2" s="1"/>
  <c r="E8" i="2"/>
  <c r="E9" i="2" s="1"/>
  <c r="E11" i="2" s="1"/>
  <c r="F7" i="2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B42" i="2"/>
  <c r="B41" i="2"/>
  <c r="C42" i="2" s="1"/>
  <c r="B40" i="2"/>
  <c r="C41" i="2" s="1"/>
  <c r="B39" i="2"/>
  <c r="C40" i="2" s="1"/>
  <c r="B38" i="2"/>
  <c r="C39" i="2" s="1"/>
  <c r="B37" i="2"/>
  <c r="C38" i="2" s="1"/>
  <c r="B36" i="2"/>
  <c r="C37" i="2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D17" i="1"/>
  <c r="B12" i="1"/>
  <c r="B11" i="1"/>
  <c r="B10" i="1"/>
  <c r="B9" i="1"/>
  <c r="C10" i="1" s="1"/>
  <c r="B8" i="1"/>
  <c r="C9" i="1" s="1"/>
  <c r="B7" i="1"/>
  <c r="B6" i="1"/>
  <c r="G7" i="2" l="1"/>
  <c r="F8" i="2"/>
  <c r="F9" i="2" s="1"/>
  <c r="F11" i="2" s="1"/>
  <c r="N48" i="2"/>
  <c r="N37" i="2" s="1"/>
  <c r="Z36" i="2" s="1"/>
  <c r="F48" i="2"/>
  <c r="F41" i="2" s="1"/>
  <c r="BN36" i="2" s="1"/>
  <c r="M48" i="2"/>
  <c r="M36" i="2" s="1"/>
  <c r="L48" i="2"/>
  <c r="L41" i="2" s="1"/>
  <c r="BT36" i="2" s="1"/>
  <c r="D48" i="2"/>
  <c r="D42" i="2" s="1"/>
  <c r="BX36" i="2" s="1"/>
  <c r="I48" i="2"/>
  <c r="K48" i="2"/>
  <c r="K36" i="2" s="1"/>
  <c r="J48" i="2"/>
  <c r="J40" i="2" s="1"/>
  <c r="BF36" i="2" s="1"/>
  <c r="E48" i="2"/>
  <c r="E36" i="2" s="1"/>
  <c r="H48" i="2"/>
  <c r="H40" i="2" s="1"/>
  <c r="BD36" i="2" s="1"/>
  <c r="O48" i="2"/>
  <c r="O36" i="2" s="1"/>
  <c r="G48" i="2"/>
  <c r="G36" i="2" s="1"/>
  <c r="L36" i="2"/>
  <c r="F37" i="2"/>
  <c r="R36" i="2" s="1"/>
  <c r="L42" i="2"/>
  <c r="CF36" i="2" s="1"/>
  <c r="M7" i="1"/>
  <c r="O18" i="1"/>
  <c r="G18" i="1"/>
  <c r="N18" i="1"/>
  <c r="F18" i="1"/>
  <c r="M18" i="1"/>
  <c r="E18" i="1"/>
  <c r="L18" i="1"/>
  <c r="L9" i="1" s="1"/>
  <c r="AV6" i="1" s="1"/>
  <c r="D18" i="1"/>
  <c r="D9" i="1" s="1"/>
  <c r="AN6" i="1" s="1"/>
  <c r="K18" i="1"/>
  <c r="K9" i="1" s="1"/>
  <c r="AU6" i="1" s="1"/>
  <c r="J18" i="1"/>
  <c r="J10" i="1" s="1"/>
  <c r="BF6" i="1" s="1"/>
  <c r="I18" i="1"/>
  <c r="H18" i="1"/>
  <c r="F7" i="1"/>
  <c r="N7" i="1"/>
  <c r="H8" i="1"/>
  <c r="J9" i="1"/>
  <c r="AT6" i="1" s="1"/>
  <c r="F11" i="1"/>
  <c r="N11" i="1"/>
  <c r="H12" i="1"/>
  <c r="J8" i="1"/>
  <c r="H11" i="1"/>
  <c r="J12" i="1"/>
  <c r="CD6" i="1" s="1"/>
  <c r="I7" i="1"/>
  <c r="C8" i="1"/>
  <c r="E9" i="1"/>
  <c r="AO6" i="1" s="1"/>
  <c r="M9" i="1"/>
  <c r="AW6" i="1" s="1"/>
  <c r="G10" i="1"/>
  <c r="BC6" i="1" s="1"/>
  <c r="I11" i="1"/>
  <c r="C12" i="1"/>
  <c r="J7" i="1"/>
  <c r="V6" i="1" s="1"/>
  <c r="D8" i="1"/>
  <c r="AB6" i="1" s="1"/>
  <c r="L8" i="1"/>
  <c r="AJ6" i="1" s="1"/>
  <c r="J11" i="1"/>
  <c r="I6" i="1"/>
  <c r="C7" i="1"/>
  <c r="E8" i="1"/>
  <c r="AC6" i="1" s="1"/>
  <c r="M8" i="1"/>
  <c r="AK6" i="1" s="1"/>
  <c r="G9" i="1"/>
  <c r="AQ6" i="1" s="1"/>
  <c r="I10" i="1"/>
  <c r="BE6" i="1" s="1"/>
  <c r="C11" i="1"/>
  <c r="E12" i="1"/>
  <c r="M12" i="1"/>
  <c r="J6" i="1"/>
  <c r="F8" i="1"/>
  <c r="N8" i="1"/>
  <c r="AL6" i="1" s="1"/>
  <c r="L11" i="1"/>
  <c r="BT6" i="1" s="1"/>
  <c r="F12" i="1"/>
  <c r="N12" i="1"/>
  <c r="I9" i="1"/>
  <c r="AS6" i="1" s="1"/>
  <c r="E11" i="1"/>
  <c r="BM6" i="1" s="1"/>
  <c r="G12" i="1"/>
  <c r="CA6" i="1" s="1"/>
  <c r="AH6" i="1" l="1"/>
  <c r="CG6" i="1"/>
  <c r="BY6" i="1"/>
  <c r="CB6" i="1"/>
  <c r="CH6" i="1"/>
  <c r="BZ6" i="1"/>
  <c r="AF6" i="1"/>
  <c r="F36" i="2"/>
  <c r="L40" i="2"/>
  <c r="BH36" i="2" s="1"/>
  <c r="H7" i="2"/>
  <c r="G8" i="2"/>
  <c r="G9" i="2" s="1"/>
  <c r="G11" i="2" s="1"/>
  <c r="F42" i="2"/>
  <c r="BZ36" i="2" s="1"/>
  <c r="D36" i="2"/>
  <c r="D41" i="2"/>
  <c r="BL36" i="2" s="1"/>
  <c r="H38" i="2"/>
  <c r="AF36" i="2" s="1"/>
  <c r="E37" i="2"/>
  <c r="Q36" i="2" s="1"/>
  <c r="E42" i="2"/>
  <c r="BY36" i="2" s="1"/>
  <c r="E39" i="2"/>
  <c r="AO36" i="2" s="1"/>
  <c r="E40" i="2"/>
  <c r="BA36" i="2" s="1"/>
  <c r="E38" i="2"/>
  <c r="AC36" i="2" s="1"/>
  <c r="E41" i="2"/>
  <c r="BM36" i="2" s="1"/>
  <c r="N38" i="2"/>
  <c r="AL36" i="2" s="1"/>
  <c r="N39" i="2"/>
  <c r="AX36" i="2" s="1"/>
  <c r="J39" i="2"/>
  <c r="AT36" i="2" s="1"/>
  <c r="J42" i="2"/>
  <c r="CD36" i="2" s="1"/>
  <c r="H42" i="2"/>
  <c r="CB36" i="2" s="1"/>
  <c r="K39" i="2"/>
  <c r="AU36" i="2" s="1"/>
  <c r="K42" i="2"/>
  <c r="CE36" i="2" s="1"/>
  <c r="K38" i="2"/>
  <c r="AI36" i="2" s="1"/>
  <c r="K41" i="2"/>
  <c r="BS36" i="2" s="1"/>
  <c r="K37" i="2"/>
  <c r="W36" i="2" s="1"/>
  <c r="K40" i="2"/>
  <c r="BG36" i="2" s="1"/>
  <c r="N42" i="2"/>
  <c r="CH36" i="2" s="1"/>
  <c r="N40" i="2"/>
  <c r="BJ36" i="2" s="1"/>
  <c r="N41" i="2"/>
  <c r="BV36" i="2" s="1"/>
  <c r="I42" i="2"/>
  <c r="CC36" i="2" s="1"/>
  <c r="I41" i="2"/>
  <c r="BQ36" i="2" s="1"/>
  <c r="I37" i="2"/>
  <c r="U36" i="2" s="1"/>
  <c r="I38" i="2"/>
  <c r="AG36" i="2" s="1"/>
  <c r="I40" i="2"/>
  <c r="BE36" i="2" s="1"/>
  <c r="I39" i="2"/>
  <c r="AS36" i="2" s="1"/>
  <c r="I36" i="2"/>
  <c r="J41" i="2"/>
  <c r="BR36" i="2" s="1"/>
  <c r="F40" i="2"/>
  <c r="BB36" i="2" s="1"/>
  <c r="J36" i="2"/>
  <c r="D37" i="2"/>
  <c r="P36" i="2" s="1"/>
  <c r="D39" i="2"/>
  <c r="AN36" i="2" s="1"/>
  <c r="J37" i="2"/>
  <c r="V36" i="2" s="1"/>
  <c r="J38" i="2"/>
  <c r="AH36" i="2" s="1"/>
  <c r="G41" i="2"/>
  <c r="BO36" i="2" s="1"/>
  <c r="G39" i="2"/>
  <c r="AQ36" i="2" s="1"/>
  <c r="G40" i="2"/>
  <c r="BC36" i="2" s="1"/>
  <c r="G37" i="2"/>
  <c r="S36" i="2" s="1"/>
  <c r="G42" i="2"/>
  <c r="CA36" i="2" s="1"/>
  <c r="G38" i="2"/>
  <c r="AE36" i="2" s="1"/>
  <c r="L37" i="2"/>
  <c r="X36" i="2" s="1"/>
  <c r="L39" i="2"/>
  <c r="AV36" i="2" s="1"/>
  <c r="D38" i="2"/>
  <c r="AB36" i="2" s="1"/>
  <c r="N36" i="2"/>
  <c r="D40" i="2"/>
  <c r="AZ36" i="2" s="1"/>
  <c r="O41" i="2"/>
  <c r="BW36" i="2" s="1"/>
  <c r="O37" i="2"/>
  <c r="AA36" i="2" s="1"/>
  <c r="O40" i="2"/>
  <c r="BK36" i="2" s="1"/>
  <c r="O39" i="2"/>
  <c r="AY36" i="2" s="1"/>
  <c r="O42" i="2"/>
  <c r="CI36" i="2" s="1"/>
  <c r="O38" i="2"/>
  <c r="AM36" i="2" s="1"/>
  <c r="M40" i="2"/>
  <c r="BI36" i="2" s="1"/>
  <c r="M39" i="2"/>
  <c r="AW36" i="2" s="1"/>
  <c r="M42" i="2"/>
  <c r="CG36" i="2" s="1"/>
  <c r="M41" i="2"/>
  <c r="BU36" i="2" s="1"/>
  <c r="M37" i="2"/>
  <c r="Y36" i="2" s="1"/>
  <c r="M38" i="2"/>
  <c r="AK36" i="2" s="1"/>
  <c r="L38" i="2"/>
  <c r="AJ36" i="2" s="1"/>
  <c r="H39" i="2"/>
  <c r="AR36" i="2" s="1"/>
  <c r="H41" i="2"/>
  <c r="BP36" i="2" s="1"/>
  <c r="H37" i="2"/>
  <c r="T36" i="2" s="1"/>
  <c r="F38" i="2"/>
  <c r="AD36" i="2" s="1"/>
  <c r="F39" i="2"/>
  <c r="AP36" i="2" s="1"/>
  <c r="H36" i="2"/>
  <c r="Z6" i="1"/>
  <c r="BP6" i="1"/>
  <c r="R6" i="1"/>
  <c r="BR6" i="1"/>
  <c r="Y6" i="1"/>
  <c r="D7" i="1"/>
  <c r="P6" i="1" s="1"/>
  <c r="G7" i="1"/>
  <c r="S6" i="1" s="1"/>
  <c r="G11" i="1"/>
  <c r="BO6" i="1" s="1"/>
  <c r="D11" i="1"/>
  <c r="BL6" i="1" s="1"/>
  <c r="K7" i="1"/>
  <c r="W6" i="1" s="1"/>
  <c r="K8" i="1"/>
  <c r="AI6" i="1" s="1"/>
  <c r="K6" i="1"/>
  <c r="O11" i="1"/>
  <c r="BW6" i="1" s="1"/>
  <c r="O7" i="1"/>
  <c r="AA6" i="1" s="1"/>
  <c r="K11" i="1"/>
  <c r="BS6" i="1" s="1"/>
  <c r="K12" i="1"/>
  <c r="CE6" i="1" s="1"/>
  <c r="BV6" i="1"/>
  <c r="L6" i="1"/>
  <c r="E10" i="1"/>
  <c r="BA6" i="1" s="1"/>
  <c r="E6" i="1"/>
  <c r="O12" i="1"/>
  <c r="CI6" i="1" s="1"/>
  <c r="U6" i="1"/>
  <c r="BN6" i="1"/>
  <c r="D6" i="1"/>
  <c r="M10" i="1"/>
  <c r="BI6" i="1" s="1"/>
  <c r="M6" i="1"/>
  <c r="M11" i="1"/>
  <c r="BU6" i="1" s="1"/>
  <c r="G8" i="1"/>
  <c r="AE6" i="1" s="1"/>
  <c r="AD6" i="1"/>
  <c r="L12" i="1"/>
  <c r="CF6" i="1" s="1"/>
  <c r="BQ6" i="1"/>
  <c r="O6" i="1"/>
  <c r="L10" i="1"/>
  <c r="BH6" i="1" s="1"/>
  <c r="H9" i="1"/>
  <c r="AR6" i="1" s="1"/>
  <c r="H10" i="1"/>
  <c r="BD6" i="1" s="1"/>
  <c r="H6" i="1"/>
  <c r="H7" i="1"/>
  <c r="T6" i="1" s="1"/>
  <c r="F9" i="1"/>
  <c r="AP6" i="1" s="1"/>
  <c r="F10" i="1"/>
  <c r="BB6" i="1" s="1"/>
  <c r="F6" i="1"/>
  <c r="K10" i="1"/>
  <c r="BG6" i="1" s="1"/>
  <c r="E7" i="1"/>
  <c r="Q6" i="1" s="1"/>
  <c r="L7" i="1"/>
  <c r="X6" i="1" s="1"/>
  <c r="O9" i="1"/>
  <c r="AY6" i="1" s="1"/>
  <c r="D12" i="1"/>
  <c r="BX6" i="1" s="1"/>
  <c r="O10" i="1"/>
  <c r="BK6" i="1" s="1"/>
  <c r="G6" i="1"/>
  <c r="D10" i="1"/>
  <c r="AZ6" i="1" s="1"/>
  <c r="I12" i="1"/>
  <c r="CC6" i="1" s="1"/>
  <c r="I8" i="1"/>
  <c r="AG6" i="1" s="1"/>
  <c r="N9" i="1"/>
  <c r="AX6" i="1" s="1"/>
  <c r="N10" i="1"/>
  <c r="BJ6" i="1" s="1"/>
  <c r="N6" i="1"/>
  <c r="O8" i="1"/>
  <c r="AM6" i="1" s="1"/>
  <c r="I7" i="2" l="1"/>
  <c r="H8" i="2"/>
  <c r="H9" i="2" s="1"/>
  <c r="H11" i="2" s="1"/>
  <c r="J7" i="2" l="1"/>
  <c r="I8" i="2"/>
  <c r="I9" i="2" s="1"/>
  <c r="I11" i="2" s="1"/>
  <c r="K7" i="2" l="1"/>
  <c r="J8" i="2"/>
  <c r="J9" i="2" s="1"/>
  <c r="J11" i="2" s="1"/>
  <c r="L7" i="2" l="1"/>
  <c r="K8" i="2"/>
  <c r="K9" i="2" s="1"/>
  <c r="K11" i="2" s="1"/>
  <c r="M7" i="2" l="1"/>
  <c r="L8" i="2"/>
  <c r="L9" i="2" s="1"/>
  <c r="L11" i="2" s="1"/>
  <c r="N7" i="2" l="1"/>
  <c r="M8" i="2"/>
  <c r="M9" i="2" s="1"/>
  <c r="M11" i="2" s="1"/>
  <c r="O7" i="2" l="1"/>
  <c r="N8" i="2"/>
  <c r="N9" i="2" s="1"/>
  <c r="N11" i="2" s="1"/>
  <c r="P7" i="2" l="1"/>
  <c r="O8" i="2"/>
  <c r="O9" i="2" s="1"/>
  <c r="O11" i="2" s="1"/>
  <c r="Q7" i="2" l="1"/>
  <c r="P8" i="2"/>
  <c r="P9" i="2" s="1"/>
  <c r="P11" i="2" s="1"/>
  <c r="R7" i="2" l="1"/>
  <c r="Q8" i="2"/>
  <c r="Q9" i="2" s="1"/>
  <c r="Q11" i="2" s="1"/>
  <c r="S7" i="2" l="1"/>
  <c r="R8" i="2"/>
  <c r="R9" i="2" s="1"/>
  <c r="R11" i="2" s="1"/>
  <c r="T7" i="2" l="1"/>
  <c r="S8" i="2"/>
  <c r="S9" i="2" s="1"/>
  <c r="S11" i="2" s="1"/>
  <c r="U7" i="2" l="1"/>
  <c r="T8" i="2"/>
  <c r="T9" i="2" s="1"/>
  <c r="T11" i="2" s="1"/>
  <c r="V7" i="2" l="1"/>
  <c r="U8" i="2"/>
  <c r="U9" i="2" s="1"/>
  <c r="U11" i="2" s="1"/>
  <c r="W7" i="2" l="1"/>
  <c r="V8" i="2"/>
  <c r="V9" i="2" s="1"/>
  <c r="V11" i="2" s="1"/>
  <c r="X7" i="2" l="1"/>
  <c r="W8" i="2"/>
  <c r="W9" i="2" s="1"/>
  <c r="W11" i="2" s="1"/>
  <c r="Y7" i="2" l="1"/>
  <c r="X8" i="2"/>
  <c r="X9" i="2" s="1"/>
  <c r="X11" i="2" s="1"/>
  <c r="Z7" i="2" l="1"/>
  <c r="Y8" i="2"/>
  <c r="Y9" i="2" s="1"/>
  <c r="Y11" i="2" s="1"/>
  <c r="AA7" i="2" l="1"/>
  <c r="Z8" i="2"/>
  <c r="Z9" i="2" s="1"/>
  <c r="Z11" i="2" s="1"/>
  <c r="AB7" i="2" l="1"/>
  <c r="AA8" i="2"/>
  <c r="AA9" i="2" s="1"/>
  <c r="AA11" i="2" s="1"/>
  <c r="AC7" i="2" l="1"/>
  <c r="AB8" i="2"/>
  <c r="AB9" i="2" s="1"/>
  <c r="AB11" i="2" s="1"/>
  <c r="AD7" i="2" l="1"/>
  <c r="AC8" i="2"/>
  <c r="AC9" i="2" s="1"/>
  <c r="AC11" i="2" s="1"/>
  <c r="AE7" i="2" l="1"/>
  <c r="AD8" i="2"/>
  <c r="AD9" i="2" s="1"/>
  <c r="AD11" i="2" s="1"/>
  <c r="AF7" i="2" l="1"/>
  <c r="AE8" i="2"/>
  <c r="AE9" i="2" s="1"/>
  <c r="AE11" i="2" s="1"/>
  <c r="AG7" i="2" l="1"/>
  <c r="AF8" i="2"/>
  <c r="AF9" i="2" s="1"/>
  <c r="AF11" i="2" s="1"/>
  <c r="AH7" i="2" l="1"/>
  <c r="AG8" i="2"/>
  <c r="AG9" i="2" s="1"/>
  <c r="AG11" i="2" s="1"/>
  <c r="AI7" i="2" l="1"/>
  <c r="AH8" i="2"/>
  <c r="AH9" i="2" s="1"/>
  <c r="AH11" i="2" s="1"/>
  <c r="AJ7" i="2" l="1"/>
  <c r="AI8" i="2"/>
  <c r="AI9" i="2" s="1"/>
  <c r="AI11" i="2" s="1"/>
  <c r="AK7" i="2" l="1"/>
  <c r="AJ8" i="2"/>
  <c r="AJ9" i="2" s="1"/>
  <c r="AJ11" i="2" s="1"/>
  <c r="AL7" i="2" l="1"/>
  <c r="AK8" i="2"/>
  <c r="AK9" i="2" s="1"/>
  <c r="AK11" i="2" s="1"/>
  <c r="AM7" i="2" l="1"/>
  <c r="AL8" i="2"/>
  <c r="AL9" i="2" s="1"/>
  <c r="AL11" i="2" s="1"/>
  <c r="AN7" i="2" l="1"/>
  <c r="AM8" i="2"/>
  <c r="AM9" i="2" s="1"/>
  <c r="AM11" i="2" s="1"/>
  <c r="AO7" i="2" l="1"/>
  <c r="AN8" i="2"/>
  <c r="AN9" i="2" s="1"/>
  <c r="AN11" i="2" s="1"/>
  <c r="AP7" i="2" l="1"/>
  <c r="AO8" i="2"/>
  <c r="AO9" i="2" s="1"/>
  <c r="AO11" i="2" s="1"/>
  <c r="AQ7" i="2" l="1"/>
  <c r="AP8" i="2"/>
  <c r="AP9" i="2" s="1"/>
  <c r="AP11" i="2" s="1"/>
  <c r="AR7" i="2" l="1"/>
  <c r="AQ8" i="2"/>
  <c r="AQ9" i="2" s="1"/>
  <c r="AQ11" i="2" s="1"/>
  <c r="AS7" i="2" l="1"/>
  <c r="AR8" i="2"/>
  <c r="AR9" i="2" s="1"/>
  <c r="AR11" i="2" s="1"/>
  <c r="AT7" i="2" l="1"/>
  <c r="AS8" i="2"/>
  <c r="AS9" i="2" s="1"/>
  <c r="AS11" i="2" s="1"/>
  <c r="AU7" i="2" l="1"/>
  <c r="AT8" i="2"/>
  <c r="AT9" i="2" s="1"/>
  <c r="AT11" i="2" s="1"/>
  <c r="AV7" i="2" l="1"/>
  <c r="AU8" i="2"/>
  <c r="AU9" i="2" s="1"/>
  <c r="AU11" i="2" s="1"/>
  <c r="AW7" i="2" l="1"/>
  <c r="AV8" i="2"/>
  <c r="AV9" i="2" s="1"/>
  <c r="AV11" i="2" s="1"/>
  <c r="AX7" i="2" l="1"/>
  <c r="AW8" i="2"/>
  <c r="AW9" i="2" s="1"/>
  <c r="AW11" i="2" s="1"/>
  <c r="AY7" i="2" l="1"/>
  <c r="AX8" i="2"/>
  <c r="AX9" i="2" s="1"/>
  <c r="AX11" i="2" s="1"/>
  <c r="AZ7" i="2" l="1"/>
  <c r="AY8" i="2"/>
  <c r="AY9" i="2" s="1"/>
  <c r="AY11" i="2" s="1"/>
  <c r="BA7" i="2" l="1"/>
  <c r="AZ8" i="2"/>
  <c r="AZ9" i="2" s="1"/>
  <c r="AZ11" i="2" s="1"/>
  <c r="BB7" i="2" l="1"/>
  <c r="BA8" i="2"/>
  <c r="BA9" i="2" s="1"/>
  <c r="BA11" i="2" s="1"/>
  <c r="BC7" i="2" l="1"/>
  <c r="BB8" i="2"/>
  <c r="BB9" i="2" s="1"/>
  <c r="BB11" i="2" s="1"/>
  <c r="BD7" i="2" l="1"/>
  <c r="BC8" i="2"/>
  <c r="BC9" i="2" s="1"/>
  <c r="BC11" i="2" s="1"/>
  <c r="BE7" i="2" l="1"/>
  <c r="BD8" i="2"/>
  <c r="BD9" i="2" s="1"/>
  <c r="BD11" i="2" s="1"/>
  <c r="BF7" i="2" l="1"/>
  <c r="BE8" i="2"/>
  <c r="BE9" i="2" s="1"/>
  <c r="BE11" i="2" s="1"/>
  <c r="BG7" i="2" l="1"/>
  <c r="BF8" i="2"/>
  <c r="BF9" i="2" s="1"/>
  <c r="BF11" i="2" s="1"/>
  <c r="BH7" i="2" l="1"/>
  <c r="BG8" i="2"/>
  <c r="BG9" i="2" s="1"/>
  <c r="BG11" i="2" s="1"/>
  <c r="BI7" i="2" l="1"/>
  <c r="BH8" i="2"/>
  <c r="BH9" i="2" s="1"/>
  <c r="BH11" i="2" s="1"/>
  <c r="BJ7" i="2" l="1"/>
  <c r="BI8" i="2"/>
  <c r="BI9" i="2" s="1"/>
  <c r="BI11" i="2" s="1"/>
  <c r="BK7" i="2" l="1"/>
  <c r="BJ8" i="2"/>
  <c r="BJ9" i="2" s="1"/>
  <c r="BJ11" i="2" s="1"/>
  <c r="BL7" i="2" l="1"/>
  <c r="BK8" i="2"/>
  <c r="BK9" i="2" s="1"/>
  <c r="BK11" i="2" s="1"/>
  <c r="BM7" i="2" l="1"/>
  <c r="BL8" i="2"/>
  <c r="BL9" i="2" s="1"/>
  <c r="BL11" i="2" s="1"/>
  <c r="BN7" i="2" l="1"/>
  <c r="BM8" i="2"/>
  <c r="BM9" i="2" s="1"/>
  <c r="BM11" i="2" s="1"/>
  <c r="BO7" i="2" l="1"/>
  <c r="BN8" i="2"/>
  <c r="BN9" i="2" s="1"/>
  <c r="BN11" i="2" s="1"/>
  <c r="BP7" i="2" l="1"/>
  <c r="BO8" i="2"/>
  <c r="BO9" i="2" s="1"/>
  <c r="BO11" i="2" s="1"/>
  <c r="BQ7" i="2" l="1"/>
  <c r="BP8" i="2"/>
  <c r="BP9" i="2" s="1"/>
  <c r="BP11" i="2" s="1"/>
  <c r="BR7" i="2" l="1"/>
  <c r="BQ8" i="2"/>
  <c r="BQ9" i="2" s="1"/>
  <c r="BQ11" i="2" s="1"/>
  <c r="BS7" i="2" l="1"/>
  <c r="BR8" i="2"/>
  <c r="BR9" i="2" s="1"/>
  <c r="BR11" i="2" s="1"/>
  <c r="BT7" i="2" l="1"/>
  <c r="BS8" i="2"/>
  <c r="BS9" i="2" s="1"/>
  <c r="BS11" i="2" s="1"/>
  <c r="BU7" i="2" l="1"/>
  <c r="BT8" i="2"/>
  <c r="BT9" i="2" s="1"/>
  <c r="BT11" i="2" s="1"/>
  <c r="BV7" i="2" l="1"/>
  <c r="BU8" i="2"/>
  <c r="BU9" i="2" s="1"/>
  <c r="BU11" i="2" s="1"/>
  <c r="BW7" i="2" l="1"/>
  <c r="BV8" i="2"/>
  <c r="BV9" i="2" s="1"/>
  <c r="BV11" i="2" s="1"/>
  <c r="BX7" i="2" l="1"/>
  <c r="BW8" i="2"/>
  <c r="BW9" i="2" s="1"/>
  <c r="BW11" i="2" s="1"/>
  <c r="BY7" i="2" l="1"/>
  <c r="BX8" i="2"/>
  <c r="BX9" i="2" s="1"/>
  <c r="BX11" i="2" s="1"/>
  <c r="BZ7" i="2" l="1"/>
  <c r="BY8" i="2"/>
  <c r="BY9" i="2" s="1"/>
  <c r="BY11" i="2" s="1"/>
  <c r="CA7" i="2" l="1"/>
  <c r="BZ8" i="2"/>
  <c r="BZ9" i="2" s="1"/>
  <c r="BZ11" i="2" s="1"/>
  <c r="CB7" i="2" l="1"/>
  <c r="CA8" i="2"/>
  <c r="CA9" i="2" s="1"/>
  <c r="CA11" i="2" s="1"/>
  <c r="CC7" i="2" l="1"/>
  <c r="CB8" i="2"/>
  <c r="CB9" i="2" s="1"/>
  <c r="CB11" i="2" s="1"/>
  <c r="CD7" i="2" l="1"/>
  <c r="CC8" i="2"/>
  <c r="CC9" i="2" s="1"/>
  <c r="CC11" i="2" s="1"/>
  <c r="CE7" i="2" l="1"/>
  <c r="CD8" i="2"/>
  <c r="CD9" i="2" s="1"/>
  <c r="CD11" i="2" s="1"/>
  <c r="CF7" i="2" l="1"/>
  <c r="CE8" i="2"/>
  <c r="CE9" i="2" s="1"/>
  <c r="CE11" i="2" s="1"/>
  <c r="CG7" i="2" l="1"/>
  <c r="CF8" i="2"/>
  <c r="CF9" i="2" s="1"/>
  <c r="CF11" i="2" s="1"/>
  <c r="CH7" i="2" l="1"/>
  <c r="CG8" i="2"/>
  <c r="CG9" i="2" s="1"/>
  <c r="CG11" i="2" s="1"/>
  <c r="CI7" i="2" l="1"/>
  <c r="CI8" i="2" s="1"/>
  <c r="CI9" i="2" s="1"/>
  <c r="CI11" i="2" s="1"/>
  <c r="B14" i="2" s="1"/>
  <c r="CH8" i="2"/>
  <c r="CH9" i="2" s="1"/>
  <c r="CH11" i="2" s="1"/>
</calcChain>
</file>

<file path=xl/sharedStrings.xml><?xml version="1.0" encoding="utf-8"?>
<sst xmlns="http://schemas.openxmlformats.org/spreadsheetml/2006/main" count="21" uniqueCount="15">
  <si>
    <t>Ease the mind of marieke</t>
  </si>
  <si>
    <t>never over promise</t>
  </si>
  <si>
    <t>under deliver</t>
  </si>
  <si>
    <t>Date</t>
  </si>
  <si>
    <t>Onboard</t>
  </si>
  <si>
    <t>y = mx2+c</t>
  </si>
  <si>
    <t>y=mx2+c</t>
  </si>
  <si>
    <t>c</t>
  </si>
  <si>
    <t>m</t>
  </si>
  <si>
    <t>Gradient</t>
  </si>
  <si>
    <t>Year</t>
  </si>
  <si>
    <t>Price</t>
  </si>
  <si>
    <t>&lt;--END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</si>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</sst>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_-* #,##0.0000_-;\-* #,##0.0000_-;_-* &quot;-&quot;??_-;_-@_-"/>
  </numFmts>
  <fonts count="4" x14ac:knownFonts="1"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9" fontId="0" fillId="0" borderId="0" xfId="2" applyFont="1"/>
    <xf numFmtId="0" fontId="1" fillId="0" borderId="0" xfId="0" applyFon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0" fontId="3" fillId="2" borderId="0" xfId="0" applyFont="1" applyFill="1"/>
    <xf numFmtId="166" fontId="3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'18cents to 6.48cents'!$C$36</c:f>
              <c:strCache>
                <c:ptCount val="1"/>
                <c:pt idx="0">
                  <c:v>Onboard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'18cents to 6.48cents'!$D$5:$CI$5</c:f>
              <c:numCache>
                <c:formatCode>mmm\-yy</c:formatCode>
                <c:ptCount val="8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  <c:pt idx="60">
                  <c:v>46753</c:v>
                </c:pt>
                <c:pt idx="61">
                  <c:v>46784</c:v>
                </c:pt>
                <c:pt idx="62">
                  <c:v>46813</c:v>
                </c:pt>
                <c:pt idx="63">
                  <c:v>46844</c:v>
                </c:pt>
                <c:pt idx="64">
                  <c:v>46874</c:v>
                </c:pt>
                <c:pt idx="65">
                  <c:v>46905</c:v>
                </c:pt>
                <c:pt idx="66">
                  <c:v>46935</c:v>
                </c:pt>
                <c:pt idx="67">
                  <c:v>46966</c:v>
                </c:pt>
                <c:pt idx="68">
                  <c:v>46997</c:v>
                </c:pt>
                <c:pt idx="69">
                  <c:v>47027</c:v>
                </c:pt>
                <c:pt idx="70">
                  <c:v>47058</c:v>
                </c:pt>
                <c:pt idx="71">
                  <c:v>47088</c:v>
                </c:pt>
                <c:pt idx="72">
                  <c:v>47119</c:v>
                </c:pt>
                <c:pt idx="73">
                  <c:v>47150</c:v>
                </c:pt>
                <c:pt idx="74">
                  <c:v>47178</c:v>
                </c:pt>
                <c:pt idx="75">
                  <c:v>47209</c:v>
                </c:pt>
                <c:pt idx="76">
                  <c:v>47239</c:v>
                </c:pt>
                <c:pt idx="77">
                  <c:v>47270</c:v>
                </c:pt>
                <c:pt idx="78">
                  <c:v>47300</c:v>
                </c:pt>
                <c:pt idx="79">
                  <c:v>47331</c:v>
                </c:pt>
                <c:pt idx="80">
                  <c:v>47362</c:v>
                </c:pt>
                <c:pt idx="81">
                  <c:v>47392</c:v>
                </c:pt>
                <c:pt idx="82">
                  <c:v>47423</c:v>
                </c:pt>
                <c:pt idx="83">
                  <c:v>47453</c:v>
                </c:pt>
              </c:numCache>
            </c:numRef>
          </c:cat>
          <c:val>
            <c:numRef>
              <c:f>'18cents to 6.48cents'!$D$36:$CI$36</c:f>
              <c:numCache>
                <c:formatCode>_(* #,##0.00_);_(* \(#,##0.00\);_(* "-"??_);_(@_)</c:formatCode>
                <c:ptCount val="84"/>
                <c:pt idx="0">
                  <c:v>0.25641025641025639</c:v>
                </c:pt>
                <c:pt idx="1">
                  <c:v>0.51282051282051277</c:v>
                </c:pt>
                <c:pt idx="2">
                  <c:v>0.76923076923076927</c:v>
                </c:pt>
                <c:pt idx="3">
                  <c:v>1.0256410256410255</c:v>
                </c:pt>
                <c:pt idx="4">
                  <c:v>1.2820512820512819</c:v>
                </c:pt>
                <c:pt idx="5">
                  <c:v>1.5384615384615385</c:v>
                </c:pt>
                <c:pt idx="6">
                  <c:v>1.7948717948717949</c:v>
                </c:pt>
                <c:pt idx="7">
                  <c:v>2.0512820512820511</c:v>
                </c:pt>
                <c:pt idx="8">
                  <c:v>2.3076923076923079</c:v>
                </c:pt>
                <c:pt idx="9">
                  <c:v>2.5641025641025639</c:v>
                </c:pt>
                <c:pt idx="10">
                  <c:v>2.8205128205128203</c:v>
                </c:pt>
                <c:pt idx="11">
                  <c:v>3.0769230769230771</c:v>
                </c:pt>
                <c:pt idx="12">
                  <c:v>20.70673076923077</c:v>
                </c:pt>
                <c:pt idx="13">
                  <c:v>21.41346153846154</c:v>
                </c:pt>
                <c:pt idx="14">
                  <c:v>22.120192307692307</c:v>
                </c:pt>
                <c:pt idx="15">
                  <c:v>22.826923076923077</c:v>
                </c:pt>
                <c:pt idx="16">
                  <c:v>23.533653846153847</c:v>
                </c:pt>
                <c:pt idx="17">
                  <c:v>24.240384615384617</c:v>
                </c:pt>
                <c:pt idx="18">
                  <c:v>24.947115384615387</c:v>
                </c:pt>
                <c:pt idx="19">
                  <c:v>25.653846153846153</c:v>
                </c:pt>
                <c:pt idx="20">
                  <c:v>26.360576923076923</c:v>
                </c:pt>
                <c:pt idx="21">
                  <c:v>27.067307692307693</c:v>
                </c:pt>
                <c:pt idx="22">
                  <c:v>27.77403846153846</c:v>
                </c:pt>
                <c:pt idx="23">
                  <c:v>28.480769230769234</c:v>
                </c:pt>
                <c:pt idx="24">
                  <c:v>56.13942307692308</c:v>
                </c:pt>
                <c:pt idx="25">
                  <c:v>57.153846153846153</c:v>
                </c:pt>
                <c:pt idx="26">
                  <c:v>58.168269230769234</c:v>
                </c:pt>
                <c:pt idx="27">
                  <c:v>59.182692307692307</c:v>
                </c:pt>
                <c:pt idx="28">
                  <c:v>60.197115384615387</c:v>
                </c:pt>
                <c:pt idx="29">
                  <c:v>61.21153846153846</c:v>
                </c:pt>
                <c:pt idx="30">
                  <c:v>62.22596153846154</c:v>
                </c:pt>
                <c:pt idx="31">
                  <c:v>63.240384615384613</c:v>
                </c:pt>
                <c:pt idx="32">
                  <c:v>64.254807692307693</c:v>
                </c:pt>
                <c:pt idx="33">
                  <c:v>65.269230769230774</c:v>
                </c:pt>
                <c:pt idx="34">
                  <c:v>66.28365384615384</c:v>
                </c:pt>
                <c:pt idx="35">
                  <c:v>67.29807692307692</c:v>
                </c:pt>
                <c:pt idx="36">
                  <c:v>80.711538461538467</c:v>
                </c:pt>
                <c:pt idx="37">
                  <c:v>82.29807692307692</c:v>
                </c:pt>
                <c:pt idx="38">
                  <c:v>83.884615384615387</c:v>
                </c:pt>
                <c:pt idx="39">
                  <c:v>85.47115384615384</c:v>
                </c:pt>
                <c:pt idx="40">
                  <c:v>87.057692307692307</c:v>
                </c:pt>
                <c:pt idx="41">
                  <c:v>88.644230769230774</c:v>
                </c:pt>
                <c:pt idx="42">
                  <c:v>90.230769230769226</c:v>
                </c:pt>
                <c:pt idx="43">
                  <c:v>91.817307692307693</c:v>
                </c:pt>
                <c:pt idx="44">
                  <c:v>93.40384615384616</c:v>
                </c:pt>
                <c:pt idx="45">
                  <c:v>94.990384615384613</c:v>
                </c:pt>
                <c:pt idx="46">
                  <c:v>96.57692307692308</c:v>
                </c:pt>
                <c:pt idx="47">
                  <c:v>98.163461538461547</c:v>
                </c:pt>
                <c:pt idx="48">
                  <c:v>125.80288461538461</c:v>
                </c:pt>
                <c:pt idx="49">
                  <c:v>127.85576923076923</c:v>
                </c:pt>
                <c:pt idx="50">
                  <c:v>129.90865384615384</c:v>
                </c:pt>
                <c:pt idx="51">
                  <c:v>131.96153846153845</c:v>
                </c:pt>
                <c:pt idx="52">
                  <c:v>134.01442307692307</c:v>
                </c:pt>
                <c:pt idx="53">
                  <c:v>136.06730769230768</c:v>
                </c:pt>
                <c:pt idx="54">
                  <c:v>138.12019230769232</c:v>
                </c:pt>
                <c:pt idx="55">
                  <c:v>140.17307692307693</c:v>
                </c:pt>
                <c:pt idx="56">
                  <c:v>142.22596153846155</c:v>
                </c:pt>
                <c:pt idx="57">
                  <c:v>144.27884615384616</c:v>
                </c:pt>
                <c:pt idx="58">
                  <c:v>146.33173076923077</c:v>
                </c:pt>
                <c:pt idx="59">
                  <c:v>148.38461538461539</c:v>
                </c:pt>
                <c:pt idx="60">
                  <c:v>162.47115384615384</c:v>
                </c:pt>
                <c:pt idx="61">
                  <c:v>164.81730769230768</c:v>
                </c:pt>
                <c:pt idx="62">
                  <c:v>167.16346153846155</c:v>
                </c:pt>
                <c:pt idx="63">
                  <c:v>169.50961538461539</c:v>
                </c:pt>
                <c:pt idx="64">
                  <c:v>171.85576923076923</c:v>
                </c:pt>
                <c:pt idx="65">
                  <c:v>174.20192307692307</c:v>
                </c:pt>
                <c:pt idx="66">
                  <c:v>176.54807692307693</c:v>
                </c:pt>
                <c:pt idx="67">
                  <c:v>178.89423076923077</c:v>
                </c:pt>
                <c:pt idx="68">
                  <c:v>181.24038461538461</c:v>
                </c:pt>
                <c:pt idx="69">
                  <c:v>183.58653846153845</c:v>
                </c:pt>
                <c:pt idx="70">
                  <c:v>185.93269230769232</c:v>
                </c:pt>
                <c:pt idx="71">
                  <c:v>188.27884615384616</c:v>
                </c:pt>
                <c:pt idx="72">
                  <c:v>185.88461538461539</c:v>
                </c:pt>
                <c:pt idx="73">
                  <c:v>188.76923076923077</c:v>
                </c:pt>
                <c:pt idx="74">
                  <c:v>191.65384615384616</c:v>
                </c:pt>
                <c:pt idx="75">
                  <c:v>194.53846153846155</c:v>
                </c:pt>
                <c:pt idx="76">
                  <c:v>197.42307692307693</c:v>
                </c:pt>
                <c:pt idx="77">
                  <c:v>200.30769230769232</c:v>
                </c:pt>
                <c:pt idx="78">
                  <c:v>203.19230769230768</c:v>
                </c:pt>
                <c:pt idx="79">
                  <c:v>206.07692307692307</c:v>
                </c:pt>
                <c:pt idx="80">
                  <c:v>208.96153846153845</c:v>
                </c:pt>
                <c:pt idx="81">
                  <c:v>211.84615384615384</c:v>
                </c:pt>
                <c:pt idx="82">
                  <c:v>214.73076923076923</c:v>
                </c:pt>
                <c:pt idx="83">
                  <c:v>217.61538461538461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F68-9277-3FCE01F02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31296"/>
        <c:axId val="220948368"/>
      </c:lineChart>
      <c:dateAx>
        <c:axId val="122531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48368"/>
        <c:crosses val="autoZero"/>
        <c:auto val="1"/>
        <c:lblOffset val="100"/>
        <c:baseTimeUnit val="months"/>
      </c:dateAx>
      <c:valAx>
        <c:axId val="2209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0035077391027"/>
          <c:y val="0.16936073059360732"/>
          <c:w val="0.84289964922608973"/>
          <c:h val="0.647222162298205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'18cents to 6.48cents'!$D$10:$CI$10</c:f>
              <c:numCache>
                <c:formatCode>mmm\-yy</c:formatCode>
                <c:ptCount val="8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  <c:pt idx="60">
                  <c:v>46753</c:v>
                </c:pt>
                <c:pt idx="61">
                  <c:v>46784</c:v>
                </c:pt>
                <c:pt idx="62">
                  <c:v>46813</c:v>
                </c:pt>
                <c:pt idx="63">
                  <c:v>46844</c:v>
                </c:pt>
                <c:pt idx="64">
                  <c:v>46874</c:v>
                </c:pt>
                <c:pt idx="65">
                  <c:v>46905</c:v>
                </c:pt>
                <c:pt idx="66">
                  <c:v>46935</c:v>
                </c:pt>
                <c:pt idx="67">
                  <c:v>46966</c:v>
                </c:pt>
                <c:pt idx="68">
                  <c:v>46997</c:v>
                </c:pt>
                <c:pt idx="69">
                  <c:v>47027</c:v>
                </c:pt>
                <c:pt idx="70">
                  <c:v>47058</c:v>
                </c:pt>
                <c:pt idx="71">
                  <c:v>47088</c:v>
                </c:pt>
                <c:pt idx="72">
                  <c:v>47119</c:v>
                </c:pt>
                <c:pt idx="73">
                  <c:v>47150</c:v>
                </c:pt>
                <c:pt idx="74">
                  <c:v>47178</c:v>
                </c:pt>
                <c:pt idx="75">
                  <c:v>47209</c:v>
                </c:pt>
                <c:pt idx="76">
                  <c:v>47239</c:v>
                </c:pt>
                <c:pt idx="77">
                  <c:v>47270</c:v>
                </c:pt>
                <c:pt idx="78">
                  <c:v>47300</c:v>
                </c:pt>
                <c:pt idx="79">
                  <c:v>47331</c:v>
                </c:pt>
                <c:pt idx="80">
                  <c:v>47362</c:v>
                </c:pt>
                <c:pt idx="81">
                  <c:v>47392</c:v>
                </c:pt>
                <c:pt idx="82">
                  <c:v>47423</c:v>
                </c:pt>
                <c:pt idx="83">
                  <c:v>47453</c:v>
                </c:pt>
              </c:numCache>
            </c:numRef>
          </c:cat>
          <c:val>
            <c:numRef>
              <c:f>'18cents to 6.48cents'!$D$11:$CI$11</c:f>
              <c:numCache>
                <c:formatCode>_-* #,##0.000_-;\-* #,##0.000_-;_-* "-"??_-;_-@_-</c:formatCode>
                <c:ptCount val="84"/>
                <c:pt idx="0">
                  <c:v>0.18085999999999999</c:v>
                </c:pt>
                <c:pt idx="1">
                  <c:v>0.18343999999999999</c:v>
                </c:pt>
                <c:pt idx="2">
                  <c:v>0.18773999999999999</c:v>
                </c:pt>
                <c:pt idx="3">
                  <c:v>0.19375999999999999</c:v>
                </c:pt>
                <c:pt idx="4">
                  <c:v>0.20149999999999998</c:v>
                </c:pt>
                <c:pt idx="5">
                  <c:v>0.21095999999999998</c:v>
                </c:pt>
                <c:pt idx="6">
                  <c:v>0.22214</c:v>
                </c:pt>
                <c:pt idx="7">
                  <c:v>0.23504</c:v>
                </c:pt>
                <c:pt idx="8">
                  <c:v>0.24965999999999999</c:v>
                </c:pt>
                <c:pt idx="9">
                  <c:v>0.26600000000000001</c:v>
                </c:pt>
                <c:pt idx="10">
                  <c:v>0.28405999999999998</c:v>
                </c:pt>
                <c:pt idx="11">
                  <c:v>0.30384</c:v>
                </c:pt>
                <c:pt idx="12">
                  <c:v>0.32533999999999996</c:v>
                </c:pt>
                <c:pt idx="13">
                  <c:v>0.34855999999999998</c:v>
                </c:pt>
                <c:pt idx="14">
                  <c:v>0.3735</c:v>
                </c:pt>
                <c:pt idx="15">
                  <c:v>0.40015999999999996</c:v>
                </c:pt>
                <c:pt idx="16">
                  <c:v>0.42853999999999998</c:v>
                </c:pt>
                <c:pt idx="17">
                  <c:v>0.45863999999999999</c:v>
                </c:pt>
                <c:pt idx="18">
                  <c:v>0.49046000000000001</c:v>
                </c:pt>
                <c:pt idx="19">
                  <c:v>0.52400000000000002</c:v>
                </c:pt>
                <c:pt idx="20">
                  <c:v>0.55925999999999998</c:v>
                </c:pt>
                <c:pt idx="21">
                  <c:v>0.59623999999999999</c:v>
                </c:pt>
                <c:pt idx="22">
                  <c:v>0.63494000000000006</c:v>
                </c:pt>
                <c:pt idx="23">
                  <c:v>0.67535999999999996</c:v>
                </c:pt>
                <c:pt idx="24">
                  <c:v>0.71750000000000003</c:v>
                </c:pt>
                <c:pt idx="25">
                  <c:v>0.76136000000000004</c:v>
                </c:pt>
                <c:pt idx="26">
                  <c:v>0.80693999999999999</c:v>
                </c:pt>
                <c:pt idx="27">
                  <c:v>0.85423999999999989</c:v>
                </c:pt>
                <c:pt idx="28">
                  <c:v>0.90325999999999995</c:v>
                </c:pt>
                <c:pt idx="29">
                  <c:v>0.95399999999999996</c:v>
                </c:pt>
                <c:pt idx="30">
                  <c:v>1.0064599999999999</c:v>
                </c:pt>
                <c:pt idx="31">
                  <c:v>1.06064</c:v>
                </c:pt>
                <c:pt idx="32">
                  <c:v>1.1165399999999999</c:v>
                </c:pt>
                <c:pt idx="33">
                  <c:v>1.1741599999999999</c:v>
                </c:pt>
                <c:pt idx="34">
                  <c:v>1.2334999999999998</c:v>
                </c:pt>
                <c:pt idx="35">
                  <c:v>1.2945599999999999</c:v>
                </c:pt>
                <c:pt idx="36">
                  <c:v>1.35734</c:v>
                </c:pt>
                <c:pt idx="37">
                  <c:v>1.42184</c:v>
                </c:pt>
                <c:pt idx="38">
                  <c:v>1.4880599999999999</c:v>
                </c:pt>
                <c:pt idx="39">
                  <c:v>1.5559999999999998</c:v>
                </c:pt>
                <c:pt idx="40">
                  <c:v>1.6256599999999999</c:v>
                </c:pt>
                <c:pt idx="41">
                  <c:v>1.6970399999999999</c:v>
                </c:pt>
                <c:pt idx="42">
                  <c:v>1.7701399999999998</c:v>
                </c:pt>
                <c:pt idx="43">
                  <c:v>1.8449599999999999</c:v>
                </c:pt>
                <c:pt idx="44">
                  <c:v>1.9215</c:v>
                </c:pt>
                <c:pt idx="45">
                  <c:v>1.99976</c:v>
                </c:pt>
                <c:pt idx="46">
                  <c:v>2.0797400000000001</c:v>
                </c:pt>
                <c:pt idx="47">
                  <c:v>2.1614399999999998</c:v>
                </c:pt>
                <c:pt idx="48">
                  <c:v>2.2448600000000001</c:v>
                </c:pt>
                <c:pt idx="49">
                  <c:v>2.33</c:v>
                </c:pt>
                <c:pt idx="50">
                  <c:v>2.4168600000000002</c:v>
                </c:pt>
                <c:pt idx="51">
                  <c:v>2.5054400000000001</c:v>
                </c:pt>
                <c:pt idx="52">
                  <c:v>2.5957400000000002</c:v>
                </c:pt>
                <c:pt idx="53">
                  <c:v>2.6877599999999999</c:v>
                </c:pt>
                <c:pt idx="54">
                  <c:v>2.7815000000000003</c:v>
                </c:pt>
                <c:pt idx="55">
                  <c:v>2.87696</c:v>
                </c:pt>
                <c:pt idx="56">
                  <c:v>2.9741400000000002</c:v>
                </c:pt>
                <c:pt idx="57">
                  <c:v>3.0730400000000002</c:v>
                </c:pt>
                <c:pt idx="58">
                  <c:v>3.1736599999999999</c:v>
                </c:pt>
                <c:pt idx="59">
                  <c:v>3.2760000000000002</c:v>
                </c:pt>
                <c:pt idx="60">
                  <c:v>3.3800600000000003</c:v>
                </c:pt>
                <c:pt idx="61">
                  <c:v>3.48584</c:v>
                </c:pt>
                <c:pt idx="62">
                  <c:v>3.59334</c:v>
                </c:pt>
                <c:pt idx="63">
                  <c:v>3.7025600000000001</c:v>
                </c:pt>
                <c:pt idx="64">
                  <c:v>3.8134999999999999</c:v>
                </c:pt>
                <c:pt idx="65">
                  <c:v>3.9261599999999999</c:v>
                </c:pt>
                <c:pt idx="66">
                  <c:v>4.04054</c:v>
                </c:pt>
                <c:pt idx="67">
                  <c:v>4.1566399999999994</c:v>
                </c:pt>
                <c:pt idx="68">
                  <c:v>4.2744599999999995</c:v>
                </c:pt>
                <c:pt idx="69">
                  <c:v>4.3939999999999992</c:v>
                </c:pt>
                <c:pt idx="70">
                  <c:v>4.5152599999999996</c:v>
                </c:pt>
                <c:pt idx="71">
                  <c:v>4.6382399999999997</c:v>
                </c:pt>
                <c:pt idx="72">
                  <c:v>4.7629399999999995</c:v>
                </c:pt>
                <c:pt idx="73">
                  <c:v>4.8893599999999999</c:v>
                </c:pt>
                <c:pt idx="74">
                  <c:v>5.0174999999999992</c:v>
                </c:pt>
                <c:pt idx="75">
                  <c:v>5.1473599999999999</c:v>
                </c:pt>
                <c:pt idx="76">
                  <c:v>5.2789399999999995</c:v>
                </c:pt>
                <c:pt idx="77">
                  <c:v>5.4122399999999997</c:v>
                </c:pt>
                <c:pt idx="78">
                  <c:v>5.5472599999999996</c:v>
                </c:pt>
                <c:pt idx="79">
                  <c:v>5.6839999999999993</c:v>
                </c:pt>
                <c:pt idx="80">
                  <c:v>5.8224599999999995</c:v>
                </c:pt>
                <c:pt idx="81">
                  <c:v>5.9626399999999995</c:v>
                </c:pt>
                <c:pt idx="82">
                  <c:v>6.1045399999999992</c:v>
                </c:pt>
                <c:pt idx="83">
                  <c:v>6.2481599999999995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4-4054-B5E8-1B9DF2E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40368"/>
        <c:axId val="127042864"/>
      </c:lineChart>
      <c:dateAx>
        <c:axId val="127040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2864"/>
        <c:crosses val="autoZero"/>
        <c:auto val="1"/>
        <c:lblOffset val="100"/>
        <c:baseTimeUnit val="months"/>
      </c:dateAx>
      <c:valAx>
        <c:axId val="1270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'Onboarding pace'!$C$6</c:f>
              <c:strCache>
                <c:ptCount val="1"/>
                <c:pt idx="0">
                  <c:v>Onboard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'Onboarding pace'!$D$5:$CI$5</c:f>
              <c:numCache>
                <c:formatCode>mmm\-yy</c:formatCode>
                <c:ptCount val="8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  <c:pt idx="60">
                  <c:v>46753</c:v>
                </c:pt>
                <c:pt idx="61">
                  <c:v>46784</c:v>
                </c:pt>
                <c:pt idx="62">
                  <c:v>46813</c:v>
                </c:pt>
                <c:pt idx="63">
                  <c:v>46844</c:v>
                </c:pt>
                <c:pt idx="64">
                  <c:v>46874</c:v>
                </c:pt>
                <c:pt idx="65">
                  <c:v>46905</c:v>
                </c:pt>
                <c:pt idx="66">
                  <c:v>46935</c:v>
                </c:pt>
                <c:pt idx="67">
                  <c:v>46966</c:v>
                </c:pt>
                <c:pt idx="68">
                  <c:v>46997</c:v>
                </c:pt>
                <c:pt idx="69">
                  <c:v>47027</c:v>
                </c:pt>
                <c:pt idx="70">
                  <c:v>47058</c:v>
                </c:pt>
                <c:pt idx="71">
                  <c:v>47088</c:v>
                </c:pt>
                <c:pt idx="72">
                  <c:v>47119</c:v>
                </c:pt>
                <c:pt idx="73">
                  <c:v>47150</c:v>
                </c:pt>
                <c:pt idx="74">
                  <c:v>47178</c:v>
                </c:pt>
                <c:pt idx="75">
                  <c:v>47209</c:v>
                </c:pt>
                <c:pt idx="76">
                  <c:v>47239</c:v>
                </c:pt>
                <c:pt idx="77">
                  <c:v>47270</c:v>
                </c:pt>
                <c:pt idx="78">
                  <c:v>47300</c:v>
                </c:pt>
                <c:pt idx="79">
                  <c:v>47331</c:v>
                </c:pt>
                <c:pt idx="80">
                  <c:v>47362</c:v>
                </c:pt>
                <c:pt idx="81">
                  <c:v>47392</c:v>
                </c:pt>
                <c:pt idx="82">
                  <c:v>47423</c:v>
                </c:pt>
                <c:pt idx="83">
                  <c:v>47453</c:v>
                </c:pt>
              </c:numCache>
            </c:numRef>
          </c:cat>
          <c:val>
            <c:numRef>
              <c:f>'Onboarding pace'!$D$6:$CI$6</c:f>
              <c:numCache>
                <c:formatCode>_(* #,##0.00_);_(* \(#,##0.00\);_(* "-"??_);_(@_)</c:formatCode>
                <c:ptCount val="84"/>
                <c:pt idx="0">
                  <c:v>0.25641025641025639</c:v>
                </c:pt>
                <c:pt idx="1">
                  <c:v>0.51282051282051277</c:v>
                </c:pt>
                <c:pt idx="2">
                  <c:v>0.76923076923076927</c:v>
                </c:pt>
                <c:pt idx="3">
                  <c:v>1.0256410256410255</c:v>
                </c:pt>
                <c:pt idx="4">
                  <c:v>1.2820512820512819</c:v>
                </c:pt>
                <c:pt idx="5">
                  <c:v>1.5384615384615385</c:v>
                </c:pt>
                <c:pt idx="6">
                  <c:v>1.7948717948717949</c:v>
                </c:pt>
                <c:pt idx="7">
                  <c:v>2.0512820512820511</c:v>
                </c:pt>
                <c:pt idx="8">
                  <c:v>2.3076923076923079</c:v>
                </c:pt>
                <c:pt idx="9">
                  <c:v>2.5641025641025639</c:v>
                </c:pt>
                <c:pt idx="10">
                  <c:v>2.8205128205128203</c:v>
                </c:pt>
                <c:pt idx="11">
                  <c:v>3.0769230769230771</c:v>
                </c:pt>
                <c:pt idx="12">
                  <c:v>20.70673076923077</c:v>
                </c:pt>
                <c:pt idx="13">
                  <c:v>21.41346153846154</c:v>
                </c:pt>
                <c:pt idx="14">
                  <c:v>22.120192307692307</c:v>
                </c:pt>
                <c:pt idx="15">
                  <c:v>22.826923076923077</c:v>
                </c:pt>
                <c:pt idx="16">
                  <c:v>23.533653846153847</c:v>
                </c:pt>
                <c:pt idx="17">
                  <c:v>24.240384615384617</c:v>
                </c:pt>
                <c:pt idx="18">
                  <c:v>24.947115384615387</c:v>
                </c:pt>
                <c:pt idx="19">
                  <c:v>25.653846153846153</c:v>
                </c:pt>
                <c:pt idx="20">
                  <c:v>26.360576923076923</c:v>
                </c:pt>
                <c:pt idx="21">
                  <c:v>27.067307692307693</c:v>
                </c:pt>
                <c:pt idx="22">
                  <c:v>27.77403846153846</c:v>
                </c:pt>
                <c:pt idx="23">
                  <c:v>28.480769230769234</c:v>
                </c:pt>
                <c:pt idx="24">
                  <c:v>56.13942307692308</c:v>
                </c:pt>
                <c:pt idx="25">
                  <c:v>57.153846153846153</c:v>
                </c:pt>
                <c:pt idx="26">
                  <c:v>58.168269230769234</c:v>
                </c:pt>
                <c:pt idx="27">
                  <c:v>59.182692307692307</c:v>
                </c:pt>
                <c:pt idx="28">
                  <c:v>60.197115384615387</c:v>
                </c:pt>
                <c:pt idx="29">
                  <c:v>61.21153846153846</c:v>
                </c:pt>
                <c:pt idx="30">
                  <c:v>62.22596153846154</c:v>
                </c:pt>
                <c:pt idx="31">
                  <c:v>63.240384615384613</c:v>
                </c:pt>
                <c:pt idx="32">
                  <c:v>64.254807692307693</c:v>
                </c:pt>
                <c:pt idx="33">
                  <c:v>65.269230769230774</c:v>
                </c:pt>
                <c:pt idx="34">
                  <c:v>66.28365384615384</c:v>
                </c:pt>
                <c:pt idx="35">
                  <c:v>67.29807692307692</c:v>
                </c:pt>
                <c:pt idx="36">
                  <c:v>80.711538461538467</c:v>
                </c:pt>
                <c:pt idx="37">
                  <c:v>82.29807692307692</c:v>
                </c:pt>
                <c:pt idx="38">
                  <c:v>83.884615384615387</c:v>
                </c:pt>
                <c:pt idx="39">
                  <c:v>85.47115384615384</c:v>
                </c:pt>
                <c:pt idx="40">
                  <c:v>87.057692307692307</c:v>
                </c:pt>
                <c:pt idx="41">
                  <c:v>88.644230769230774</c:v>
                </c:pt>
                <c:pt idx="42">
                  <c:v>90.230769230769226</c:v>
                </c:pt>
                <c:pt idx="43">
                  <c:v>91.817307692307693</c:v>
                </c:pt>
                <c:pt idx="44">
                  <c:v>93.40384615384616</c:v>
                </c:pt>
                <c:pt idx="45">
                  <c:v>94.990384615384613</c:v>
                </c:pt>
                <c:pt idx="46">
                  <c:v>96.57692307692308</c:v>
                </c:pt>
                <c:pt idx="47">
                  <c:v>98.163461538461547</c:v>
                </c:pt>
                <c:pt idx="48">
                  <c:v>125.80288461538461</c:v>
                </c:pt>
                <c:pt idx="49">
                  <c:v>127.85576923076923</c:v>
                </c:pt>
                <c:pt idx="50">
                  <c:v>129.90865384615384</c:v>
                </c:pt>
                <c:pt idx="51">
                  <c:v>131.96153846153845</c:v>
                </c:pt>
                <c:pt idx="52">
                  <c:v>134.01442307692307</c:v>
                </c:pt>
                <c:pt idx="53">
                  <c:v>136.06730769230768</c:v>
                </c:pt>
                <c:pt idx="54">
                  <c:v>138.12019230769232</c:v>
                </c:pt>
                <c:pt idx="55">
                  <c:v>140.17307692307693</c:v>
                </c:pt>
                <c:pt idx="56">
                  <c:v>142.22596153846155</c:v>
                </c:pt>
                <c:pt idx="57">
                  <c:v>144.27884615384616</c:v>
                </c:pt>
                <c:pt idx="58">
                  <c:v>146.33173076923077</c:v>
                </c:pt>
                <c:pt idx="59">
                  <c:v>148.38461538461539</c:v>
                </c:pt>
                <c:pt idx="60">
                  <c:v>162.47115384615384</c:v>
                </c:pt>
                <c:pt idx="61">
                  <c:v>164.81730769230768</c:v>
                </c:pt>
                <c:pt idx="62">
                  <c:v>167.16346153846155</c:v>
                </c:pt>
                <c:pt idx="63">
                  <c:v>169.50961538461539</c:v>
                </c:pt>
                <c:pt idx="64">
                  <c:v>171.85576923076923</c:v>
                </c:pt>
                <c:pt idx="65">
                  <c:v>174.20192307692307</c:v>
                </c:pt>
                <c:pt idx="66">
                  <c:v>176.54807692307693</c:v>
                </c:pt>
                <c:pt idx="67">
                  <c:v>178.89423076923077</c:v>
                </c:pt>
                <c:pt idx="68">
                  <c:v>181.24038461538461</c:v>
                </c:pt>
                <c:pt idx="69">
                  <c:v>183.58653846153845</c:v>
                </c:pt>
                <c:pt idx="70">
                  <c:v>185.93269230769232</c:v>
                </c:pt>
                <c:pt idx="71">
                  <c:v>188.27884615384616</c:v>
                </c:pt>
                <c:pt idx="72">
                  <c:v>185.88461538461539</c:v>
                </c:pt>
                <c:pt idx="73">
                  <c:v>188.76923076923077</c:v>
                </c:pt>
                <c:pt idx="74">
                  <c:v>191.65384615384616</c:v>
                </c:pt>
                <c:pt idx="75">
                  <c:v>194.53846153846155</c:v>
                </c:pt>
                <c:pt idx="76">
                  <c:v>197.42307692307693</c:v>
                </c:pt>
                <c:pt idx="77">
                  <c:v>200.30769230769232</c:v>
                </c:pt>
                <c:pt idx="78">
                  <c:v>203.19230769230768</c:v>
                </c:pt>
                <c:pt idx="79">
                  <c:v>206.07692307692307</c:v>
                </c:pt>
                <c:pt idx="80">
                  <c:v>208.96153846153845</c:v>
                </c:pt>
                <c:pt idx="81">
                  <c:v>211.84615384615384</c:v>
                </c:pt>
                <c:pt idx="82">
                  <c:v>214.73076923076923</c:v>
                </c:pt>
                <c:pt idx="83">
                  <c:v>217.61538461538461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5-42C7-A7D3-A1F5AE06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31296"/>
        <c:axId val="220948368"/>
      </c:lineChart>
      <c:dateAx>
        <c:axId val="122531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48368"/>
        <c:crosses val="autoZero"/>
        <c:auto val="1"/>
        <c:lblOffset val="100"/>
        <c:baseTimeUnit val="months"/>
      </c:dateAx>
      <c:valAx>
        <c:axId val="2209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354330</xdr:colOff>
      <xdr:row>40</xdr:row>
      <xdr:rowOff>0</xdr:rowOff>
    </xdr:from>
    <xdr:to>
      <xdr:col>84</xdr:col>
      <xdr:colOff>49530</xdr:colOff>
      <xdr:row>56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70CD2-F9F1-49ED-8D0E-12BD7D7CD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11</xdr:row>
      <xdr:rowOff>160020</xdr:rowOff>
    </xdr:from>
    <xdr:to>
      <xdr:col>9</xdr:col>
      <xdr:colOff>510540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78E45-EAC4-2329-758F-35AD6CDF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354330</xdr:colOff>
      <xdr:row>10</xdr:row>
      <xdr:rowOff>0</xdr:rowOff>
    </xdr:from>
    <xdr:to>
      <xdr:col>84</xdr:col>
      <xdr:colOff>49530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9913D-B2DF-4D50-A81B-D7AF1ECD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%20Food%20Chain%20-%20Token%20Metrics%201512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en Metrics advised"/>
      <sheetName val="Token_Metrics_Suggested JH"/>
      <sheetName val="Token_Metrics_Suggested JH onbo"/>
      <sheetName val="18cents to 6.48cents"/>
      <sheetName val="Onboarding pace"/>
      <sheetName val="Token_Metrics_Suggested"/>
      <sheetName val="3. Industry Adoption"/>
      <sheetName val="Market cap workings"/>
      <sheetName val="Hectagon Token_Distributed"/>
      <sheetName val="Hectagon Token_Distributed RAW"/>
    </sheetNames>
    <sheetDataSet>
      <sheetData sheetId="0"/>
      <sheetData sheetId="1"/>
      <sheetData sheetId="2"/>
      <sheetData sheetId="3"/>
      <sheetData sheetId="4"/>
      <sheetData sheetId="5"/>
      <sheetData sheetId="6">
        <row r="90">
          <cell r="C90">
            <v>20</v>
          </cell>
          <cell r="D90">
            <v>55.125</v>
          </cell>
          <cell r="E90">
            <v>79.125</v>
          </cell>
          <cell r="F90">
            <v>123.75</v>
          </cell>
          <cell r="G90">
            <v>160.125</v>
          </cell>
          <cell r="H90">
            <v>183</v>
          </cell>
          <cell r="I90">
            <v>225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ABDB-CE3F-461B-B39A-8B3FDD9B9B66}">
  <dimension ref="A1:CR48"/>
  <sheetViews>
    <sheetView tabSelected="1" topLeftCell="A8" workbookViewId="0">
      <selection activeCell="A18" sqref="A18"/>
    </sheetView>
  </sheetViews>
  <sheetFormatPr defaultRowHeight="13.8" x14ac:dyDescent="0.3"/>
  <cols>
    <col min="2" max="2" width="12.109375" customWidth="1"/>
    <col min="3" max="3" width="9.5546875" customWidth="1"/>
  </cols>
  <sheetData>
    <row r="1" spans="1:96" x14ac:dyDescent="0.3">
      <c r="A1" t="s">
        <v>0</v>
      </c>
    </row>
    <row r="3" spans="1:96" x14ac:dyDescent="0.3">
      <c r="A3" t="s">
        <v>1</v>
      </c>
    </row>
    <row r="4" spans="1:96" x14ac:dyDescent="0.3">
      <c r="A4" t="s">
        <v>2</v>
      </c>
    </row>
    <row r="5" spans="1:96" x14ac:dyDescent="0.3">
      <c r="C5" t="s">
        <v>3</v>
      </c>
      <c r="D5" s="1">
        <v>44927</v>
      </c>
      <c r="E5" s="1">
        <v>44958</v>
      </c>
      <c r="F5" s="1">
        <v>44986</v>
      </c>
      <c r="G5" s="1">
        <v>45017</v>
      </c>
      <c r="H5" s="1">
        <v>45047</v>
      </c>
      <c r="I5" s="1">
        <v>45078</v>
      </c>
      <c r="J5" s="1">
        <v>45108</v>
      </c>
      <c r="K5" s="1">
        <v>45139</v>
      </c>
      <c r="L5" s="1">
        <v>45170</v>
      </c>
      <c r="M5" s="1">
        <v>45200</v>
      </c>
      <c r="N5" s="1">
        <v>45231</v>
      </c>
      <c r="O5" s="1">
        <v>45261</v>
      </c>
      <c r="P5" s="1">
        <v>45292</v>
      </c>
      <c r="Q5" s="1">
        <v>45323</v>
      </c>
      <c r="R5" s="1">
        <v>45352</v>
      </c>
      <c r="S5" s="1">
        <v>45383</v>
      </c>
      <c r="T5" s="1">
        <v>45413</v>
      </c>
      <c r="U5" s="1">
        <v>45444</v>
      </c>
      <c r="V5" s="1">
        <v>45474</v>
      </c>
      <c r="W5" s="1">
        <v>45505</v>
      </c>
      <c r="X5" s="1">
        <v>45536</v>
      </c>
      <c r="Y5" s="1">
        <v>45566</v>
      </c>
      <c r="Z5" s="1">
        <v>45597</v>
      </c>
      <c r="AA5" s="1">
        <v>45627</v>
      </c>
      <c r="AB5" s="1">
        <v>45658</v>
      </c>
      <c r="AC5" s="1">
        <v>45689</v>
      </c>
      <c r="AD5" s="1">
        <v>45717</v>
      </c>
      <c r="AE5" s="1">
        <v>45748</v>
      </c>
      <c r="AF5" s="1">
        <v>45778</v>
      </c>
      <c r="AG5" s="1">
        <v>45809</v>
      </c>
      <c r="AH5" s="1">
        <v>45839</v>
      </c>
      <c r="AI5" s="1">
        <v>45870</v>
      </c>
      <c r="AJ5" s="1">
        <v>45901</v>
      </c>
      <c r="AK5" s="1">
        <v>45931</v>
      </c>
      <c r="AL5" s="1">
        <v>45962</v>
      </c>
      <c r="AM5" s="1">
        <v>45992</v>
      </c>
      <c r="AN5" s="1">
        <v>46023</v>
      </c>
      <c r="AO5" s="1">
        <v>46054</v>
      </c>
      <c r="AP5" s="1">
        <v>46082</v>
      </c>
      <c r="AQ5" s="1">
        <v>46113</v>
      </c>
      <c r="AR5" s="1">
        <v>46143</v>
      </c>
      <c r="AS5" s="1">
        <v>46174</v>
      </c>
      <c r="AT5" s="1">
        <v>46204</v>
      </c>
      <c r="AU5" s="1">
        <v>46235</v>
      </c>
      <c r="AV5" s="1">
        <v>46266</v>
      </c>
      <c r="AW5" s="1">
        <v>46296</v>
      </c>
      <c r="AX5" s="1">
        <v>46327</v>
      </c>
      <c r="AY5" s="1">
        <v>46357</v>
      </c>
      <c r="AZ5" s="1">
        <v>46388</v>
      </c>
      <c r="BA5" s="1">
        <v>46419</v>
      </c>
      <c r="BB5" s="1">
        <v>46447</v>
      </c>
      <c r="BC5" s="1">
        <v>46478</v>
      </c>
      <c r="BD5" s="1">
        <v>46508</v>
      </c>
      <c r="BE5" s="1">
        <v>46539</v>
      </c>
      <c r="BF5" s="1">
        <v>46569</v>
      </c>
      <c r="BG5" s="1">
        <v>46600</v>
      </c>
      <c r="BH5" s="1">
        <v>46631</v>
      </c>
      <c r="BI5" s="1">
        <v>46661</v>
      </c>
      <c r="BJ5" s="1">
        <v>46692</v>
      </c>
      <c r="BK5" s="1">
        <v>46722</v>
      </c>
      <c r="BL5" s="1">
        <v>46753</v>
      </c>
      <c r="BM5" s="1">
        <v>46784</v>
      </c>
      <c r="BN5" s="1">
        <v>46813</v>
      </c>
      <c r="BO5" s="1">
        <v>46844</v>
      </c>
      <c r="BP5" s="1">
        <v>46874</v>
      </c>
      <c r="BQ5" s="1">
        <v>46905</v>
      </c>
      <c r="BR5" s="1">
        <v>46935</v>
      </c>
      <c r="BS5" s="1">
        <v>46966</v>
      </c>
      <c r="BT5" s="1">
        <v>46997</v>
      </c>
      <c r="BU5" s="1">
        <v>47027</v>
      </c>
      <c r="BV5" s="1">
        <v>47058</v>
      </c>
      <c r="BW5" s="1">
        <v>47088</v>
      </c>
      <c r="BX5" s="1">
        <v>47119</v>
      </c>
      <c r="BY5" s="1">
        <v>47150</v>
      </c>
      <c r="BZ5" s="1">
        <v>47178</v>
      </c>
      <c r="CA5" s="1">
        <v>47209</v>
      </c>
      <c r="CB5" s="1">
        <v>47239</v>
      </c>
      <c r="CC5" s="1">
        <v>47270</v>
      </c>
      <c r="CD5" s="1">
        <v>47300</v>
      </c>
      <c r="CE5" s="1">
        <v>47331</v>
      </c>
      <c r="CF5" s="1">
        <v>47362</v>
      </c>
      <c r="CG5" s="1">
        <v>47392</v>
      </c>
      <c r="CH5" s="1">
        <v>47423</v>
      </c>
      <c r="CI5" s="1">
        <v>47453</v>
      </c>
      <c r="CJ5" s="1">
        <v>47484</v>
      </c>
      <c r="CK5" s="1">
        <v>47515</v>
      </c>
    </row>
    <row r="6" spans="1:96" x14ac:dyDescent="0.3">
      <c r="A6" s="6" t="s">
        <v>6</v>
      </c>
      <c r="D6" s="7">
        <v>1</v>
      </c>
      <c r="E6" s="8">
        <f>D6</f>
        <v>1</v>
      </c>
      <c r="F6" s="8">
        <f t="shared" ref="F6:BQ6" si="0">E6</f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  <c r="AF6" s="8">
        <f t="shared" si="0"/>
        <v>1</v>
      </c>
      <c r="AG6" s="8">
        <f t="shared" si="0"/>
        <v>1</v>
      </c>
      <c r="AH6" s="8">
        <f t="shared" si="0"/>
        <v>1</v>
      </c>
      <c r="AI6" s="8">
        <f t="shared" si="0"/>
        <v>1</v>
      </c>
      <c r="AJ6" s="8">
        <f t="shared" si="0"/>
        <v>1</v>
      </c>
      <c r="AK6" s="8">
        <f t="shared" si="0"/>
        <v>1</v>
      </c>
      <c r="AL6" s="8">
        <f t="shared" si="0"/>
        <v>1</v>
      </c>
      <c r="AM6" s="8">
        <f t="shared" si="0"/>
        <v>1</v>
      </c>
      <c r="AN6" s="8">
        <f t="shared" si="0"/>
        <v>1</v>
      </c>
      <c r="AO6" s="8">
        <f t="shared" si="0"/>
        <v>1</v>
      </c>
      <c r="AP6" s="8">
        <f t="shared" si="0"/>
        <v>1</v>
      </c>
      <c r="AQ6" s="8">
        <f t="shared" si="0"/>
        <v>1</v>
      </c>
      <c r="AR6" s="8">
        <f t="shared" si="0"/>
        <v>1</v>
      </c>
      <c r="AS6" s="8">
        <f t="shared" si="0"/>
        <v>1</v>
      </c>
      <c r="AT6" s="8">
        <f t="shared" si="0"/>
        <v>1</v>
      </c>
      <c r="AU6" s="8">
        <f t="shared" si="0"/>
        <v>1</v>
      </c>
      <c r="AV6" s="8">
        <f t="shared" si="0"/>
        <v>1</v>
      </c>
      <c r="AW6" s="8">
        <f t="shared" si="0"/>
        <v>1</v>
      </c>
      <c r="AX6" s="8">
        <f t="shared" si="0"/>
        <v>1</v>
      </c>
      <c r="AY6" s="8">
        <f t="shared" si="0"/>
        <v>1</v>
      </c>
      <c r="AZ6" s="8">
        <f t="shared" si="0"/>
        <v>1</v>
      </c>
      <c r="BA6" s="8">
        <f t="shared" si="0"/>
        <v>1</v>
      </c>
      <c r="BB6" s="8">
        <f t="shared" si="0"/>
        <v>1</v>
      </c>
      <c r="BC6" s="8">
        <f t="shared" si="0"/>
        <v>1</v>
      </c>
      <c r="BD6" s="8">
        <f t="shared" si="0"/>
        <v>1</v>
      </c>
      <c r="BE6" s="8">
        <f t="shared" si="0"/>
        <v>1</v>
      </c>
      <c r="BF6" s="8">
        <f t="shared" si="0"/>
        <v>1</v>
      </c>
      <c r="BG6" s="8">
        <f t="shared" si="0"/>
        <v>1</v>
      </c>
      <c r="BH6" s="8">
        <f t="shared" si="0"/>
        <v>1</v>
      </c>
      <c r="BI6" s="8">
        <f t="shared" si="0"/>
        <v>1</v>
      </c>
      <c r="BJ6" s="8">
        <f t="shared" si="0"/>
        <v>1</v>
      </c>
      <c r="BK6" s="8">
        <f t="shared" si="0"/>
        <v>1</v>
      </c>
      <c r="BL6" s="8">
        <f t="shared" si="0"/>
        <v>1</v>
      </c>
      <c r="BM6" s="8">
        <f t="shared" si="0"/>
        <v>1</v>
      </c>
      <c r="BN6" s="8">
        <f t="shared" si="0"/>
        <v>1</v>
      </c>
      <c r="BO6" s="8">
        <f t="shared" si="0"/>
        <v>1</v>
      </c>
      <c r="BP6" s="8">
        <f t="shared" si="0"/>
        <v>1</v>
      </c>
      <c r="BQ6" s="8">
        <f t="shared" si="0"/>
        <v>1</v>
      </c>
      <c r="BR6" s="8">
        <f t="shared" ref="BR6:CI6" si="1">BQ6</f>
        <v>1</v>
      </c>
      <c r="BS6" s="8">
        <f t="shared" si="1"/>
        <v>1</v>
      </c>
      <c r="BT6" s="8">
        <f t="shared" si="1"/>
        <v>1</v>
      </c>
      <c r="BU6" s="8">
        <f t="shared" si="1"/>
        <v>1</v>
      </c>
      <c r="BV6" s="8">
        <f t="shared" si="1"/>
        <v>1</v>
      </c>
      <c r="BW6" s="8">
        <f t="shared" si="1"/>
        <v>1</v>
      </c>
      <c r="BX6" s="8">
        <f t="shared" si="1"/>
        <v>1</v>
      </c>
      <c r="BY6" s="8">
        <f t="shared" si="1"/>
        <v>1</v>
      </c>
      <c r="BZ6" s="8">
        <f t="shared" si="1"/>
        <v>1</v>
      </c>
      <c r="CA6" s="8">
        <f t="shared" si="1"/>
        <v>1</v>
      </c>
      <c r="CB6" s="8">
        <f t="shared" si="1"/>
        <v>1</v>
      </c>
      <c r="CC6" s="8">
        <f t="shared" si="1"/>
        <v>1</v>
      </c>
      <c r="CD6" s="8">
        <f t="shared" si="1"/>
        <v>1</v>
      </c>
      <c r="CE6" s="8">
        <f t="shared" si="1"/>
        <v>1</v>
      </c>
      <c r="CF6" s="8">
        <f t="shared" si="1"/>
        <v>1</v>
      </c>
      <c r="CG6" s="8">
        <f t="shared" si="1"/>
        <v>1</v>
      </c>
      <c r="CH6" s="8">
        <f t="shared" si="1"/>
        <v>1</v>
      </c>
      <c r="CI6" s="8">
        <f t="shared" si="1"/>
        <v>1</v>
      </c>
      <c r="CJ6" s="1"/>
      <c r="CK6" s="1"/>
    </row>
    <row r="7" spans="1:96" x14ac:dyDescent="0.3">
      <c r="D7" s="8">
        <f>D6</f>
        <v>1</v>
      </c>
      <c r="E7" s="8">
        <f>D7+E6</f>
        <v>2</v>
      </c>
      <c r="F7" s="8">
        <f t="shared" ref="F7:BQ7" si="2">E7+F6</f>
        <v>3</v>
      </c>
      <c r="G7" s="8">
        <f t="shared" si="2"/>
        <v>4</v>
      </c>
      <c r="H7" s="8">
        <f t="shared" si="2"/>
        <v>5</v>
      </c>
      <c r="I7" s="8">
        <f t="shared" si="2"/>
        <v>6</v>
      </c>
      <c r="J7" s="8">
        <f t="shared" si="2"/>
        <v>7</v>
      </c>
      <c r="K7" s="8">
        <f t="shared" si="2"/>
        <v>8</v>
      </c>
      <c r="L7" s="8">
        <f t="shared" si="2"/>
        <v>9</v>
      </c>
      <c r="M7" s="8">
        <f t="shared" si="2"/>
        <v>10</v>
      </c>
      <c r="N7" s="8">
        <f t="shared" si="2"/>
        <v>11</v>
      </c>
      <c r="O7" s="8">
        <f t="shared" si="2"/>
        <v>12</v>
      </c>
      <c r="P7" s="8">
        <f t="shared" si="2"/>
        <v>13</v>
      </c>
      <c r="Q7" s="8">
        <f t="shared" si="2"/>
        <v>14</v>
      </c>
      <c r="R7" s="8">
        <f t="shared" si="2"/>
        <v>15</v>
      </c>
      <c r="S7" s="8">
        <f t="shared" si="2"/>
        <v>16</v>
      </c>
      <c r="T7" s="8">
        <f t="shared" si="2"/>
        <v>17</v>
      </c>
      <c r="U7" s="8">
        <f t="shared" si="2"/>
        <v>18</v>
      </c>
      <c r="V7" s="8">
        <f t="shared" si="2"/>
        <v>19</v>
      </c>
      <c r="W7" s="8">
        <f t="shared" si="2"/>
        <v>20</v>
      </c>
      <c r="X7" s="8">
        <f t="shared" si="2"/>
        <v>21</v>
      </c>
      <c r="Y7" s="8">
        <f t="shared" si="2"/>
        <v>22</v>
      </c>
      <c r="Z7" s="8">
        <f t="shared" si="2"/>
        <v>23</v>
      </c>
      <c r="AA7" s="8">
        <f t="shared" si="2"/>
        <v>24</v>
      </c>
      <c r="AB7" s="8">
        <f t="shared" si="2"/>
        <v>25</v>
      </c>
      <c r="AC7" s="8">
        <f t="shared" si="2"/>
        <v>26</v>
      </c>
      <c r="AD7" s="8">
        <f t="shared" si="2"/>
        <v>27</v>
      </c>
      <c r="AE7" s="8">
        <f t="shared" si="2"/>
        <v>28</v>
      </c>
      <c r="AF7" s="8">
        <f t="shared" si="2"/>
        <v>29</v>
      </c>
      <c r="AG7" s="8">
        <f t="shared" si="2"/>
        <v>30</v>
      </c>
      <c r="AH7" s="8">
        <f t="shared" si="2"/>
        <v>31</v>
      </c>
      <c r="AI7" s="8">
        <f t="shared" si="2"/>
        <v>32</v>
      </c>
      <c r="AJ7" s="8">
        <f t="shared" si="2"/>
        <v>33</v>
      </c>
      <c r="AK7" s="8">
        <f t="shared" si="2"/>
        <v>34</v>
      </c>
      <c r="AL7" s="8">
        <f t="shared" si="2"/>
        <v>35</v>
      </c>
      <c r="AM7" s="8">
        <f t="shared" si="2"/>
        <v>36</v>
      </c>
      <c r="AN7" s="8">
        <f t="shared" si="2"/>
        <v>37</v>
      </c>
      <c r="AO7" s="8">
        <f t="shared" si="2"/>
        <v>38</v>
      </c>
      <c r="AP7" s="8">
        <f t="shared" si="2"/>
        <v>39</v>
      </c>
      <c r="AQ7" s="8">
        <f t="shared" si="2"/>
        <v>40</v>
      </c>
      <c r="AR7" s="8">
        <f t="shared" si="2"/>
        <v>41</v>
      </c>
      <c r="AS7" s="8">
        <f t="shared" si="2"/>
        <v>42</v>
      </c>
      <c r="AT7" s="8">
        <f t="shared" si="2"/>
        <v>43</v>
      </c>
      <c r="AU7" s="8">
        <f t="shared" si="2"/>
        <v>44</v>
      </c>
      <c r="AV7" s="8">
        <f t="shared" si="2"/>
        <v>45</v>
      </c>
      <c r="AW7" s="8">
        <f t="shared" si="2"/>
        <v>46</v>
      </c>
      <c r="AX7" s="8">
        <f t="shared" si="2"/>
        <v>47</v>
      </c>
      <c r="AY7" s="8">
        <f t="shared" si="2"/>
        <v>48</v>
      </c>
      <c r="AZ7" s="8">
        <f t="shared" si="2"/>
        <v>49</v>
      </c>
      <c r="BA7" s="8">
        <f t="shared" si="2"/>
        <v>50</v>
      </c>
      <c r="BB7" s="8">
        <f t="shared" si="2"/>
        <v>51</v>
      </c>
      <c r="BC7" s="8">
        <f t="shared" si="2"/>
        <v>52</v>
      </c>
      <c r="BD7" s="8">
        <f t="shared" si="2"/>
        <v>53</v>
      </c>
      <c r="BE7" s="8">
        <f t="shared" si="2"/>
        <v>54</v>
      </c>
      <c r="BF7" s="8">
        <f t="shared" si="2"/>
        <v>55</v>
      </c>
      <c r="BG7" s="8">
        <f t="shared" si="2"/>
        <v>56</v>
      </c>
      <c r="BH7" s="8">
        <f t="shared" si="2"/>
        <v>57</v>
      </c>
      <c r="BI7" s="8">
        <f t="shared" si="2"/>
        <v>58</v>
      </c>
      <c r="BJ7" s="8">
        <f t="shared" si="2"/>
        <v>59</v>
      </c>
      <c r="BK7" s="8">
        <f t="shared" si="2"/>
        <v>60</v>
      </c>
      <c r="BL7" s="8">
        <f t="shared" si="2"/>
        <v>61</v>
      </c>
      <c r="BM7" s="8">
        <f t="shared" si="2"/>
        <v>62</v>
      </c>
      <c r="BN7" s="8">
        <f t="shared" si="2"/>
        <v>63</v>
      </c>
      <c r="BO7" s="8">
        <f t="shared" si="2"/>
        <v>64</v>
      </c>
      <c r="BP7" s="8">
        <f t="shared" si="2"/>
        <v>65</v>
      </c>
      <c r="BQ7" s="8">
        <f t="shared" si="2"/>
        <v>66</v>
      </c>
      <c r="BR7" s="8">
        <f t="shared" ref="BR7:CI7" si="3">BQ7+BR6</f>
        <v>67</v>
      </c>
      <c r="BS7" s="8">
        <f t="shared" si="3"/>
        <v>68</v>
      </c>
      <c r="BT7" s="8">
        <f t="shared" si="3"/>
        <v>69</v>
      </c>
      <c r="BU7" s="8">
        <f t="shared" si="3"/>
        <v>70</v>
      </c>
      <c r="BV7" s="8">
        <f t="shared" si="3"/>
        <v>71</v>
      </c>
      <c r="BW7" s="8">
        <f t="shared" si="3"/>
        <v>72</v>
      </c>
      <c r="BX7" s="8">
        <f t="shared" si="3"/>
        <v>73</v>
      </c>
      <c r="BY7" s="8">
        <f t="shared" si="3"/>
        <v>74</v>
      </c>
      <c r="BZ7" s="8">
        <f t="shared" si="3"/>
        <v>75</v>
      </c>
      <c r="CA7" s="8">
        <f t="shared" si="3"/>
        <v>76</v>
      </c>
      <c r="CB7" s="8">
        <f t="shared" si="3"/>
        <v>77</v>
      </c>
      <c r="CC7" s="8">
        <f t="shared" si="3"/>
        <v>78</v>
      </c>
      <c r="CD7" s="8">
        <f t="shared" si="3"/>
        <v>79</v>
      </c>
      <c r="CE7" s="8">
        <f t="shared" si="3"/>
        <v>80</v>
      </c>
      <c r="CF7" s="8">
        <f t="shared" si="3"/>
        <v>81</v>
      </c>
      <c r="CG7" s="8">
        <f t="shared" si="3"/>
        <v>82</v>
      </c>
      <c r="CH7" s="8">
        <f t="shared" si="3"/>
        <v>83</v>
      </c>
      <c r="CI7" s="8">
        <f t="shared" si="3"/>
        <v>84</v>
      </c>
      <c r="CJ7" s="1"/>
      <c r="CK7" s="1"/>
    </row>
    <row r="8" spans="1:96" x14ac:dyDescent="0.3">
      <c r="A8" s="6" t="s">
        <v>9</v>
      </c>
      <c r="D8" s="8">
        <f>D7*D7</f>
        <v>1</v>
      </c>
      <c r="E8" s="8">
        <f>E7*E7</f>
        <v>4</v>
      </c>
      <c r="F8" s="8">
        <f t="shared" ref="F8:BQ8" si="4">F7*F7</f>
        <v>9</v>
      </c>
      <c r="G8" s="8">
        <f t="shared" si="4"/>
        <v>16</v>
      </c>
      <c r="H8" s="8">
        <f t="shared" si="4"/>
        <v>25</v>
      </c>
      <c r="I8" s="8">
        <f t="shared" si="4"/>
        <v>36</v>
      </c>
      <c r="J8" s="8">
        <f t="shared" si="4"/>
        <v>49</v>
      </c>
      <c r="K8" s="8">
        <f t="shared" si="4"/>
        <v>64</v>
      </c>
      <c r="L8" s="8">
        <f t="shared" si="4"/>
        <v>81</v>
      </c>
      <c r="M8" s="8">
        <f t="shared" si="4"/>
        <v>100</v>
      </c>
      <c r="N8" s="8">
        <f t="shared" si="4"/>
        <v>121</v>
      </c>
      <c r="O8" s="8">
        <f t="shared" si="4"/>
        <v>144</v>
      </c>
      <c r="P8" s="8">
        <f t="shared" si="4"/>
        <v>169</v>
      </c>
      <c r="Q8" s="8">
        <f t="shared" si="4"/>
        <v>196</v>
      </c>
      <c r="R8" s="8">
        <f t="shared" si="4"/>
        <v>225</v>
      </c>
      <c r="S8" s="8">
        <f t="shared" si="4"/>
        <v>256</v>
      </c>
      <c r="T8" s="8">
        <f t="shared" si="4"/>
        <v>289</v>
      </c>
      <c r="U8" s="8">
        <f t="shared" si="4"/>
        <v>324</v>
      </c>
      <c r="V8" s="8">
        <f t="shared" si="4"/>
        <v>361</v>
      </c>
      <c r="W8" s="8">
        <f t="shared" si="4"/>
        <v>400</v>
      </c>
      <c r="X8" s="8">
        <f t="shared" si="4"/>
        <v>441</v>
      </c>
      <c r="Y8" s="8">
        <f t="shared" si="4"/>
        <v>484</v>
      </c>
      <c r="Z8" s="8">
        <f t="shared" si="4"/>
        <v>529</v>
      </c>
      <c r="AA8" s="8">
        <f t="shared" si="4"/>
        <v>576</v>
      </c>
      <c r="AB8" s="8">
        <f t="shared" si="4"/>
        <v>625</v>
      </c>
      <c r="AC8" s="8">
        <f t="shared" si="4"/>
        <v>676</v>
      </c>
      <c r="AD8" s="8">
        <f t="shared" si="4"/>
        <v>729</v>
      </c>
      <c r="AE8" s="8">
        <f t="shared" si="4"/>
        <v>784</v>
      </c>
      <c r="AF8" s="8">
        <f t="shared" si="4"/>
        <v>841</v>
      </c>
      <c r="AG8" s="8">
        <f t="shared" si="4"/>
        <v>900</v>
      </c>
      <c r="AH8" s="8">
        <f t="shared" si="4"/>
        <v>961</v>
      </c>
      <c r="AI8" s="8">
        <f t="shared" si="4"/>
        <v>1024</v>
      </c>
      <c r="AJ8" s="8">
        <f t="shared" si="4"/>
        <v>1089</v>
      </c>
      <c r="AK8" s="8">
        <f t="shared" si="4"/>
        <v>1156</v>
      </c>
      <c r="AL8" s="8">
        <f t="shared" si="4"/>
        <v>1225</v>
      </c>
      <c r="AM8" s="8">
        <f t="shared" si="4"/>
        <v>1296</v>
      </c>
      <c r="AN8" s="8">
        <f t="shared" si="4"/>
        <v>1369</v>
      </c>
      <c r="AO8" s="8">
        <f t="shared" si="4"/>
        <v>1444</v>
      </c>
      <c r="AP8" s="8">
        <f t="shared" si="4"/>
        <v>1521</v>
      </c>
      <c r="AQ8" s="8">
        <f t="shared" si="4"/>
        <v>1600</v>
      </c>
      <c r="AR8" s="8">
        <f t="shared" si="4"/>
        <v>1681</v>
      </c>
      <c r="AS8" s="8">
        <f t="shared" si="4"/>
        <v>1764</v>
      </c>
      <c r="AT8" s="8">
        <f t="shared" si="4"/>
        <v>1849</v>
      </c>
      <c r="AU8" s="8">
        <f t="shared" si="4"/>
        <v>1936</v>
      </c>
      <c r="AV8" s="8">
        <f t="shared" si="4"/>
        <v>2025</v>
      </c>
      <c r="AW8" s="8">
        <f t="shared" si="4"/>
        <v>2116</v>
      </c>
      <c r="AX8" s="8">
        <f t="shared" si="4"/>
        <v>2209</v>
      </c>
      <c r="AY8" s="8">
        <f t="shared" si="4"/>
        <v>2304</v>
      </c>
      <c r="AZ8" s="8">
        <f t="shared" si="4"/>
        <v>2401</v>
      </c>
      <c r="BA8" s="8">
        <f t="shared" si="4"/>
        <v>2500</v>
      </c>
      <c r="BB8" s="8">
        <f t="shared" si="4"/>
        <v>2601</v>
      </c>
      <c r="BC8" s="8">
        <f t="shared" si="4"/>
        <v>2704</v>
      </c>
      <c r="BD8" s="8">
        <f t="shared" si="4"/>
        <v>2809</v>
      </c>
      <c r="BE8" s="8">
        <f t="shared" si="4"/>
        <v>2916</v>
      </c>
      <c r="BF8" s="8">
        <f t="shared" si="4"/>
        <v>3025</v>
      </c>
      <c r="BG8" s="8">
        <f t="shared" si="4"/>
        <v>3136</v>
      </c>
      <c r="BH8" s="8">
        <f t="shared" si="4"/>
        <v>3249</v>
      </c>
      <c r="BI8" s="8">
        <f t="shared" si="4"/>
        <v>3364</v>
      </c>
      <c r="BJ8" s="8">
        <f t="shared" si="4"/>
        <v>3481</v>
      </c>
      <c r="BK8" s="8">
        <f t="shared" si="4"/>
        <v>3600</v>
      </c>
      <c r="BL8" s="8">
        <f t="shared" si="4"/>
        <v>3721</v>
      </c>
      <c r="BM8" s="8">
        <f t="shared" si="4"/>
        <v>3844</v>
      </c>
      <c r="BN8" s="8">
        <f t="shared" si="4"/>
        <v>3969</v>
      </c>
      <c r="BO8" s="8">
        <f t="shared" si="4"/>
        <v>4096</v>
      </c>
      <c r="BP8" s="8">
        <f t="shared" si="4"/>
        <v>4225</v>
      </c>
      <c r="BQ8" s="8">
        <f t="shared" si="4"/>
        <v>4356</v>
      </c>
      <c r="BR8" s="8">
        <f t="shared" ref="BR8:CI8" si="5">BR7*BR7</f>
        <v>4489</v>
      </c>
      <c r="BS8" s="8">
        <f t="shared" si="5"/>
        <v>4624</v>
      </c>
      <c r="BT8" s="8">
        <f t="shared" si="5"/>
        <v>4761</v>
      </c>
      <c r="BU8" s="8">
        <f t="shared" si="5"/>
        <v>4900</v>
      </c>
      <c r="BV8" s="8">
        <f t="shared" si="5"/>
        <v>5041</v>
      </c>
      <c r="BW8" s="8">
        <f t="shared" si="5"/>
        <v>5184</v>
      </c>
      <c r="BX8" s="8">
        <f t="shared" si="5"/>
        <v>5329</v>
      </c>
      <c r="BY8" s="8">
        <f t="shared" si="5"/>
        <v>5476</v>
      </c>
      <c r="BZ8" s="8">
        <f t="shared" si="5"/>
        <v>5625</v>
      </c>
      <c r="CA8" s="8">
        <f t="shared" si="5"/>
        <v>5776</v>
      </c>
      <c r="CB8" s="8">
        <f t="shared" si="5"/>
        <v>5929</v>
      </c>
      <c r="CC8" s="8">
        <f t="shared" si="5"/>
        <v>6084</v>
      </c>
      <c r="CD8" s="8">
        <f t="shared" si="5"/>
        <v>6241</v>
      </c>
      <c r="CE8" s="8">
        <f t="shared" si="5"/>
        <v>6400</v>
      </c>
      <c r="CF8" s="8">
        <f t="shared" si="5"/>
        <v>6561</v>
      </c>
      <c r="CG8" s="8">
        <f t="shared" si="5"/>
        <v>6724</v>
      </c>
      <c r="CH8" s="8">
        <f t="shared" si="5"/>
        <v>6889</v>
      </c>
      <c r="CI8" s="8">
        <f t="shared" si="5"/>
        <v>7056</v>
      </c>
      <c r="CJ8" s="8"/>
      <c r="CK8" s="8"/>
      <c r="CL8" s="8"/>
      <c r="CM8" s="8"/>
      <c r="CN8" s="8"/>
      <c r="CO8" s="8"/>
      <c r="CP8" s="8"/>
      <c r="CQ8" s="8"/>
      <c r="CR8" s="8"/>
    </row>
    <row r="9" spans="1:96" x14ac:dyDescent="0.3">
      <c r="A9" s="6" t="s">
        <v>8</v>
      </c>
      <c r="B9" s="9">
        <v>8.5999999999999998E-4</v>
      </c>
      <c r="D9" s="8">
        <f>D8*$B$9</f>
        <v>8.5999999999999998E-4</v>
      </c>
      <c r="E9" s="8">
        <f t="shared" ref="E9:BP9" si="6">E8*$B$9</f>
        <v>3.4399999999999999E-3</v>
      </c>
      <c r="F9" s="8">
        <f t="shared" si="6"/>
        <v>7.7399999999999995E-3</v>
      </c>
      <c r="G9" s="8">
        <f t="shared" si="6"/>
        <v>1.376E-2</v>
      </c>
      <c r="H9" s="8">
        <f t="shared" si="6"/>
        <v>2.1499999999999998E-2</v>
      </c>
      <c r="I9" s="8">
        <f t="shared" si="6"/>
        <v>3.0959999999999998E-2</v>
      </c>
      <c r="J9" s="8">
        <f t="shared" si="6"/>
        <v>4.2139999999999997E-2</v>
      </c>
      <c r="K9" s="8">
        <f t="shared" si="6"/>
        <v>5.5039999999999999E-2</v>
      </c>
      <c r="L9" s="8">
        <f t="shared" si="6"/>
        <v>6.966E-2</v>
      </c>
      <c r="M9" s="8">
        <f t="shared" si="6"/>
        <v>8.5999999999999993E-2</v>
      </c>
      <c r="N9" s="8">
        <f t="shared" si="6"/>
        <v>0.10406</v>
      </c>
      <c r="O9" s="8">
        <f t="shared" si="6"/>
        <v>0.12383999999999999</v>
      </c>
      <c r="P9" s="8">
        <f t="shared" si="6"/>
        <v>0.14534</v>
      </c>
      <c r="Q9" s="8">
        <f t="shared" si="6"/>
        <v>0.16855999999999999</v>
      </c>
      <c r="R9" s="8">
        <f t="shared" si="6"/>
        <v>0.19350000000000001</v>
      </c>
      <c r="S9" s="8">
        <f t="shared" si="6"/>
        <v>0.22015999999999999</v>
      </c>
      <c r="T9" s="8">
        <f t="shared" si="6"/>
        <v>0.24853999999999998</v>
      </c>
      <c r="U9" s="8">
        <f t="shared" si="6"/>
        <v>0.27864</v>
      </c>
      <c r="V9" s="8">
        <f t="shared" si="6"/>
        <v>0.31046000000000001</v>
      </c>
      <c r="W9" s="8">
        <f t="shared" si="6"/>
        <v>0.34399999999999997</v>
      </c>
      <c r="X9" s="8">
        <f t="shared" si="6"/>
        <v>0.37925999999999999</v>
      </c>
      <c r="Y9" s="8">
        <f t="shared" si="6"/>
        <v>0.41624</v>
      </c>
      <c r="Z9" s="8">
        <f t="shared" si="6"/>
        <v>0.45494000000000001</v>
      </c>
      <c r="AA9" s="8">
        <f t="shared" si="6"/>
        <v>0.49535999999999997</v>
      </c>
      <c r="AB9" s="8">
        <f t="shared" si="6"/>
        <v>0.53749999999999998</v>
      </c>
      <c r="AC9" s="8">
        <f t="shared" si="6"/>
        <v>0.58135999999999999</v>
      </c>
      <c r="AD9" s="8">
        <f t="shared" si="6"/>
        <v>0.62693999999999994</v>
      </c>
      <c r="AE9" s="8">
        <f t="shared" si="6"/>
        <v>0.67423999999999995</v>
      </c>
      <c r="AF9" s="8">
        <f t="shared" si="6"/>
        <v>0.72326000000000001</v>
      </c>
      <c r="AG9" s="8">
        <f t="shared" si="6"/>
        <v>0.77400000000000002</v>
      </c>
      <c r="AH9" s="8">
        <f t="shared" si="6"/>
        <v>0.82645999999999997</v>
      </c>
      <c r="AI9" s="8">
        <f t="shared" si="6"/>
        <v>0.88063999999999998</v>
      </c>
      <c r="AJ9" s="8">
        <f t="shared" si="6"/>
        <v>0.93653999999999993</v>
      </c>
      <c r="AK9" s="8">
        <f t="shared" si="6"/>
        <v>0.99415999999999993</v>
      </c>
      <c r="AL9" s="8">
        <f t="shared" si="6"/>
        <v>1.0534999999999999</v>
      </c>
      <c r="AM9" s="8">
        <f t="shared" si="6"/>
        <v>1.11456</v>
      </c>
      <c r="AN9" s="8">
        <f t="shared" si="6"/>
        <v>1.1773400000000001</v>
      </c>
      <c r="AO9" s="8">
        <f t="shared" si="6"/>
        <v>1.2418400000000001</v>
      </c>
      <c r="AP9" s="8">
        <f t="shared" si="6"/>
        <v>1.30806</v>
      </c>
      <c r="AQ9" s="8">
        <f t="shared" si="6"/>
        <v>1.3759999999999999</v>
      </c>
      <c r="AR9" s="8">
        <f t="shared" si="6"/>
        <v>1.4456599999999999</v>
      </c>
      <c r="AS9" s="8">
        <f t="shared" si="6"/>
        <v>1.5170399999999999</v>
      </c>
      <c r="AT9" s="8">
        <f t="shared" si="6"/>
        <v>1.5901399999999999</v>
      </c>
      <c r="AU9" s="8">
        <f t="shared" si="6"/>
        <v>1.66496</v>
      </c>
      <c r="AV9" s="8">
        <f t="shared" si="6"/>
        <v>1.7415</v>
      </c>
      <c r="AW9" s="8">
        <f t="shared" si="6"/>
        <v>1.81976</v>
      </c>
      <c r="AX9" s="8">
        <f t="shared" si="6"/>
        <v>1.89974</v>
      </c>
      <c r="AY9" s="8">
        <f t="shared" si="6"/>
        <v>1.9814399999999999</v>
      </c>
      <c r="AZ9" s="8">
        <f t="shared" si="6"/>
        <v>2.0648599999999999</v>
      </c>
      <c r="BA9" s="8">
        <f t="shared" si="6"/>
        <v>2.15</v>
      </c>
      <c r="BB9" s="8">
        <f t="shared" si="6"/>
        <v>2.2368600000000001</v>
      </c>
      <c r="BC9" s="8">
        <f t="shared" si="6"/>
        <v>2.32544</v>
      </c>
      <c r="BD9" s="8">
        <f t="shared" si="6"/>
        <v>2.41574</v>
      </c>
      <c r="BE9" s="8">
        <f t="shared" si="6"/>
        <v>2.5077599999999998</v>
      </c>
      <c r="BF9" s="8">
        <f t="shared" si="6"/>
        <v>2.6015000000000001</v>
      </c>
      <c r="BG9" s="8">
        <f t="shared" si="6"/>
        <v>2.6969599999999998</v>
      </c>
      <c r="BH9" s="8">
        <f t="shared" si="6"/>
        <v>2.7941400000000001</v>
      </c>
      <c r="BI9" s="8">
        <f t="shared" si="6"/>
        <v>2.8930400000000001</v>
      </c>
      <c r="BJ9" s="8">
        <f t="shared" si="6"/>
        <v>2.9936599999999998</v>
      </c>
      <c r="BK9" s="8">
        <f t="shared" si="6"/>
        <v>3.0960000000000001</v>
      </c>
      <c r="BL9" s="8">
        <f t="shared" si="6"/>
        <v>3.2000600000000001</v>
      </c>
      <c r="BM9" s="8">
        <f t="shared" si="6"/>
        <v>3.3058399999999999</v>
      </c>
      <c r="BN9" s="8">
        <f t="shared" si="6"/>
        <v>3.4133399999999998</v>
      </c>
      <c r="BO9" s="8">
        <f t="shared" si="6"/>
        <v>3.5225599999999999</v>
      </c>
      <c r="BP9" s="8">
        <f t="shared" si="6"/>
        <v>3.6334999999999997</v>
      </c>
      <c r="BQ9" s="8">
        <f t="shared" ref="BQ9:CI9" si="7">BQ8*$B$9</f>
        <v>3.7461599999999997</v>
      </c>
      <c r="BR9" s="8">
        <f t="shared" si="7"/>
        <v>3.8605399999999999</v>
      </c>
      <c r="BS9" s="8">
        <f t="shared" si="7"/>
        <v>3.9766399999999997</v>
      </c>
      <c r="BT9" s="8">
        <f t="shared" si="7"/>
        <v>4.0944599999999998</v>
      </c>
      <c r="BU9" s="8">
        <f t="shared" si="7"/>
        <v>4.2139999999999995</v>
      </c>
      <c r="BV9" s="8">
        <f t="shared" si="7"/>
        <v>4.3352599999999999</v>
      </c>
      <c r="BW9" s="8">
        <f t="shared" si="7"/>
        <v>4.45824</v>
      </c>
      <c r="BX9" s="8">
        <f t="shared" si="7"/>
        <v>4.5829399999999998</v>
      </c>
      <c r="BY9" s="8">
        <f t="shared" si="7"/>
        <v>4.7093600000000002</v>
      </c>
      <c r="BZ9" s="8">
        <f t="shared" si="7"/>
        <v>4.8374999999999995</v>
      </c>
      <c r="CA9" s="8">
        <f t="shared" si="7"/>
        <v>4.9673600000000002</v>
      </c>
      <c r="CB9" s="8">
        <f t="shared" si="7"/>
        <v>5.0989399999999998</v>
      </c>
      <c r="CC9" s="8">
        <f t="shared" si="7"/>
        <v>5.23224</v>
      </c>
      <c r="CD9" s="8">
        <f t="shared" si="7"/>
        <v>5.3672599999999999</v>
      </c>
      <c r="CE9" s="8">
        <f t="shared" si="7"/>
        <v>5.5039999999999996</v>
      </c>
      <c r="CF9" s="8">
        <f t="shared" si="7"/>
        <v>5.6424599999999998</v>
      </c>
      <c r="CG9" s="8">
        <f t="shared" si="7"/>
        <v>5.7826399999999998</v>
      </c>
      <c r="CH9" s="8">
        <f t="shared" si="7"/>
        <v>5.9245399999999995</v>
      </c>
      <c r="CI9" s="8">
        <f t="shared" si="7"/>
        <v>6.0681599999999998</v>
      </c>
      <c r="CJ9" s="8"/>
      <c r="CK9" s="8"/>
      <c r="CL9" s="8"/>
      <c r="CM9" s="8"/>
      <c r="CN9" s="8"/>
      <c r="CO9" s="8"/>
      <c r="CP9" s="8"/>
      <c r="CQ9" s="8"/>
      <c r="CR9" s="8"/>
    </row>
    <row r="10" spans="1:96" x14ac:dyDescent="0.3">
      <c r="A10" s="6" t="s">
        <v>7</v>
      </c>
      <c r="B10">
        <v>0.18</v>
      </c>
      <c r="C10" s="6" t="s">
        <v>10</v>
      </c>
      <c r="D10" s="1">
        <v>44927</v>
      </c>
      <c r="E10" s="1">
        <v>44958</v>
      </c>
      <c r="F10" s="1">
        <v>44986</v>
      </c>
      <c r="G10" s="1">
        <v>45017</v>
      </c>
      <c r="H10" s="1">
        <v>45047</v>
      </c>
      <c r="I10" s="1">
        <v>45078</v>
      </c>
      <c r="J10" s="1">
        <v>45108</v>
      </c>
      <c r="K10" s="1">
        <v>45139</v>
      </c>
      <c r="L10" s="1">
        <v>45170</v>
      </c>
      <c r="M10" s="1">
        <v>45200</v>
      </c>
      <c r="N10" s="1">
        <v>45231</v>
      </c>
      <c r="O10" s="1">
        <v>45261</v>
      </c>
      <c r="P10" s="1">
        <v>45292</v>
      </c>
      <c r="Q10" s="1">
        <v>45323</v>
      </c>
      <c r="R10" s="1">
        <v>45352</v>
      </c>
      <c r="S10" s="1">
        <v>45383</v>
      </c>
      <c r="T10" s="1">
        <v>45413</v>
      </c>
      <c r="U10" s="1">
        <v>45444</v>
      </c>
      <c r="V10" s="1">
        <v>45474</v>
      </c>
      <c r="W10" s="1">
        <v>45505</v>
      </c>
      <c r="X10" s="1">
        <v>45536</v>
      </c>
      <c r="Y10" s="1">
        <v>45566</v>
      </c>
      <c r="Z10" s="1">
        <v>45597</v>
      </c>
      <c r="AA10" s="1">
        <v>45627</v>
      </c>
      <c r="AB10" s="1">
        <v>45658</v>
      </c>
      <c r="AC10" s="1">
        <v>45689</v>
      </c>
      <c r="AD10" s="1">
        <v>45717</v>
      </c>
      <c r="AE10" s="1">
        <v>45748</v>
      </c>
      <c r="AF10" s="1">
        <v>45778</v>
      </c>
      <c r="AG10" s="1">
        <v>45809</v>
      </c>
      <c r="AH10" s="1">
        <v>45839</v>
      </c>
      <c r="AI10" s="1">
        <v>45870</v>
      </c>
      <c r="AJ10" s="1">
        <v>45901</v>
      </c>
      <c r="AK10" s="1">
        <v>45931</v>
      </c>
      <c r="AL10" s="1">
        <v>45962</v>
      </c>
      <c r="AM10" s="1">
        <v>45992</v>
      </c>
      <c r="AN10" s="1">
        <v>46023</v>
      </c>
      <c r="AO10" s="1">
        <v>46054</v>
      </c>
      <c r="AP10" s="1">
        <v>46082</v>
      </c>
      <c r="AQ10" s="1">
        <v>46113</v>
      </c>
      <c r="AR10" s="1">
        <v>46143</v>
      </c>
      <c r="AS10" s="1">
        <v>46174</v>
      </c>
      <c r="AT10" s="1">
        <v>46204</v>
      </c>
      <c r="AU10" s="1">
        <v>46235</v>
      </c>
      <c r="AV10" s="1">
        <v>46266</v>
      </c>
      <c r="AW10" s="1">
        <v>46296</v>
      </c>
      <c r="AX10" s="1">
        <v>46327</v>
      </c>
      <c r="AY10" s="1">
        <v>46357</v>
      </c>
      <c r="AZ10" s="1">
        <v>46388</v>
      </c>
      <c r="BA10" s="1">
        <v>46419</v>
      </c>
      <c r="BB10" s="1">
        <v>46447</v>
      </c>
      <c r="BC10" s="1">
        <v>46478</v>
      </c>
      <c r="BD10" s="1">
        <v>46508</v>
      </c>
      <c r="BE10" s="1">
        <v>46539</v>
      </c>
      <c r="BF10" s="1">
        <v>46569</v>
      </c>
      <c r="BG10" s="1">
        <v>46600</v>
      </c>
      <c r="BH10" s="1">
        <v>46631</v>
      </c>
      <c r="BI10" s="1">
        <v>46661</v>
      </c>
      <c r="BJ10" s="1">
        <v>46692</v>
      </c>
      <c r="BK10" s="1">
        <v>46722</v>
      </c>
      <c r="BL10" s="1">
        <v>46753</v>
      </c>
      <c r="BM10" s="1">
        <v>46784</v>
      </c>
      <c r="BN10" s="1">
        <v>46813</v>
      </c>
      <c r="BO10" s="1">
        <v>46844</v>
      </c>
      <c r="BP10" s="1">
        <v>46874</v>
      </c>
      <c r="BQ10" s="1">
        <v>46905</v>
      </c>
      <c r="BR10" s="1">
        <v>46935</v>
      </c>
      <c r="BS10" s="1">
        <v>46966</v>
      </c>
      <c r="BT10" s="1">
        <v>46997</v>
      </c>
      <c r="BU10" s="1">
        <v>47027</v>
      </c>
      <c r="BV10" s="1">
        <v>47058</v>
      </c>
      <c r="BW10" s="1">
        <v>47088</v>
      </c>
      <c r="BX10" s="1">
        <v>47119</v>
      </c>
      <c r="BY10" s="1">
        <v>47150</v>
      </c>
      <c r="BZ10" s="1">
        <v>47178</v>
      </c>
      <c r="CA10" s="1">
        <v>47209</v>
      </c>
      <c r="CB10" s="1">
        <v>47239</v>
      </c>
      <c r="CC10" s="1">
        <v>47270</v>
      </c>
      <c r="CD10" s="1">
        <v>47300</v>
      </c>
      <c r="CE10" s="1">
        <v>47331</v>
      </c>
      <c r="CF10" s="1">
        <v>47362</v>
      </c>
      <c r="CG10" s="1">
        <v>47392</v>
      </c>
      <c r="CH10" s="1">
        <v>47423</v>
      </c>
      <c r="CI10" s="1">
        <v>47453</v>
      </c>
      <c r="CJ10" s="8"/>
      <c r="CK10" s="8"/>
      <c r="CL10" s="8"/>
      <c r="CM10" s="8"/>
      <c r="CN10" s="8"/>
      <c r="CO10" s="8"/>
      <c r="CP10" s="8"/>
      <c r="CQ10" s="8"/>
      <c r="CR10" s="8"/>
    </row>
    <row r="11" spans="1:96" x14ac:dyDescent="0.3">
      <c r="C11" s="6" t="s">
        <v>11</v>
      </c>
      <c r="D11" s="10">
        <f>D9+$B$10</f>
        <v>0.18085999999999999</v>
      </c>
      <c r="E11" s="10">
        <f t="shared" ref="E11:BP11" si="8">E9+$B$10</f>
        <v>0.18343999999999999</v>
      </c>
      <c r="F11" s="10">
        <f t="shared" si="8"/>
        <v>0.18773999999999999</v>
      </c>
      <c r="G11" s="10">
        <f t="shared" si="8"/>
        <v>0.19375999999999999</v>
      </c>
      <c r="H11" s="10">
        <f t="shared" si="8"/>
        <v>0.20149999999999998</v>
      </c>
      <c r="I11" s="10">
        <f t="shared" si="8"/>
        <v>0.21095999999999998</v>
      </c>
      <c r="J11" s="10">
        <f t="shared" si="8"/>
        <v>0.22214</v>
      </c>
      <c r="K11" s="10">
        <f t="shared" si="8"/>
        <v>0.23504</v>
      </c>
      <c r="L11" s="10">
        <f t="shared" si="8"/>
        <v>0.24965999999999999</v>
      </c>
      <c r="M11" s="10">
        <f t="shared" si="8"/>
        <v>0.26600000000000001</v>
      </c>
      <c r="N11" s="10">
        <f t="shared" si="8"/>
        <v>0.28405999999999998</v>
      </c>
      <c r="O11" s="10">
        <f t="shared" si="8"/>
        <v>0.30384</v>
      </c>
      <c r="P11" s="10">
        <f t="shared" si="8"/>
        <v>0.32533999999999996</v>
      </c>
      <c r="Q11" s="10">
        <f t="shared" si="8"/>
        <v>0.34855999999999998</v>
      </c>
      <c r="R11" s="10">
        <f t="shared" si="8"/>
        <v>0.3735</v>
      </c>
      <c r="S11" s="10">
        <f t="shared" si="8"/>
        <v>0.40015999999999996</v>
      </c>
      <c r="T11" s="10">
        <f t="shared" si="8"/>
        <v>0.42853999999999998</v>
      </c>
      <c r="U11" s="10">
        <f t="shared" si="8"/>
        <v>0.45863999999999999</v>
      </c>
      <c r="V11" s="10">
        <f t="shared" si="8"/>
        <v>0.49046000000000001</v>
      </c>
      <c r="W11" s="10">
        <f t="shared" si="8"/>
        <v>0.52400000000000002</v>
      </c>
      <c r="X11" s="10">
        <f t="shared" si="8"/>
        <v>0.55925999999999998</v>
      </c>
      <c r="Y11" s="10">
        <f t="shared" si="8"/>
        <v>0.59623999999999999</v>
      </c>
      <c r="Z11" s="10">
        <f t="shared" si="8"/>
        <v>0.63494000000000006</v>
      </c>
      <c r="AA11" s="10">
        <f t="shared" si="8"/>
        <v>0.67535999999999996</v>
      </c>
      <c r="AB11" s="10">
        <f t="shared" si="8"/>
        <v>0.71750000000000003</v>
      </c>
      <c r="AC11" s="10">
        <f t="shared" si="8"/>
        <v>0.76136000000000004</v>
      </c>
      <c r="AD11" s="10">
        <f t="shared" si="8"/>
        <v>0.80693999999999999</v>
      </c>
      <c r="AE11" s="10">
        <f t="shared" si="8"/>
        <v>0.85423999999999989</v>
      </c>
      <c r="AF11" s="10">
        <f t="shared" si="8"/>
        <v>0.90325999999999995</v>
      </c>
      <c r="AG11" s="10">
        <f t="shared" si="8"/>
        <v>0.95399999999999996</v>
      </c>
      <c r="AH11" s="10">
        <f t="shared" si="8"/>
        <v>1.0064599999999999</v>
      </c>
      <c r="AI11" s="10">
        <f t="shared" si="8"/>
        <v>1.06064</v>
      </c>
      <c r="AJ11" s="10">
        <f t="shared" si="8"/>
        <v>1.1165399999999999</v>
      </c>
      <c r="AK11" s="10">
        <f t="shared" si="8"/>
        <v>1.1741599999999999</v>
      </c>
      <c r="AL11" s="10">
        <f t="shared" si="8"/>
        <v>1.2334999999999998</v>
      </c>
      <c r="AM11" s="10">
        <f t="shared" si="8"/>
        <v>1.2945599999999999</v>
      </c>
      <c r="AN11" s="10">
        <f t="shared" si="8"/>
        <v>1.35734</v>
      </c>
      <c r="AO11" s="10">
        <f t="shared" si="8"/>
        <v>1.42184</v>
      </c>
      <c r="AP11" s="10">
        <f t="shared" si="8"/>
        <v>1.4880599999999999</v>
      </c>
      <c r="AQ11" s="10">
        <f t="shared" si="8"/>
        <v>1.5559999999999998</v>
      </c>
      <c r="AR11" s="10">
        <f t="shared" si="8"/>
        <v>1.6256599999999999</v>
      </c>
      <c r="AS11" s="10">
        <f t="shared" si="8"/>
        <v>1.6970399999999999</v>
      </c>
      <c r="AT11" s="10">
        <f t="shared" si="8"/>
        <v>1.7701399999999998</v>
      </c>
      <c r="AU11" s="10">
        <f t="shared" si="8"/>
        <v>1.8449599999999999</v>
      </c>
      <c r="AV11" s="10">
        <f t="shared" si="8"/>
        <v>1.9215</v>
      </c>
      <c r="AW11" s="10">
        <f t="shared" si="8"/>
        <v>1.99976</v>
      </c>
      <c r="AX11" s="10">
        <f t="shared" si="8"/>
        <v>2.0797400000000001</v>
      </c>
      <c r="AY11" s="10">
        <f t="shared" si="8"/>
        <v>2.1614399999999998</v>
      </c>
      <c r="AZ11" s="10">
        <f t="shared" si="8"/>
        <v>2.2448600000000001</v>
      </c>
      <c r="BA11" s="10">
        <f t="shared" si="8"/>
        <v>2.33</v>
      </c>
      <c r="BB11" s="10">
        <f t="shared" si="8"/>
        <v>2.4168600000000002</v>
      </c>
      <c r="BC11" s="10">
        <f t="shared" si="8"/>
        <v>2.5054400000000001</v>
      </c>
      <c r="BD11" s="10">
        <f t="shared" si="8"/>
        <v>2.5957400000000002</v>
      </c>
      <c r="BE11" s="10">
        <f t="shared" si="8"/>
        <v>2.6877599999999999</v>
      </c>
      <c r="BF11" s="10">
        <f t="shared" si="8"/>
        <v>2.7815000000000003</v>
      </c>
      <c r="BG11" s="10">
        <f t="shared" si="8"/>
        <v>2.87696</v>
      </c>
      <c r="BH11" s="10">
        <f t="shared" si="8"/>
        <v>2.9741400000000002</v>
      </c>
      <c r="BI11" s="10">
        <f t="shared" si="8"/>
        <v>3.0730400000000002</v>
      </c>
      <c r="BJ11" s="10">
        <f t="shared" si="8"/>
        <v>3.1736599999999999</v>
      </c>
      <c r="BK11" s="10">
        <f t="shared" si="8"/>
        <v>3.2760000000000002</v>
      </c>
      <c r="BL11" s="10">
        <f t="shared" si="8"/>
        <v>3.3800600000000003</v>
      </c>
      <c r="BM11" s="10">
        <f t="shared" si="8"/>
        <v>3.48584</v>
      </c>
      <c r="BN11" s="10">
        <f t="shared" si="8"/>
        <v>3.59334</v>
      </c>
      <c r="BO11" s="10">
        <f t="shared" si="8"/>
        <v>3.7025600000000001</v>
      </c>
      <c r="BP11" s="10">
        <f t="shared" si="8"/>
        <v>3.8134999999999999</v>
      </c>
      <c r="BQ11" s="10">
        <f t="shared" ref="BQ11:CI11" si="9">BQ9+$B$10</f>
        <v>3.9261599999999999</v>
      </c>
      <c r="BR11" s="10">
        <f t="shared" si="9"/>
        <v>4.04054</v>
      </c>
      <c r="BS11" s="10">
        <f t="shared" si="9"/>
        <v>4.1566399999999994</v>
      </c>
      <c r="BT11" s="10">
        <f t="shared" si="9"/>
        <v>4.2744599999999995</v>
      </c>
      <c r="BU11" s="10">
        <f t="shared" si="9"/>
        <v>4.3939999999999992</v>
      </c>
      <c r="BV11" s="10">
        <f t="shared" si="9"/>
        <v>4.5152599999999996</v>
      </c>
      <c r="BW11" s="10">
        <f t="shared" si="9"/>
        <v>4.6382399999999997</v>
      </c>
      <c r="BX11" s="10">
        <f t="shared" si="9"/>
        <v>4.7629399999999995</v>
      </c>
      <c r="BY11" s="10">
        <f t="shared" si="9"/>
        <v>4.8893599999999999</v>
      </c>
      <c r="BZ11" s="10">
        <f t="shared" si="9"/>
        <v>5.0174999999999992</v>
      </c>
      <c r="CA11" s="10">
        <f t="shared" si="9"/>
        <v>5.1473599999999999</v>
      </c>
      <c r="CB11" s="10">
        <f t="shared" si="9"/>
        <v>5.2789399999999995</v>
      </c>
      <c r="CC11" s="10">
        <f t="shared" si="9"/>
        <v>5.4122399999999997</v>
      </c>
      <c r="CD11" s="10">
        <f t="shared" si="9"/>
        <v>5.5472599999999996</v>
      </c>
      <c r="CE11" s="10">
        <f t="shared" si="9"/>
        <v>5.6839999999999993</v>
      </c>
      <c r="CF11" s="10">
        <f t="shared" si="9"/>
        <v>5.8224599999999995</v>
      </c>
      <c r="CG11" s="10">
        <f t="shared" si="9"/>
        <v>5.9626399999999995</v>
      </c>
      <c r="CH11" s="10">
        <f t="shared" si="9"/>
        <v>6.1045399999999992</v>
      </c>
      <c r="CI11" s="10">
        <f t="shared" si="9"/>
        <v>6.2481599999999995</v>
      </c>
      <c r="CJ11" s="8"/>
      <c r="CK11" s="8"/>
      <c r="CL11" s="8"/>
      <c r="CM11" s="8"/>
      <c r="CN11" s="8"/>
      <c r="CO11" s="8"/>
      <c r="CP11" s="8"/>
      <c r="CQ11" s="8"/>
      <c r="CR11" s="8"/>
    </row>
    <row r="12" spans="1:96" x14ac:dyDescent="0.3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6" x14ac:dyDescent="0.3">
      <c r="A13" s="11" t="s">
        <v>13</v>
      </c>
      <c r="B13" s="12">
        <f>D11</f>
        <v>0.18085999999999999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6" x14ac:dyDescent="0.3">
      <c r="A14" s="11" t="s">
        <v>14</v>
      </c>
      <c r="B14" s="12">
        <f>CI11</f>
        <v>6.2481599999999995</v>
      </c>
      <c r="C14" s="6" t="s">
        <v>12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6" x14ac:dyDescent="0.3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6" x14ac:dyDescent="0.3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4:96" x14ac:dyDescent="0.3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4:96" x14ac:dyDescent="0.3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4:96" x14ac:dyDescent="0.3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4:96" x14ac:dyDescent="0.3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4:96" x14ac:dyDescent="0.3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4:96" x14ac:dyDescent="0.3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4:96" x14ac:dyDescent="0.3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4:96" x14ac:dyDescent="0.3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</row>
    <row r="25" spans="4:96" x14ac:dyDescent="0.3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</row>
    <row r="26" spans="4:96" x14ac:dyDescent="0.3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</row>
    <row r="27" spans="4:96" x14ac:dyDescent="0.3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</row>
    <row r="28" spans="4:96" x14ac:dyDescent="0.3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</row>
    <row r="29" spans="4:96" x14ac:dyDescent="0.3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</row>
    <row r="30" spans="4:96" x14ac:dyDescent="0.3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</row>
    <row r="31" spans="4:96" x14ac:dyDescent="0.3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</row>
    <row r="32" spans="4:96" x14ac:dyDescent="0.3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</row>
    <row r="33" spans="1:96" x14ac:dyDescent="0.3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</row>
    <row r="34" spans="1:96" x14ac:dyDescent="0.3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</row>
    <row r="35" spans="1:96" x14ac:dyDescent="0.3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</row>
    <row r="36" spans="1:96" x14ac:dyDescent="0.3">
      <c r="A36">
        <v>2023</v>
      </c>
      <c r="B36" s="2">
        <f>'[1]3. Industry Adoption'!C90</f>
        <v>20</v>
      </c>
      <c r="C36" s="2" t="s">
        <v>4</v>
      </c>
      <c r="D36" s="3">
        <f>$B$36*D$48</f>
        <v>0.25641025641025639</v>
      </c>
      <c r="E36" s="3">
        <f t="shared" ref="E36:O36" si="10">$B$36*E$48</f>
        <v>0.51282051282051277</v>
      </c>
      <c r="F36" s="3">
        <f t="shared" si="10"/>
        <v>0.76923076923076927</v>
      </c>
      <c r="G36" s="3">
        <f t="shared" si="10"/>
        <v>1.0256410256410255</v>
      </c>
      <c r="H36" s="3">
        <f t="shared" si="10"/>
        <v>1.2820512820512819</v>
      </c>
      <c r="I36" s="3">
        <f t="shared" si="10"/>
        <v>1.5384615384615385</v>
      </c>
      <c r="J36" s="3">
        <f t="shared" si="10"/>
        <v>1.7948717948717949</v>
      </c>
      <c r="K36" s="3">
        <f t="shared" si="10"/>
        <v>2.0512820512820511</v>
      </c>
      <c r="L36" s="3">
        <f t="shared" si="10"/>
        <v>2.3076923076923079</v>
      </c>
      <c r="M36" s="3">
        <f t="shared" si="10"/>
        <v>2.5641025641025639</v>
      </c>
      <c r="N36" s="3">
        <f t="shared" si="10"/>
        <v>2.8205128205128203</v>
      </c>
      <c r="O36" s="3">
        <f t="shared" si="10"/>
        <v>3.0769230769230771</v>
      </c>
      <c r="P36" s="4">
        <f>D37+$C37</f>
        <v>20.70673076923077</v>
      </c>
      <c r="Q36" s="4">
        <f t="shared" ref="Q36:AA36" si="11">E37+$C37</f>
        <v>21.41346153846154</v>
      </c>
      <c r="R36" s="4">
        <f t="shared" si="11"/>
        <v>22.120192307692307</v>
      </c>
      <c r="S36" s="4">
        <f t="shared" si="11"/>
        <v>22.826923076923077</v>
      </c>
      <c r="T36" s="4">
        <f t="shared" si="11"/>
        <v>23.533653846153847</v>
      </c>
      <c r="U36" s="4">
        <f t="shared" si="11"/>
        <v>24.240384615384617</v>
      </c>
      <c r="V36" s="4">
        <f t="shared" si="11"/>
        <v>24.947115384615387</v>
      </c>
      <c r="W36" s="4">
        <f t="shared" si="11"/>
        <v>25.653846153846153</v>
      </c>
      <c r="X36" s="4">
        <f t="shared" si="11"/>
        <v>26.360576923076923</v>
      </c>
      <c r="Y36" s="4">
        <f t="shared" si="11"/>
        <v>27.067307692307693</v>
      </c>
      <c r="Z36" s="4">
        <f t="shared" si="11"/>
        <v>27.77403846153846</v>
      </c>
      <c r="AA36" s="4">
        <f t="shared" si="11"/>
        <v>28.480769230769234</v>
      </c>
      <c r="AB36" s="4">
        <f>D38+$C38</f>
        <v>56.13942307692308</v>
      </c>
      <c r="AC36" s="4">
        <f t="shared" ref="AC36:AM36" si="12">E38+$C38</f>
        <v>57.153846153846153</v>
      </c>
      <c r="AD36" s="4">
        <f t="shared" si="12"/>
        <v>58.168269230769234</v>
      </c>
      <c r="AE36" s="4">
        <f t="shared" si="12"/>
        <v>59.182692307692307</v>
      </c>
      <c r="AF36" s="4">
        <f t="shared" si="12"/>
        <v>60.197115384615387</v>
      </c>
      <c r="AG36" s="4">
        <f t="shared" si="12"/>
        <v>61.21153846153846</v>
      </c>
      <c r="AH36" s="4">
        <f t="shared" si="12"/>
        <v>62.22596153846154</v>
      </c>
      <c r="AI36" s="4">
        <f t="shared" si="12"/>
        <v>63.240384615384613</v>
      </c>
      <c r="AJ36" s="4">
        <f t="shared" si="12"/>
        <v>64.254807692307693</v>
      </c>
      <c r="AK36" s="4">
        <f t="shared" si="12"/>
        <v>65.269230769230774</v>
      </c>
      <c r="AL36" s="4">
        <f t="shared" si="12"/>
        <v>66.28365384615384</v>
      </c>
      <c r="AM36" s="4">
        <f t="shared" si="12"/>
        <v>67.29807692307692</v>
      </c>
      <c r="AN36" s="4">
        <f>D39+$C39</f>
        <v>80.711538461538467</v>
      </c>
      <c r="AO36" s="4">
        <f t="shared" ref="AO36:AY36" si="13">E39+$C39</f>
        <v>82.29807692307692</v>
      </c>
      <c r="AP36" s="4">
        <f t="shared" si="13"/>
        <v>83.884615384615387</v>
      </c>
      <c r="AQ36" s="4">
        <f t="shared" si="13"/>
        <v>85.47115384615384</v>
      </c>
      <c r="AR36" s="4">
        <f t="shared" si="13"/>
        <v>87.057692307692307</v>
      </c>
      <c r="AS36" s="4">
        <f t="shared" si="13"/>
        <v>88.644230769230774</v>
      </c>
      <c r="AT36" s="4">
        <f t="shared" si="13"/>
        <v>90.230769230769226</v>
      </c>
      <c r="AU36" s="4">
        <f t="shared" si="13"/>
        <v>91.817307692307693</v>
      </c>
      <c r="AV36" s="4">
        <f t="shared" si="13"/>
        <v>93.40384615384616</v>
      </c>
      <c r="AW36" s="4">
        <f t="shared" si="13"/>
        <v>94.990384615384613</v>
      </c>
      <c r="AX36" s="4">
        <f t="shared" si="13"/>
        <v>96.57692307692308</v>
      </c>
      <c r="AY36" s="4">
        <f t="shared" si="13"/>
        <v>98.163461538461547</v>
      </c>
      <c r="AZ36" s="4">
        <f>D40+$C40</f>
        <v>125.80288461538461</v>
      </c>
      <c r="BA36" s="4">
        <f t="shared" ref="BA36:BK36" si="14">E40+$C40</f>
        <v>127.85576923076923</v>
      </c>
      <c r="BB36" s="4">
        <f t="shared" si="14"/>
        <v>129.90865384615384</v>
      </c>
      <c r="BC36" s="4">
        <f t="shared" si="14"/>
        <v>131.96153846153845</v>
      </c>
      <c r="BD36" s="4">
        <f t="shared" si="14"/>
        <v>134.01442307692307</v>
      </c>
      <c r="BE36" s="4">
        <f t="shared" si="14"/>
        <v>136.06730769230768</v>
      </c>
      <c r="BF36" s="4">
        <f t="shared" si="14"/>
        <v>138.12019230769232</v>
      </c>
      <c r="BG36" s="4">
        <f t="shared" si="14"/>
        <v>140.17307692307693</v>
      </c>
      <c r="BH36" s="4">
        <f t="shared" si="14"/>
        <v>142.22596153846155</v>
      </c>
      <c r="BI36" s="4">
        <f t="shared" si="14"/>
        <v>144.27884615384616</v>
      </c>
      <c r="BJ36" s="4">
        <f t="shared" si="14"/>
        <v>146.33173076923077</v>
      </c>
      <c r="BK36" s="4">
        <f t="shared" si="14"/>
        <v>148.38461538461539</v>
      </c>
      <c r="BL36" s="4">
        <f>D41+$C41</f>
        <v>162.47115384615384</v>
      </c>
      <c r="BM36" s="4">
        <f t="shared" ref="BM36:BW36" si="15">E41+$C41</f>
        <v>164.81730769230768</v>
      </c>
      <c r="BN36" s="4">
        <f t="shared" si="15"/>
        <v>167.16346153846155</v>
      </c>
      <c r="BO36" s="4">
        <f t="shared" si="15"/>
        <v>169.50961538461539</v>
      </c>
      <c r="BP36" s="4">
        <f t="shared" si="15"/>
        <v>171.85576923076923</v>
      </c>
      <c r="BQ36" s="4">
        <f t="shared" si="15"/>
        <v>174.20192307692307</v>
      </c>
      <c r="BR36" s="4">
        <f t="shared" si="15"/>
        <v>176.54807692307693</v>
      </c>
      <c r="BS36" s="4">
        <f t="shared" si="15"/>
        <v>178.89423076923077</v>
      </c>
      <c r="BT36" s="4">
        <f t="shared" si="15"/>
        <v>181.24038461538461</v>
      </c>
      <c r="BU36" s="4">
        <f t="shared" si="15"/>
        <v>183.58653846153845</v>
      </c>
      <c r="BV36" s="4">
        <f t="shared" si="15"/>
        <v>185.93269230769232</v>
      </c>
      <c r="BW36" s="4">
        <f t="shared" si="15"/>
        <v>188.27884615384616</v>
      </c>
      <c r="BX36" s="4">
        <f>D42+$C42</f>
        <v>185.88461538461539</v>
      </c>
      <c r="BY36" s="4">
        <f t="shared" ref="BY36:CI36" si="16">E42+$C42</f>
        <v>188.76923076923077</v>
      </c>
      <c r="BZ36" s="4">
        <f t="shared" si="16"/>
        <v>191.65384615384616</v>
      </c>
      <c r="CA36" s="4">
        <f t="shared" si="16"/>
        <v>194.53846153846155</v>
      </c>
      <c r="CB36" s="4">
        <f t="shared" si="16"/>
        <v>197.42307692307693</v>
      </c>
      <c r="CC36" s="4">
        <f t="shared" si="16"/>
        <v>200.30769230769232</v>
      </c>
      <c r="CD36" s="4">
        <f t="shared" si="16"/>
        <v>203.19230769230768</v>
      </c>
      <c r="CE36" s="4">
        <f t="shared" si="16"/>
        <v>206.07692307692307</v>
      </c>
      <c r="CF36" s="4">
        <f t="shared" si="16"/>
        <v>208.96153846153845</v>
      </c>
      <c r="CG36" s="4">
        <f t="shared" si="16"/>
        <v>211.84615384615384</v>
      </c>
      <c r="CH36" s="4">
        <f t="shared" si="16"/>
        <v>214.73076923076923</v>
      </c>
      <c r="CI36" s="4">
        <f t="shared" si="16"/>
        <v>217.61538461538461</v>
      </c>
    </row>
    <row r="37" spans="1:96" x14ac:dyDescent="0.3">
      <c r="A37">
        <v>2024</v>
      </c>
      <c r="B37" s="2">
        <f>'[1]3. Industry Adoption'!D90</f>
        <v>55.125</v>
      </c>
      <c r="C37" s="2">
        <f>B36</f>
        <v>20</v>
      </c>
      <c r="D37" s="3">
        <f>$B37*D$48</f>
        <v>0.70673076923076916</v>
      </c>
      <c r="E37" s="3">
        <f t="shared" ref="E37:O42" si="17">$B37*E$48</f>
        <v>1.4134615384615383</v>
      </c>
      <c r="F37" s="3">
        <f t="shared" si="17"/>
        <v>2.1201923076923079</v>
      </c>
      <c r="G37" s="3">
        <f t="shared" si="17"/>
        <v>2.8269230769230766</v>
      </c>
      <c r="H37" s="3">
        <f t="shared" si="17"/>
        <v>3.5336538461538458</v>
      </c>
      <c r="I37" s="3">
        <f t="shared" si="17"/>
        <v>4.2403846153846159</v>
      </c>
      <c r="J37" s="3">
        <f t="shared" si="17"/>
        <v>4.947115384615385</v>
      </c>
      <c r="K37" s="3">
        <f t="shared" si="17"/>
        <v>5.6538461538461533</v>
      </c>
      <c r="L37" s="3">
        <f t="shared" si="17"/>
        <v>6.3605769230769234</v>
      </c>
      <c r="M37" s="3">
        <f t="shared" si="17"/>
        <v>7.0673076923076916</v>
      </c>
      <c r="N37" s="3">
        <f t="shared" si="17"/>
        <v>7.7740384615384617</v>
      </c>
      <c r="O37" s="3">
        <f t="shared" si="17"/>
        <v>8.4807692307692317</v>
      </c>
    </row>
    <row r="38" spans="1:96" x14ac:dyDescent="0.3">
      <c r="A38">
        <v>2025</v>
      </c>
      <c r="B38" s="2">
        <f>'[1]3. Industry Adoption'!E90</f>
        <v>79.125</v>
      </c>
      <c r="C38" s="2">
        <f t="shared" ref="C38:C42" si="18">B37</f>
        <v>55.125</v>
      </c>
      <c r="D38" s="3">
        <f t="shared" ref="D38:D42" si="19">$B38*D$48</f>
        <v>1.0144230769230769</v>
      </c>
      <c r="E38" s="3">
        <f t="shared" si="17"/>
        <v>2.0288461538461537</v>
      </c>
      <c r="F38" s="3">
        <f t="shared" si="17"/>
        <v>3.0432692307692308</v>
      </c>
      <c r="G38" s="3">
        <f t="shared" si="17"/>
        <v>4.0576923076923075</v>
      </c>
      <c r="H38" s="3">
        <f t="shared" si="17"/>
        <v>5.0721153846153841</v>
      </c>
      <c r="I38" s="3">
        <f t="shared" si="17"/>
        <v>6.0865384615384617</v>
      </c>
      <c r="J38" s="3">
        <f t="shared" si="17"/>
        <v>7.1009615384615383</v>
      </c>
      <c r="K38" s="3">
        <f t="shared" si="17"/>
        <v>8.115384615384615</v>
      </c>
      <c r="L38" s="3">
        <f t="shared" si="17"/>
        <v>9.1298076923076934</v>
      </c>
      <c r="M38" s="3">
        <f t="shared" si="17"/>
        <v>10.144230769230768</v>
      </c>
      <c r="N38" s="3">
        <f t="shared" si="17"/>
        <v>11.158653846153847</v>
      </c>
      <c r="O38" s="3">
        <f t="shared" si="17"/>
        <v>12.173076923076923</v>
      </c>
    </row>
    <row r="39" spans="1:96" x14ac:dyDescent="0.3">
      <c r="A39">
        <v>2026</v>
      </c>
      <c r="B39" s="2">
        <f>'[1]3. Industry Adoption'!F90</f>
        <v>123.75</v>
      </c>
      <c r="C39" s="2">
        <f t="shared" si="18"/>
        <v>79.125</v>
      </c>
      <c r="D39" s="3">
        <f t="shared" si="19"/>
        <v>1.5865384615384615</v>
      </c>
      <c r="E39" s="3">
        <f t="shared" si="17"/>
        <v>3.1730769230769229</v>
      </c>
      <c r="F39" s="3">
        <f t="shared" si="17"/>
        <v>4.759615384615385</v>
      </c>
      <c r="G39" s="3">
        <f t="shared" si="17"/>
        <v>6.3461538461538458</v>
      </c>
      <c r="H39" s="3">
        <f t="shared" si="17"/>
        <v>7.9326923076923066</v>
      </c>
      <c r="I39" s="3">
        <f t="shared" si="17"/>
        <v>9.5192307692307701</v>
      </c>
      <c r="J39" s="3">
        <f t="shared" si="17"/>
        <v>11.10576923076923</v>
      </c>
      <c r="K39" s="3">
        <f t="shared" si="17"/>
        <v>12.692307692307692</v>
      </c>
      <c r="L39" s="3">
        <f t="shared" si="17"/>
        <v>14.278846153846155</v>
      </c>
      <c r="M39" s="3">
        <f t="shared" si="17"/>
        <v>15.865384615384613</v>
      </c>
      <c r="N39" s="3">
        <f t="shared" si="17"/>
        <v>17.451923076923077</v>
      </c>
      <c r="O39" s="3">
        <f t="shared" si="17"/>
        <v>19.03846153846154</v>
      </c>
    </row>
    <row r="40" spans="1:96" x14ac:dyDescent="0.3">
      <c r="A40">
        <v>2027</v>
      </c>
      <c r="B40" s="2">
        <f>'[1]3. Industry Adoption'!G90</f>
        <v>160.125</v>
      </c>
      <c r="C40" s="2">
        <f t="shared" si="18"/>
        <v>123.75</v>
      </c>
      <c r="D40" s="3">
        <f t="shared" si="19"/>
        <v>2.0528846153846154</v>
      </c>
      <c r="E40" s="3">
        <f t="shared" si="17"/>
        <v>4.1057692307692308</v>
      </c>
      <c r="F40" s="3">
        <f t="shared" si="17"/>
        <v>6.1586538461538467</v>
      </c>
      <c r="G40" s="3">
        <f t="shared" si="17"/>
        <v>8.2115384615384617</v>
      </c>
      <c r="H40" s="3">
        <f t="shared" si="17"/>
        <v>10.264423076923077</v>
      </c>
      <c r="I40" s="3">
        <f t="shared" si="17"/>
        <v>12.317307692307693</v>
      </c>
      <c r="J40" s="3">
        <f t="shared" si="17"/>
        <v>14.370192307692308</v>
      </c>
      <c r="K40" s="3">
        <f t="shared" si="17"/>
        <v>16.423076923076923</v>
      </c>
      <c r="L40" s="3">
        <f t="shared" si="17"/>
        <v>18.47596153846154</v>
      </c>
      <c r="M40" s="3">
        <f t="shared" si="17"/>
        <v>20.528846153846153</v>
      </c>
      <c r="N40" s="3">
        <f t="shared" si="17"/>
        <v>22.58173076923077</v>
      </c>
      <c r="O40" s="3">
        <f t="shared" si="17"/>
        <v>24.634615384615387</v>
      </c>
    </row>
    <row r="41" spans="1:96" x14ac:dyDescent="0.3">
      <c r="A41">
        <v>2028</v>
      </c>
      <c r="B41" s="2">
        <f>'[1]3. Industry Adoption'!H90</f>
        <v>183</v>
      </c>
      <c r="C41" s="2">
        <f t="shared" si="18"/>
        <v>160.125</v>
      </c>
      <c r="D41" s="3">
        <f t="shared" si="19"/>
        <v>2.3461538461538463</v>
      </c>
      <c r="E41" s="3">
        <f t="shared" si="17"/>
        <v>4.6923076923076925</v>
      </c>
      <c r="F41" s="3">
        <f t="shared" si="17"/>
        <v>7.0384615384615392</v>
      </c>
      <c r="G41" s="3">
        <f t="shared" si="17"/>
        <v>9.384615384615385</v>
      </c>
      <c r="H41" s="3">
        <f t="shared" si="17"/>
        <v>11.73076923076923</v>
      </c>
      <c r="I41" s="3">
        <f t="shared" si="17"/>
        <v>14.076923076923078</v>
      </c>
      <c r="J41" s="3">
        <f t="shared" si="17"/>
        <v>16.423076923076923</v>
      </c>
      <c r="K41" s="3">
        <f t="shared" si="17"/>
        <v>18.76923076923077</v>
      </c>
      <c r="L41" s="3">
        <f t="shared" si="17"/>
        <v>21.115384615384617</v>
      </c>
      <c r="M41" s="3">
        <f t="shared" si="17"/>
        <v>23.46153846153846</v>
      </c>
      <c r="N41" s="3">
        <f t="shared" si="17"/>
        <v>25.807692307692307</v>
      </c>
      <c r="O41" s="3">
        <f t="shared" si="17"/>
        <v>28.153846153846157</v>
      </c>
    </row>
    <row r="42" spans="1:96" x14ac:dyDescent="0.3">
      <c r="A42">
        <v>2029</v>
      </c>
      <c r="B42" s="2">
        <f>'[1]3. Industry Adoption'!I90</f>
        <v>225</v>
      </c>
      <c r="C42" s="2">
        <f t="shared" si="18"/>
        <v>183</v>
      </c>
      <c r="D42" s="3">
        <f t="shared" si="19"/>
        <v>2.8846153846153846</v>
      </c>
      <c r="E42" s="3">
        <f t="shared" si="17"/>
        <v>5.7692307692307692</v>
      </c>
      <c r="F42" s="3">
        <f t="shared" si="17"/>
        <v>8.6538461538461551</v>
      </c>
      <c r="G42" s="3">
        <f t="shared" si="17"/>
        <v>11.538461538461538</v>
      </c>
      <c r="H42" s="3">
        <f t="shared" si="17"/>
        <v>14.423076923076922</v>
      </c>
      <c r="I42" s="3">
        <f t="shared" si="17"/>
        <v>17.30769230769231</v>
      </c>
      <c r="J42" s="3">
        <f t="shared" si="17"/>
        <v>20.192307692307693</v>
      </c>
      <c r="K42" s="3">
        <f t="shared" si="17"/>
        <v>23.076923076923077</v>
      </c>
      <c r="L42" s="3">
        <f t="shared" si="17"/>
        <v>25.961538461538463</v>
      </c>
      <c r="M42" s="3">
        <f t="shared" si="17"/>
        <v>28.846153846153843</v>
      </c>
      <c r="N42" s="3">
        <f t="shared" si="17"/>
        <v>31.73076923076923</v>
      </c>
      <c r="O42" s="3">
        <f t="shared" si="17"/>
        <v>34.61538461538462</v>
      </c>
    </row>
    <row r="44" spans="1:96" x14ac:dyDescent="0.3">
      <c r="A44" t="s">
        <v>5</v>
      </c>
    </row>
    <row r="46" spans="1:96" x14ac:dyDescent="0.3">
      <c r="D46">
        <v>1</v>
      </c>
      <c r="E46">
        <v>2</v>
      </c>
      <c r="F46">
        <v>3</v>
      </c>
      <c r="G46">
        <v>4</v>
      </c>
      <c r="H46">
        <v>5</v>
      </c>
      <c r="I46">
        <v>6</v>
      </c>
      <c r="J46">
        <v>7</v>
      </c>
      <c r="K46">
        <v>8</v>
      </c>
      <c r="L46">
        <v>9</v>
      </c>
      <c r="M46">
        <v>10</v>
      </c>
      <c r="N46">
        <v>11</v>
      </c>
      <c r="O46">
        <v>12</v>
      </c>
    </row>
    <row r="47" spans="1:96" x14ac:dyDescent="0.3">
      <c r="D47">
        <f>D46</f>
        <v>1</v>
      </c>
      <c r="E47">
        <f>D47+E46</f>
        <v>3</v>
      </c>
      <c r="F47">
        <f t="shared" ref="F47:O47" si="20">E47+F46</f>
        <v>6</v>
      </c>
      <c r="G47">
        <f t="shared" si="20"/>
        <v>10</v>
      </c>
      <c r="H47">
        <f t="shared" si="20"/>
        <v>15</v>
      </c>
      <c r="I47">
        <f t="shared" si="20"/>
        <v>21</v>
      </c>
      <c r="J47">
        <f t="shared" si="20"/>
        <v>28</v>
      </c>
      <c r="K47">
        <f t="shared" si="20"/>
        <v>36</v>
      </c>
      <c r="L47">
        <f t="shared" si="20"/>
        <v>45</v>
      </c>
      <c r="M47">
        <f t="shared" si="20"/>
        <v>55</v>
      </c>
      <c r="N47">
        <f t="shared" si="20"/>
        <v>66</v>
      </c>
      <c r="O47">
        <f t="shared" si="20"/>
        <v>78</v>
      </c>
    </row>
    <row r="48" spans="1:96" x14ac:dyDescent="0.3">
      <c r="D48" s="5">
        <f>D46/$O$47</f>
        <v>1.282051282051282E-2</v>
      </c>
      <c r="E48" s="5">
        <f t="shared" ref="E48:O48" si="21">E46/$O$47</f>
        <v>2.564102564102564E-2</v>
      </c>
      <c r="F48" s="5">
        <f t="shared" si="21"/>
        <v>3.8461538461538464E-2</v>
      </c>
      <c r="G48" s="5">
        <f t="shared" si="21"/>
        <v>5.128205128205128E-2</v>
      </c>
      <c r="H48" s="5">
        <f t="shared" si="21"/>
        <v>6.4102564102564097E-2</v>
      </c>
      <c r="I48" s="5">
        <f t="shared" si="21"/>
        <v>7.6923076923076927E-2</v>
      </c>
      <c r="J48" s="5">
        <f t="shared" si="21"/>
        <v>8.9743589743589744E-2</v>
      </c>
      <c r="K48" s="5">
        <f t="shared" si="21"/>
        <v>0.10256410256410256</v>
      </c>
      <c r="L48" s="5">
        <f t="shared" si="21"/>
        <v>0.11538461538461539</v>
      </c>
      <c r="M48" s="5">
        <f t="shared" si="21"/>
        <v>0.12820512820512819</v>
      </c>
      <c r="N48" s="5">
        <f t="shared" si="21"/>
        <v>0.14102564102564102</v>
      </c>
      <c r="O48" s="5">
        <f t="shared" si="21"/>
        <v>0.15384615384615385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8462-580D-4975-8083-16114FAD09B5}">
  <dimension ref="A1:CK18"/>
  <sheetViews>
    <sheetView workbookViewId="0">
      <selection activeCell="D6" sqref="D6"/>
    </sheetView>
  </sheetViews>
  <sheetFormatPr defaultRowHeight="13.8" x14ac:dyDescent="0.3"/>
  <cols>
    <col min="2" max="2" width="9.5546875" bestFit="1" customWidth="1"/>
    <col min="3" max="3" width="9.5546875" customWidth="1"/>
  </cols>
  <sheetData>
    <row r="1" spans="1:89" x14ac:dyDescent="0.3">
      <c r="A1" t="s">
        <v>0</v>
      </c>
    </row>
    <row r="3" spans="1:89" x14ac:dyDescent="0.3">
      <c r="A3" t="s">
        <v>1</v>
      </c>
    </row>
    <row r="4" spans="1:89" x14ac:dyDescent="0.3">
      <c r="A4" t="s">
        <v>2</v>
      </c>
    </row>
    <row r="5" spans="1:89" x14ac:dyDescent="0.3">
      <c r="C5" t="s">
        <v>3</v>
      </c>
      <c r="D5" s="1">
        <v>44927</v>
      </c>
      <c r="E5" s="1">
        <v>44958</v>
      </c>
      <c r="F5" s="1">
        <v>44986</v>
      </c>
      <c r="G5" s="1">
        <v>45017</v>
      </c>
      <c r="H5" s="1">
        <v>45047</v>
      </c>
      <c r="I5" s="1">
        <v>45078</v>
      </c>
      <c r="J5" s="1">
        <v>45108</v>
      </c>
      <c r="K5" s="1">
        <v>45139</v>
      </c>
      <c r="L5" s="1">
        <v>45170</v>
      </c>
      <c r="M5" s="1">
        <v>45200</v>
      </c>
      <c r="N5" s="1">
        <v>45231</v>
      </c>
      <c r="O5" s="1">
        <v>45261</v>
      </c>
      <c r="P5" s="1">
        <v>45292</v>
      </c>
      <c r="Q5" s="1">
        <v>45323</v>
      </c>
      <c r="R5" s="1">
        <v>45352</v>
      </c>
      <c r="S5" s="1">
        <v>45383</v>
      </c>
      <c r="T5" s="1">
        <v>45413</v>
      </c>
      <c r="U5" s="1">
        <v>45444</v>
      </c>
      <c r="V5" s="1">
        <v>45474</v>
      </c>
      <c r="W5" s="1">
        <v>45505</v>
      </c>
      <c r="X5" s="1">
        <v>45536</v>
      </c>
      <c r="Y5" s="1">
        <v>45566</v>
      </c>
      <c r="Z5" s="1">
        <v>45597</v>
      </c>
      <c r="AA5" s="1">
        <v>45627</v>
      </c>
      <c r="AB5" s="1">
        <v>45658</v>
      </c>
      <c r="AC5" s="1">
        <v>45689</v>
      </c>
      <c r="AD5" s="1">
        <v>45717</v>
      </c>
      <c r="AE5" s="1">
        <v>45748</v>
      </c>
      <c r="AF5" s="1">
        <v>45778</v>
      </c>
      <c r="AG5" s="1">
        <v>45809</v>
      </c>
      <c r="AH5" s="1">
        <v>45839</v>
      </c>
      <c r="AI5" s="1">
        <v>45870</v>
      </c>
      <c r="AJ5" s="1">
        <v>45901</v>
      </c>
      <c r="AK5" s="1">
        <v>45931</v>
      </c>
      <c r="AL5" s="1">
        <v>45962</v>
      </c>
      <c r="AM5" s="1">
        <v>45992</v>
      </c>
      <c r="AN5" s="1">
        <v>46023</v>
      </c>
      <c r="AO5" s="1">
        <v>46054</v>
      </c>
      <c r="AP5" s="1">
        <v>46082</v>
      </c>
      <c r="AQ5" s="1">
        <v>46113</v>
      </c>
      <c r="AR5" s="1">
        <v>46143</v>
      </c>
      <c r="AS5" s="1">
        <v>46174</v>
      </c>
      <c r="AT5" s="1">
        <v>46204</v>
      </c>
      <c r="AU5" s="1">
        <v>46235</v>
      </c>
      <c r="AV5" s="1">
        <v>46266</v>
      </c>
      <c r="AW5" s="1">
        <v>46296</v>
      </c>
      <c r="AX5" s="1">
        <v>46327</v>
      </c>
      <c r="AY5" s="1">
        <v>46357</v>
      </c>
      <c r="AZ5" s="1">
        <v>46388</v>
      </c>
      <c r="BA5" s="1">
        <v>46419</v>
      </c>
      <c r="BB5" s="1">
        <v>46447</v>
      </c>
      <c r="BC5" s="1">
        <v>46478</v>
      </c>
      <c r="BD5" s="1">
        <v>46508</v>
      </c>
      <c r="BE5" s="1">
        <v>46539</v>
      </c>
      <c r="BF5" s="1">
        <v>46569</v>
      </c>
      <c r="BG5" s="1">
        <v>46600</v>
      </c>
      <c r="BH5" s="1">
        <v>46631</v>
      </c>
      <c r="BI5" s="1">
        <v>46661</v>
      </c>
      <c r="BJ5" s="1">
        <v>46692</v>
      </c>
      <c r="BK5" s="1">
        <v>46722</v>
      </c>
      <c r="BL5" s="1">
        <v>46753</v>
      </c>
      <c r="BM5" s="1">
        <v>46784</v>
      </c>
      <c r="BN5" s="1">
        <v>46813</v>
      </c>
      <c r="BO5" s="1">
        <v>46844</v>
      </c>
      <c r="BP5" s="1">
        <v>46874</v>
      </c>
      <c r="BQ5" s="1">
        <v>46905</v>
      </c>
      <c r="BR5" s="1">
        <v>46935</v>
      </c>
      <c r="BS5" s="1">
        <v>46966</v>
      </c>
      <c r="BT5" s="1">
        <v>46997</v>
      </c>
      <c r="BU5" s="1">
        <v>47027</v>
      </c>
      <c r="BV5" s="1">
        <v>47058</v>
      </c>
      <c r="BW5" s="1">
        <v>47088</v>
      </c>
      <c r="BX5" s="1">
        <v>47119</v>
      </c>
      <c r="BY5" s="1">
        <v>47150</v>
      </c>
      <c r="BZ5" s="1">
        <v>47178</v>
      </c>
      <c r="CA5" s="1">
        <v>47209</v>
      </c>
      <c r="CB5" s="1">
        <v>47239</v>
      </c>
      <c r="CC5" s="1">
        <v>47270</v>
      </c>
      <c r="CD5" s="1">
        <v>47300</v>
      </c>
      <c r="CE5" s="1">
        <v>47331</v>
      </c>
      <c r="CF5" s="1">
        <v>47362</v>
      </c>
      <c r="CG5" s="1">
        <v>47392</v>
      </c>
      <c r="CH5" s="1">
        <v>47423</v>
      </c>
      <c r="CI5" s="1">
        <v>47453</v>
      </c>
      <c r="CJ5" s="1">
        <v>47484</v>
      </c>
      <c r="CK5" s="1">
        <v>47515</v>
      </c>
    </row>
    <row r="6" spans="1:89" x14ac:dyDescent="0.3">
      <c r="A6">
        <v>2023</v>
      </c>
      <c r="B6" s="2">
        <f>'[1]3. Industry Adoption'!C90</f>
        <v>20</v>
      </c>
      <c r="C6" s="2" t="s">
        <v>4</v>
      </c>
      <c r="D6" s="3">
        <f>$B$6*D$18</f>
        <v>0.25641025641025639</v>
      </c>
      <c r="E6" s="3">
        <f t="shared" ref="E6:O6" si="0">$B$6*E$18</f>
        <v>0.51282051282051277</v>
      </c>
      <c r="F6" s="3">
        <f t="shared" si="0"/>
        <v>0.76923076923076927</v>
      </c>
      <c r="G6" s="3">
        <f t="shared" si="0"/>
        <v>1.0256410256410255</v>
      </c>
      <c r="H6" s="3">
        <f t="shared" si="0"/>
        <v>1.2820512820512819</v>
      </c>
      <c r="I6" s="3">
        <f t="shared" si="0"/>
        <v>1.5384615384615385</v>
      </c>
      <c r="J6" s="3">
        <f t="shared" si="0"/>
        <v>1.7948717948717949</v>
      </c>
      <c r="K6" s="3">
        <f t="shared" si="0"/>
        <v>2.0512820512820511</v>
      </c>
      <c r="L6" s="3">
        <f t="shared" si="0"/>
        <v>2.3076923076923079</v>
      </c>
      <c r="M6" s="3">
        <f t="shared" si="0"/>
        <v>2.5641025641025639</v>
      </c>
      <c r="N6" s="3">
        <f t="shared" si="0"/>
        <v>2.8205128205128203</v>
      </c>
      <c r="O6" s="3">
        <f t="shared" si="0"/>
        <v>3.0769230769230771</v>
      </c>
      <c r="P6" s="4">
        <f>D7+$C7</f>
        <v>20.70673076923077</v>
      </c>
      <c r="Q6" s="4">
        <f t="shared" ref="Q6:AA6" si="1">E7+$C7</f>
        <v>21.41346153846154</v>
      </c>
      <c r="R6" s="4">
        <f t="shared" si="1"/>
        <v>22.120192307692307</v>
      </c>
      <c r="S6" s="4">
        <f t="shared" si="1"/>
        <v>22.826923076923077</v>
      </c>
      <c r="T6" s="4">
        <f t="shared" si="1"/>
        <v>23.533653846153847</v>
      </c>
      <c r="U6" s="4">
        <f t="shared" si="1"/>
        <v>24.240384615384617</v>
      </c>
      <c r="V6" s="4">
        <f t="shared" si="1"/>
        <v>24.947115384615387</v>
      </c>
      <c r="W6" s="4">
        <f t="shared" si="1"/>
        <v>25.653846153846153</v>
      </c>
      <c r="X6" s="4">
        <f t="shared" si="1"/>
        <v>26.360576923076923</v>
      </c>
      <c r="Y6" s="4">
        <f t="shared" si="1"/>
        <v>27.067307692307693</v>
      </c>
      <c r="Z6" s="4">
        <f t="shared" si="1"/>
        <v>27.77403846153846</v>
      </c>
      <c r="AA6" s="4">
        <f t="shared" si="1"/>
        <v>28.480769230769234</v>
      </c>
      <c r="AB6" s="4">
        <f>D8+$C8</f>
        <v>56.13942307692308</v>
      </c>
      <c r="AC6" s="4">
        <f t="shared" ref="AC6:AM6" si="2">E8+$C8</f>
        <v>57.153846153846153</v>
      </c>
      <c r="AD6" s="4">
        <f t="shared" si="2"/>
        <v>58.168269230769234</v>
      </c>
      <c r="AE6" s="4">
        <f t="shared" si="2"/>
        <v>59.182692307692307</v>
      </c>
      <c r="AF6" s="4">
        <f t="shared" si="2"/>
        <v>60.197115384615387</v>
      </c>
      <c r="AG6" s="4">
        <f t="shared" si="2"/>
        <v>61.21153846153846</v>
      </c>
      <c r="AH6" s="4">
        <f t="shared" si="2"/>
        <v>62.22596153846154</v>
      </c>
      <c r="AI6" s="4">
        <f t="shared" si="2"/>
        <v>63.240384615384613</v>
      </c>
      <c r="AJ6" s="4">
        <f t="shared" si="2"/>
        <v>64.254807692307693</v>
      </c>
      <c r="AK6" s="4">
        <f t="shared" si="2"/>
        <v>65.269230769230774</v>
      </c>
      <c r="AL6" s="4">
        <f t="shared" si="2"/>
        <v>66.28365384615384</v>
      </c>
      <c r="AM6" s="4">
        <f t="shared" si="2"/>
        <v>67.29807692307692</v>
      </c>
      <c r="AN6" s="4">
        <f>D9+$C9</f>
        <v>80.711538461538467</v>
      </c>
      <c r="AO6" s="4">
        <f t="shared" ref="AO6:AY6" si="3">E9+$C9</f>
        <v>82.29807692307692</v>
      </c>
      <c r="AP6" s="4">
        <f t="shared" si="3"/>
        <v>83.884615384615387</v>
      </c>
      <c r="AQ6" s="4">
        <f t="shared" si="3"/>
        <v>85.47115384615384</v>
      </c>
      <c r="AR6" s="4">
        <f t="shared" si="3"/>
        <v>87.057692307692307</v>
      </c>
      <c r="AS6" s="4">
        <f t="shared" si="3"/>
        <v>88.644230769230774</v>
      </c>
      <c r="AT6" s="4">
        <f t="shared" si="3"/>
        <v>90.230769230769226</v>
      </c>
      <c r="AU6" s="4">
        <f t="shared" si="3"/>
        <v>91.817307692307693</v>
      </c>
      <c r="AV6" s="4">
        <f t="shared" si="3"/>
        <v>93.40384615384616</v>
      </c>
      <c r="AW6" s="4">
        <f t="shared" si="3"/>
        <v>94.990384615384613</v>
      </c>
      <c r="AX6" s="4">
        <f t="shared" si="3"/>
        <v>96.57692307692308</v>
      </c>
      <c r="AY6" s="4">
        <f t="shared" si="3"/>
        <v>98.163461538461547</v>
      </c>
      <c r="AZ6" s="4">
        <f>D10+$C10</f>
        <v>125.80288461538461</v>
      </c>
      <c r="BA6" s="4">
        <f t="shared" ref="BA6:BK6" si="4">E10+$C10</f>
        <v>127.85576923076923</v>
      </c>
      <c r="BB6" s="4">
        <f t="shared" si="4"/>
        <v>129.90865384615384</v>
      </c>
      <c r="BC6" s="4">
        <f t="shared" si="4"/>
        <v>131.96153846153845</v>
      </c>
      <c r="BD6" s="4">
        <f t="shared" si="4"/>
        <v>134.01442307692307</v>
      </c>
      <c r="BE6" s="4">
        <f t="shared" si="4"/>
        <v>136.06730769230768</v>
      </c>
      <c r="BF6" s="4">
        <f t="shared" si="4"/>
        <v>138.12019230769232</v>
      </c>
      <c r="BG6" s="4">
        <f t="shared" si="4"/>
        <v>140.17307692307693</v>
      </c>
      <c r="BH6" s="4">
        <f t="shared" si="4"/>
        <v>142.22596153846155</v>
      </c>
      <c r="BI6" s="4">
        <f t="shared" si="4"/>
        <v>144.27884615384616</v>
      </c>
      <c r="BJ6" s="4">
        <f t="shared" si="4"/>
        <v>146.33173076923077</v>
      </c>
      <c r="BK6" s="4">
        <f t="shared" si="4"/>
        <v>148.38461538461539</v>
      </c>
      <c r="BL6" s="4">
        <f>D11+$C11</f>
        <v>162.47115384615384</v>
      </c>
      <c r="BM6" s="4">
        <f t="shared" ref="BM6:BW6" si="5">E11+$C11</f>
        <v>164.81730769230768</v>
      </c>
      <c r="BN6" s="4">
        <f t="shared" si="5"/>
        <v>167.16346153846155</v>
      </c>
      <c r="BO6" s="4">
        <f t="shared" si="5"/>
        <v>169.50961538461539</v>
      </c>
      <c r="BP6" s="4">
        <f t="shared" si="5"/>
        <v>171.85576923076923</v>
      </c>
      <c r="BQ6" s="4">
        <f t="shared" si="5"/>
        <v>174.20192307692307</v>
      </c>
      <c r="BR6" s="4">
        <f t="shared" si="5"/>
        <v>176.54807692307693</v>
      </c>
      <c r="BS6" s="4">
        <f t="shared" si="5"/>
        <v>178.89423076923077</v>
      </c>
      <c r="BT6" s="4">
        <f t="shared" si="5"/>
        <v>181.24038461538461</v>
      </c>
      <c r="BU6" s="4">
        <f t="shared" si="5"/>
        <v>183.58653846153845</v>
      </c>
      <c r="BV6" s="4">
        <f t="shared" si="5"/>
        <v>185.93269230769232</v>
      </c>
      <c r="BW6" s="4">
        <f t="shared" si="5"/>
        <v>188.27884615384616</v>
      </c>
      <c r="BX6" s="4">
        <f>D12+$C12</f>
        <v>185.88461538461539</v>
      </c>
      <c r="BY6" s="4">
        <f t="shared" ref="BY6:CI6" si="6">E12+$C12</f>
        <v>188.76923076923077</v>
      </c>
      <c r="BZ6" s="4">
        <f t="shared" si="6"/>
        <v>191.65384615384616</v>
      </c>
      <c r="CA6" s="4">
        <f t="shared" si="6"/>
        <v>194.53846153846155</v>
      </c>
      <c r="CB6" s="4">
        <f t="shared" si="6"/>
        <v>197.42307692307693</v>
      </c>
      <c r="CC6" s="4">
        <f t="shared" si="6"/>
        <v>200.30769230769232</v>
      </c>
      <c r="CD6" s="4">
        <f t="shared" si="6"/>
        <v>203.19230769230768</v>
      </c>
      <c r="CE6" s="4">
        <f t="shared" si="6"/>
        <v>206.07692307692307</v>
      </c>
      <c r="CF6" s="4">
        <f t="shared" si="6"/>
        <v>208.96153846153845</v>
      </c>
      <c r="CG6" s="4">
        <f t="shared" si="6"/>
        <v>211.84615384615384</v>
      </c>
      <c r="CH6" s="4">
        <f t="shared" si="6"/>
        <v>214.73076923076923</v>
      </c>
      <c r="CI6" s="4">
        <f t="shared" si="6"/>
        <v>217.61538461538461</v>
      </c>
    </row>
    <row r="7" spans="1:89" x14ac:dyDescent="0.3">
      <c r="A7">
        <v>2024</v>
      </c>
      <c r="B7" s="2">
        <f>'[1]3. Industry Adoption'!D90</f>
        <v>55.125</v>
      </c>
      <c r="C7" s="2">
        <f>B6</f>
        <v>20</v>
      </c>
      <c r="D7" s="3">
        <f>$B7*D$18</f>
        <v>0.70673076923076916</v>
      </c>
      <c r="E7" s="3">
        <f t="shared" ref="E7:O12" si="7">$B7*E$18</f>
        <v>1.4134615384615383</v>
      </c>
      <c r="F7" s="3">
        <f t="shared" si="7"/>
        <v>2.1201923076923079</v>
      </c>
      <c r="G7" s="3">
        <f t="shared" si="7"/>
        <v>2.8269230769230766</v>
      </c>
      <c r="H7" s="3">
        <f t="shared" si="7"/>
        <v>3.5336538461538458</v>
      </c>
      <c r="I7" s="3">
        <f t="shared" si="7"/>
        <v>4.2403846153846159</v>
      </c>
      <c r="J7" s="3">
        <f t="shared" si="7"/>
        <v>4.947115384615385</v>
      </c>
      <c r="K7" s="3">
        <f t="shared" si="7"/>
        <v>5.6538461538461533</v>
      </c>
      <c r="L7" s="3">
        <f t="shared" si="7"/>
        <v>6.3605769230769234</v>
      </c>
      <c r="M7" s="3">
        <f t="shared" si="7"/>
        <v>7.0673076923076916</v>
      </c>
      <c r="N7" s="3">
        <f t="shared" si="7"/>
        <v>7.7740384615384617</v>
      </c>
      <c r="O7" s="3">
        <f t="shared" si="7"/>
        <v>8.4807692307692317</v>
      </c>
    </row>
    <row r="8" spans="1:89" x14ac:dyDescent="0.3">
      <c r="A8">
        <v>2025</v>
      </c>
      <c r="B8" s="2">
        <f>'[1]3. Industry Adoption'!E90</f>
        <v>79.125</v>
      </c>
      <c r="C8" s="2">
        <f t="shared" ref="C8:C12" si="8">B7</f>
        <v>55.125</v>
      </c>
      <c r="D8" s="3">
        <f t="shared" ref="D8:D12" si="9">$B8*D$18</f>
        <v>1.0144230769230769</v>
      </c>
      <c r="E8" s="3">
        <f t="shared" si="7"/>
        <v>2.0288461538461537</v>
      </c>
      <c r="F8" s="3">
        <f t="shared" si="7"/>
        <v>3.0432692307692308</v>
      </c>
      <c r="G8" s="3">
        <f t="shared" si="7"/>
        <v>4.0576923076923075</v>
      </c>
      <c r="H8" s="3">
        <f t="shared" si="7"/>
        <v>5.0721153846153841</v>
      </c>
      <c r="I8" s="3">
        <f t="shared" si="7"/>
        <v>6.0865384615384617</v>
      </c>
      <c r="J8" s="3">
        <f t="shared" si="7"/>
        <v>7.1009615384615383</v>
      </c>
      <c r="K8" s="3">
        <f t="shared" si="7"/>
        <v>8.115384615384615</v>
      </c>
      <c r="L8" s="3">
        <f t="shared" si="7"/>
        <v>9.1298076923076934</v>
      </c>
      <c r="M8" s="3">
        <f t="shared" si="7"/>
        <v>10.144230769230768</v>
      </c>
      <c r="N8" s="3">
        <f t="shared" si="7"/>
        <v>11.158653846153847</v>
      </c>
      <c r="O8" s="3">
        <f t="shared" si="7"/>
        <v>12.173076923076923</v>
      </c>
    </row>
    <row r="9" spans="1:89" x14ac:dyDescent="0.3">
      <c r="A9">
        <v>2026</v>
      </c>
      <c r="B9" s="2">
        <f>'[1]3. Industry Adoption'!F90</f>
        <v>123.75</v>
      </c>
      <c r="C9" s="2">
        <f t="shared" si="8"/>
        <v>79.125</v>
      </c>
      <c r="D9" s="3">
        <f t="shared" si="9"/>
        <v>1.5865384615384615</v>
      </c>
      <c r="E9" s="3">
        <f t="shared" si="7"/>
        <v>3.1730769230769229</v>
      </c>
      <c r="F9" s="3">
        <f t="shared" si="7"/>
        <v>4.759615384615385</v>
      </c>
      <c r="G9" s="3">
        <f t="shared" si="7"/>
        <v>6.3461538461538458</v>
      </c>
      <c r="H9" s="3">
        <f t="shared" si="7"/>
        <v>7.9326923076923066</v>
      </c>
      <c r="I9" s="3">
        <f t="shared" si="7"/>
        <v>9.5192307692307701</v>
      </c>
      <c r="J9" s="3">
        <f t="shared" si="7"/>
        <v>11.10576923076923</v>
      </c>
      <c r="K9" s="3">
        <f t="shared" si="7"/>
        <v>12.692307692307692</v>
      </c>
      <c r="L9" s="3">
        <f t="shared" si="7"/>
        <v>14.278846153846155</v>
      </c>
      <c r="M9" s="3">
        <f t="shared" si="7"/>
        <v>15.865384615384613</v>
      </c>
      <c r="N9" s="3">
        <f t="shared" si="7"/>
        <v>17.451923076923077</v>
      </c>
      <c r="O9" s="3">
        <f t="shared" si="7"/>
        <v>19.03846153846154</v>
      </c>
    </row>
    <row r="10" spans="1:89" x14ac:dyDescent="0.3">
      <c r="A10">
        <v>2027</v>
      </c>
      <c r="B10" s="2">
        <f>'[1]3. Industry Adoption'!G90</f>
        <v>160.125</v>
      </c>
      <c r="C10" s="2">
        <f t="shared" si="8"/>
        <v>123.75</v>
      </c>
      <c r="D10" s="3">
        <f t="shared" si="9"/>
        <v>2.0528846153846154</v>
      </c>
      <c r="E10" s="3">
        <f t="shared" si="7"/>
        <v>4.1057692307692308</v>
      </c>
      <c r="F10" s="3">
        <f t="shared" si="7"/>
        <v>6.1586538461538467</v>
      </c>
      <c r="G10" s="3">
        <f t="shared" si="7"/>
        <v>8.2115384615384617</v>
      </c>
      <c r="H10" s="3">
        <f t="shared" si="7"/>
        <v>10.264423076923077</v>
      </c>
      <c r="I10" s="3">
        <f t="shared" si="7"/>
        <v>12.317307692307693</v>
      </c>
      <c r="J10" s="3">
        <f t="shared" si="7"/>
        <v>14.370192307692308</v>
      </c>
      <c r="K10" s="3">
        <f t="shared" si="7"/>
        <v>16.423076923076923</v>
      </c>
      <c r="L10" s="3">
        <f t="shared" si="7"/>
        <v>18.47596153846154</v>
      </c>
      <c r="M10" s="3">
        <f t="shared" si="7"/>
        <v>20.528846153846153</v>
      </c>
      <c r="N10" s="3">
        <f t="shared" si="7"/>
        <v>22.58173076923077</v>
      </c>
      <c r="O10" s="3">
        <f t="shared" si="7"/>
        <v>24.634615384615387</v>
      </c>
    </row>
    <row r="11" spans="1:89" x14ac:dyDescent="0.3">
      <c r="A11">
        <v>2028</v>
      </c>
      <c r="B11" s="2">
        <f>'[1]3. Industry Adoption'!H90</f>
        <v>183</v>
      </c>
      <c r="C11" s="2">
        <f t="shared" si="8"/>
        <v>160.125</v>
      </c>
      <c r="D11" s="3">
        <f t="shared" si="9"/>
        <v>2.3461538461538463</v>
      </c>
      <c r="E11" s="3">
        <f t="shared" si="7"/>
        <v>4.6923076923076925</v>
      </c>
      <c r="F11" s="3">
        <f t="shared" si="7"/>
        <v>7.0384615384615392</v>
      </c>
      <c r="G11" s="3">
        <f t="shared" si="7"/>
        <v>9.384615384615385</v>
      </c>
      <c r="H11" s="3">
        <f t="shared" si="7"/>
        <v>11.73076923076923</v>
      </c>
      <c r="I11" s="3">
        <f t="shared" si="7"/>
        <v>14.076923076923078</v>
      </c>
      <c r="J11" s="3">
        <f t="shared" si="7"/>
        <v>16.423076923076923</v>
      </c>
      <c r="K11" s="3">
        <f t="shared" si="7"/>
        <v>18.76923076923077</v>
      </c>
      <c r="L11" s="3">
        <f t="shared" si="7"/>
        <v>21.115384615384617</v>
      </c>
      <c r="M11" s="3">
        <f t="shared" si="7"/>
        <v>23.46153846153846</v>
      </c>
      <c r="N11" s="3">
        <f t="shared" si="7"/>
        <v>25.807692307692307</v>
      </c>
      <c r="O11" s="3">
        <f t="shared" si="7"/>
        <v>28.153846153846157</v>
      </c>
    </row>
    <row r="12" spans="1:89" x14ac:dyDescent="0.3">
      <c r="A12">
        <v>2029</v>
      </c>
      <c r="B12" s="2">
        <f>'[1]3. Industry Adoption'!I90</f>
        <v>225</v>
      </c>
      <c r="C12" s="2">
        <f t="shared" si="8"/>
        <v>183</v>
      </c>
      <c r="D12" s="3">
        <f t="shared" si="9"/>
        <v>2.8846153846153846</v>
      </c>
      <c r="E12" s="3">
        <f t="shared" si="7"/>
        <v>5.7692307692307692</v>
      </c>
      <c r="F12" s="3">
        <f t="shared" si="7"/>
        <v>8.6538461538461551</v>
      </c>
      <c r="G12" s="3">
        <f t="shared" si="7"/>
        <v>11.538461538461538</v>
      </c>
      <c r="H12" s="3">
        <f t="shared" si="7"/>
        <v>14.423076923076922</v>
      </c>
      <c r="I12" s="3">
        <f t="shared" si="7"/>
        <v>17.30769230769231</v>
      </c>
      <c r="J12" s="3">
        <f t="shared" si="7"/>
        <v>20.192307692307693</v>
      </c>
      <c r="K12" s="3">
        <f t="shared" si="7"/>
        <v>23.076923076923077</v>
      </c>
      <c r="L12" s="3">
        <f t="shared" si="7"/>
        <v>25.961538461538463</v>
      </c>
      <c r="M12" s="3">
        <f t="shared" si="7"/>
        <v>28.846153846153843</v>
      </c>
      <c r="N12" s="3">
        <f t="shared" si="7"/>
        <v>31.73076923076923</v>
      </c>
      <c r="O12" s="3">
        <f t="shared" si="7"/>
        <v>34.61538461538462</v>
      </c>
    </row>
    <row r="14" spans="1:89" x14ac:dyDescent="0.3">
      <c r="A14" t="s">
        <v>5</v>
      </c>
    </row>
    <row r="16" spans="1:89" x14ac:dyDescent="0.3"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</row>
    <row r="17" spans="4:15" x14ac:dyDescent="0.3">
      <c r="D17">
        <f>D16</f>
        <v>1</v>
      </c>
      <c r="E17">
        <f>D17+E16</f>
        <v>3</v>
      </c>
      <c r="F17">
        <f t="shared" ref="F17:O17" si="10">E17+F16</f>
        <v>6</v>
      </c>
      <c r="G17">
        <f t="shared" si="10"/>
        <v>10</v>
      </c>
      <c r="H17">
        <f t="shared" si="10"/>
        <v>15</v>
      </c>
      <c r="I17">
        <f t="shared" si="10"/>
        <v>21</v>
      </c>
      <c r="J17">
        <f t="shared" si="10"/>
        <v>28</v>
      </c>
      <c r="K17">
        <f t="shared" si="10"/>
        <v>36</v>
      </c>
      <c r="L17">
        <f t="shared" si="10"/>
        <v>45</v>
      </c>
      <c r="M17">
        <f t="shared" si="10"/>
        <v>55</v>
      </c>
      <c r="N17">
        <f t="shared" si="10"/>
        <v>66</v>
      </c>
      <c r="O17">
        <f t="shared" si="10"/>
        <v>78</v>
      </c>
    </row>
    <row r="18" spans="4:15" x14ac:dyDescent="0.3">
      <c r="D18" s="5">
        <f>D16/$O$17</f>
        <v>1.282051282051282E-2</v>
      </c>
      <c r="E18" s="5">
        <f t="shared" ref="E18:O18" si="11">E16/$O$17</f>
        <v>2.564102564102564E-2</v>
      </c>
      <c r="F18" s="5">
        <f t="shared" si="11"/>
        <v>3.8461538461538464E-2</v>
      </c>
      <c r="G18" s="5">
        <f t="shared" si="11"/>
        <v>5.128205128205128E-2</v>
      </c>
      <c r="H18" s="5">
        <f t="shared" si="11"/>
        <v>6.4102564102564097E-2</v>
      </c>
      <c r="I18" s="5">
        <f t="shared" si="11"/>
        <v>7.6923076923076927E-2</v>
      </c>
      <c r="J18" s="5">
        <f t="shared" si="11"/>
        <v>8.9743589743589744E-2</v>
      </c>
      <c r="K18" s="5">
        <f t="shared" si="11"/>
        <v>0.10256410256410256</v>
      </c>
      <c r="L18" s="5">
        <f t="shared" si="11"/>
        <v>0.11538461538461539</v>
      </c>
      <c r="M18" s="5">
        <f t="shared" si="11"/>
        <v>0.12820512820512819</v>
      </c>
      <c r="N18" s="5">
        <f t="shared" si="11"/>
        <v>0.14102564102564102</v>
      </c>
      <c r="O18" s="5">
        <f t="shared" si="11"/>
        <v>0.15384615384615385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18cents to 6.48cents</vt:lpstr>
      <vt:lpstr>Onboarding 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Hodes</dc:creator>
  <cp:lastModifiedBy>Jonathan Hodes</cp:lastModifiedBy>
  <dcterms:created xsi:type="dcterms:W3CDTF">2022-12-15T13:12:11Z</dcterms:created>
  <dcterms:modified xsi:type="dcterms:W3CDTF">2022-12-15T14:57:14Z</dcterms:modified>
</cp:coreProperties>
</file>