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kloc\PycharmProjects\CapstoneApp\assets\"/>
    </mc:Choice>
  </mc:AlternateContent>
  <xr:revisionPtr revIDLastSave="0" documentId="13_ncr:1_{8F0DE9CB-9148-4F19-A7D4-DBEDBDE97E5D}" xr6:coauthVersionLast="47" xr6:coauthVersionMax="47" xr10:uidLastSave="{00000000-0000-0000-0000-000000000000}"/>
  <bookViews>
    <workbookView xWindow="-110" yWindow="-110" windowWidth="19420" windowHeight="10300" firstSheet="4" activeTab="5" xr2:uid="{1473D144-172C-4ACD-A0E2-A556FD0C9732}"/>
  </bookViews>
  <sheets>
    <sheet name="tbl_model_runs" sheetId="1" r:id="rId1"/>
    <sheet name="tbl_model_run_params" sheetId="2" r:id="rId2"/>
    <sheet name="tbl_local_state" sheetId="3" r:id="rId3"/>
    <sheet name="tbl_global_state" sheetId="8" r:id="rId4"/>
    <sheet name="tbl_drone_actions" sheetId="4" r:id="rId5"/>
    <sheet name="tbl_rewards" sheetId="6" r:id="rId6"/>
    <sheet name="tbl_map_data" sheetId="9" r:id="rId7"/>
    <sheet name="tbl_rai" sheetId="11" r:id="rId8"/>
    <sheet name="tbl_run_status" sheetId="10" r:id="rId9"/>
    <sheet name="cd_obs_modes" sheetId="7" r:id="rId10"/>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6" l="1"/>
  <c r="F9" i="6"/>
  <c r="F8" i="6"/>
  <c r="F7" i="6"/>
  <c r="F8" i="11"/>
  <c r="F7" i="11"/>
  <c r="F6" i="11"/>
  <c r="F2" i="11"/>
  <c r="F3" i="11"/>
  <c r="F4" i="11"/>
  <c r="F5" i="11"/>
  <c r="F9" i="11"/>
  <c r="F10" i="11"/>
  <c r="F13" i="3"/>
  <c r="F12" i="3"/>
  <c r="F3" i="10"/>
  <c r="F4" i="10"/>
  <c r="F5" i="10"/>
  <c r="F2" i="10"/>
  <c r="F11" i="3"/>
  <c r="F10" i="3"/>
  <c r="F5" i="6"/>
  <c r="F6" i="6"/>
  <c r="F3" i="6"/>
  <c r="F4" i="6"/>
  <c r="F2" i="6"/>
  <c r="F3" i="4"/>
  <c r="F4" i="4"/>
  <c r="F5" i="4"/>
  <c r="F6" i="4"/>
  <c r="F2" i="4"/>
  <c r="F3" i="8"/>
  <c r="F4" i="8"/>
  <c r="F2" i="8"/>
  <c r="F3" i="3"/>
  <c r="F4" i="3"/>
  <c r="F5" i="3"/>
  <c r="F6" i="3"/>
  <c r="F7" i="3"/>
  <c r="F8" i="3"/>
  <c r="F9" i="3"/>
  <c r="F2" i="3"/>
  <c r="F3" i="2"/>
  <c r="F4" i="2"/>
  <c r="F5" i="2"/>
  <c r="F6" i="2"/>
  <c r="F7" i="2"/>
  <c r="F8" i="2"/>
  <c r="F9" i="2"/>
  <c r="F10" i="2"/>
  <c r="F11" i="2"/>
  <c r="F12" i="2"/>
  <c r="F13" i="2"/>
  <c r="F14" i="2"/>
  <c r="F15" i="2"/>
  <c r="F16" i="2"/>
  <c r="F17" i="2"/>
  <c r="F18" i="2"/>
  <c r="F19" i="2"/>
  <c r="F20" i="2"/>
  <c r="F2" i="2"/>
  <c r="F2" i="1"/>
  <c r="F3" i="1"/>
  <c r="F4" i="1"/>
  <c r="C3" i="7"/>
  <c r="C4" i="7"/>
  <c r="C5" i="7"/>
  <c r="C6" i="7"/>
  <c r="C7" i="7"/>
  <c r="C8" i="7"/>
  <c r="C9" i="7"/>
  <c r="C10" i="7"/>
  <c r="C11" i="7"/>
  <c r="C12" i="7"/>
  <c r="C13" i="7"/>
  <c r="C2" i="7"/>
</calcChain>
</file>

<file path=xl/sharedStrings.xml><?xml version="1.0" encoding="utf-8"?>
<sst xmlns="http://schemas.openxmlformats.org/spreadsheetml/2006/main" count="371" uniqueCount="157">
  <si>
    <t>Column</t>
  </si>
  <si>
    <t>Type</t>
  </si>
  <si>
    <t>Nullable</t>
  </si>
  <si>
    <t>Description</t>
  </si>
  <si>
    <t>run_id</t>
  </si>
  <si>
    <t>run_date</t>
  </si>
  <si>
    <t>enviroment_id</t>
  </si>
  <si>
    <t>timesteps_per_batch</t>
  </si>
  <si>
    <t>cg_iters</t>
  </si>
  <si>
    <t>max_kl</t>
  </si>
  <si>
    <t>cg_damping</t>
  </si>
  <si>
    <t>max_timesteps</t>
  </si>
  <si>
    <t>gamma</t>
  </si>
  <si>
    <t>lam</t>
  </si>
  <si>
    <t>vf_iters</t>
  </si>
  <si>
    <t>vf_stepsize</t>
  </si>
  <si>
    <t>nr_agents</t>
  </si>
  <si>
    <t>obs_mode</t>
  </si>
  <si>
    <t>comm_radius</t>
  </si>
  <si>
    <t>world_size</t>
  </si>
  <si>
    <t>distance_bins</t>
  </si>
  <si>
    <t>bearing_bins</t>
  </si>
  <si>
    <t>torus</t>
  </si>
  <si>
    <t>dynamics</t>
  </si>
  <si>
    <t>episode_id</t>
  </si>
  <si>
    <t>x_coord</t>
  </si>
  <si>
    <t>y_coord</t>
  </si>
  <si>
    <t>drone_id</t>
  </si>
  <si>
    <t>Drone's x-coordinate at a given episode</t>
  </si>
  <si>
    <t>Drone's y-coordinate at a given episode</t>
  </si>
  <si>
    <t>orientation</t>
  </si>
  <si>
    <t>Drone's orientation angle. Gives direction the drone is facing. Should be in radians, but the model output values fall outside of the expected [0, 2pi] range.</t>
  </si>
  <si>
    <t>linear_velocity</t>
  </si>
  <si>
    <t>angular_velocity</t>
  </si>
  <si>
    <t xml:space="preserve">The drone's linear velocity. </t>
  </si>
  <si>
    <t xml:space="preserve">The drone's angular velocity. </t>
  </si>
  <si>
    <t>reward</t>
  </si>
  <si>
    <t xml:space="preserve">Unique identifier for a model run. </t>
  </si>
  <si>
    <t xml:space="preserve">Episode identifier. </t>
  </si>
  <si>
    <t xml:space="preserve">Drone identifier. </t>
  </si>
  <si>
    <t xml:space="preserve">Environment identifier. </t>
  </si>
  <si>
    <t xml:space="preserve">Max threshold for Kullback–Leibler (KL) divergence, which measures distance between two distributions; can think of it as the maximum difference between the current policy and proposed policy updated. This is the primary model constraint -- the model is trying to minimize distance between drones, but without making any surprising moves. </t>
  </si>
  <si>
    <t xml:space="preserve">Number of iterations to run conjugate gradient method, very similar to the typical gradient descent used to minimize loss when training neural networks. Theoretically, more iterations would minimize loss. </t>
  </si>
  <si>
    <t xml:space="preserve">No idea, aside from it being something to do with the conjugate gradient method. </t>
  </si>
  <si>
    <t xml:space="preserve">Number of timesteps from previous episodes to sample. </t>
  </si>
  <si>
    <t xml:space="preserve">Total number of timesteps spent on an episode. </t>
  </si>
  <si>
    <t>Discount factor.</t>
  </si>
  <si>
    <t xml:space="preserve">L1 penalty (controls bias-variance tradeoff). </t>
  </si>
  <si>
    <t xml:space="preserve">Number of value function iterations. </t>
  </si>
  <si>
    <t xml:space="preserve">Step size of each value function iterations. </t>
  </si>
  <si>
    <t>Number of agents</t>
  </si>
  <si>
    <t>2d_rbf_acc</t>
  </si>
  <si>
    <t xml:space="preserve"> 3d_rbf</t>
  </si>
  <si>
    <t xml:space="preserve"> 2d_hist_acc</t>
  </si>
  <si>
    <t xml:space="preserve"> sum_obs_acc</t>
  </si>
  <si>
    <t xml:space="preserve"> sum_obs_acc_full</t>
  </si>
  <si>
    <t xml:space="preserve"> sum_obs_acc_no_vel</t>
  </si>
  <si>
    <t xml:space="preserve"> sum_obs_acc_limited</t>
  </si>
  <si>
    <t xml:space="preserve"> fix_acc</t>
  </si>
  <si>
    <t xml:space="preserve">Observations are encoded using 2D radial basis functions, accounting for acceleration. </t>
  </si>
  <si>
    <t xml:space="preserve">Observations are encoded using 3D radial basis functions, accounting for acceleration. </t>
  </si>
  <si>
    <t>Observations are encoded using a restricted version of 2d_rbf_acc</t>
  </si>
  <si>
    <t xml:space="preserve">Observations are encoded using a restricted version of 2d_rbf_acc, but without acceleration. </t>
  </si>
  <si>
    <t xml:space="preserve"> 2d_rbf_limited</t>
  </si>
  <si>
    <t xml:space="preserve"> 2d_rbf_acc_limited</t>
  </si>
  <si>
    <t xml:space="preserve">Observations are encoded using a 2D histogram, accounting for acceleration. </t>
  </si>
  <si>
    <t>Observations are encoded using the sum of all observations, accounting for acceleration.</t>
  </si>
  <si>
    <t>Observations are encoded using some variation of sum_obs_acc.</t>
  </si>
  <si>
    <t>Observations are encoded using the sum of all observations, accounting for acceleration but not velocity.</t>
  </si>
  <si>
    <t xml:space="preserve">Observations are encoded using a restricted veresion of sum_obs_acc. </t>
  </si>
  <si>
    <t>sum_obs_limited</t>
  </si>
  <si>
    <t xml:space="preserve"> sum_obs</t>
  </si>
  <si>
    <t>Observations are encoded as a summation of observations, not accounting for acceleration.</t>
  </si>
  <si>
    <t xml:space="preserve">Observations are encoded using a limited version of sum_obs. </t>
  </si>
  <si>
    <t xml:space="preserve">Observations are encoded using standardized acceleration data. </t>
  </si>
  <si>
    <t>state_encoding</t>
  </si>
  <si>
    <t xml:space="preserve">An array containing state information. </t>
  </si>
  <si>
    <t>terminal_episode</t>
  </si>
  <si>
    <t>PK</t>
  </si>
  <si>
    <t>T</t>
  </si>
  <si>
    <t>F</t>
  </si>
  <si>
    <t>int</t>
  </si>
  <si>
    <t xml:space="preserve">The area (circle) around the drones that they can detect. </t>
  </si>
  <si>
    <t>Airspace size; this is doubled in the code, so if the size is 100, then  the airspace is a 200x200 square.</t>
  </si>
  <si>
    <t xml:space="preserve">Not sure; the authors tested a histogram method for encoding, this may be related to that. </t>
  </si>
  <si>
    <t>Not sure!</t>
  </si>
  <si>
    <t>If true, then the airspace is turned into a closed curve.</t>
  </si>
  <si>
    <t xml:space="preserve">The specific way the drones can move in the space. Set to unicycle by default: the drones can only move forward and backward, but they can change their angle (like a person on a unicycle). </t>
  </si>
  <si>
    <t>2d_rbf_acc, 3d_rbf,  2d_rbf_acc_limited,  2d_rbf_limited, 2d_hist_acc, sum_obs_acc, sum_obs_acc_full, sum_obs_acc_no_vel, sum_obs_acc_limited, sum_obs sum_obs_limited, fix_acc (see final tab for more information)</t>
  </si>
  <si>
    <t>date</t>
  </si>
  <si>
    <t xml:space="preserve">Date on which model was run. </t>
  </si>
  <si>
    <t xml:space="preserve">Episode at which the model completes the mission. </t>
  </si>
  <si>
    <t>run_id=int(pickled_table["run_id"]),</t>
  </si>
  <si>
    <t>timesteps_per_batch=int(pickled_able["timesteps_per_batch"]),</t>
  </si>
  <si>
    <t>cg_iters=int(pickled_able["cg_iters"]),</t>
  </si>
  <si>
    <t>max_timesteps=int(pickled_able["max_timesteps"]),</t>
  </si>
  <si>
    <t>vf_iters=int(pickled_able["vf_iters"]),</t>
  </si>
  <si>
    <t>vf_stepsize=int(pickled_able["vf_stepsize"]),</t>
  </si>
  <si>
    <t>nr_agents=int(pickled_able["nr_agents"]),</t>
  </si>
  <si>
    <t>comm_radius=int(pickled_able["comm_radius"]),</t>
  </si>
  <si>
    <t>world_size=int(pickled_able["world_size"]),</t>
  </si>
  <si>
    <t>distance_bins=int(pickled_able["distance_bins"]),</t>
  </si>
  <si>
    <t>bearing_bins=int(pickled_able["bearing_bins"]),</t>
  </si>
  <si>
    <t>obs_mode=str(pickled_able["obs_mode"]),</t>
  </si>
  <si>
    <t>dynamics=str(pickled_able["dynamics"]),</t>
  </si>
  <si>
    <t>str</t>
  </si>
  <si>
    <t>enviroment_id=str(pickled_able["enviroment_id"]),</t>
  </si>
  <si>
    <t>Scalarize Statement</t>
  </si>
  <si>
    <t>DB Label</t>
  </si>
  <si>
    <t>flt</t>
  </si>
  <si>
    <t>max_kl=flt(pickled_able["max_kl"]),</t>
  </si>
  <si>
    <t>cg_damping=flt(pickled_able["cg_damping"]),</t>
  </si>
  <si>
    <t>gamma=flt(pickled_able["gamma"]),</t>
  </si>
  <si>
    <t>lam=flt(pickled_able["lam"]),</t>
  </si>
  <si>
    <t>bln</t>
  </si>
  <si>
    <t>torus=bln(pickled_able["torus"]),</t>
  </si>
  <si>
    <t>Order</t>
  </si>
  <si>
    <t>distance_reward</t>
  </si>
  <si>
    <t>action_penalty</t>
  </si>
  <si>
    <t xml:space="preserve">A penalty based on the dynamism of the actions that were selected for the episode. Actions that result in significant changes are penalized. </t>
  </si>
  <si>
    <t>drone_collisions</t>
  </si>
  <si>
    <t>The number of collisions involving the drone during the episode.</t>
  </si>
  <si>
    <t>drone_obstacle_distance</t>
  </si>
  <si>
    <t xml:space="preserve">The total distance between the drone and the obstacles; capped at the run's communication radius. </t>
  </si>
  <si>
    <t>run_status</t>
  </si>
  <si>
    <t>status_timestamp</t>
  </si>
  <si>
    <t>dtm</t>
  </si>
  <si>
    <t>Fleet-level reward at a given episode; calculated as -(distance_reward - action_penalty).</t>
  </si>
  <si>
    <t>Current status of the model.</t>
  </si>
  <si>
    <t xml:space="preserve">Time of status change. </t>
  </si>
  <si>
    <t>improvement_multiplier</t>
  </si>
  <si>
    <t xml:space="preserve">When a collision occurs, the improvement multiplier adjusts the penalty based on the drone's position between the obstacles midpoint and the obstacle's closest boundary point (which would be the closest exit point for the drone). </t>
  </si>
  <si>
    <t>drone_damage</t>
  </si>
  <si>
    <t xml:space="preserve">The amount of damage incurred by each drone. Damage is incurred whenever a collision with an obstacle occurs. Obstacle damage is specified in the sidebar. </t>
  </si>
  <si>
    <t>avoid_collisions</t>
  </si>
  <si>
    <t>User selected "avoid collisions"</t>
  </si>
  <si>
    <t>collision_penalty</t>
  </si>
  <si>
    <t>avoid_buffer_zones</t>
  </si>
  <si>
    <t>buffer_zone_size</t>
  </si>
  <si>
    <t>buffer_entry_penalty</t>
  </si>
  <si>
    <t>expected_completion_time</t>
  </si>
  <si>
    <t>swarm_damage_tolerance</t>
  </si>
  <si>
    <t>drone_damage_tolerance</t>
  </si>
  <si>
    <t>Collision penalty</t>
  </si>
  <si>
    <t>User selected "avoid buffer zones"</t>
  </si>
  <si>
    <t>Buffer zone size</t>
  </si>
  <si>
    <t>Buffer zone entry penalty</t>
  </si>
  <si>
    <t>Expected completion time</t>
  </si>
  <si>
    <t>Swarm damage tolerance</t>
  </si>
  <si>
    <t>Drone damage tolerance</t>
  </si>
  <si>
    <t>target_distance_reward</t>
  </si>
  <si>
    <t>The average of the sum of drone-target distances; what the model is trying to minimize.</t>
  </si>
  <si>
    <t>The average of the sum of inter-drone distances; what the model is trying to minimize.</t>
  </si>
  <si>
    <t>all_collisions</t>
  </si>
  <si>
    <t>Number of collisions during episode.</t>
  </si>
  <si>
    <t>The average of the sume of drone-obstacle distances; what the model is trying to maximize.</t>
  </si>
  <si>
    <t xml:space="preserve">The normalized distance of a drone that is currently in an obstacle from the obstacle's midpoint to the nearest boundary point.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</si>
</sst>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sz val="9.8000000000000007"/>
      <color rgb="FFBCBEC4"/>
      <name val="JetBrains Mono"/>
      <family val="3"/>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quotePrefix="1" applyAlignment="1">
      <alignment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34F9-C3D0-4299-9E56-CFB7146E2CAF}">
  <dimension ref="A1:G4"/>
  <sheetViews>
    <sheetView workbookViewId="0">
      <selection activeCell="D3" sqref="D3"/>
    </sheetView>
  </sheetViews>
  <sheetFormatPr defaultRowHeight="14.5"/>
  <cols>
    <col min="2" max="2" width="18.7265625" customWidth="1"/>
    <col min="3" max="3" width="8.453125" customWidth="1"/>
    <col min="5" max="5" width="10.54296875" customWidth="1"/>
    <col min="6" max="6" width="19.7265625" customWidth="1"/>
    <col min="7" max="7" width="94.36328125" customWidth="1"/>
    <col min="8" max="8" width="30.6328125" customWidth="1"/>
  </cols>
  <sheetData>
    <row r="1" spans="1:7" s="1" customFormat="1">
      <c r="A1" s="1" t="s">
        <v>116</v>
      </c>
      <c r="B1" s="1" t="s">
        <v>0</v>
      </c>
      <c r="C1" s="1" t="s">
        <v>78</v>
      </c>
      <c r="D1" s="1" t="s">
        <v>1</v>
      </c>
      <c r="E1" s="1" t="s">
        <v>2</v>
      </c>
      <c r="F1" s="1" t="s">
        <v>108</v>
      </c>
      <c r="G1" s="1" t="s">
        <v>3</v>
      </c>
    </row>
    <row r="2" spans="1:7">
      <c r="A2">
        <v>1</v>
      </c>
      <c r="B2" t="s">
        <v>4</v>
      </c>
      <c r="C2" t="s">
        <v>79</v>
      </c>
      <c r="D2" t="s">
        <v>109</v>
      </c>
      <c r="E2" t="s">
        <v>80</v>
      </c>
      <c r="F2" t="str">
        <f>"c"&amp;D2&amp;"_"&amp;B2</f>
        <v>cflt_run_id</v>
      </c>
      <c r="G2" t="s">
        <v>37</v>
      </c>
    </row>
    <row r="3" spans="1:7">
      <c r="A3">
        <v>2</v>
      </c>
      <c r="B3" t="s">
        <v>5</v>
      </c>
      <c r="D3" t="s">
        <v>89</v>
      </c>
      <c r="E3" t="s">
        <v>80</v>
      </c>
      <c r="F3" t="str">
        <f t="shared" ref="F3:F4" si="0">"c"&amp;D3&amp;"_"&amp;B3</f>
        <v>cdate_run_date</v>
      </c>
      <c r="G3" t="s">
        <v>90</v>
      </c>
    </row>
    <row r="4" spans="1:7">
      <c r="A4">
        <v>3</v>
      </c>
      <c r="B4" t="s">
        <v>77</v>
      </c>
      <c r="D4" t="s">
        <v>114</v>
      </c>
      <c r="E4" t="s">
        <v>80</v>
      </c>
      <c r="F4" t="str">
        <f t="shared" si="0"/>
        <v>cbln_terminal_episode</v>
      </c>
      <c r="G4" t="s">
        <v>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76F1-1090-4782-A501-7617F52974B8}">
  <dimension ref="A1:C13"/>
  <sheetViews>
    <sheetView workbookViewId="0">
      <selection activeCell="B19" sqref="B19"/>
    </sheetView>
  </sheetViews>
  <sheetFormatPr defaultRowHeight="14.5"/>
  <cols>
    <col min="1" max="1" width="27.7265625" customWidth="1"/>
    <col min="2" max="2" width="81.1796875" customWidth="1"/>
  </cols>
  <sheetData>
    <row r="1" spans="1:3" s="1" customFormat="1">
      <c r="A1" s="1" t="s">
        <v>17</v>
      </c>
      <c r="B1" s="1" t="s">
        <v>3</v>
      </c>
    </row>
    <row r="2" spans="1:3">
      <c r="A2" t="s">
        <v>51</v>
      </c>
      <c r="B2" t="s">
        <v>59</v>
      </c>
      <c r="C2" t="str">
        <f>"'"&amp;A2&amp;"',"</f>
        <v>'2d_rbf_acc',</v>
      </c>
    </row>
    <row r="3" spans="1:3">
      <c r="A3" t="s">
        <v>52</v>
      </c>
      <c r="B3" t="s">
        <v>60</v>
      </c>
      <c r="C3" t="str">
        <f t="shared" ref="C3:C13" si="0">"'"&amp;A3&amp;"',"</f>
        <v>' 3d_rbf',</v>
      </c>
    </row>
    <row r="4" spans="1:3">
      <c r="A4" t="s">
        <v>64</v>
      </c>
      <c r="B4" t="s">
        <v>61</v>
      </c>
      <c r="C4" t="str">
        <f t="shared" si="0"/>
        <v>' 2d_rbf_acc_limited',</v>
      </c>
    </row>
    <row r="5" spans="1:3">
      <c r="A5" t="s">
        <v>63</v>
      </c>
      <c r="B5" t="s">
        <v>62</v>
      </c>
      <c r="C5" t="str">
        <f t="shared" si="0"/>
        <v>' 2d_rbf_limited',</v>
      </c>
    </row>
    <row r="6" spans="1:3">
      <c r="A6" t="s">
        <v>53</v>
      </c>
      <c r="B6" t="s">
        <v>65</v>
      </c>
      <c r="C6" t="str">
        <f t="shared" si="0"/>
        <v>' 2d_hist_acc',</v>
      </c>
    </row>
    <row r="7" spans="1:3">
      <c r="A7" t="s">
        <v>54</v>
      </c>
      <c r="B7" t="s">
        <v>66</v>
      </c>
      <c r="C7" t="str">
        <f t="shared" si="0"/>
        <v>' sum_obs_acc',</v>
      </c>
    </row>
    <row r="8" spans="1:3">
      <c r="A8" t="s">
        <v>55</v>
      </c>
      <c r="B8" t="s">
        <v>67</v>
      </c>
      <c r="C8" t="str">
        <f t="shared" si="0"/>
        <v>' sum_obs_acc_full',</v>
      </c>
    </row>
    <row r="9" spans="1:3">
      <c r="A9" t="s">
        <v>56</v>
      </c>
      <c r="B9" t="s">
        <v>68</v>
      </c>
      <c r="C9" t="str">
        <f t="shared" si="0"/>
        <v>' sum_obs_acc_no_vel',</v>
      </c>
    </row>
    <row r="10" spans="1:3">
      <c r="A10" t="s">
        <v>57</v>
      </c>
      <c r="B10" t="s">
        <v>69</v>
      </c>
      <c r="C10" t="str">
        <f t="shared" si="0"/>
        <v>' sum_obs_acc_limited',</v>
      </c>
    </row>
    <row r="11" spans="1:3">
      <c r="A11" t="s">
        <v>71</v>
      </c>
      <c r="B11" t="s">
        <v>72</v>
      </c>
      <c r="C11" t="str">
        <f t="shared" si="0"/>
        <v>' sum_obs',</v>
      </c>
    </row>
    <row r="12" spans="1:3">
      <c r="A12" t="s">
        <v>70</v>
      </c>
      <c r="B12" t="s">
        <v>73</v>
      </c>
      <c r="C12" t="str">
        <f t="shared" si="0"/>
        <v>'sum_obs_limited',</v>
      </c>
    </row>
    <row r="13" spans="1:3">
      <c r="A13" t="s">
        <v>58</v>
      </c>
      <c r="B13" t="s">
        <v>74</v>
      </c>
      <c r="C13" t="str">
        <f t="shared" si="0"/>
        <v>' fix_acc',</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17A8-B52D-48A4-942B-6281A1EEFDD1}">
  <dimension ref="A1:H20"/>
  <sheetViews>
    <sheetView workbookViewId="0">
      <selection activeCell="D3" sqref="D3"/>
    </sheetView>
  </sheetViews>
  <sheetFormatPr defaultRowHeight="14.5"/>
  <cols>
    <col min="2" max="2" width="18.7265625" style="5" customWidth="1"/>
    <col min="3" max="3" width="8" style="5" customWidth="1"/>
    <col min="5" max="6" width="10.54296875" customWidth="1"/>
    <col min="7" max="7" width="81.36328125" style="3" customWidth="1"/>
    <col min="8" max="8" width="30.6328125" customWidth="1"/>
  </cols>
  <sheetData>
    <row r="1" spans="1:8" s="1" customFormat="1">
      <c r="A1" s="1" t="s">
        <v>116</v>
      </c>
      <c r="B1" s="4" t="s">
        <v>0</v>
      </c>
      <c r="C1" s="4" t="s">
        <v>78</v>
      </c>
      <c r="D1" s="1" t="s">
        <v>1</v>
      </c>
      <c r="E1" s="1" t="s">
        <v>2</v>
      </c>
      <c r="F1" s="1" t="s">
        <v>108</v>
      </c>
      <c r="G1" s="2" t="s">
        <v>3</v>
      </c>
      <c r="H1" s="1" t="s">
        <v>107</v>
      </c>
    </row>
    <row r="2" spans="1:8">
      <c r="A2">
        <v>1</v>
      </c>
      <c r="B2" s="5" t="s">
        <v>4</v>
      </c>
      <c r="C2" s="5" t="s">
        <v>79</v>
      </c>
      <c r="D2" t="s">
        <v>109</v>
      </c>
      <c r="E2" t="s">
        <v>80</v>
      </c>
      <c r="F2" t="str">
        <f>"c"&amp;D2&amp;"_"&amp;B2</f>
        <v>cflt_run_id</v>
      </c>
      <c r="G2" t="s">
        <v>37</v>
      </c>
      <c r="H2" t="s">
        <v>92</v>
      </c>
    </row>
    <row r="3" spans="1:8">
      <c r="A3">
        <v>2</v>
      </c>
      <c r="B3" s="5" t="s">
        <v>6</v>
      </c>
      <c r="D3" t="s">
        <v>105</v>
      </c>
      <c r="E3" t="s">
        <v>80</v>
      </c>
      <c r="F3" t="str">
        <f t="shared" ref="F3:F20" si="0">"c"&amp;D3&amp;"_"&amp;B3</f>
        <v>cstr_enviroment_id</v>
      </c>
      <c r="G3" t="s">
        <v>40</v>
      </c>
      <c r="H3" t="s">
        <v>106</v>
      </c>
    </row>
    <row r="4" spans="1:8">
      <c r="A4">
        <v>3</v>
      </c>
      <c r="B4" s="5" t="s">
        <v>7</v>
      </c>
      <c r="D4" t="s">
        <v>109</v>
      </c>
      <c r="E4" t="s">
        <v>80</v>
      </c>
      <c r="F4" t="str">
        <f t="shared" si="0"/>
        <v>cflt_timesteps_per_batch</v>
      </c>
      <c r="G4" s="3" t="s">
        <v>44</v>
      </c>
      <c r="H4" t="s">
        <v>93</v>
      </c>
    </row>
    <row r="5" spans="1:8" ht="58">
      <c r="A5">
        <v>4</v>
      </c>
      <c r="B5" s="5" t="s">
        <v>9</v>
      </c>
      <c r="D5" t="s">
        <v>109</v>
      </c>
      <c r="E5" t="s">
        <v>80</v>
      </c>
      <c r="F5" t="str">
        <f t="shared" si="0"/>
        <v>cflt_max_kl</v>
      </c>
      <c r="G5" s="3" t="s">
        <v>41</v>
      </c>
      <c r="H5" t="s">
        <v>110</v>
      </c>
    </row>
    <row r="6" spans="1:8" ht="43.5">
      <c r="A6">
        <v>5</v>
      </c>
      <c r="B6" s="5" t="s">
        <v>8</v>
      </c>
      <c r="D6" t="s">
        <v>109</v>
      </c>
      <c r="E6" t="s">
        <v>80</v>
      </c>
      <c r="F6" t="str">
        <f t="shared" si="0"/>
        <v>cflt_cg_iters</v>
      </c>
      <c r="G6" s="3" t="s">
        <v>42</v>
      </c>
      <c r="H6" t="s">
        <v>94</v>
      </c>
    </row>
    <row r="7" spans="1:8">
      <c r="A7">
        <v>6</v>
      </c>
      <c r="B7" s="5" t="s">
        <v>10</v>
      </c>
      <c r="D7" t="s">
        <v>109</v>
      </c>
      <c r="E7" t="s">
        <v>80</v>
      </c>
      <c r="F7" t="str">
        <f t="shared" si="0"/>
        <v>cflt_cg_damping</v>
      </c>
      <c r="G7" s="3" t="s">
        <v>43</v>
      </c>
      <c r="H7" t="s">
        <v>111</v>
      </c>
    </row>
    <row r="8" spans="1:8">
      <c r="A8">
        <v>7</v>
      </c>
      <c r="B8" s="5" t="s">
        <v>11</v>
      </c>
      <c r="D8" t="s">
        <v>109</v>
      </c>
      <c r="E8" t="s">
        <v>80</v>
      </c>
      <c r="F8" t="str">
        <f t="shared" si="0"/>
        <v>cflt_max_timesteps</v>
      </c>
      <c r="G8" s="3" t="s">
        <v>45</v>
      </c>
      <c r="H8" t="s">
        <v>95</v>
      </c>
    </row>
    <row r="9" spans="1:8">
      <c r="A9">
        <v>8</v>
      </c>
      <c r="B9" s="5" t="s">
        <v>12</v>
      </c>
      <c r="D9" t="s">
        <v>109</v>
      </c>
      <c r="E9" t="s">
        <v>80</v>
      </c>
      <c r="F9" t="str">
        <f t="shared" si="0"/>
        <v>cflt_gamma</v>
      </c>
      <c r="G9" s="3" t="s">
        <v>46</v>
      </c>
      <c r="H9" t="s">
        <v>112</v>
      </c>
    </row>
    <row r="10" spans="1:8">
      <c r="A10">
        <v>9</v>
      </c>
      <c r="B10" s="5" t="s">
        <v>13</v>
      </c>
      <c r="D10" t="s">
        <v>109</v>
      </c>
      <c r="E10" t="s">
        <v>80</v>
      </c>
      <c r="F10" t="str">
        <f t="shared" si="0"/>
        <v>cflt_lam</v>
      </c>
      <c r="G10" s="3" t="s">
        <v>47</v>
      </c>
      <c r="H10" t="s">
        <v>113</v>
      </c>
    </row>
    <row r="11" spans="1:8">
      <c r="A11">
        <v>10</v>
      </c>
      <c r="B11" s="5" t="s">
        <v>14</v>
      </c>
      <c r="D11" t="s">
        <v>81</v>
      </c>
      <c r="E11" t="s">
        <v>80</v>
      </c>
      <c r="F11" t="str">
        <f t="shared" si="0"/>
        <v>cint_vf_iters</v>
      </c>
      <c r="G11" s="3" t="s">
        <v>48</v>
      </c>
      <c r="H11" t="s">
        <v>96</v>
      </c>
    </row>
    <row r="12" spans="1:8">
      <c r="A12">
        <v>11</v>
      </c>
      <c r="B12" s="5" t="s">
        <v>15</v>
      </c>
      <c r="D12" t="s">
        <v>81</v>
      </c>
      <c r="E12" t="s">
        <v>80</v>
      </c>
      <c r="F12" t="str">
        <f t="shared" si="0"/>
        <v>cint_vf_stepsize</v>
      </c>
      <c r="G12" s="3" t="s">
        <v>49</v>
      </c>
      <c r="H12" t="s">
        <v>97</v>
      </c>
    </row>
    <row r="13" spans="1:8">
      <c r="A13">
        <v>12</v>
      </c>
      <c r="B13" s="5" t="s">
        <v>16</v>
      </c>
      <c r="D13" t="s">
        <v>81</v>
      </c>
      <c r="E13" t="s">
        <v>80</v>
      </c>
      <c r="F13" t="str">
        <f t="shared" si="0"/>
        <v>cint_nr_agents</v>
      </c>
      <c r="G13" s="3" t="s">
        <v>50</v>
      </c>
      <c r="H13" t="s">
        <v>98</v>
      </c>
    </row>
    <row r="14" spans="1:8" ht="43.5">
      <c r="A14">
        <v>13</v>
      </c>
      <c r="B14" s="5" t="s">
        <v>17</v>
      </c>
      <c r="D14" t="s">
        <v>105</v>
      </c>
      <c r="E14" t="s">
        <v>80</v>
      </c>
      <c r="F14" t="str">
        <f t="shared" si="0"/>
        <v>cstr_obs_mode</v>
      </c>
      <c r="G14" s="6" t="s">
        <v>88</v>
      </c>
      <c r="H14" t="s">
        <v>103</v>
      </c>
    </row>
    <row r="15" spans="1:8">
      <c r="A15">
        <v>14</v>
      </c>
      <c r="B15" s="5" t="s">
        <v>18</v>
      </c>
      <c r="D15" t="s">
        <v>81</v>
      </c>
      <c r="E15" t="s">
        <v>80</v>
      </c>
      <c r="F15" t="str">
        <f t="shared" si="0"/>
        <v>cint_comm_radius</v>
      </c>
      <c r="G15" s="3" t="s">
        <v>82</v>
      </c>
      <c r="H15" t="s">
        <v>99</v>
      </c>
    </row>
    <row r="16" spans="1:8" ht="29">
      <c r="A16">
        <v>15</v>
      </c>
      <c r="B16" s="5" t="s">
        <v>19</v>
      </c>
      <c r="D16" t="s">
        <v>81</v>
      </c>
      <c r="E16" t="s">
        <v>80</v>
      </c>
      <c r="F16" t="str">
        <f t="shared" si="0"/>
        <v>cint_world_size</v>
      </c>
      <c r="G16" s="3" t="s">
        <v>83</v>
      </c>
      <c r="H16" t="s">
        <v>100</v>
      </c>
    </row>
    <row r="17" spans="1:8">
      <c r="A17">
        <v>16</v>
      </c>
      <c r="B17" s="5" t="s">
        <v>20</v>
      </c>
      <c r="D17" t="s">
        <v>81</v>
      </c>
      <c r="E17" t="s">
        <v>80</v>
      </c>
      <c r="F17" t="str">
        <f t="shared" si="0"/>
        <v>cint_distance_bins</v>
      </c>
      <c r="G17" s="3" t="s">
        <v>84</v>
      </c>
      <c r="H17" t="s">
        <v>101</v>
      </c>
    </row>
    <row r="18" spans="1:8">
      <c r="A18">
        <v>17</v>
      </c>
      <c r="B18" s="5" t="s">
        <v>21</v>
      </c>
      <c r="D18" t="s">
        <v>81</v>
      </c>
      <c r="E18" t="s">
        <v>80</v>
      </c>
      <c r="F18" t="str">
        <f t="shared" si="0"/>
        <v>cint_bearing_bins</v>
      </c>
      <c r="G18" s="3" t="s">
        <v>85</v>
      </c>
      <c r="H18" t="s">
        <v>102</v>
      </c>
    </row>
    <row r="19" spans="1:8">
      <c r="A19">
        <v>18</v>
      </c>
      <c r="B19" s="5" t="s">
        <v>22</v>
      </c>
      <c r="D19" t="s">
        <v>114</v>
      </c>
      <c r="E19" t="s">
        <v>80</v>
      </c>
      <c r="F19" t="str">
        <f t="shared" si="0"/>
        <v>cbln_torus</v>
      </c>
      <c r="G19" s="3" t="s">
        <v>86</v>
      </c>
      <c r="H19" t="s">
        <v>115</v>
      </c>
    </row>
    <row r="20" spans="1:8" ht="29">
      <c r="A20">
        <v>19</v>
      </c>
      <c r="B20" s="5" t="s">
        <v>23</v>
      </c>
      <c r="D20" t="s">
        <v>105</v>
      </c>
      <c r="E20" t="s">
        <v>80</v>
      </c>
      <c r="F20" t="str">
        <f t="shared" si="0"/>
        <v>cstr_dynamics</v>
      </c>
      <c r="G20" s="3" t="s">
        <v>87</v>
      </c>
      <c r="H20" t="s">
        <v>104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5FF3-022A-4020-8367-945DBCFC823C}">
  <dimension ref="A1:G13"/>
  <sheetViews>
    <sheetView workbookViewId="0">
      <selection activeCell="A14" sqref="A14"/>
    </sheetView>
  </sheetViews>
  <sheetFormatPr defaultRowHeight="14.5"/>
  <cols>
    <col min="1" max="1" width="8.7265625" style="5"/>
    <col min="2" max="2" width="18.7265625" style="5" customWidth="1"/>
    <col min="3" max="3" width="8.08984375" style="5" customWidth="1"/>
    <col min="4" max="4" width="8.7265625" style="5"/>
    <col min="5" max="5" width="10.54296875" style="5" customWidth="1"/>
    <col min="6" max="6" width="29.26953125" style="5" customWidth="1"/>
    <col min="7" max="7" width="95.453125" style="8" customWidth="1"/>
    <col min="8" max="8" width="30.6328125" style="5" customWidth="1"/>
    <col min="9" max="16384" width="8.7265625" style="5"/>
  </cols>
  <sheetData>
    <row r="1" spans="1:7" s="4" customFormat="1">
      <c r="A1" s="4" t="s">
        <v>116</v>
      </c>
      <c r="B1" s="4" t="s">
        <v>0</v>
      </c>
      <c r="C1" s="4" t="s">
        <v>78</v>
      </c>
      <c r="D1" s="4" t="s">
        <v>1</v>
      </c>
      <c r="E1" s="4" t="s">
        <v>2</v>
      </c>
      <c r="F1" s="4" t="s">
        <v>108</v>
      </c>
      <c r="G1" s="7" t="s">
        <v>3</v>
      </c>
    </row>
    <row r="2" spans="1:7">
      <c r="A2" s="5">
        <v>1</v>
      </c>
      <c r="B2" s="5" t="s">
        <v>4</v>
      </c>
      <c r="C2" s="5" t="s">
        <v>79</v>
      </c>
      <c r="D2" s="5" t="s">
        <v>109</v>
      </c>
      <c r="E2" s="5" t="s">
        <v>80</v>
      </c>
      <c r="F2" s="5" t="str">
        <f>"c"&amp;D2&amp;"_"&amp;B2</f>
        <v>cflt_run_id</v>
      </c>
      <c r="G2" s="5" t="s">
        <v>37</v>
      </c>
    </row>
    <row r="3" spans="1:7">
      <c r="A3" s="5">
        <v>2</v>
      </c>
      <c r="B3" s="5" t="s">
        <v>24</v>
      </c>
      <c r="C3" s="5" t="s">
        <v>79</v>
      </c>
      <c r="D3" s="5" t="s">
        <v>81</v>
      </c>
      <c r="E3" s="5" t="s">
        <v>80</v>
      </c>
      <c r="F3" s="5" t="str">
        <f t="shared" ref="F3:F13" si="0">"c"&amp;D3&amp;"_"&amp;B3</f>
        <v>cint_episode_id</v>
      </c>
      <c r="G3" s="5" t="s">
        <v>38</v>
      </c>
    </row>
    <row r="4" spans="1:7">
      <c r="A4" s="5">
        <v>3</v>
      </c>
      <c r="B4" s="5" t="s">
        <v>27</v>
      </c>
      <c r="C4" s="5" t="s">
        <v>79</v>
      </c>
      <c r="D4" s="5" t="s">
        <v>81</v>
      </c>
      <c r="E4" s="5" t="s">
        <v>80</v>
      </c>
      <c r="F4" s="5" t="str">
        <f t="shared" si="0"/>
        <v>cint_drone_id</v>
      </c>
      <c r="G4" s="8" t="s">
        <v>39</v>
      </c>
    </row>
    <row r="5" spans="1:7">
      <c r="A5" s="5">
        <v>4</v>
      </c>
      <c r="B5" s="5" t="s">
        <v>25</v>
      </c>
      <c r="D5" s="5" t="s">
        <v>109</v>
      </c>
      <c r="E5" s="5" t="s">
        <v>80</v>
      </c>
      <c r="F5" s="5" t="str">
        <f t="shared" si="0"/>
        <v>cflt_x_coord</v>
      </c>
      <c r="G5" s="8" t="s">
        <v>28</v>
      </c>
    </row>
    <row r="6" spans="1:7">
      <c r="A6" s="5">
        <v>5</v>
      </c>
      <c r="B6" s="5" t="s">
        <v>26</v>
      </c>
      <c r="D6" s="5" t="s">
        <v>109</v>
      </c>
      <c r="E6" s="5" t="s">
        <v>80</v>
      </c>
      <c r="F6" s="5" t="str">
        <f t="shared" si="0"/>
        <v>cflt_y_coord</v>
      </c>
      <c r="G6" s="8" t="s">
        <v>29</v>
      </c>
    </row>
    <row r="7" spans="1:7" ht="29">
      <c r="A7" s="5">
        <v>6</v>
      </c>
      <c r="B7" s="5" t="s">
        <v>30</v>
      </c>
      <c r="D7" s="5" t="s">
        <v>109</v>
      </c>
      <c r="E7" s="5" t="s">
        <v>80</v>
      </c>
      <c r="F7" s="5" t="str">
        <f t="shared" si="0"/>
        <v>cflt_orientation</v>
      </c>
      <c r="G7" s="8" t="s">
        <v>31</v>
      </c>
    </row>
    <row r="8" spans="1:7">
      <c r="A8" s="5">
        <v>8</v>
      </c>
      <c r="B8" s="5" t="s">
        <v>32</v>
      </c>
      <c r="D8" s="5" t="s">
        <v>109</v>
      </c>
      <c r="E8" s="5" t="s">
        <v>80</v>
      </c>
      <c r="F8" s="5" t="str">
        <f t="shared" si="0"/>
        <v>cflt_linear_velocity</v>
      </c>
      <c r="G8" s="8" t="s">
        <v>34</v>
      </c>
    </row>
    <row r="9" spans="1:7">
      <c r="A9" s="5">
        <v>9</v>
      </c>
      <c r="B9" s="5" t="s">
        <v>33</v>
      </c>
      <c r="D9" s="5" t="s">
        <v>109</v>
      </c>
      <c r="E9" s="5" t="s">
        <v>80</v>
      </c>
      <c r="F9" s="5" t="str">
        <f t="shared" si="0"/>
        <v>cflt_angular_velocity</v>
      </c>
      <c r="G9" s="8" t="s">
        <v>35</v>
      </c>
    </row>
    <row r="10" spans="1:7">
      <c r="A10" s="5">
        <v>10</v>
      </c>
      <c r="B10" s="5" t="s">
        <v>120</v>
      </c>
      <c r="D10" s="5" t="s">
        <v>81</v>
      </c>
      <c r="E10" s="5" t="s">
        <v>80</v>
      </c>
      <c r="F10" s="5" t="str">
        <f t="shared" si="0"/>
        <v>cint_drone_collisions</v>
      </c>
      <c r="G10" s="8" t="s">
        <v>121</v>
      </c>
    </row>
    <row r="11" spans="1:7">
      <c r="A11" s="5">
        <v>11</v>
      </c>
      <c r="B11" s="5" t="s">
        <v>122</v>
      </c>
      <c r="D11" s="5" t="s">
        <v>109</v>
      </c>
      <c r="E11" s="5" t="s">
        <v>80</v>
      </c>
      <c r="F11" s="5" t="str">
        <f t="shared" si="0"/>
        <v>cflt_drone_obstacle_distance</v>
      </c>
      <c r="G11" s="8" t="s">
        <v>123</v>
      </c>
    </row>
    <row r="12" spans="1:7" ht="29">
      <c r="A12" s="5">
        <v>12</v>
      </c>
      <c r="B12" s="5" t="s">
        <v>130</v>
      </c>
      <c r="D12" s="5" t="s">
        <v>109</v>
      </c>
      <c r="E12" s="5" t="s">
        <v>80</v>
      </c>
      <c r="F12" s="5" t="str">
        <f t="shared" si="0"/>
        <v>cflt_improvement_multiplier</v>
      </c>
      <c r="G12" s="8" t="s">
        <v>131</v>
      </c>
    </row>
    <row r="13" spans="1:7" ht="29">
      <c r="A13" s="5">
        <v>13</v>
      </c>
      <c r="B13" s="5" t="s">
        <v>132</v>
      </c>
      <c r="D13" s="5" t="s">
        <v>109</v>
      </c>
      <c r="E13" s="5" t="s">
        <v>80</v>
      </c>
      <c r="F13" s="5" t="str">
        <f t="shared" si="0"/>
        <v>cflt_drone_damage</v>
      </c>
      <c r="G13" s="8" t="s">
        <v>133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8CD6-C3F0-4899-A43B-B84575B430C9}">
  <dimension ref="A1:G4"/>
  <sheetViews>
    <sheetView workbookViewId="0">
      <selection activeCell="D3" sqref="D3"/>
    </sheetView>
  </sheetViews>
  <sheetFormatPr defaultRowHeight="14.5"/>
  <cols>
    <col min="2" max="2" width="18.7265625" customWidth="1"/>
    <col min="3" max="3" width="9.36328125" customWidth="1"/>
    <col min="5" max="5" width="10.54296875" customWidth="1"/>
    <col min="6" max="6" width="18.363281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4" si="0">"c"&amp;D3&amp;"_"&amp;B3</f>
        <v>cint_episode_id</v>
      </c>
      <c r="G3" t="s">
        <v>38</v>
      </c>
    </row>
    <row r="4" spans="1:7">
      <c r="A4">
        <v>3</v>
      </c>
      <c r="B4" t="s">
        <v>75</v>
      </c>
      <c r="C4" t="s">
        <v>80</v>
      </c>
      <c r="D4" t="s">
        <v>105</v>
      </c>
      <c r="E4" t="s">
        <v>80</v>
      </c>
      <c r="F4" t="str">
        <f t="shared" si="0"/>
        <v>cstr_state_encoding</v>
      </c>
      <c r="G4" t="s">
        <v>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4251-A5C1-4631-863E-36CC36C2AD00}">
  <dimension ref="A1:G6"/>
  <sheetViews>
    <sheetView workbookViewId="0">
      <selection activeCell="D7" sqref="D7"/>
    </sheetView>
  </sheetViews>
  <sheetFormatPr defaultRowHeight="14.5"/>
  <cols>
    <col min="2" max="2" width="18.7265625" customWidth="1"/>
    <col min="3" max="3" width="8" customWidth="1"/>
    <col min="5" max="5" width="10.54296875" customWidth="1"/>
    <col min="6" max="6" width="22.63281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6" si="0">"c"&amp;D3&amp;"_"&amp;B3</f>
        <v>cint_episode_id</v>
      </c>
      <c r="G3" t="s">
        <v>38</v>
      </c>
    </row>
    <row r="4" spans="1:7">
      <c r="A4">
        <v>3</v>
      </c>
      <c r="B4" t="s">
        <v>27</v>
      </c>
      <c r="C4" t="s">
        <v>79</v>
      </c>
      <c r="D4" t="s">
        <v>81</v>
      </c>
      <c r="E4" t="s">
        <v>80</v>
      </c>
      <c r="F4" t="str">
        <f t="shared" si="0"/>
        <v>cint_drone_id</v>
      </c>
      <c r="G4" s="3" t="s">
        <v>39</v>
      </c>
    </row>
    <row r="5" spans="1:7">
      <c r="A5">
        <v>4</v>
      </c>
      <c r="B5" t="s">
        <v>32</v>
      </c>
      <c r="C5" t="s">
        <v>80</v>
      </c>
      <c r="D5" t="s">
        <v>109</v>
      </c>
      <c r="E5" t="s">
        <v>80</v>
      </c>
      <c r="F5" t="str">
        <f t="shared" si="0"/>
        <v>cflt_linear_velocity</v>
      </c>
      <c r="G5" s="3" t="s">
        <v>34</v>
      </c>
    </row>
    <row r="6" spans="1:7">
      <c r="A6">
        <v>5</v>
      </c>
      <c r="B6" t="s">
        <v>33</v>
      </c>
      <c r="C6" t="s">
        <v>80</v>
      </c>
      <c r="D6" t="s">
        <v>109</v>
      </c>
      <c r="E6" t="s">
        <v>80</v>
      </c>
      <c r="F6" t="str">
        <f t="shared" si="0"/>
        <v>cflt_angular_velocity</v>
      </c>
      <c r="G6" s="3" t="s">
        <v>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DC7F-214F-4F18-A4D1-3A7BCA68F2AA}">
  <dimension ref="A1:G10"/>
  <sheetViews>
    <sheetView tabSelected="1" workbookViewId="0">
      <selection activeCell="D10" sqref="D10"/>
    </sheetView>
  </sheetViews>
  <sheetFormatPr defaultRowHeight="14.5"/>
  <cols>
    <col min="2" max="2" width="27.7265625" customWidth="1"/>
    <col min="3" max="3" width="7.54296875" customWidth="1"/>
    <col min="5" max="5" width="10.54296875" customWidth="1"/>
    <col min="6" max="6" width="29.81640625" customWidth="1"/>
    <col min="7" max="7" width="95.453125" customWidth="1"/>
    <col min="8" max="8" width="30.6328125" customWidth="1"/>
  </cols>
  <sheetData>
    <row r="1" spans="1:7" s="1" customFormat="1">
      <c r="A1" s="1" t="s">
        <v>116</v>
      </c>
      <c r="B1" s="1" t="s">
        <v>0</v>
      </c>
      <c r="C1" s="1" t="s">
        <v>78</v>
      </c>
      <c r="D1" s="1" t="s">
        <v>1</v>
      </c>
      <c r="E1" s="1" t="s">
        <v>2</v>
      </c>
      <c r="F1" s="1" t="s">
        <v>108</v>
      </c>
      <c r="G1" s="2" t="s">
        <v>3</v>
      </c>
    </row>
    <row r="2" spans="1:7">
      <c r="A2">
        <v>1</v>
      </c>
      <c r="B2" t="s">
        <v>4</v>
      </c>
      <c r="C2" t="s">
        <v>79</v>
      </c>
      <c r="D2" t="s">
        <v>109</v>
      </c>
      <c r="E2" t="s">
        <v>80</v>
      </c>
      <c r="F2" t="str">
        <f>"c"&amp;D2&amp;"_"&amp;B2</f>
        <v>cflt_run_id</v>
      </c>
      <c r="G2" t="s">
        <v>37</v>
      </c>
    </row>
    <row r="3" spans="1:7">
      <c r="A3">
        <v>2</v>
      </c>
      <c r="B3" t="s">
        <v>24</v>
      </c>
      <c r="C3" t="s">
        <v>79</v>
      </c>
      <c r="D3" t="s">
        <v>81</v>
      </c>
      <c r="E3" t="s">
        <v>80</v>
      </c>
      <c r="F3" t="str">
        <f t="shared" ref="F3:F10" si="0">"c"&amp;D3&amp;"_"&amp;B3</f>
        <v>cint_episode_id</v>
      </c>
      <c r="G3" t="s">
        <v>38</v>
      </c>
    </row>
    <row r="4" spans="1:7">
      <c r="A4">
        <v>3</v>
      </c>
      <c r="B4" t="s">
        <v>36</v>
      </c>
      <c r="C4" t="s">
        <v>80</v>
      </c>
      <c r="D4" t="s">
        <v>109</v>
      </c>
      <c r="E4" t="s">
        <v>80</v>
      </c>
      <c r="F4" t="str">
        <f t="shared" si="0"/>
        <v>cflt_reward</v>
      </c>
      <c r="G4" t="s">
        <v>127</v>
      </c>
    </row>
    <row r="5" spans="1:7">
      <c r="A5">
        <v>4</v>
      </c>
      <c r="B5" t="s">
        <v>117</v>
      </c>
      <c r="C5" t="s">
        <v>80</v>
      </c>
      <c r="D5" t="s">
        <v>109</v>
      </c>
      <c r="E5" t="s">
        <v>80</v>
      </c>
      <c r="F5" t="str">
        <f t="shared" si="0"/>
        <v>cflt_distance_reward</v>
      </c>
      <c r="G5" t="s">
        <v>152</v>
      </c>
    </row>
    <row r="6" spans="1:7">
      <c r="A6">
        <v>5</v>
      </c>
      <c r="B6" t="s">
        <v>118</v>
      </c>
      <c r="C6" t="s">
        <v>80</v>
      </c>
      <c r="D6" t="s">
        <v>109</v>
      </c>
      <c r="E6" t="s">
        <v>80</v>
      </c>
      <c r="F6" t="str">
        <f t="shared" si="0"/>
        <v>cflt_action_penalty</v>
      </c>
      <c r="G6" t="s">
        <v>119</v>
      </c>
    </row>
    <row r="7" spans="1:7">
      <c r="A7">
        <v>6</v>
      </c>
      <c r="B7" t="s">
        <v>150</v>
      </c>
      <c r="C7" t="s">
        <v>80</v>
      </c>
      <c r="D7" t="s">
        <v>109</v>
      </c>
      <c r="E7" t="s">
        <v>80</v>
      </c>
      <c r="F7" t="str">
        <f t="shared" si="0"/>
        <v>cflt_target_distance_reward</v>
      </c>
      <c r="G7" t="s">
        <v>151</v>
      </c>
    </row>
    <row r="8" spans="1:7">
      <c r="A8">
        <v>7</v>
      </c>
      <c r="B8" t="s">
        <v>153</v>
      </c>
      <c r="C8" t="s">
        <v>80</v>
      </c>
      <c r="D8" t="s">
        <v>81</v>
      </c>
      <c r="E8" t="s">
        <v>80</v>
      </c>
      <c r="F8" t="str">
        <f t="shared" si="0"/>
        <v>cint_all_collisions</v>
      </c>
      <c r="G8" t="s">
        <v>154</v>
      </c>
    </row>
    <row r="9" spans="1:7">
      <c r="A9">
        <v>8</v>
      </c>
      <c r="B9" t="s">
        <v>122</v>
      </c>
      <c r="C9" t="s">
        <v>80</v>
      </c>
      <c r="D9" t="s">
        <v>109</v>
      </c>
      <c r="E9" t="s">
        <v>80</v>
      </c>
      <c r="F9" t="str">
        <f t="shared" si="0"/>
        <v>cflt_drone_obstacle_distance</v>
      </c>
      <c r="G9" t="s">
        <v>155</v>
      </c>
    </row>
    <row r="10" spans="1:7">
      <c r="A10">
        <v>9</v>
      </c>
      <c r="B10" t="s">
        <v>130</v>
      </c>
      <c r="C10" t="s">
        <v>80</v>
      </c>
      <c r="D10" t="s">
        <v>109</v>
      </c>
      <c r="E10" t="s">
        <v>80</v>
      </c>
      <c r="F10" t="str">
        <f t="shared" si="0"/>
        <v>cflt_improvement_multiplier</v>
      </c>
      <c r="G10" t="s">
        <v>156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7A31-3B28-4604-9D8C-DBF68941C386}">
  <dimension ref="A1"/>
  <sheetViews>
    <sheetView workbookViewId="0">
      <selection sqref="A1:G14"/>
    </sheetView>
  </sheetViews>
  <sheetFormatPr defaultRowHeight="14.5"/>
  <cols>
    <col min="2" max="2" width="16.90625" customWidth="1"/>
    <col min="6" max="6" width="29.36328125" customWidth="1"/>
    <col min="7" max="7" width="35.54296875" customWidth="1"/>
  </cols>
  <sheetData>
    <row r="1" s="1"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7DC6-C8DB-49CE-9E5E-31D6C2A1F553}">
  <dimension ref="A1:G10"/>
  <sheetViews>
    <sheetView workbookViewId="0">
      <selection activeCell="F9" sqref="F9"/>
    </sheetView>
  </sheetViews>
  <sheetFormatPr defaultRowHeight="14.5"/>
  <cols>
    <col min="2" max="2" width="15.08984375" bestFit="1" customWidth="1"/>
    <col min="6" max="6" width="26.54296875" customWidth="1"/>
    <col min="7" max="7" width="39.54296875" customWidth="1"/>
  </cols>
  <sheetData>
    <row r="1" spans="1:7">
      <c r="A1" s="1" t="s">
        <v>116</v>
      </c>
      <c r="B1" s="1" t="s">
        <v>0</v>
      </c>
      <c r="C1" s="1" t="s">
        <v>78</v>
      </c>
      <c r="D1" s="1" t="s">
        <v>1</v>
      </c>
      <c r="E1" s="1" t="s">
        <v>2</v>
      </c>
      <c r="F1" s="1" t="s">
        <v>108</v>
      </c>
      <c r="G1" s="2" t="s">
        <v>3</v>
      </c>
    </row>
    <row r="2" spans="1:7">
      <c r="A2">
        <v>1</v>
      </c>
      <c r="B2" t="s">
        <v>4</v>
      </c>
      <c r="D2" t="s">
        <v>109</v>
      </c>
      <c r="F2" t="str">
        <f t="shared" ref="F2:F7" si="0">"c"&amp;D2&amp;"_"&amp;B2</f>
        <v>cflt_run_id</v>
      </c>
      <c r="G2" t="s">
        <v>37</v>
      </c>
    </row>
    <row r="3" spans="1:7">
      <c r="A3">
        <v>2</v>
      </c>
      <c r="B3" t="s">
        <v>134</v>
      </c>
      <c r="D3" t="s">
        <v>114</v>
      </c>
      <c r="F3" t="str">
        <f t="shared" si="0"/>
        <v>cbln_avoid_collisions</v>
      </c>
      <c r="G3" t="s">
        <v>135</v>
      </c>
    </row>
    <row r="4" spans="1:7">
      <c r="A4">
        <v>3</v>
      </c>
      <c r="B4" t="s">
        <v>136</v>
      </c>
      <c r="D4" t="s">
        <v>109</v>
      </c>
      <c r="F4" t="str">
        <f t="shared" si="0"/>
        <v>cflt_collision_penalty</v>
      </c>
      <c r="G4" t="s">
        <v>143</v>
      </c>
    </row>
    <row r="5" spans="1:7">
      <c r="A5">
        <v>4</v>
      </c>
      <c r="B5" t="s">
        <v>137</v>
      </c>
      <c r="D5" t="s">
        <v>114</v>
      </c>
      <c r="F5" t="str">
        <f t="shared" si="0"/>
        <v>cbln_avoid_buffer_zones</v>
      </c>
      <c r="G5" t="s">
        <v>144</v>
      </c>
    </row>
    <row r="6" spans="1:7">
      <c r="A6">
        <v>5</v>
      </c>
      <c r="B6" t="s">
        <v>138</v>
      </c>
      <c r="D6" t="s">
        <v>109</v>
      </c>
      <c r="F6" t="str">
        <f t="shared" si="0"/>
        <v>cflt_buffer_zone_size</v>
      </c>
      <c r="G6" t="s">
        <v>145</v>
      </c>
    </row>
    <row r="7" spans="1:7">
      <c r="A7">
        <v>6</v>
      </c>
      <c r="B7" t="s">
        <v>139</v>
      </c>
      <c r="D7" t="s">
        <v>109</v>
      </c>
      <c r="F7" t="str">
        <f t="shared" si="0"/>
        <v>cflt_buffer_entry_penalty</v>
      </c>
      <c r="G7" t="s">
        <v>146</v>
      </c>
    </row>
    <row r="8" spans="1:7">
      <c r="A8">
        <v>7</v>
      </c>
      <c r="B8" t="s">
        <v>140</v>
      </c>
      <c r="D8" t="s">
        <v>81</v>
      </c>
      <c r="F8" t="str">
        <f>"c"&amp;D8&amp;"_"&amp;B8</f>
        <v>cint_expected_completion_time</v>
      </c>
      <c r="G8" t="s">
        <v>147</v>
      </c>
    </row>
    <row r="9" spans="1:7">
      <c r="A9">
        <v>8</v>
      </c>
      <c r="B9" t="s">
        <v>141</v>
      </c>
      <c r="D9" t="s">
        <v>109</v>
      </c>
      <c r="F9" t="str">
        <f>"c"&amp;D9&amp;"_"&amp;B9</f>
        <v>cflt_swarm_damage_tolerance</v>
      </c>
      <c r="G9" t="s">
        <v>148</v>
      </c>
    </row>
    <row r="10" spans="1:7">
      <c r="A10">
        <v>9</v>
      </c>
      <c r="B10" t="s">
        <v>142</v>
      </c>
      <c r="D10" t="s">
        <v>109</v>
      </c>
      <c r="F10" t="str">
        <f>"c"&amp;D10&amp;"_"&amp;B10</f>
        <v>cflt_drone_damage_tolerance</v>
      </c>
      <c r="G10" t="s">
        <v>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E1204-6513-426E-BBFE-13C9DA867E0B}">
  <dimension ref="A1:G14"/>
  <sheetViews>
    <sheetView workbookViewId="0">
      <selection activeCell="D3" sqref="D3"/>
    </sheetView>
  </sheetViews>
  <sheetFormatPr defaultRowHeight="14.5"/>
  <cols>
    <col min="2" max="2" width="16.90625" customWidth="1"/>
    <col min="6" max="6" width="21.90625" customWidth="1"/>
    <col min="7" max="7" width="35.54296875" customWidth="1"/>
  </cols>
  <sheetData>
    <row r="1" spans="1:7" s="1" customFormat="1">
      <c r="A1" s="1" t="s">
        <v>116</v>
      </c>
      <c r="B1" s="1" t="s">
        <v>0</v>
      </c>
      <c r="C1" s="1" t="s">
        <v>78</v>
      </c>
      <c r="D1" s="1" t="s">
        <v>1</v>
      </c>
      <c r="E1" s="1" t="s">
        <v>2</v>
      </c>
      <c r="F1" s="1" t="s">
        <v>108</v>
      </c>
      <c r="G1" s="2" t="s">
        <v>3</v>
      </c>
    </row>
    <row r="2" spans="1:7">
      <c r="A2">
        <v>1</v>
      </c>
      <c r="B2" t="s">
        <v>4</v>
      </c>
      <c r="C2" t="s">
        <v>80</v>
      </c>
      <c r="D2" t="s">
        <v>109</v>
      </c>
      <c r="F2" t="str">
        <f>"c"&amp;D2&amp;"_"&amp;B2</f>
        <v>cflt_run_id</v>
      </c>
      <c r="G2" t="s">
        <v>37</v>
      </c>
    </row>
    <row r="3" spans="1:7">
      <c r="A3">
        <v>2</v>
      </c>
      <c r="B3" t="s">
        <v>24</v>
      </c>
      <c r="C3" t="s">
        <v>80</v>
      </c>
      <c r="D3" t="s">
        <v>81</v>
      </c>
      <c r="F3" t="str">
        <f t="shared" ref="F3:F5" si="0">"c"&amp;D3&amp;"_"&amp;B3</f>
        <v>cint_episode_id</v>
      </c>
      <c r="G3" t="s">
        <v>38</v>
      </c>
    </row>
    <row r="4" spans="1:7">
      <c r="A4">
        <v>3</v>
      </c>
      <c r="B4" t="s">
        <v>124</v>
      </c>
      <c r="C4" t="s">
        <v>80</v>
      </c>
      <c r="D4" t="s">
        <v>105</v>
      </c>
      <c r="F4" t="str">
        <f t="shared" si="0"/>
        <v>cstr_run_status</v>
      </c>
      <c r="G4" t="s">
        <v>128</v>
      </c>
    </row>
    <row r="5" spans="1:7">
      <c r="A5">
        <v>4</v>
      </c>
      <c r="B5" t="s">
        <v>125</v>
      </c>
      <c r="C5" t="s">
        <v>80</v>
      </c>
      <c r="D5" t="s">
        <v>126</v>
      </c>
      <c r="F5" t="str">
        <f t="shared" si="0"/>
        <v>cdtm_status_timestamp</v>
      </c>
      <c r="G5" t="s">
        <v>129</v>
      </c>
    </row>
    <row r="11" spans="1:7">
      <c r="B11" s="9"/>
    </row>
    <row r="12" spans="1:7">
      <c r="B12" s="9"/>
    </row>
    <row r="13" spans="1:7">
      <c r="B13" s="9"/>
    </row>
    <row r="14" spans="1:7">
      <c r="B1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tbl_model_runs</vt:lpstr>
      <vt:lpstr>tbl_model_run_params</vt:lpstr>
      <vt:lpstr>tbl_local_state</vt:lpstr>
      <vt:lpstr>tbl_global_state</vt:lpstr>
      <vt:lpstr>tbl_drone_actions</vt:lpstr>
      <vt:lpstr>tbl_rewards</vt:lpstr>
      <vt:lpstr>tbl_map_data</vt:lpstr>
      <vt:lpstr>tbl_rai</vt:lpstr>
      <vt:lpstr>tbl_run_status</vt:lpstr>
      <vt:lpstr>cd_obs_modes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Klocinski</dc:creator>
  <cp:lastModifiedBy>Melissa Klocinski</cp:lastModifiedBy>
  <dcterms:created xsi:type="dcterms:W3CDTF">2024-10-06T06:59:28Z</dcterms:created>
  <dcterms:modified xsi:type="dcterms:W3CDTF">2024-12-01T03:05:01Z</dcterms:modified>
</cp:coreProperties>
</file>