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24915" windowHeight="12330" activeTab="3"/>
  </bookViews>
  <sheets>
    <sheet name="bin_RS" sheetId="2" r:id="rId1"/>
    <sheet name="Bin_pe" sheetId="3" r:id="rId2"/>
    <sheet name="mult_PE_RS" sheetId="1" r:id="rId3"/>
    <sheet name="bin_coeff" sheetId="5" r:id="rId4"/>
    <sheet name="mult Coeff" sheetId="6" r:id="rId5"/>
    <sheet name="Bin_vs_mult" sheetId="7" r:id="rId6"/>
  </sheets>
  <externalReferences>
    <externalReference r:id="rId7"/>
  </externalReferences>
  <calcPr calcId="125725"/>
</workbook>
</file>

<file path=xl/calcChain.xml><?xml version="1.0" encoding="utf-8"?>
<calcChain xmlns="http://schemas.openxmlformats.org/spreadsheetml/2006/main">
  <c r="D32" i="6"/>
  <c r="C32"/>
  <c r="D31"/>
  <c r="C31"/>
  <c r="D30"/>
  <c r="C30"/>
  <c r="D29"/>
  <c r="C29"/>
  <c r="D28"/>
  <c r="C28"/>
  <c r="D27"/>
  <c r="C27"/>
  <c r="D26"/>
  <c r="C26"/>
  <c r="D25"/>
  <c r="C25"/>
  <c r="D24"/>
  <c r="C24"/>
  <c r="D23"/>
  <c r="C23"/>
  <c r="D22"/>
  <c r="C22"/>
  <c r="D21"/>
  <c r="C21"/>
  <c r="D20"/>
  <c r="C20"/>
  <c r="D19"/>
  <c r="C19"/>
  <c r="D18"/>
  <c r="C18"/>
  <c r="D17"/>
  <c r="C17"/>
  <c r="D16"/>
  <c r="C16"/>
  <c r="D15"/>
  <c r="C15"/>
  <c r="D14"/>
  <c r="C14"/>
  <c r="D13"/>
  <c r="C13"/>
  <c r="D32" i="5"/>
  <c r="D31"/>
  <c r="D30"/>
  <c r="D29"/>
  <c r="D28"/>
  <c r="D27"/>
  <c r="D26"/>
  <c r="D25"/>
  <c r="D24"/>
  <c r="D19"/>
  <c r="D20"/>
  <c r="D21"/>
  <c r="D22"/>
  <c r="D23"/>
  <c r="C32"/>
  <c r="C31"/>
  <c r="C30"/>
  <c r="C29"/>
  <c r="C28"/>
  <c r="C27"/>
  <c r="C26"/>
  <c r="C25"/>
  <c r="C24"/>
  <c r="C23"/>
  <c r="C22"/>
  <c r="C21"/>
  <c r="C20"/>
  <c r="C19"/>
  <c r="C18"/>
  <c r="D18"/>
  <c r="D14"/>
  <c r="C13"/>
  <c r="D13"/>
  <c r="C14"/>
  <c r="C15"/>
  <c r="D15"/>
  <c r="D16"/>
  <c r="C16"/>
  <c r="C17"/>
  <c r="D17"/>
  <c r="H16" i="1"/>
  <c r="H15"/>
  <c r="H14"/>
  <c r="H13"/>
  <c r="H12"/>
  <c r="H11"/>
  <c r="H7"/>
  <c r="H6"/>
  <c r="H5"/>
  <c r="H4"/>
  <c r="H3"/>
  <c r="H2"/>
  <c r="F36" i="3"/>
  <c r="E36"/>
  <c r="D36"/>
  <c r="C36"/>
  <c r="F35"/>
  <c r="E35"/>
  <c r="D35"/>
  <c r="C35"/>
  <c r="F34"/>
  <c r="E34"/>
  <c r="D34"/>
  <c r="C34"/>
  <c r="F33"/>
  <c r="E33"/>
  <c r="D33"/>
  <c r="C33"/>
  <c r="F32"/>
  <c r="E32"/>
  <c r="D32"/>
  <c r="C32"/>
  <c r="F31"/>
  <c r="E31"/>
  <c r="D31"/>
  <c r="C31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C31" i="2"/>
  <c r="F36"/>
  <c r="E36"/>
  <c r="D36"/>
  <c r="C36"/>
  <c r="F35"/>
  <c r="E35"/>
  <c r="D35"/>
  <c r="C35"/>
  <c r="F34"/>
  <c r="E34"/>
  <c r="D34"/>
  <c r="C34"/>
  <c r="F33"/>
  <c r="E33"/>
  <c r="D33"/>
  <c r="C33"/>
  <c r="F32"/>
  <c r="E32"/>
  <c r="D32"/>
  <c r="C32"/>
  <c r="F31"/>
  <c r="E31"/>
  <c r="D31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</calcChain>
</file>

<file path=xl/sharedStrings.xml><?xml version="1.0" encoding="utf-8"?>
<sst xmlns="http://schemas.openxmlformats.org/spreadsheetml/2006/main" count="147" uniqueCount="39">
  <si>
    <t>Score-Threshold</t>
  </si>
  <si>
    <t>History-Threshold</t>
  </si>
  <si>
    <t>MAE-Multinomial</t>
  </si>
  <si>
    <t>MAE-Baseline</t>
  </si>
  <si>
    <t>MSE-Multinomial</t>
  </si>
  <si>
    <t>MSE-Baseline</t>
  </si>
  <si>
    <t>MAE-Binomial</t>
  </si>
  <si>
    <t>MSE-Binomial</t>
  </si>
  <si>
    <t>VoteThreshold</t>
  </si>
  <si>
    <t>Approach</t>
  </si>
  <si>
    <t>a11</t>
  </si>
  <si>
    <t>a12</t>
  </si>
  <si>
    <t>a13</t>
  </si>
  <si>
    <t>a14</t>
  </si>
  <si>
    <t>b1</t>
  </si>
  <si>
    <t>a21</t>
  </si>
  <si>
    <t>a22</t>
  </si>
  <si>
    <t>a23</t>
  </si>
  <si>
    <t>a24</t>
  </si>
  <si>
    <t>b2</t>
  </si>
  <si>
    <t>a31</t>
  </si>
  <si>
    <t>a32</t>
  </si>
  <si>
    <t>a33</t>
  </si>
  <si>
    <t>a34</t>
  </si>
  <si>
    <t>b3</t>
  </si>
  <si>
    <t>a41</t>
  </si>
  <si>
    <t>a42</t>
  </si>
  <si>
    <t>a43</t>
  </si>
  <si>
    <t>a44</t>
  </si>
  <si>
    <t>b4</t>
  </si>
  <si>
    <t>PE</t>
  </si>
  <si>
    <t>RS</t>
  </si>
  <si>
    <t>Improved Accuracy (%)</t>
  </si>
  <si>
    <t>Avg</t>
  </si>
  <si>
    <t>StDev</t>
  </si>
  <si>
    <t>Bin PE</t>
  </si>
  <si>
    <t>Bin RS</t>
  </si>
  <si>
    <t>Mult-PE</t>
  </si>
  <si>
    <t>Mult - RS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</si>
</sst>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6587751531058609"/>
          <c:y val="5.1400554097404488E-2"/>
          <c:w val="0.49346959755030639"/>
          <c:h val="0.73444808982210552"/>
        </c:manualLayout>
      </c:layout>
      <c:lineChart>
        <c:grouping val="standard"/>
        <c:ser>
          <c:idx val="0"/>
          <c:order val="0"/>
          <c:tx>
            <c:strRef>
              <c:f>bin_RS!$A$2</c:f>
              <c:strCache>
                <c:ptCount val="1"/>
                <c:pt idx="0">
                  <c:v>0.6</c:v>
                </c:pt>
              </c:strCache>
            </c:strRef>
          </c:tx>
          <c:val>
            <c:numRef>
              <c:f>bin_RS!$C$31:$C$36</c:f>
              <c:numCache>
                <c:formatCode>General</c:formatCode>
                <c:ptCount val="6"/>
                <c:pt idx="0">
                  <c:v>-0.4517049926857572</c:v>
                </c:pt>
                <c:pt idx="1">
                  <c:v>-0.7202035850817925</c:v>
                </c:pt>
                <c:pt idx="2">
                  <c:v>-0.75903302670739625</c:v>
                </c:pt>
                <c:pt idx="3">
                  <c:v>-0.7279552615735142</c:v>
                </c:pt>
                <c:pt idx="4">
                  <c:v>-0.76790283706177931</c:v>
                </c:pt>
                <c:pt idx="5">
                  <c:v>-0.78276241880419029</c:v>
                </c:pt>
              </c:numCache>
            </c:numRef>
          </c:val>
        </c:ser>
        <c:ser>
          <c:idx val="1"/>
          <c:order val="1"/>
          <c:tx>
            <c:strRef>
              <c:f>bin_RS!$A$8</c:f>
              <c:strCache>
                <c:ptCount val="1"/>
                <c:pt idx="0">
                  <c:v>0.7</c:v>
                </c:pt>
              </c:strCache>
            </c:strRef>
          </c:tx>
          <c:val>
            <c:numRef>
              <c:f>bin_RS!$D$31:$D$36</c:f>
              <c:numCache>
                <c:formatCode>General</c:formatCode>
                <c:ptCount val="6"/>
                <c:pt idx="0">
                  <c:v>0.79639152508730504</c:v>
                </c:pt>
                <c:pt idx="1">
                  <c:v>0.61537981957471177</c:v>
                </c:pt>
                <c:pt idx="2">
                  <c:v>0.50185715185989221</c:v>
                </c:pt>
                <c:pt idx="3">
                  <c:v>0.47783875348420918</c:v>
                </c:pt>
                <c:pt idx="4">
                  <c:v>0.35885113031399113</c:v>
                </c:pt>
                <c:pt idx="5">
                  <c:v>0.33582182204876571</c:v>
                </c:pt>
              </c:numCache>
            </c:numRef>
          </c:val>
        </c:ser>
        <c:ser>
          <c:idx val="2"/>
          <c:order val="2"/>
          <c:tx>
            <c:strRef>
              <c:f>bin_RS!$A$14</c:f>
              <c:strCache>
                <c:ptCount val="1"/>
                <c:pt idx="0">
                  <c:v>0.8</c:v>
                </c:pt>
              </c:strCache>
            </c:strRef>
          </c:tx>
          <c:val>
            <c:numRef>
              <c:f>bin_RS!$E$31:$E$36</c:f>
              <c:numCache>
                <c:formatCode>General</c:formatCode>
                <c:ptCount val="6"/>
                <c:pt idx="0">
                  <c:v>3.3636393529455697</c:v>
                </c:pt>
                <c:pt idx="1">
                  <c:v>3.1053302598112786</c:v>
                </c:pt>
                <c:pt idx="2">
                  <c:v>2.73938193848995</c:v>
                </c:pt>
                <c:pt idx="3">
                  <c:v>2.8467445910183695</c:v>
                </c:pt>
                <c:pt idx="4">
                  <c:v>2.6149743854090719</c:v>
                </c:pt>
                <c:pt idx="5">
                  <c:v>2.3662475664839779</c:v>
                </c:pt>
              </c:numCache>
            </c:numRef>
          </c:val>
        </c:ser>
        <c:ser>
          <c:idx val="3"/>
          <c:order val="3"/>
          <c:tx>
            <c:strRef>
              <c:f>bin_RS!$A$20</c:f>
              <c:strCache>
                <c:ptCount val="1"/>
                <c:pt idx="0">
                  <c:v>0.9</c:v>
                </c:pt>
              </c:strCache>
            </c:strRef>
          </c:tx>
          <c:val>
            <c:numRef>
              <c:f>bin_RS!$F$31:$F$36</c:f>
              <c:numCache>
                <c:formatCode>General</c:formatCode>
                <c:ptCount val="6"/>
                <c:pt idx="0">
                  <c:v>19.527814170714013</c:v>
                </c:pt>
                <c:pt idx="1">
                  <c:v>19.363961165308588</c:v>
                </c:pt>
                <c:pt idx="2">
                  <c:v>19.16696371087555</c:v>
                </c:pt>
                <c:pt idx="3">
                  <c:v>19.312287300152686</c:v>
                </c:pt>
                <c:pt idx="4">
                  <c:v>19.439456467762586</c:v>
                </c:pt>
                <c:pt idx="5">
                  <c:v>19.122474059602567</c:v>
                </c:pt>
              </c:numCache>
            </c:numRef>
          </c:val>
        </c:ser>
        <c:marker val="1"/>
        <c:axId val="89823488"/>
        <c:axId val="96696576"/>
      </c:lineChart>
      <c:catAx>
        <c:axId val="89823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History Threshold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6696576"/>
        <c:crosses val="autoZero"/>
        <c:auto val="1"/>
        <c:lblAlgn val="ctr"/>
        <c:lblOffset val="100"/>
      </c:catAx>
      <c:valAx>
        <c:axId val="96696576"/>
        <c:scaling>
          <c:orientation val="minMax"/>
          <c:max val="20"/>
          <c:min val="-1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MAE Improvement (%)</a:t>
                </a:r>
              </a:p>
            </c:rich>
          </c:tx>
          <c:layout/>
        </c:title>
        <c:numFmt formatCode="General" sourceLinked="1"/>
        <c:tickLblPos val="nextTo"/>
        <c:crossAx val="89823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6587751531058598"/>
          <c:y val="5.1400554097404488E-2"/>
          <c:w val="0.4934695975503065"/>
          <c:h val="0.73444808982210552"/>
        </c:manualLayout>
      </c:layout>
      <c:lineChart>
        <c:grouping val="standard"/>
        <c:ser>
          <c:idx val="0"/>
          <c:order val="0"/>
          <c:tx>
            <c:strRef>
              <c:f>Bin_pe!$A$2</c:f>
              <c:strCache>
                <c:ptCount val="1"/>
                <c:pt idx="0">
                  <c:v>0.6</c:v>
                </c:pt>
              </c:strCache>
            </c:strRef>
          </c:tx>
          <c:val>
            <c:numRef>
              <c:f>Bin_pe!$C$31:$C$36</c:f>
              <c:numCache>
                <c:formatCode>General</c:formatCode>
                <c:ptCount val="6"/>
                <c:pt idx="0">
                  <c:v>6.2685573137686887</c:v>
                </c:pt>
                <c:pt idx="1">
                  <c:v>5.3325567529807234</c:v>
                </c:pt>
                <c:pt idx="2">
                  <c:v>4.7677525948526052</c:v>
                </c:pt>
                <c:pt idx="3">
                  <c:v>4.4432119006812378</c:v>
                </c:pt>
                <c:pt idx="4">
                  <c:v>4.0730229094468005</c:v>
                </c:pt>
                <c:pt idx="5">
                  <c:v>3.9989558908077156</c:v>
                </c:pt>
              </c:numCache>
            </c:numRef>
          </c:val>
        </c:ser>
        <c:ser>
          <c:idx val="1"/>
          <c:order val="1"/>
          <c:tx>
            <c:strRef>
              <c:f>Bin_pe!$A$8</c:f>
              <c:strCache>
                <c:ptCount val="1"/>
                <c:pt idx="0">
                  <c:v>0.7</c:v>
                </c:pt>
              </c:strCache>
            </c:strRef>
          </c:tx>
          <c:val>
            <c:numRef>
              <c:f>Bin_pe!$D$31:$D$36</c:f>
              <c:numCache>
                <c:formatCode>General</c:formatCode>
                <c:ptCount val="6"/>
                <c:pt idx="0">
                  <c:v>10.316048461048002</c:v>
                </c:pt>
                <c:pt idx="1">
                  <c:v>9.6676027346227187</c:v>
                </c:pt>
                <c:pt idx="2">
                  <c:v>9.3799386481632201</c:v>
                </c:pt>
                <c:pt idx="3">
                  <c:v>9.1586120434181595</c:v>
                </c:pt>
                <c:pt idx="4">
                  <c:v>8.9513403808121303</c:v>
                </c:pt>
                <c:pt idx="5">
                  <c:v>8.6770013207370216</c:v>
                </c:pt>
              </c:numCache>
            </c:numRef>
          </c:val>
        </c:ser>
        <c:ser>
          <c:idx val="2"/>
          <c:order val="2"/>
          <c:tx>
            <c:strRef>
              <c:f>Bin_pe!$A$14</c:f>
              <c:strCache>
                <c:ptCount val="1"/>
                <c:pt idx="0">
                  <c:v>0.8</c:v>
                </c:pt>
              </c:strCache>
            </c:strRef>
          </c:tx>
          <c:val>
            <c:numRef>
              <c:f>Bin_pe!$E$31:$E$36</c:f>
              <c:numCache>
                <c:formatCode>General</c:formatCode>
                <c:ptCount val="6"/>
                <c:pt idx="0">
                  <c:v>14.07428030447941</c:v>
                </c:pt>
                <c:pt idx="1">
                  <c:v>13.768351392576555</c:v>
                </c:pt>
                <c:pt idx="2">
                  <c:v>13.901531488751875</c:v>
                </c:pt>
                <c:pt idx="3">
                  <c:v>13.999337389083358</c:v>
                </c:pt>
                <c:pt idx="4">
                  <c:v>14.075284357187087</c:v>
                </c:pt>
                <c:pt idx="5">
                  <c:v>14.031636051081572</c:v>
                </c:pt>
              </c:numCache>
            </c:numRef>
          </c:val>
        </c:ser>
        <c:ser>
          <c:idx val="3"/>
          <c:order val="3"/>
          <c:tx>
            <c:strRef>
              <c:f>Bin_pe!$A$21</c:f>
              <c:strCache>
                <c:ptCount val="1"/>
                <c:pt idx="0">
                  <c:v>0.9</c:v>
                </c:pt>
              </c:strCache>
            </c:strRef>
          </c:tx>
          <c:val>
            <c:numRef>
              <c:f>Bin_pe!$F$31:$F$36</c:f>
              <c:numCache>
                <c:formatCode>General</c:formatCode>
                <c:ptCount val="6"/>
                <c:pt idx="0">
                  <c:v>13.52637119497116</c:v>
                </c:pt>
                <c:pt idx="1">
                  <c:v>13.921507461415864</c:v>
                </c:pt>
                <c:pt idx="2">
                  <c:v>14.438068246229832</c:v>
                </c:pt>
                <c:pt idx="3">
                  <c:v>15.032924763025591</c:v>
                </c:pt>
                <c:pt idx="4">
                  <c:v>15.613578831723075</c:v>
                </c:pt>
                <c:pt idx="5">
                  <c:v>15.93738892114327</c:v>
                </c:pt>
              </c:numCache>
            </c:numRef>
          </c:val>
        </c:ser>
        <c:marker val="1"/>
        <c:axId val="96595968"/>
        <c:axId val="96597888"/>
      </c:lineChart>
      <c:catAx>
        <c:axId val="96595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History Threshold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6597888"/>
        <c:crosses val="autoZero"/>
        <c:auto val="1"/>
        <c:lblAlgn val="ctr"/>
        <c:lblOffset val="100"/>
      </c:catAx>
      <c:valAx>
        <c:axId val="96597888"/>
        <c:scaling>
          <c:orientation val="minMax"/>
          <c:max val="20"/>
          <c:min val="-1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MAE Improvement (%)</a:t>
                </a:r>
              </a:p>
            </c:rich>
          </c:tx>
          <c:layout/>
        </c:title>
        <c:numFmt formatCode="General" sourceLinked="1"/>
        <c:tickLblPos val="nextTo"/>
        <c:crossAx val="96595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6587751531058587"/>
          <c:y val="5.1400554097404488E-2"/>
          <c:w val="0.49346959755030662"/>
          <c:h val="0.73444808982210552"/>
        </c:manualLayout>
      </c:layout>
      <c:lineChart>
        <c:grouping val="standard"/>
        <c:ser>
          <c:idx val="0"/>
          <c:order val="0"/>
          <c:tx>
            <c:v>PE</c:v>
          </c:tx>
          <c:cat>
            <c:numRef>
              <c:f>mult_PE_RS!$B$11:$B$16</c:f>
              <c:numCache>
                <c:formatCode>General</c:formatCode>
                <c:ptCount val="6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</c:numCache>
            </c:numRef>
          </c:cat>
          <c:val>
            <c:numRef>
              <c:f>mult_PE_RS!$H$2:$H$7</c:f>
              <c:numCache>
                <c:formatCode>General</c:formatCode>
                <c:ptCount val="6"/>
                <c:pt idx="0">
                  <c:v>-0.3740972437614421</c:v>
                </c:pt>
                <c:pt idx="1">
                  <c:v>-0.52816209734112929</c:v>
                </c:pt>
                <c:pt idx="2">
                  <c:v>3.3133209738269019E-2</c:v>
                </c:pt>
                <c:pt idx="3">
                  <c:v>-6.6126366257198421E-2</c:v>
                </c:pt>
                <c:pt idx="4">
                  <c:v>-8.5769218087517973E-2</c:v>
                </c:pt>
                <c:pt idx="5">
                  <c:v>-0.23788057402864371</c:v>
                </c:pt>
              </c:numCache>
            </c:numRef>
          </c:val>
        </c:ser>
        <c:ser>
          <c:idx val="1"/>
          <c:order val="1"/>
          <c:tx>
            <c:v>RS</c:v>
          </c:tx>
          <c:cat>
            <c:numRef>
              <c:f>mult_PE_RS!$B$11:$B$16</c:f>
              <c:numCache>
                <c:formatCode>General</c:formatCode>
                <c:ptCount val="6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</c:numCache>
            </c:numRef>
          </c:cat>
          <c:val>
            <c:numRef>
              <c:f>mult_PE_RS!$H$11:$H$16</c:f>
              <c:numCache>
                <c:formatCode>General</c:formatCode>
                <c:ptCount val="6"/>
                <c:pt idx="0">
                  <c:v>-8.5720495393911675E-2</c:v>
                </c:pt>
                <c:pt idx="1">
                  <c:v>-0.15189005821364315</c:v>
                </c:pt>
                <c:pt idx="2">
                  <c:v>-3.1060935926303247E-2</c:v>
                </c:pt>
                <c:pt idx="3">
                  <c:v>-1.7810434035971712E-2</c:v>
                </c:pt>
                <c:pt idx="4">
                  <c:v>-4.2738483524858005E-2</c:v>
                </c:pt>
                <c:pt idx="5">
                  <c:v>-0.1828575333765978</c:v>
                </c:pt>
              </c:numCache>
            </c:numRef>
          </c:val>
        </c:ser>
        <c:marker val="1"/>
        <c:axId val="102415360"/>
        <c:axId val="102446208"/>
      </c:lineChart>
      <c:catAx>
        <c:axId val="102415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History Threshold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2446208"/>
        <c:crosses val="autoZero"/>
        <c:auto val="1"/>
        <c:lblAlgn val="ctr"/>
        <c:lblOffset val="100"/>
      </c:catAx>
      <c:valAx>
        <c:axId val="102446208"/>
        <c:scaling>
          <c:orientation val="minMax"/>
          <c:max val="0.1"/>
          <c:min val="-0.60000000000000009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MAE Improvement (%)</a:t>
                </a:r>
              </a:p>
            </c:rich>
          </c:tx>
          <c:layout/>
        </c:title>
        <c:numFmt formatCode="General" sourceLinked="1"/>
        <c:tickLblPos val="nextTo"/>
        <c:crossAx val="102415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Bin_vs_mult!$A$2</c:f>
              <c:strCache>
                <c:ptCount val="1"/>
                <c:pt idx="0">
                  <c:v>Bin RS</c:v>
                </c:pt>
              </c:strCache>
            </c:strRef>
          </c:tx>
          <c:xVal>
            <c:numRef>
              <c:f>Bin_vs_mult!$B$4:$B$9</c:f>
              <c:numCache>
                <c:formatCode>General</c:formatCode>
                <c:ptCount val="6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</c:numCache>
            </c:numRef>
          </c:xVal>
          <c:yVal>
            <c:numRef>
              <c:f>Bin_vs_mult!$C$4:$C$9</c:f>
              <c:numCache>
                <c:formatCode>General</c:formatCode>
                <c:ptCount val="6"/>
                <c:pt idx="0">
                  <c:v>0.202595397749818</c:v>
                </c:pt>
                <c:pt idx="1">
                  <c:v>0.200216624751196</c:v>
                </c:pt>
                <c:pt idx="2">
                  <c:v>0.198390486577078</c:v>
                </c:pt>
                <c:pt idx="3">
                  <c:v>0.196399519308983</c:v>
                </c:pt>
                <c:pt idx="4">
                  <c:v>0.195401922501306</c:v>
                </c:pt>
                <c:pt idx="5">
                  <c:v>0.19445303885124199</c:v>
                </c:pt>
              </c:numCache>
            </c:numRef>
          </c:yVal>
        </c:ser>
        <c:ser>
          <c:idx val="1"/>
          <c:order val="1"/>
          <c:tx>
            <c:strRef>
              <c:f>Bin_vs_mult!$A$11</c:f>
              <c:strCache>
                <c:ptCount val="1"/>
                <c:pt idx="0">
                  <c:v>Bin PE</c:v>
                </c:pt>
              </c:strCache>
            </c:strRef>
          </c:tx>
          <c:xVal>
            <c:numRef>
              <c:f>Bin_vs_mult!$B$13:$B$18</c:f>
              <c:numCache>
                <c:formatCode>General</c:formatCode>
                <c:ptCount val="6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</c:numCache>
            </c:numRef>
          </c:xVal>
          <c:yVal>
            <c:numRef>
              <c:f>Bin_vs_mult!$C$13:$C$18</c:f>
              <c:numCache>
                <c:formatCode>General</c:formatCode>
                <c:ptCount val="6"/>
                <c:pt idx="0">
                  <c:v>0.189041678427188</c:v>
                </c:pt>
                <c:pt idx="1">
                  <c:v>0.18803469886945801</c:v>
                </c:pt>
                <c:pt idx="2">
                  <c:v>0.18750846780688701</c:v>
                </c:pt>
                <c:pt idx="3">
                  <c:v>0.18595968958820699</c:v>
                </c:pt>
                <c:pt idx="4">
                  <c:v>0.185987747237609</c:v>
                </c:pt>
                <c:pt idx="5">
                  <c:v>0.18511232930996799</c:v>
                </c:pt>
              </c:numCache>
            </c:numRef>
          </c:yVal>
        </c:ser>
        <c:ser>
          <c:idx val="2"/>
          <c:order val="2"/>
          <c:tx>
            <c:strRef>
              <c:f>Bin_vs_mult!$E$2</c:f>
              <c:strCache>
                <c:ptCount val="1"/>
                <c:pt idx="0">
                  <c:v>Mult-PE</c:v>
                </c:pt>
              </c:strCache>
            </c:strRef>
          </c:tx>
          <c:xVal>
            <c:numRef>
              <c:f>Bin_vs_mult!$F$4:$F$9</c:f>
              <c:numCache>
                <c:formatCode>General</c:formatCode>
                <c:ptCount val="6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</c:numCache>
            </c:numRef>
          </c:xVal>
          <c:yVal>
            <c:numRef>
              <c:f>Bin_vs_mult!$G$4:$G$9</c:f>
              <c:numCache>
                <c:formatCode>General</c:formatCode>
                <c:ptCount val="6"/>
                <c:pt idx="0">
                  <c:v>0.188551110292907</c:v>
                </c:pt>
                <c:pt idx="1">
                  <c:v>0.18841105101150901</c:v>
                </c:pt>
                <c:pt idx="2">
                  <c:v>0.18727146881840401</c:v>
                </c:pt>
                <c:pt idx="3">
                  <c:v>0.18596886269127899</c:v>
                </c:pt>
                <c:pt idx="4">
                  <c:v>0.18572139340861801</c:v>
                </c:pt>
                <c:pt idx="5">
                  <c:v>0.18614349680776901</c:v>
                </c:pt>
              </c:numCache>
            </c:numRef>
          </c:yVal>
        </c:ser>
        <c:ser>
          <c:idx val="3"/>
          <c:order val="3"/>
          <c:tx>
            <c:strRef>
              <c:f>Bin_vs_mult!$E$11</c:f>
              <c:strCache>
                <c:ptCount val="1"/>
                <c:pt idx="0">
                  <c:v>Mult - RS</c:v>
                </c:pt>
              </c:strCache>
            </c:strRef>
          </c:tx>
          <c:xVal>
            <c:numRef>
              <c:f>Bin_vs_mult!$F$13:$F$18</c:f>
              <c:numCache>
                <c:formatCode>General</c:formatCode>
                <c:ptCount val="6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</c:numCache>
            </c:numRef>
          </c:xVal>
          <c:yVal>
            <c:numRef>
              <c:f>Bin_vs_mult!$G$13:$G$18</c:f>
              <c:numCache>
                <c:formatCode>General</c:formatCode>
                <c:ptCount val="6"/>
                <c:pt idx="0">
                  <c:v>0.18798687992614399</c:v>
                </c:pt>
                <c:pt idx="1">
                  <c:v>0.18766966802739199</c:v>
                </c:pt>
                <c:pt idx="2">
                  <c:v>0.187391725982888</c:v>
                </c:pt>
                <c:pt idx="3">
                  <c:v>0.18588117819599101</c:v>
                </c:pt>
                <c:pt idx="4">
                  <c:v>0.185728310744282</c:v>
                </c:pt>
                <c:pt idx="5">
                  <c:v>0.185905881651586</c:v>
                </c:pt>
              </c:numCache>
            </c:numRef>
          </c:yVal>
        </c:ser>
        <c:axId val="89808896"/>
        <c:axId val="61794944"/>
      </c:scatterChart>
      <c:valAx>
        <c:axId val="89808896"/>
        <c:scaling>
          <c:orientation val="minMax"/>
        </c:scaling>
        <c:axPos val="b"/>
        <c:numFmt formatCode="General" sourceLinked="1"/>
        <c:tickLblPos val="nextTo"/>
        <c:crossAx val="61794944"/>
        <c:crosses val="autoZero"/>
        <c:crossBetween val="midCat"/>
      </c:valAx>
      <c:valAx>
        <c:axId val="61794944"/>
        <c:scaling>
          <c:orientation val="minMax"/>
        </c:scaling>
        <c:axPos val="l"/>
        <c:majorGridlines/>
        <c:numFmt formatCode="General" sourceLinked="1"/>
        <c:tickLblPos val="nextTo"/>
        <c:crossAx val="898088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10</xdr:row>
      <xdr:rowOff>47625</xdr:rowOff>
    </xdr:from>
    <xdr:to>
      <xdr:col>16</xdr:col>
      <xdr:colOff>305214</xdr:colOff>
      <xdr:row>24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4</xdr:row>
      <xdr:rowOff>95250</xdr:rowOff>
    </xdr:from>
    <xdr:to>
      <xdr:col>16</xdr:col>
      <xdr:colOff>143289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19</xdr:row>
      <xdr:rowOff>85725</xdr:rowOff>
    </xdr:from>
    <xdr:to>
      <xdr:col>7</xdr:col>
      <xdr:colOff>1200150</xdr:colOff>
      <xdr:row>33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20</xdr:row>
      <xdr:rowOff>28575</xdr:rowOff>
    </xdr:from>
    <xdr:to>
      <xdr:col>7</xdr:col>
      <xdr:colOff>400050</xdr:colOff>
      <xdr:row>34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kokkodi/Documents/My%20Dropbox/workspace/java/kdd12/results/odesk/odeskResul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in_PE"/>
      <sheetName val="bin_RS"/>
      <sheetName val="bin_generic_coeff"/>
      <sheetName val="bin_nonTechnical_coeff"/>
      <sheetName val="bin_technical_coeff"/>
      <sheetName val="mult_PE vs RS"/>
      <sheetName val="mult_generic_coeff"/>
      <sheetName val="mult_nonTechnical_coeff"/>
      <sheetName val="mult_technical_coeff"/>
    </sheetNames>
    <sheetDataSet>
      <sheetData sheetId="0">
        <row r="2">
          <cell r="A2" t="str">
            <v>Score theshold - 0.6</v>
          </cell>
          <cell r="B2">
            <v>5</v>
          </cell>
        </row>
        <row r="3">
          <cell r="B3">
            <v>7</v>
          </cell>
        </row>
        <row r="4">
          <cell r="B4">
            <v>9</v>
          </cell>
        </row>
        <row r="5">
          <cell r="B5">
            <v>11</v>
          </cell>
        </row>
        <row r="6">
          <cell r="B6">
            <v>13</v>
          </cell>
        </row>
        <row r="7">
          <cell r="B7">
            <v>15</v>
          </cell>
        </row>
        <row r="8">
          <cell r="A8" t="str">
            <v>Score theshold - 0.7</v>
          </cell>
        </row>
        <row r="14">
          <cell r="A14" t="str">
            <v>Score theshold - 0.8</v>
          </cell>
        </row>
        <row r="20">
          <cell r="A20" t="str">
            <v>Score theshold - 0.9</v>
          </cell>
        </row>
        <row r="31">
          <cell r="C31">
            <v>15.042526359275532</v>
          </cell>
          <cell r="D31">
            <v>19.435624077564619</v>
          </cell>
          <cell r="E31">
            <v>32.676944783938353</v>
          </cell>
          <cell r="F31">
            <v>35.513870127199276</v>
          </cell>
        </row>
        <row r="32">
          <cell r="C32">
            <v>15.694849586396106</v>
          </cell>
          <cell r="D32">
            <v>19.934961491337948</v>
          </cell>
          <cell r="E32">
            <v>32.980339265294745</v>
          </cell>
          <cell r="F32">
            <v>36.144951680995554</v>
          </cell>
        </row>
        <row r="33">
          <cell r="C33">
            <v>16.33590404880114</v>
          </cell>
          <cell r="D33">
            <v>20.599669887742451</v>
          </cell>
          <cell r="E33">
            <v>33.652070842465356</v>
          </cell>
          <cell r="F33">
            <v>36.825296747083534</v>
          </cell>
        </row>
        <row r="34">
          <cell r="C34">
            <v>17.178659272408531</v>
          </cell>
          <cell r="D34">
            <v>21.401987113973085</v>
          </cell>
          <cell r="E34">
            <v>34.348552898977083</v>
          </cell>
          <cell r="F34">
            <v>37.549409647281081</v>
          </cell>
        </row>
        <row r="35">
          <cell r="C35">
            <v>17.959633833820227</v>
          </cell>
          <cell r="D35">
            <v>22.150201303915505</v>
          </cell>
          <cell r="E35">
            <v>34.990930966371437</v>
          </cell>
          <cell r="F35">
            <v>38.028453926524207</v>
          </cell>
        </row>
        <row r="36">
          <cell r="C36">
            <v>18.4297358708675</v>
          </cell>
          <cell r="D36">
            <v>22.599726095886442</v>
          </cell>
          <cell r="E36">
            <v>35.36774618932985</v>
          </cell>
          <cell r="F36">
            <v>38.383210018471594</v>
          </cell>
        </row>
      </sheetData>
      <sheetData sheetId="1"/>
      <sheetData sheetId="2"/>
      <sheetData sheetId="3"/>
      <sheetData sheetId="4"/>
      <sheetData sheetId="5">
        <row r="2">
          <cell r="H2">
            <v>9.7997157747627686</v>
          </cell>
        </row>
        <row r="3">
          <cell r="H3">
            <v>10.415549639725901</v>
          </cell>
        </row>
        <row r="4">
          <cell r="H4">
            <v>11.143487274326848</v>
          </cell>
        </row>
        <row r="5">
          <cell r="H5">
            <v>11.822532217319901</v>
          </cell>
        </row>
        <row r="6">
          <cell r="H6">
            <v>12.454148293668178</v>
          </cell>
        </row>
        <row r="7">
          <cell r="H7">
            <v>13.151709573599515</v>
          </cell>
        </row>
        <row r="11">
          <cell r="B11">
            <v>5</v>
          </cell>
          <cell r="H11">
            <v>5.8376763231466349</v>
          </cell>
        </row>
        <row r="12">
          <cell r="B12">
            <v>7</v>
          </cell>
          <cell r="H12">
            <v>7.8517221247362849</v>
          </cell>
        </row>
        <row r="13">
          <cell r="B13">
            <v>9</v>
          </cell>
          <cell r="H13">
            <v>9.2480530564942676</v>
          </cell>
        </row>
        <row r="14">
          <cell r="B14">
            <v>11</v>
          </cell>
          <cell r="H14">
            <v>10.32315473693993</v>
          </cell>
        </row>
        <row r="15">
          <cell r="B15">
            <v>13</v>
          </cell>
          <cell r="H15">
            <v>11.150592411098218</v>
          </cell>
        </row>
        <row r="16">
          <cell r="B16">
            <v>15</v>
          </cell>
          <cell r="H16">
            <v>11.706828177861322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sqref="A1:C7"/>
    </sheetView>
  </sheetViews>
  <sheetFormatPr defaultRowHeight="15"/>
  <sheetData>
    <row r="1" spans="1:8">
      <c r="A1" t="s">
        <v>0</v>
      </c>
      <c r="B1" t="s">
        <v>1</v>
      </c>
      <c r="C1" t="s">
        <v>6</v>
      </c>
      <c r="D1" t="s">
        <v>3</v>
      </c>
      <c r="E1" t="s">
        <v>7</v>
      </c>
      <c r="F1" t="s">
        <v>5</v>
      </c>
      <c r="H1" t="s">
        <v>32</v>
      </c>
    </row>
    <row r="2" spans="1:8">
      <c r="A2">
        <v>0.6</v>
      </c>
      <c r="B2">
        <v>5</v>
      </c>
      <c r="C2">
        <v>0.202595397749818</v>
      </c>
      <c r="D2">
        <v>0.20168437933887701</v>
      </c>
      <c r="E2">
        <v>6.7478582900504402E-2</v>
      </c>
      <c r="F2">
        <v>7.0761498174504403E-2</v>
      </c>
      <c r="H2">
        <f>(D2-C2)/D2</f>
        <v>-4.517049926857572E-3</v>
      </c>
    </row>
    <row r="3" spans="1:8">
      <c r="A3">
        <v>0.6</v>
      </c>
      <c r="B3">
        <v>7</v>
      </c>
      <c r="C3">
        <v>0.200216624751196</v>
      </c>
      <c r="D3">
        <v>0.198784968283018</v>
      </c>
      <c r="E3">
        <v>6.6044143445061501E-2</v>
      </c>
      <c r="F3">
        <v>6.8610119129728406E-2</v>
      </c>
      <c r="H3">
        <f t="shared" ref="H3:H25" si="0">(D3-C3)/D3</f>
        <v>-7.2020358508179247E-3</v>
      </c>
    </row>
    <row r="4" spans="1:8">
      <c r="A4">
        <v>0.6</v>
      </c>
      <c r="B4">
        <v>9</v>
      </c>
      <c r="C4">
        <v>0.198390486577078</v>
      </c>
      <c r="D4">
        <v>0.19689598105262901</v>
      </c>
      <c r="E4">
        <v>6.5107110672408403E-2</v>
      </c>
      <c r="F4">
        <v>6.72991474455234E-2</v>
      </c>
      <c r="H4">
        <f t="shared" si="0"/>
        <v>-7.5903302670739621E-3</v>
      </c>
    </row>
    <row r="5" spans="1:8">
      <c r="A5">
        <v>0.6</v>
      </c>
      <c r="B5">
        <v>11</v>
      </c>
      <c r="C5">
        <v>0.196399519308983</v>
      </c>
      <c r="D5">
        <v>0.19498015104045999</v>
      </c>
      <c r="E5">
        <v>6.4020209152109195E-2</v>
      </c>
      <c r="F5">
        <v>6.6030728064994396E-2</v>
      </c>
      <c r="H5">
        <f t="shared" si="0"/>
        <v>-7.2795526157351416E-3</v>
      </c>
    </row>
    <row r="6" spans="1:8">
      <c r="A6">
        <v>0.6</v>
      </c>
      <c r="B6">
        <v>13</v>
      </c>
      <c r="C6">
        <v>0.195401922501306</v>
      </c>
      <c r="D6">
        <v>0.193912860146811</v>
      </c>
      <c r="E6">
        <v>6.3548572329693007E-2</v>
      </c>
      <c r="F6">
        <v>6.5388105432959795E-2</v>
      </c>
      <c r="H6">
        <f t="shared" si="0"/>
        <v>-7.6790283706177935E-3</v>
      </c>
    </row>
    <row r="7" spans="1:8">
      <c r="A7">
        <v>0.6</v>
      </c>
      <c r="B7">
        <v>15</v>
      </c>
      <c r="C7">
        <v>0.19445303885124199</v>
      </c>
      <c r="D7">
        <v>0.192942755471605</v>
      </c>
      <c r="E7">
        <v>6.2973297884847096E-2</v>
      </c>
      <c r="F7">
        <v>6.4667875919981604E-2</v>
      </c>
      <c r="H7">
        <f t="shared" si="0"/>
        <v>-7.8276241880419033E-3</v>
      </c>
    </row>
    <row r="8" spans="1:8">
      <c r="A8">
        <v>0.7</v>
      </c>
      <c r="B8">
        <v>5</v>
      </c>
      <c r="C8">
        <v>0.21793343573375401</v>
      </c>
      <c r="D8">
        <v>0.21968297230726899</v>
      </c>
      <c r="E8">
        <v>7.5311954730565997E-2</v>
      </c>
      <c r="F8">
        <v>8.0373036895243596E-2</v>
      </c>
      <c r="H8">
        <f t="shared" si="0"/>
        <v>7.96391525087305E-3</v>
      </c>
    </row>
    <row r="9" spans="1:8">
      <c r="A9">
        <v>0.7</v>
      </c>
      <c r="B9">
        <v>7</v>
      </c>
      <c r="C9">
        <v>0.214548803227646</v>
      </c>
      <c r="D9">
        <v>0.21587726837225801</v>
      </c>
      <c r="E9">
        <v>7.2955006621532703E-2</v>
      </c>
      <c r="F9">
        <v>7.7021862592537904E-2</v>
      </c>
      <c r="H9">
        <f t="shared" si="0"/>
        <v>6.1537981957471176E-3</v>
      </c>
    </row>
    <row r="10" spans="1:8">
      <c r="A10">
        <v>0.7</v>
      </c>
      <c r="B10">
        <v>9</v>
      </c>
      <c r="C10">
        <v>0.21273582442069899</v>
      </c>
      <c r="D10">
        <v>0.213808839372398</v>
      </c>
      <c r="E10">
        <v>7.1801869017993E-2</v>
      </c>
      <c r="F10">
        <v>7.5366347999614905E-2</v>
      </c>
      <c r="H10">
        <f t="shared" si="0"/>
        <v>5.0185715185989219E-3</v>
      </c>
    </row>
    <row r="11" spans="1:8">
      <c r="A11">
        <v>0.7</v>
      </c>
      <c r="B11">
        <v>11</v>
      </c>
      <c r="C11">
        <v>0.21098147856650101</v>
      </c>
      <c r="D11">
        <v>0.21199447030084201</v>
      </c>
      <c r="E11">
        <v>7.0596647126220005E-2</v>
      </c>
      <c r="F11">
        <v>7.3949965825703706E-2</v>
      </c>
      <c r="H11">
        <f t="shared" si="0"/>
        <v>4.7783875348420919E-3</v>
      </c>
    </row>
    <row r="12" spans="1:8">
      <c r="A12">
        <v>0.7</v>
      </c>
      <c r="B12">
        <v>13</v>
      </c>
      <c r="C12">
        <v>0.209969529976476</v>
      </c>
      <c r="D12">
        <v>0.21072572161033701</v>
      </c>
      <c r="E12">
        <v>6.9970970238379601E-2</v>
      </c>
      <c r="F12">
        <v>7.3045959326006701E-2</v>
      </c>
      <c r="H12">
        <f t="shared" si="0"/>
        <v>3.5885113031399111E-3</v>
      </c>
    </row>
    <row r="13" spans="1:8">
      <c r="A13">
        <v>0.7</v>
      </c>
      <c r="B13">
        <v>15</v>
      </c>
      <c r="C13">
        <v>0.20843427986674301</v>
      </c>
      <c r="D13">
        <v>0.20913660622835001</v>
      </c>
      <c r="E13">
        <v>6.8983116348622295E-2</v>
      </c>
      <c r="F13">
        <v>7.1949819010088803E-2</v>
      </c>
      <c r="H13">
        <f t="shared" si="0"/>
        <v>3.3582182204876573E-3</v>
      </c>
    </row>
    <row r="14" spans="1:8">
      <c r="A14">
        <v>0.8</v>
      </c>
      <c r="B14">
        <v>5</v>
      </c>
      <c r="C14">
        <v>0.27580562341797998</v>
      </c>
      <c r="D14">
        <v>0.28540563983499601</v>
      </c>
      <c r="E14">
        <v>0.105911040834734</v>
      </c>
      <c r="F14">
        <v>0.122787788537806</v>
      </c>
      <c r="H14">
        <f t="shared" si="0"/>
        <v>3.3636393529455695E-2</v>
      </c>
    </row>
    <row r="15" spans="1:8">
      <c r="A15">
        <v>0.8</v>
      </c>
      <c r="B15">
        <v>7</v>
      </c>
      <c r="C15">
        <v>0.27357986004936702</v>
      </c>
      <c r="D15">
        <v>0.28234768825048701</v>
      </c>
      <c r="E15">
        <v>0.10404335086813001</v>
      </c>
      <c r="F15">
        <v>0.119433998506373</v>
      </c>
      <c r="H15">
        <f t="shared" si="0"/>
        <v>3.1053302598112786E-2</v>
      </c>
    </row>
    <row r="16" spans="1:8">
      <c r="A16">
        <v>0.8</v>
      </c>
      <c r="B16">
        <v>9</v>
      </c>
      <c r="C16">
        <v>0.27217705429620798</v>
      </c>
      <c r="D16">
        <v>0.27984302353916402</v>
      </c>
      <c r="E16">
        <v>0.102773772483402</v>
      </c>
      <c r="F16">
        <v>0.117031367060696</v>
      </c>
      <c r="H16">
        <f t="shared" si="0"/>
        <v>2.7393819384899501E-2</v>
      </c>
    </row>
    <row r="17" spans="1:8">
      <c r="A17">
        <v>0.8</v>
      </c>
      <c r="B17">
        <v>11</v>
      </c>
      <c r="C17">
        <v>0.27083061158313698</v>
      </c>
      <c r="D17">
        <v>0.27876637838128399</v>
      </c>
      <c r="E17">
        <v>0.101415893438296</v>
      </c>
      <c r="F17">
        <v>0.115400281058138</v>
      </c>
      <c r="H17">
        <f t="shared" si="0"/>
        <v>2.8467445910183697E-2</v>
      </c>
    </row>
    <row r="18" spans="1:8">
      <c r="A18">
        <v>0.8</v>
      </c>
      <c r="B18">
        <v>13</v>
      </c>
      <c r="C18">
        <v>0.26967587321481101</v>
      </c>
      <c r="D18">
        <v>0.276917186716236</v>
      </c>
      <c r="E18">
        <v>0.100454295023145</v>
      </c>
      <c r="F18">
        <v>0.113690927188037</v>
      </c>
      <c r="H18">
        <f t="shared" si="0"/>
        <v>2.6149743854090718E-2</v>
      </c>
    </row>
    <row r="19" spans="1:8">
      <c r="A19">
        <v>0.8</v>
      </c>
      <c r="B19">
        <v>15</v>
      </c>
      <c r="C19">
        <v>0.268273376033619</v>
      </c>
      <c r="D19">
        <v>0.27477523842617901</v>
      </c>
      <c r="E19">
        <v>9.9121945191767299E-2</v>
      </c>
      <c r="F19">
        <v>0.11156397709625</v>
      </c>
      <c r="H19">
        <f t="shared" si="0"/>
        <v>2.3662475664839779E-2</v>
      </c>
    </row>
    <row r="20" spans="1:8">
      <c r="A20">
        <v>0.9</v>
      </c>
      <c r="B20">
        <v>5</v>
      </c>
      <c r="C20">
        <v>0.31756539073208701</v>
      </c>
      <c r="D20">
        <v>0.39462751938386698</v>
      </c>
      <c r="E20">
        <v>0.130566515490632</v>
      </c>
      <c r="F20">
        <v>0.20991771081830299</v>
      </c>
      <c r="H20">
        <f t="shared" si="0"/>
        <v>0.19527814170714014</v>
      </c>
    </row>
    <row r="21" spans="1:8">
      <c r="A21">
        <v>0.9</v>
      </c>
      <c r="B21">
        <v>7</v>
      </c>
      <c r="C21">
        <v>0.31620435010358799</v>
      </c>
      <c r="D21">
        <v>0.39213775214308999</v>
      </c>
      <c r="E21">
        <v>0.12957785168264799</v>
      </c>
      <c r="F21">
        <v>0.20626731384344499</v>
      </c>
      <c r="H21">
        <f t="shared" si="0"/>
        <v>0.19363961165308588</v>
      </c>
    </row>
    <row r="22" spans="1:8">
      <c r="A22">
        <v>0.9</v>
      </c>
      <c r="B22">
        <v>9</v>
      </c>
      <c r="C22">
        <v>0.315426941265322</v>
      </c>
      <c r="D22">
        <v>0.390220330382122</v>
      </c>
      <c r="E22">
        <v>0.12880109957286701</v>
      </c>
      <c r="F22">
        <v>0.203651231228098</v>
      </c>
      <c r="H22">
        <f t="shared" si="0"/>
        <v>0.19166963710875551</v>
      </c>
    </row>
    <row r="23" spans="1:8">
      <c r="A23">
        <v>0.9</v>
      </c>
      <c r="B23">
        <v>11</v>
      </c>
      <c r="C23">
        <v>0.31419700729106698</v>
      </c>
      <c r="D23">
        <v>0.38939882762553701</v>
      </c>
      <c r="E23">
        <v>0.12786169727579699</v>
      </c>
      <c r="F23">
        <v>0.20169338276882401</v>
      </c>
      <c r="H23">
        <f t="shared" si="0"/>
        <v>0.19312287300152686</v>
      </c>
    </row>
    <row r="24" spans="1:8">
      <c r="A24">
        <v>0.9</v>
      </c>
      <c r="B24">
        <v>13</v>
      </c>
      <c r="C24">
        <v>0.31262981174964</v>
      </c>
      <c r="D24">
        <v>0.38806815103542203</v>
      </c>
      <c r="E24">
        <v>0.126816216093941</v>
      </c>
      <c r="F24">
        <v>0.19990961857837</v>
      </c>
      <c r="H24">
        <f t="shared" si="0"/>
        <v>0.19439456467762586</v>
      </c>
    </row>
    <row r="25" spans="1:8">
      <c r="A25">
        <v>0.9</v>
      </c>
      <c r="B25">
        <v>15</v>
      </c>
      <c r="C25">
        <v>0.31271119660880797</v>
      </c>
      <c r="D25">
        <v>0.38664782703573303</v>
      </c>
      <c r="E25">
        <v>0.12669352681454399</v>
      </c>
      <c r="F25">
        <v>0.19824939363105201</v>
      </c>
      <c r="H25">
        <f t="shared" si="0"/>
        <v>0.19122474059602568</v>
      </c>
    </row>
    <row r="31" spans="1:8">
      <c r="B31">
        <v>5</v>
      </c>
      <c r="C31">
        <f>H2*100</f>
        <v>-0.4517049926857572</v>
      </c>
      <c r="D31">
        <f>H8*100</f>
        <v>0.79639152508730504</v>
      </c>
      <c r="E31">
        <f>H14*100</f>
        <v>3.3636393529455697</v>
      </c>
      <c r="F31">
        <f>H20*100</f>
        <v>19.527814170714013</v>
      </c>
    </row>
    <row r="32" spans="1:8">
      <c r="B32">
        <v>7</v>
      </c>
      <c r="C32">
        <f t="shared" ref="C32:C36" si="1">H3*100</f>
        <v>-0.7202035850817925</v>
      </c>
      <c r="D32">
        <f t="shared" ref="D32:D36" si="2">H9*100</f>
        <v>0.61537981957471177</v>
      </c>
      <c r="E32">
        <f t="shared" ref="E32:E36" si="3">H15*100</f>
        <v>3.1053302598112786</v>
      </c>
      <c r="F32">
        <f t="shared" ref="F32:F36" si="4">H21*100</f>
        <v>19.363961165308588</v>
      </c>
    </row>
    <row r="33" spans="2:6">
      <c r="B33">
        <v>9</v>
      </c>
      <c r="C33">
        <f t="shared" si="1"/>
        <v>-0.75903302670739625</v>
      </c>
      <c r="D33">
        <f t="shared" si="2"/>
        <v>0.50185715185989221</v>
      </c>
      <c r="E33">
        <f t="shared" si="3"/>
        <v>2.73938193848995</v>
      </c>
      <c r="F33">
        <f t="shared" si="4"/>
        <v>19.16696371087555</v>
      </c>
    </row>
    <row r="34" spans="2:6">
      <c r="B34">
        <v>11</v>
      </c>
      <c r="C34">
        <f t="shared" si="1"/>
        <v>-0.7279552615735142</v>
      </c>
      <c r="D34">
        <f t="shared" si="2"/>
        <v>0.47783875348420918</v>
      </c>
      <c r="E34">
        <f t="shared" si="3"/>
        <v>2.8467445910183695</v>
      </c>
      <c r="F34">
        <f t="shared" si="4"/>
        <v>19.312287300152686</v>
      </c>
    </row>
    <row r="35" spans="2:6">
      <c r="B35">
        <v>13</v>
      </c>
      <c r="C35">
        <f t="shared" si="1"/>
        <v>-0.76790283706177931</v>
      </c>
      <c r="D35">
        <f t="shared" si="2"/>
        <v>0.35885113031399113</v>
      </c>
      <c r="E35">
        <f t="shared" si="3"/>
        <v>2.6149743854090719</v>
      </c>
      <c r="F35">
        <f t="shared" si="4"/>
        <v>19.439456467762586</v>
      </c>
    </row>
    <row r="36" spans="2:6">
      <c r="B36">
        <v>15</v>
      </c>
      <c r="C36">
        <f t="shared" si="1"/>
        <v>-0.78276241880419029</v>
      </c>
      <c r="D36">
        <f t="shared" si="2"/>
        <v>0.33582182204876571</v>
      </c>
      <c r="E36">
        <f t="shared" si="3"/>
        <v>2.3662475664839779</v>
      </c>
      <c r="F36">
        <f t="shared" si="4"/>
        <v>19.122474059602567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sqref="A1:C8"/>
    </sheetView>
  </sheetViews>
  <sheetFormatPr defaultRowHeight="15"/>
  <cols>
    <col min="8" max="8" width="21.5703125" bestFit="1" customWidth="1"/>
  </cols>
  <sheetData>
    <row r="1" spans="1:8">
      <c r="A1" t="s">
        <v>0</v>
      </c>
      <c r="B1" t="s">
        <v>1</v>
      </c>
      <c r="C1" t="s">
        <v>6</v>
      </c>
      <c r="D1" t="s">
        <v>3</v>
      </c>
      <c r="E1" t="s">
        <v>7</v>
      </c>
      <c r="F1" t="s">
        <v>5</v>
      </c>
      <c r="H1" t="s">
        <v>32</v>
      </c>
    </row>
    <row r="2" spans="1:8">
      <c r="A2">
        <v>0.6</v>
      </c>
      <c r="B2">
        <v>5</v>
      </c>
      <c r="C2">
        <v>0.189041678427188</v>
      </c>
      <c r="D2">
        <v>0.20168437933896999</v>
      </c>
      <c r="E2">
        <v>6.21739340927829E-2</v>
      </c>
      <c r="F2">
        <v>7.0761498174510107E-2</v>
      </c>
      <c r="H2">
        <f>(D2-C2)/D2</f>
        <v>6.2685573137686884E-2</v>
      </c>
    </row>
    <row r="3" spans="1:8">
      <c r="A3">
        <v>0.6</v>
      </c>
      <c r="B3">
        <v>7</v>
      </c>
      <c r="C3">
        <v>0.18803469886945801</v>
      </c>
      <c r="D3">
        <v>0.19862657363504799</v>
      </c>
      <c r="E3">
        <v>6.1881267040208E-2</v>
      </c>
      <c r="F3">
        <v>6.8467876382241097E-2</v>
      </c>
      <c r="H3">
        <f t="shared" ref="H3:H25" si="0">(D3-C3)/D3</f>
        <v>5.3325567529807237E-2</v>
      </c>
    </row>
    <row r="4" spans="1:8">
      <c r="A4">
        <v>0.6</v>
      </c>
      <c r="B4">
        <v>9</v>
      </c>
      <c r="C4">
        <v>0.18750846780688701</v>
      </c>
      <c r="D4">
        <v>0.19689598105268699</v>
      </c>
      <c r="E4">
        <v>6.1925786562179098E-2</v>
      </c>
      <c r="F4">
        <v>6.7299147445534599E-2</v>
      </c>
      <c r="H4">
        <f t="shared" si="0"/>
        <v>4.7677525948526048E-2</v>
      </c>
    </row>
    <row r="5" spans="1:8">
      <c r="A5">
        <v>0.6</v>
      </c>
      <c r="B5">
        <v>11</v>
      </c>
      <c r="C5">
        <v>0.18595968958820699</v>
      </c>
      <c r="D5">
        <v>0.19460646730290501</v>
      </c>
      <c r="E5">
        <v>6.1260427694338003E-2</v>
      </c>
      <c r="F5">
        <v>6.5761681585051607E-2</v>
      </c>
      <c r="H5">
        <f t="shared" si="0"/>
        <v>4.4432119006812376E-2</v>
      </c>
    </row>
    <row r="6" spans="1:8">
      <c r="A6">
        <v>0.6</v>
      </c>
      <c r="B6">
        <v>13</v>
      </c>
      <c r="C6">
        <v>0.185987747237609</v>
      </c>
      <c r="D6">
        <v>0.19388471614407299</v>
      </c>
      <c r="E6">
        <v>6.1549662221295098E-2</v>
      </c>
      <c r="F6">
        <v>6.5297016582298403E-2</v>
      </c>
      <c r="H6">
        <f t="shared" si="0"/>
        <v>4.0730229094468003E-2</v>
      </c>
    </row>
    <row r="7" spans="1:8">
      <c r="A7">
        <v>0.6</v>
      </c>
      <c r="B7">
        <v>15</v>
      </c>
      <c r="C7">
        <v>0.18511232930996799</v>
      </c>
      <c r="D7">
        <v>0.19282324585909699</v>
      </c>
      <c r="E7">
        <v>6.1245448537740901E-2</v>
      </c>
      <c r="F7">
        <v>6.44522592557666E-2</v>
      </c>
      <c r="H7">
        <f t="shared" si="0"/>
        <v>3.9989558908077157E-2</v>
      </c>
    </row>
    <row r="8" spans="1:8">
      <c r="A8">
        <v>0.7</v>
      </c>
      <c r="B8">
        <v>5</v>
      </c>
      <c r="C8">
        <v>0.19691136653207</v>
      </c>
      <c r="D8">
        <v>0.219561430058695</v>
      </c>
      <c r="E8">
        <v>6.4975211254325704E-2</v>
      </c>
      <c r="F8">
        <v>8.0195141612148302E-2</v>
      </c>
      <c r="H8">
        <f t="shared" si="0"/>
        <v>0.10316048461048002</v>
      </c>
    </row>
    <row r="9" spans="1:8">
      <c r="A9">
        <v>0.7</v>
      </c>
      <c r="B9">
        <v>7</v>
      </c>
      <c r="C9">
        <v>0.194681737827649</v>
      </c>
      <c r="D9">
        <v>0.21551707219251101</v>
      </c>
      <c r="E9">
        <v>6.3833410453370903E-2</v>
      </c>
      <c r="F9">
        <v>7.6811459391373793E-2</v>
      </c>
      <c r="H9">
        <f t="shared" si="0"/>
        <v>9.6676027346227184E-2</v>
      </c>
    </row>
    <row r="10" spans="1:8">
      <c r="A10">
        <v>0.7</v>
      </c>
      <c r="B10">
        <v>9</v>
      </c>
      <c r="C10">
        <v>0.19357971186293399</v>
      </c>
      <c r="D10">
        <v>0.21361684043817999</v>
      </c>
      <c r="E10">
        <v>6.3414076856615903E-2</v>
      </c>
      <c r="F10">
        <v>7.5244193324104897E-2</v>
      </c>
      <c r="H10">
        <f t="shared" si="0"/>
        <v>9.3799386481632205E-2</v>
      </c>
    </row>
    <row r="11" spans="1:8">
      <c r="A11">
        <v>0.7</v>
      </c>
      <c r="B11">
        <v>11</v>
      </c>
      <c r="C11">
        <v>0.19227977178646899</v>
      </c>
      <c r="D11">
        <v>0.21166538305025701</v>
      </c>
      <c r="E11">
        <v>6.2787933454272304E-2</v>
      </c>
      <c r="F11">
        <v>7.3773475435982394E-2</v>
      </c>
      <c r="H11">
        <f t="shared" si="0"/>
        <v>9.1586120434181587E-2</v>
      </c>
    </row>
    <row r="12" spans="1:8">
      <c r="A12">
        <v>0.7</v>
      </c>
      <c r="B12">
        <v>13</v>
      </c>
      <c r="C12">
        <v>0.19146783799814501</v>
      </c>
      <c r="D12">
        <v>0.210291770135839</v>
      </c>
      <c r="E12">
        <v>6.2515201534298098E-2</v>
      </c>
      <c r="F12">
        <v>7.2714727831395501E-2</v>
      </c>
      <c r="H12">
        <f t="shared" si="0"/>
        <v>8.9513403808121311E-2</v>
      </c>
    </row>
    <row r="13" spans="1:8">
      <c r="A13">
        <v>0.7</v>
      </c>
      <c r="B13">
        <v>15</v>
      </c>
      <c r="C13">
        <v>0.19026752765240201</v>
      </c>
      <c r="D13">
        <v>0.208345685538255</v>
      </c>
      <c r="E13">
        <v>6.1959267080130602E-2</v>
      </c>
      <c r="F13">
        <v>7.1427839462571599E-2</v>
      </c>
      <c r="H13">
        <f t="shared" si="0"/>
        <v>8.6770013207370211E-2</v>
      </c>
    </row>
    <row r="14" spans="1:8">
      <c r="A14">
        <v>0.8</v>
      </c>
      <c r="B14">
        <v>5</v>
      </c>
      <c r="C14">
        <v>0.24538097127740599</v>
      </c>
      <c r="D14">
        <v>0.28557336749336298</v>
      </c>
      <c r="E14">
        <v>8.8023876738120205E-2</v>
      </c>
      <c r="F14">
        <v>0.12295834743350501</v>
      </c>
      <c r="H14">
        <f t="shared" si="0"/>
        <v>0.14074280304479411</v>
      </c>
    </row>
    <row r="15" spans="1:8">
      <c r="A15">
        <v>0.8</v>
      </c>
      <c r="B15">
        <v>7</v>
      </c>
      <c r="C15">
        <v>0.24304167194915099</v>
      </c>
      <c r="D15">
        <v>0.28184741434739102</v>
      </c>
      <c r="E15">
        <v>8.6403640480104502E-2</v>
      </c>
      <c r="F15">
        <v>0.11909520975405501</v>
      </c>
      <c r="H15">
        <f t="shared" si="0"/>
        <v>0.13768351392576555</v>
      </c>
    </row>
    <row r="16" spans="1:8">
      <c r="A16">
        <v>0.8</v>
      </c>
      <c r="B16">
        <v>9</v>
      </c>
      <c r="C16">
        <v>0.24094055750280299</v>
      </c>
      <c r="D16">
        <v>0.279843023539177</v>
      </c>
      <c r="E16">
        <v>8.4896162881312007E-2</v>
      </c>
      <c r="F16">
        <v>0.11703136706068699</v>
      </c>
      <c r="H16">
        <f t="shared" si="0"/>
        <v>0.13901531488751875</v>
      </c>
    </row>
    <row r="17" spans="1:8">
      <c r="A17">
        <v>0.8</v>
      </c>
      <c r="B17">
        <v>11</v>
      </c>
      <c r="C17">
        <v>0.23961561386754299</v>
      </c>
      <c r="D17">
        <v>0.27862066011236403</v>
      </c>
      <c r="E17">
        <v>8.3815316782091601E-2</v>
      </c>
      <c r="F17">
        <v>0.11535520014138199</v>
      </c>
      <c r="H17">
        <f t="shared" si="0"/>
        <v>0.13999337389083358</v>
      </c>
    </row>
    <row r="18" spans="1:8">
      <c r="A18">
        <v>0.8</v>
      </c>
      <c r="B18">
        <v>13</v>
      </c>
      <c r="C18">
        <v>0.238096492419445</v>
      </c>
      <c r="D18">
        <v>0.27709895882484697</v>
      </c>
      <c r="E18">
        <v>8.2865272930714995E-2</v>
      </c>
      <c r="F18">
        <v>0.113859724986708</v>
      </c>
      <c r="H18">
        <f t="shared" si="0"/>
        <v>0.14075284357187087</v>
      </c>
    </row>
    <row r="19" spans="1:8">
      <c r="A19">
        <v>0.8</v>
      </c>
      <c r="B19">
        <v>15</v>
      </c>
      <c r="C19">
        <v>0.23675837035779199</v>
      </c>
      <c r="D19">
        <v>0.27540174022442898</v>
      </c>
      <c r="E19">
        <v>8.1978392210265705E-2</v>
      </c>
      <c r="F19">
        <v>0.112047153704822</v>
      </c>
      <c r="H19">
        <f t="shared" si="0"/>
        <v>0.14031636051081572</v>
      </c>
    </row>
    <row r="20" spans="1:8">
      <c r="A20">
        <v>0.9</v>
      </c>
      <c r="B20">
        <v>5</v>
      </c>
      <c r="C20">
        <v>0.34099697084714697</v>
      </c>
      <c r="D20">
        <v>0.39433637232454899</v>
      </c>
      <c r="E20">
        <v>0.15453246995203601</v>
      </c>
      <c r="F20">
        <v>0.20962835251192899</v>
      </c>
      <c r="H20">
        <f t="shared" si="0"/>
        <v>0.1352637119497116</v>
      </c>
    </row>
    <row r="21" spans="1:8">
      <c r="A21">
        <v>0.9</v>
      </c>
      <c r="B21">
        <v>7</v>
      </c>
      <c r="C21">
        <v>0.33738653434722199</v>
      </c>
      <c r="D21">
        <v>0.39195218735503601</v>
      </c>
      <c r="E21">
        <v>0.151858321343918</v>
      </c>
      <c r="F21">
        <v>0.206138867953743</v>
      </c>
      <c r="H21">
        <f t="shared" si="0"/>
        <v>0.13921507461415863</v>
      </c>
    </row>
    <row r="22" spans="1:8">
      <c r="A22">
        <v>0.9</v>
      </c>
      <c r="B22">
        <v>9</v>
      </c>
      <c r="C22">
        <v>0.333801404021426</v>
      </c>
      <c r="D22">
        <v>0.390128410122902</v>
      </c>
      <c r="E22">
        <v>0.14886825620035701</v>
      </c>
      <c r="F22">
        <v>0.20356899343010401</v>
      </c>
      <c r="H22">
        <f t="shared" si="0"/>
        <v>0.14438068246229832</v>
      </c>
    </row>
    <row r="23" spans="1:8">
      <c r="A23">
        <v>0.9</v>
      </c>
      <c r="B23">
        <v>11</v>
      </c>
      <c r="C23">
        <v>0.33086079484048803</v>
      </c>
      <c r="D23">
        <v>0.38939882762553901</v>
      </c>
      <c r="E23">
        <v>0.14656007570128199</v>
      </c>
      <c r="F23">
        <v>0.20169338276882701</v>
      </c>
      <c r="H23">
        <f t="shared" si="0"/>
        <v>0.1503292476302559</v>
      </c>
    </row>
    <row r="24" spans="1:8">
      <c r="A24">
        <v>0.9</v>
      </c>
      <c r="B24">
        <v>13</v>
      </c>
      <c r="C24">
        <v>0.32775639771126103</v>
      </c>
      <c r="D24">
        <v>0.38839945239255302</v>
      </c>
      <c r="E24">
        <v>0.14420146213030099</v>
      </c>
      <c r="F24">
        <v>0.20019977279767201</v>
      </c>
      <c r="H24">
        <f t="shared" si="0"/>
        <v>0.15613578831723074</v>
      </c>
    </row>
    <row r="25" spans="1:8">
      <c r="A25">
        <v>0.9</v>
      </c>
      <c r="B25">
        <v>15</v>
      </c>
      <c r="C25">
        <v>0.32562167011266901</v>
      </c>
      <c r="D25">
        <v>0.38735612174503198</v>
      </c>
      <c r="E25">
        <v>0.14269710939614</v>
      </c>
      <c r="F25">
        <v>0.19868185941480301</v>
      </c>
      <c r="H25">
        <f t="shared" si="0"/>
        <v>0.1593738892114327</v>
      </c>
    </row>
    <row r="31" spans="1:8">
      <c r="B31">
        <v>5</v>
      </c>
      <c r="C31">
        <f>H2*100</f>
        <v>6.2685573137686887</v>
      </c>
      <c r="D31">
        <f>H8*100</f>
        <v>10.316048461048002</v>
      </c>
      <c r="E31">
        <f>H14*100</f>
        <v>14.07428030447941</v>
      </c>
      <c r="F31">
        <f>H20*100</f>
        <v>13.52637119497116</v>
      </c>
    </row>
    <row r="32" spans="1:8">
      <c r="B32">
        <v>7</v>
      </c>
      <c r="C32">
        <f t="shared" ref="C32:C36" si="1">H3*100</f>
        <v>5.3325567529807234</v>
      </c>
      <c r="D32">
        <f t="shared" ref="D32:D36" si="2">H9*100</f>
        <v>9.6676027346227187</v>
      </c>
      <c r="E32">
        <f t="shared" ref="E32:E36" si="3">H15*100</f>
        <v>13.768351392576555</v>
      </c>
      <c r="F32">
        <f t="shared" ref="F32:F36" si="4">H21*100</f>
        <v>13.921507461415864</v>
      </c>
    </row>
    <row r="33" spans="2:6">
      <c r="B33">
        <v>9</v>
      </c>
      <c r="C33">
        <f t="shared" si="1"/>
        <v>4.7677525948526052</v>
      </c>
      <c r="D33">
        <f t="shared" si="2"/>
        <v>9.3799386481632201</v>
      </c>
      <c r="E33">
        <f t="shared" si="3"/>
        <v>13.901531488751875</v>
      </c>
      <c r="F33">
        <f t="shared" si="4"/>
        <v>14.438068246229832</v>
      </c>
    </row>
    <row r="34" spans="2:6">
      <c r="B34">
        <v>11</v>
      </c>
      <c r="C34">
        <f t="shared" si="1"/>
        <v>4.4432119006812378</v>
      </c>
      <c r="D34">
        <f t="shared" si="2"/>
        <v>9.1586120434181595</v>
      </c>
      <c r="E34">
        <f t="shared" si="3"/>
        <v>13.999337389083358</v>
      </c>
      <c r="F34">
        <f t="shared" si="4"/>
        <v>15.032924763025591</v>
      </c>
    </row>
    <row r="35" spans="2:6">
      <c r="B35">
        <v>13</v>
      </c>
      <c r="C35">
        <f t="shared" si="1"/>
        <v>4.0730229094468005</v>
      </c>
      <c r="D35">
        <f t="shared" si="2"/>
        <v>8.9513403808121303</v>
      </c>
      <c r="E35">
        <f t="shared" si="3"/>
        <v>14.075284357187087</v>
      </c>
      <c r="F35">
        <f t="shared" si="4"/>
        <v>15.613578831723075</v>
      </c>
    </row>
    <row r="36" spans="2:6">
      <c r="B36">
        <v>15</v>
      </c>
      <c r="C36">
        <f t="shared" si="1"/>
        <v>3.9989558908077156</v>
      </c>
      <c r="D36">
        <f t="shared" si="2"/>
        <v>8.6770013207370216</v>
      </c>
      <c r="E36">
        <f t="shared" si="3"/>
        <v>14.031636051081572</v>
      </c>
      <c r="F36">
        <f t="shared" si="4"/>
        <v>15.93738892114327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A10" sqref="A10:D16"/>
    </sheetView>
  </sheetViews>
  <sheetFormatPr defaultRowHeight="15"/>
  <cols>
    <col min="8" max="8" width="21.5703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32</v>
      </c>
    </row>
    <row r="2" spans="1:8">
      <c r="A2">
        <v>0</v>
      </c>
      <c r="B2">
        <v>5</v>
      </c>
      <c r="C2">
        <v>0.188551110292907</v>
      </c>
      <c r="D2">
        <v>0.18784837470070101</v>
      </c>
      <c r="E2">
        <v>6.2279669253148602E-2</v>
      </c>
      <c r="F2">
        <v>6.2902765770814995E-2</v>
      </c>
      <c r="H2">
        <f>((D2-C2)/D2)*100</f>
        <v>-0.3740972437614421</v>
      </c>
    </row>
    <row r="3" spans="1:8">
      <c r="A3">
        <v>0</v>
      </c>
      <c r="B3">
        <v>7</v>
      </c>
      <c r="C3">
        <v>0.18841105101150901</v>
      </c>
      <c r="D3">
        <v>0.187421163463698</v>
      </c>
      <c r="E3">
        <v>6.2659235927575899E-2</v>
      </c>
      <c r="F3">
        <v>6.2686079246799906E-2</v>
      </c>
      <c r="H3">
        <f t="shared" ref="H3:H7" si="0">((D3-C3)/D3)*100</f>
        <v>-0.52816209734112929</v>
      </c>
    </row>
    <row r="4" spans="1:8">
      <c r="A4">
        <v>0</v>
      </c>
      <c r="B4">
        <v>9</v>
      </c>
      <c r="C4">
        <v>0.18727146881840401</v>
      </c>
      <c r="D4">
        <v>0.187333538432603</v>
      </c>
      <c r="E4">
        <v>6.2685131652308906E-2</v>
      </c>
      <c r="F4">
        <v>6.2725138998320107E-2</v>
      </c>
      <c r="H4">
        <f t="shared" si="0"/>
        <v>3.3133209738269019E-2</v>
      </c>
    </row>
    <row r="5" spans="1:8">
      <c r="A5">
        <v>0</v>
      </c>
      <c r="B5">
        <v>11</v>
      </c>
      <c r="C5">
        <v>0.18596886269127899</v>
      </c>
      <c r="D5">
        <v>0.18584596950481</v>
      </c>
      <c r="E5">
        <v>6.2421479337774498E-2</v>
      </c>
      <c r="F5">
        <v>6.2039623064162802E-2</v>
      </c>
      <c r="H5">
        <f t="shared" si="0"/>
        <v>-6.6126366257198421E-2</v>
      </c>
    </row>
    <row r="6" spans="1:8">
      <c r="A6">
        <v>0</v>
      </c>
      <c r="B6">
        <v>13</v>
      </c>
      <c r="C6">
        <v>0.18572139340861801</v>
      </c>
      <c r="D6">
        <v>0.18556223812791001</v>
      </c>
      <c r="E6">
        <v>6.2636840974189506E-2</v>
      </c>
      <c r="F6">
        <v>6.1829476877623399E-2</v>
      </c>
      <c r="H6">
        <f t="shared" si="0"/>
        <v>-8.5769218087517973E-2</v>
      </c>
    </row>
    <row r="7" spans="1:8">
      <c r="A7">
        <v>0</v>
      </c>
      <c r="B7">
        <v>15</v>
      </c>
      <c r="C7">
        <v>0.18614349680776901</v>
      </c>
      <c r="D7">
        <v>0.18570174842264001</v>
      </c>
      <c r="E7">
        <v>6.3359833090850498E-2</v>
      </c>
      <c r="F7">
        <v>6.2153105358259499E-2</v>
      </c>
      <c r="H7">
        <f t="shared" si="0"/>
        <v>-0.23788057402864371</v>
      </c>
    </row>
    <row r="9" spans="1:8">
      <c r="A9" s="2" t="s">
        <v>31</v>
      </c>
    </row>
    <row r="10" spans="1:8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H10" t="s">
        <v>32</v>
      </c>
    </row>
    <row r="11" spans="1:8">
      <c r="A11">
        <v>0</v>
      </c>
      <c r="B11">
        <v>5</v>
      </c>
      <c r="C11">
        <v>0.18798687992614399</v>
      </c>
      <c r="D11">
        <v>0.187825874655911</v>
      </c>
      <c r="E11">
        <v>6.17470930848599E-2</v>
      </c>
      <c r="F11">
        <v>6.28274595799789E-2</v>
      </c>
      <c r="H11">
        <f>((D11-C11)/D11)*100</f>
        <v>-8.5720495393911675E-2</v>
      </c>
    </row>
    <row r="12" spans="1:8">
      <c r="A12">
        <v>0</v>
      </c>
      <c r="B12">
        <v>7</v>
      </c>
      <c r="C12">
        <v>0.18766966802739199</v>
      </c>
      <c r="D12">
        <v>0.18738504876773501</v>
      </c>
      <c r="E12">
        <v>6.2066036444311003E-2</v>
      </c>
      <c r="F12">
        <v>6.2614575268940195E-2</v>
      </c>
      <c r="H12">
        <f t="shared" ref="H12:H16" si="1">((D12-C12)/D12)*100</f>
        <v>-0.15189005821364315</v>
      </c>
    </row>
    <row r="13" spans="1:8">
      <c r="A13">
        <v>0</v>
      </c>
      <c r="B13">
        <v>9</v>
      </c>
      <c r="C13">
        <v>0.187391725982888</v>
      </c>
      <c r="D13">
        <v>0.18733353843254699</v>
      </c>
      <c r="E13">
        <v>6.2531197684045803E-2</v>
      </c>
      <c r="F13">
        <v>6.2725138998316804E-2</v>
      </c>
      <c r="H13">
        <f t="shared" si="1"/>
        <v>-3.1060935926303247E-2</v>
      </c>
    </row>
    <row r="14" spans="1:8">
      <c r="A14">
        <v>0</v>
      </c>
      <c r="B14">
        <v>11</v>
      </c>
      <c r="C14">
        <v>0.18588117819599101</v>
      </c>
      <c r="D14">
        <v>0.18584807784667901</v>
      </c>
      <c r="E14">
        <v>6.2117542354349603E-2</v>
      </c>
      <c r="F14">
        <v>6.1979854281526699E-2</v>
      </c>
      <c r="H14">
        <f t="shared" si="1"/>
        <v>-1.7810434035971712E-2</v>
      </c>
    </row>
    <row r="15" spans="1:8">
      <c r="A15">
        <v>0</v>
      </c>
      <c r="B15">
        <v>13</v>
      </c>
      <c r="C15">
        <v>0.185728310744282</v>
      </c>
      <c r="D15">
        <v>0.185648967191025</v>
      </c>
      <c r="E15">
        <v>6.2340658217924901E-2</v>
      </c>
      <c r="F15">
        <v>6.19250693997309E-2</v>
      </c>
      <c r="H15">
        <f t="shared" si="1"/>
        <v>-4.2738483524858005E-2</v>
      </c>
    </row>
    <row r="16" spans="1:8">
      <c r="A16">
        <v>0</v>
      </c>
      <c r="B16">
        <v>15</v>
      </c>
      <c r="C16">
        <v>0.185905881651586</v>
      </c>
      <c r="D16">
        <v>0.185566559218627</v>
      </c>
      <c r="E16">
        <v>6.28466707851075E-2</v>
      </c>
      <c r="F16">
        <v>6.21169425684188E-2</v>
      </c>
      <c r="H16">
        <f t="shared" si="1"/>
        <v>-0.1828575333765978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V32"/>
  <sheetViews>
    <sheetView tabSelected="1" workbookViewId="0">
      <selection activeCell="B12" sqref="B12:D32"/>
    </sheetView>
  </sheetViews>
  <sheetFormatPr defaultRowHeight="15"/>
  <sheetData>
    <row r="1" spans="1:22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</row>
    <row r="2" spans="1:22">
      <c r="A2">
        <v>0.6</v>
      </c>
      <c r="B2" t="s">
        <v>30</v>
      </c>
      <c r="C2">
        <v>0.39529917780173301</v>
      </c>
      <c r="D2">
        <v>0.56081982608798298</v>
      </c>
      <c r="E2">
        <v>1.2224089816415699E-2</v>
      </c>
      <c r="F2">
        <v>0.170628225969646</v>
      </c>
      <c r="G2">
        <v>0.25521318752328598</v>
      </c>
      <c r="H2">
        <v>0.70751070423370999</v>
      </c>
      <c r="I2">
        <v>0.161996348803052</v>
      </c>
      <c r="J2">
        <v>0.15761366989674599</v>
      </c>
      <c r="K2">
        <v>1.43251799765532E-2</v>
      </c>
      <c r="L2">
        <v>5.6983986131607101E-2</v>
      </c>
      <c r="M2">
        <v>0.63914342502339305</v>
      </c>
      <c r="N2">
        <v>0.22083472117397401</v>
      </c>
      <c r="O2">
        <v>-3.2495766041841997E-2</v>
      </c>
      <c r="P2">
        <v>0.30731897741455699</v>
      </c>
      <c r="Q2">
        <v>0.27111391347687902</v>
      </c>
      <c r="R2">
        <v>0.51255804353189305</v>
      </c>
      <c r="S2">
        <v>0.30408668343195999</v>
      </c>
      <c r="T2">
        <v>3.99364242890854E-2</v>
      </c>
      <c r="U2">
        <v>9.5942128649788003E-2</v>
      </c>
      <c r="V2">
        <v>0.46152159854915897</v>
      </c>
    </row>
    <row r="3" spans="1:22">
      <c r="A3">
        <v>0.7</v>
      </c>
      <c r="B3" t="s">
        <v>30</v>
      </c>
      <c r="C3">
        <v>0.35131673200205799</v>
      </c>
      <c r="D3">
        <v>0.69702787937592603</v>
      </c>
      <c r="E3">
        <v>-6.0740246124591397E-2</v>
      </c>
      <c r="F3">
        <v>0.122882104198112</v>
      </c>
      <c r="G3">
        <v>0.32000987053621399</v>
      </c>
      <c r="H3">
        <v>0.72696229132253698</v>
      </c>
      <c r="I3">
        <v>0.24317953514084001</v>
      </c>
      <c r="J3">
        <v>6.6744638487309702E-2</v>
      </c>
      <c r="K3">
        <v>3.6555438962009801E-2</v>
      </c>
      <c r="L3">
        <v>4.2735697004222098E-2</v>
      </c>
      <c r="M3">
        <v>0.56636614106120597</v>
      </c>
      <c r="N3">
        <v>0.31172532562995298</v>
      </c>
      <c r="O3">
        <v>-0.234797572220208</v>
      </c>
      <c r="P3">
        <v>0.38344005450815999</v>
      </c>
      <c r="Q3">
        <v>0.32001435731699901</v>
      </c>
      <c r="R3">
        <v>0.6855567148185</v>
      </c>
      <c r="S3">
        <v>0.243686184696394</v>
      </c>
      <c r="T3">
        <v>-0.14506602809246599</v>
      </c>
      <c r="U3">
        <v>-5.1589238289371599E-2</v>
      </c>
      <c r="V3">
        <v>0.55427441476361505</v>
      </c>
    </row>
    <row r="4" spans="1:22">
      <c r="A4">
        <v>0.8</v>
      </c>
      <c r="B4" t="s">
        <v>30</v>
      </c>
      <c r="C4">
        <v>2.6478111783248E-2</v>
      </c>
      <c r="D4">
        <v>0.83444181751985202</v>
      </c>
      <c r="E4">
        <v>-0.42588900588269302</v>
      </c>
      <c r="F4">
        <v>0.189182790914523</v>
      </c>
      <c r="G4">
        <v>0.47238316340585101</v>
      </c>
      <c r="H4">
        <v>0.60526907840464295</v>
      </c>
      <c r="I4">
        <v>0.25447089339234402</v>
      </c>
      <c r="J4">
        <v>-0.32729479533746503</v>
      </c>
      <c r="K4">
        <v>8.8893894123783804E-2</v>
      </c>
      <c r="L4">
        <v>3.56019609057927E-2</v>
      </c>
      <c r="M4">
        <v>0.30848066842109401</v>
      </c>
      <c r="N4">
        <v>0.300680380689061</v>
      </c>
      <c r="O4">
        <v>-0.67609157312406698</v>
      </c>
      <c r="P4">
        <v>0.46376029195898599</v>
      </c>
      <c r="Q4">
        <v>0.29330314651714401</v>
      </c>
      <c r="R4">
        <v>0.239132848595943</v>
      </c>
      <c r="S4">
        <v>0.19952831151154399</v>
      </c>
      <c r="T4">
        <v>-0.26066746762312598</v>
      </c>
      <c r="U4">
        <v>1.1557366928298899E-3</v>
      </c>
      <c r="V4">
        <v>0.715562174538935</v>
      </c>
    </row>
    <row r="5" spans="1:22">
      <c r="A5">
        <v>0.9</v>
      </c>
      <c r="B5" t="s">
        <v>30</v>
      </c>
      <c r="C5">
        <v>-8.3273162866462094E-2</v>
      </c>
      <c r="D5">
        <v>0.217528260115079</v>
      </c>
      <c r="E5">
        <v>-0.66592140200530003</v>
      </c>
      <c r="F5">
        <v>3.3750504094643197E-2</v>
      </c>
      <c r="G5">
        <v>0.3835602371429</v>
      </c>
      <c r="H5">
        <v>0.38981191602745002</v>
      </c>
      <c r="I5">
        <v>-2.9050597160469101E-2</v>
      </c>
      <c r="J5">
        <v>-0.50249023577179097</v>
      </c>
      <c r="K5">
        <v>-0.13861202844275999</v>
      </c>
      <c r="L5">
        <v>1.9851370473105399E-2</v>
      </c>
      <c r="M5">
        <v>0.50352998158159701</v>
      </c>
      <c r="N5">
        <v>-0.22449762314434801</v>
      </c>
      <c r="O5">
        <v>-0.88494830691499804</v>
      </c>
      <c r="P5">
        <v>2.4407754967571599E-2</v>
      </c>
      <c r="Q5">
        <v>1.6879526249379401E-2</v>
      </c>
      <c r="R5">
        <v>0.15767820591614501</v>
      </c>
      <c r="S5">
        <v>-0.47473457090404397</v>
      </c>
      <c r="T5">
        <v>-0.266102104937815</v>
      </c>
      <c r="U5">
        <v>-0.24468639605926501</v>
      </c>
      <c r="V5">
        <v>0.22254599421892199</v>
      </c>
    </row>
    <row r="6" spans="1:22">
      <c r="A6">
        <v>0.6</v>
      </c>
      <c r="B6" t="s">
        <v>31</v>
      </c>
      <c r="C6">
        <v>0.54012673691455504</v>
      </c>
      <c r="D6">
        <v>0.298303103997205</v>
      </c>
      <c r="E6">
        <v>3.5871291514909899E-2</v>
      </c>
      <c r="F6">
        <v>8.0215006392758401E-2</v>
      </c>
      <c r="G6">
        <v>0.105650574304041</v>
      </c>
      <c r="H6">
        <v>0.51112115675384695</v>
      </c>
      <c r="I6">
        <v>0.130700097815343</v>
      </c>
      <c r="J6">
        <v>0.161339414887192</v>
      </c>
      <c r="K6">
        <v>6.10404316234512E-2</v>
      </c>
      <c r="L6">
        <v>6.4366994312825096E-2</v>
      </c>
      <c r="M6">
        <v>0.59362328281145005</v>
      </c>
      <c r="N6">
        <v>0.12928676954677401</v>
      </c>
      <c r="O6">
        <v>4.2999029819376401E-2</v>
      </c>
      <c r="P6">
        <v>0.20162206021828499</v>
      </c>
      <c r="Q6">
        <v>0.11461181330827</v>
      </c>
      <c r="R6">
        <v>0.53283111631939095</v>
      </c>
      <c r="S6">
        <v>0.17214921606724601</v>
      </c>
      <c r="T6">
        <v>8.1012363331694995E-2</v>
      </c>
      <c r="U6">
        <v>7.6422117965057601E-2</v>
      </c>
      <c r="V6">
        <v>0.23620826787090199</v>
      </c>
    </row>
    <row r="7" spans="1:22">
      <c r="A7">
        <v>0.7</v>
      </c>
      <c r="B7" t="s">
        <v>31</v>
      </c>
      <c r="C7">
        <v>0.55113106229659703</v>
      </c>
      <c r="D7">
        <v>0.327726261475138</v>
      </c>
      <c r="E7">
        <v>5.8388662450649803E-3</v>
      </c>
      <c r="F7">
        <v>7.0928643040195805E-2</v>
      </c>
      <c r="G7">
        <v>0.113673313248097</v>
      </c>
      <c r="H7">
        <v>0.52115518679630202</v>
      </c>
      <c r="I7">
        <v>0.153495643659398</v>
      </c>
      <c r="J7">
        <v>0.119667120943264</v>
      </c>
      <c r="K7">
        <v>6.0460049156645802E-2</v>
      </c>
      <c r="L7">
        <v>6.08016951800356E-2</v>
      </c>
      <c r="M7">
        <v>0.58179174641488995</v>
      </c>
      <c r="N7">
        <v>0.14267462064251801</v>
      </c>
      <c r="O7">
        <v>-5.91946905703961E-2</v>
      </c>
      <c r="P7">
        <v>0.22019727313460999</v>
      </c>
      <c r="Q7">
        <v>0.11873667928604199</v>
      </c>
      <c r="R7">
        <v>0.57842682803091705</v>
      </c>
      <c r="S7">
        <v>0.15298990706191001</v>
      </c>
      <c r="T7">
        <v>2.03267263012555E-3</v>
      </c>
      <c r="U7">
        <v>3.24075613352603E-2</v>
      </c>
      <c r="V7">
        <v>0.27040214065319601</v>
      </c>
    </row>
    <row r="8" spans="1:22">
      <c r="A8">
        <v>0.8</v>
      </c>
      <c r="B8" t="s">
        <v>31</v>
      </c>
      <c r="C8">
        <v>0.354704718121581</v>
      </c>
      <c r="D8">
        <v>0.32545656289897001</v>
      </c>
      <c r="E8">
        <v>-0.16378982768591099</v>
      </c>
      <c r="F8">
        <v>7.0240695123081898E-2</v>
      </c>
      <c r="G8">
        <v>0.13867372128566599</v>
      </c>
      <c r="H8">
        <v>0.341556364357889</v>
      </c>
      <c r="I8">
        <v>0.14035916582354999</v>
      </c>
      <c r="J8">
        <v>-6.8197199006245393E-2</v>
      </c>
      <c r="K8">
        <v>6.3403035889762205E-2</v>
      </c>
      <c r="L8">
        <v>5.4144991669959001E-2</v>
      </c>
      <c r="M8">
        <v>0.28142135193131601</v>
      </c>
      <c r="N8">
        <v>9.9189800395720798E-2</v>
      </c>
      <c r="O8">
        <v>-0.23473870892931001</v>
      </c>
      <c r="P8">
        <v>0.22503744810804999</v>
      </c>
      <c r="Q8">
        <v>9.9752879233262801E-2</v>
      </c>
      <c r="R8">
        <v>0.31867359005240098</v>
      </c>
      <c r="S8">
        <v>7.2763736936515194E-2</v>
      </c>
      <c r="T8">
        <v>-6.7775016347802294E-2</v>
      </c>
      <c r="U8" s="1">
        <v>3.02386754891123E-4</v>
      </c>
      <c r="V8">
        <v>0.268979708279248</v>
      </c>
    </row>
    <row r="9" spans="1:22">
      <c r="A9">
        <v>0.9</v>
      </c>
      <c r="B9" t="s">
        <v>31</v>
      </c>
      <c r="C9">
        <v>-9.1582392488627803E-2</v>
      </c>
      <c r="D9">
        <v>6.9056046364104701E-2</v>
      </c>
      <c r="E9">
        <v>-0.22169913722248399</v>
      </c>
      <c r="F9">
        <v>2.1923719599393699E-2</v>
      </c>
      <c r="G9">
        <v>9.0059602051429904E-2</v>
      </c>
      <c r="H9">
        <v>1.24894700549477E-2</v>
      </c>
      <c r="I9">
        <v>3.1898185830501198E-2</v>
      </c>
      <c r="J9">
        <v>-0.149795819534189</v>
      </c>
      <c r="K9">
        <v>-1.31410503171307E-2</v>
      </c>
      <c r="L9">
        <v>2.6255124624284702E-2</v>
      </c>
      <c r="M9">
        <v>-3.9780495880693302E-3</v>
      </c>
      <c r="N9">
        <v>-2.99126797326758E-2</v>
      </c>
      <c r="O9">
        <v>-0.29035131575870599</v>
      </c>
      <c r="P9">
        <v>7.0254148423202503E-2</v>
      </c>
      <c r="Q9">
        <v>2.8302605281919399E-2</v>
      </c>
      <c r="R9">
        <v>-0.11591687605653</v>
      </c>
      <c r="S9">
        <v>-0.14545293622827299</v>
      </c>
      <c r="T9">
        <v>-6.8696136102102401E-2</v>
      </c>
      <c r="U9">
        <v>-6.4078049527207803E-2</v>
      </c>
      <c r="V9">
        <v>7.9216013920098402E-2</v>
      </c>
    </row>
    <row r="10" spans="1:22">
      <c r="A10">
        <v>0.9</v>
      </c>
      <c r="B10" t="s">
        <v>30</v>
      </c>
      <c r="C10">
        <v>0.95882356041578398</v>
      </c>
      <c r="D10">
        <v>0.238912285866651</v>
      </c>
      <c r="E10">
        <v>0.104914924456101</v>
      </c>
      <c r="F10">
        <v>2.10408888604331E-2</v>
      </c>
      <c r="G10">
        <v>8.9162014741341306E-2</v>
      </c>
      <c r="H10">
        <v>1.833115558232</v>
      </c>
      <c r="I10">
        <v>-0.36313945842950901</v>
      </c>
      <c r="J10">
        <v>-1.8497642610317298E-2</v>
      </c>
      <c r="K10">
        <v>-0.40113051737215799</v>
      </c>
      <c r="L10">
        <v>-0.377961767001466</v>
      </c>
      <c r="M10">
        <v>1.72924960749623</v>
      </c>
      <c r="N10">
        <v>-0.14414134347812699</v>
      </c>
      <c r="O10">
        <v>-0.23328000378986799</v>
      </c>
      <c r="P10">
        <v>-0.111236905815356</v>
      </c>
      <c r="Q10">
        <v>-0.161901042329651</v>
      </c>
      <c r="R10">
        <v>1.56620681555912</v>
      </c>
      <c r="S10">
        <v>-0.20291297780862699</v>
      </c>
      <c r="T10">
        <v>8.5051554003779395E-2</v>
      </c>
      <c r="U10">
        <v>-9.7814078737975096E-2</v>
      </c>
      <c r="V10">
        <v>-5.6076296979227697E-2</v>
      </c>
    </row>
    <row r="11" spans="1:22">
      <c r="A11">
        <v>0.9</v>
      </c>
      <c r="B11" t="s">
        <v>31</v>
      </c>
      <c r="C11">
        <v>0.33780790052894</v>
      </c>
      <c r="D11">
        <v>0.26076678471765502</v>
      </c>
      <c r="E11">
        <v>8.0528954372438399E-2</v>
      </c>
      <c r="F11">
        <v>9.3208920497323697E-2</v>
      </c>
      <c r="G11">
        <v>0.107003774360486</v>
      </c>
      <c r="H11">
        <v>0.476733194407302</v>
      </c>
      <c r="I11">
        <v>2.4075398649190002E-2</v>
      </c>
      <c r="J11">
        <v>0.20884031910956499</v>
      </c>
      <c r="K11">
        <v>-8.9051925914071604E-3</v>
      </c>
      <c r="L11">
        <v>-1.46659500232114E-2</v>
      </c>
      <c r="M11">
        <v>0.47031216509080898</v>
      </c>
      <c r="N11">
        <v>0.10718534690706299</v>
      </c>
      <c r="O11">
        <v>4.5043169677944299E-2</v>
      </c>
      <c r="P11">
        <v>0.173850733914519</v>
      </c>
      <c r="Q11">
        <v>7.7039085478062597E-2</v>
      </c>
      <c r="R11">
        <v>0.465843604634891</v>
      </c>
      <c r="S11">
        <v>8.5949734603842198E-2</v>
      </c>
      <c r="T11">
        <v>0.12402591745138999</v>
      </c>
      <c r="U11">
        <v>0.10104830859604701</v>
      </c>
      <c r="V11">
        <v>0.15776208114142101</v>
      </c>
    </row>
    <row r="12" spans="1:22">
      <c r="B12" s="3"/>
      <c r="C12" s="3" t="s">
        <v>33</v>
      </c>
      <c r="D12" s="3" t="s">
        <v>34</v>
      </c>
    </row>
    <row r="13" spans="1:22">
      <c r="B13" s="3" t="s">
        <v>10</v>
      </c>
      <c r="C13" s="3">
        <f>AVERAGE(C2:C11)</f>
        <v>0.33408324445094068</v>
      </c>
      <c r="D13" s="3">
        <f>STDEV(C2:C11)</f>
        <v>0.32220527671415644</v>
      </c>
    </row>
    <row r="14" spans="1:22">
      <c r="B14" s="3" t="s">
        <v>11</v>
      </c>
      <c r="C14" s="3">
        <f>AVERAGE(D2:D11)</f>
        <v>0.38300388284185638</v>
      </c>
      <c r="D14" s="3">
        <f>STDEV(D2:D11)</f>
        <v>0.2378648174802237</v>
      </c>
    </row>
    <row r="15" spans="1:22">
      <c r="B15" s="3" t="s">
        <v>12</v>
      </c>
      <c r="C15" s="3">
        <f>AVERAGE(E2:E11)</f>
        <v>-0.12986614925160495</v>
      </c>
      <c r="D15" s="3">
        <f>STDEV(E2:E11)</f>
        <v>0.24828520977019433</v>
      </c>
    </row>
    <row r="16" spans="1:22">
      <c r="B16" s="3" t="s">
        <v>13</v>
      </c>
      <c r="C16" s="3">
        <f>AVERAGE(F2:F11)</f>
        <v>8.7400149869011054E-2</v>
      </c>
      <c r="D16" s="3">
        <f>STDEV(F2:F11)</f>
        <v>5.8467191383214434E-2</v>
      </c>
    </row>
    <row r="17" spans="2:4">
      <c r="B17" s="3" t="s">
        <v>14</v>
      </c>
      <c r="C17" s="3">
        <f>AVERAGE(G2:G11)</f>
        <v>0.20753894585993121</v>
      </c>
      <c r="D17" s="3">
        <f>STDEV(G2:G11)</f>
        <v>0.14059584627928595</v>
      </c>
    </row>
    <row r="18" spans="2:4">
      <c r="B18" s="3" t="s">
        <v>15</v>
      </c>
      <c r="C18" s="3">
        <f>AVERAGE(H2:H11)</f>
        <v>0.61257249205906272</v>
      </c>
      <c r="D18" s="3">
        <f>STDEV(H2:H11)</f>
        <v>0.47517838375232008</v>
      </c>
    </row>
    <row r="19" spans="2:4">
      <c r="B19" s="3" t="s">
        <v>16</v>
      </c>
      <c r="C19" s="3">
        <f>AVERAGE(I2:I11)</f>
        <v>7.4798521352423986E-2</v>
      </c>
      <c r="D19" s="3">
        <f>STDEV(I2:I11)</f>
        <v>0.17914668016303478</v>
      </c>
    </row>
    <row r="20" spans="2:4">
      <c r="B20" s="3" t="s">
        <v>17</v>
      </c>
      <c r="C20" s="3">
        <f>AVERAGE(J2:J11)</f>
        <v>-3.5207052893593105E-2</v>
      </c>
      <c r="D20" s="3">
        <f>STDEV(J2:J11)</f>
        <v>0.23283675346395583</v>
      </c>
    </row>
    <row r="21" spans="2:4">
      <c r="B21" s="3" t="s">
        <v>18</v>
      </c>
      <c r="C21" s="3">
        <f>AVERAGE(K2:K11)</f>
        <v>-2.3711075899124981E-2</v>
      </c>
      <c r="D21" s="3">
        <f>STDEV(K2:K11)</f>
        <v>0.14741994323106525</v>
      </c>
    </row>
    <row r="22" spans="2:4">
      <c r="B22" s="3" t="s">
        <v>19</v>
      </c>
      <c r="C22" s="3">
        <f>AVERAGE(L2:L11)</f>
        <v>-3.1885896722845739E-3</v>
      </c>
      <c r="D22" s="3">
        <f>STDEV(L2:L11)</f>
        <v>0.13381769321375822</v>
      </c>
    </row>
    <row r="23" spans="2:4">
      <c r="B23" s="3" t="s">
        <v>20</v>
      </c>
      <c r="C23" s="3">
        <f>AVERAGE(M2:M11)</f>
        <v>0.56699403202439158</v>
      </c>
      <c r="D23" s="3">
        <f>STDEV(M2:M11)</f>
        <v>0.45273700276718071</v>
      </c>
    </row>
    <row r="24" spans="2:4">
      <c r="B24" s="3" t="s">
        <v>21</v>
      </c>
      <c r="C24" s="3">
        <f>AVERAGE(N2:N11)</f>
        <v>9.130253186299131E-2</v>
      </c>
      <c r="D24" s="3">
        <f>STDEV(N2:N11)</f>
        <v>0.17746891125423395</v>
      </c>
    </row>
    <row r="25" spans="2:4">
      <c r="B25" s="3" t="s">
        <v>22</v>
      </c>
      <c r="C25" s="3">
        <f>AVERAGE(O2:O11)</f>
        <v>-0.2557855737852075</v>
      </c>
      <c r="D25" s="3">
        <f>STDEV(O2:O11)</f>
        <v>0.306116194645568</v>
      </c>
    </row>
    <row r="26" spans="2:4">
      <c r="B26" s="3" t="s">
        <v>23</v>
      </c>
      <c r="C26" s="3">
        <f>AVERAGE(P2:P11)</f>
        <v>0.1958651836832585</v>
      </c>
      <c r="D26" s="3">
        <f>STDEV(P2:P11)</f>
        <v>0.17023591277017525</v>
      </c>
    </row>
    <row r="27" spans="2:4">
      <c r="B27" s="3" t="s">
        <v>24</v>
      </c>
      <c r="C27" s="3">
        <f>AVERAGE(Q2:Q11)</f>
        <v>0.1177852963818307</v>
      </c>
      <c r="D27" s="3">
        <f>STDEV(Q2:Q11)</f>
        <v>0.14667528233518048</v>
      </c>
    </row>
    <row r="28" spans="2:4">
      <c r="B28" s="3" t="s">
        <v>25</v>
      </c>
      <c r="C28" s="3">
        <f>AVERAGE(R2:R11)</f>
        <v>0.49409908914026718</v>
      </c>
      <c r="D28" s="3">
        <f>STDEV(R2:R11)</f>
        <v>0.44433493627703352</v>
      </c>
    </row>
    <row r="29" spans="2:4">
      <c r="B29" s="3" t="s">
        <v>26</v>
      </c>
      <c r="C29" s="3">
        <f>AVERAGE(S2:S11)</f>
        <v>4.0805328936846755E-2</v>
      </c>
      <c r="D29" s="3">
        <f>STDEV(S2:S11)</f>
        <v>0.24231265263190513</v>
      </c>
    </row>
    <row r="30" spans="2:4">
      <c r="B30" s="3" t="s">
        <v>27</v>
      </c>
      <c r="C30" s="3">
        <f>AVERAGE(T2:T11)</f>
        <v>-4.7624782139723619E-2</v>
      </c>
      <c r="D30" s="3">
        <f>STDEV(T2:T11)</f>
        <v>0.14032172257881689</v>
      </c>
    </row>
    <row r="31" spans="2:4">
      <c r="B31" s="3" t="s">
        <v>28</v>
      </c>
      <c r="C31" s="3">
        <f>AVERAGE(U2:U11)</f>
        <v>-1.5088952261994559E-2</v>
      </c>
      <c r="D31" s="3">
        <f>STDEV(U2:U11)</f>
        <v>0.10553429015236</v>
      </c>
    </row>
    <row r="32" spans="2:4">
      <c r="B32" s="3" t="s">
        <v>29</v>
      </c>
      <c r="C32" s="3">
        <f>AVERAGE(V2:V11)</f>
        <v>0.29103960969562687</v>
      </c>
      <c r="D32" s="3">
        <f>STDEV(V2:V11)</f>
        <v>0.22859670041888774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V32"/>
  <sheetViews>
    <sheetView workbookViewId="0">
      <selection activeCell="B12" sqref="B12:D32"/>
    </sheetView>
  </sheetViews>
  <sheetFormatPr defaultRowHeight="15"/>
  <sheetData>
    <row r="1" spans="1:22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</row>
    <row r="2" spans="1:22">
      <c r="A2">
        <v>0</v>
      </c>
      <c r="B2" t="s">
        <v>30</v>
      </c>
      <c r="C2">
        <v>0.94733985854271396</v>
      </c>
      <c r="D2">
        <v>0.24063046926673401</v>
      </c>
      <c r="E2">
        <v>0.117339743984158</v>
      </c>
      <c r="F2">
        <v>3.8120255395372303E-2</v>
      </c>
      <c r="G2">
        <v>7.9131249122199293E-2</v>
      </c>
      <c r="H2">
        <v>1.8376903672518701</v>
      </c>
      <c r="I2">
        <v>-0.36376621243706703</v>
      </c>
      <c r="J2">
        <v>-7.0162439177328204E-3</v>
      </c>
      <c r="K2">
        <v>-0.43167672617748898</v>
      </c>
      <c r="L2">
        <v>-0.36837183381363098</v>
      </c>
      <c r="M2">
        <v>1.74310823667152</v>
      </c>
      <c r="N2">
        <v>-0.146277055283593</v>
      </c>
      <c r="O2">
        <v>-0.25014084862097202</v>
      </c>
      <c r="P2">
        <v>-0.135072382492121</v>
      </c>
      <c r="Q2">
        <v>-0.129767922568743</v>
      </c>
      <c r="R2">
        <v>1.53591463246381</v>
      </c>
      <c r="S2">
        <v>-0.19464173511493499</v>
      </c>
      <c r="T2">
        <v>8.8751665025837104E-2</v>
      </c>
      <c r="U2">
        <v>-9.1763307657715995E-2</v>
      </c>
      <c r="V2">
        <v>-3.5272202073149503E-2</v>
      </c>
    </row>
    <row r="3" spans="1:22">
      <c r="A3">
        <v>0</v>
      </c>
      <c r="B3" t="s">
        <v>31</v>
      </c>
      <c r="C3">
        <v>0.35962489314865798</v>
      </c>
      <c r="D3">
        <v>0.249176212545412</v>
      </c>
      <c r="E3">
        <v>7.3785717706840795E-2</v>
      </c>
      <c r="F3">
        <v>7.9049800726836594E-2</v>
      </c>
      <c r="G3">
        <v>0.10329389120982201</v>
      </c>
      <c r="H3">
        <v>0.47518243427738199</v>
      </c>
      <c r="I3">
        <v>2.4828401379262899E-2</v>
      </c>
      <c r="J3">
        <v>0.207463861631032</v>
      </c>
      <c r="K3" s="1">
        <v>-7.1812060401908197E-4</v>
      </c>
      <c r="L3">
        <v>-1.8750605411067899E-2</v>
      </c>
      <c r="M3">
        <v>0.42396862947951802</v>
      </c>
      <c r="N3">
        <v>0.145638262332694</v>
      </c>
      <c r="O3">
        <v>4.0815168747534998E-2</v>
      </c>
      <c r="P3">
        <v>0.19341510624441699</v>
      </c>
      <c r="Q3">
        <v>8.9901509421564496E-2</v>
      </c>
      <c r="R3">
        <v>0.48915399404373</v>
      </c>
      <c r="S3">
        <v>7.5351265560462594E-2</v>
      </c>
      <c r="T3">
        <v>0.117399169748874</v>
      </c>
      <c r="U3">
        <v>8.7525231649667495E-2</v>
      </c>
      <c r="V3">
        <v>0.15316546526194799</v>
      </c>
    </row>
    <row r="12" spans="1:22">
      <c r="B12" s="3"/>
      <c r="C12" s="3" t="s">
        <v>33</v>
      </c>
      <c r="D12" s="3" t="s">
        <v>34</v>
      </c>
    </row>
    <row r="13" spans="1:22">
      <c r="B13" s="3" t="s">
        <v>10</v>
      </c>
      <c r="C13" s="3">
        <f>AVERAGE(C2:C11)</f>
        <v>0.65348237584568603</v>
      </c>
      <c r="D13" s="3">
        <f>STDEV(C2:C11)</f>
        <v>0.41557723743495378</v>
      </c>
    </row>
    <row r="14" spans="1:22">
      <c r="B14" s="3" t="s">
        <v>11</v>
      </c>
      <c r="C14" s="3">
        <f>AVERAGE(D2:D11)</f>
        <v>0.24490334090607302</v>
      </c>
      <c r="D14" s="3">
        <f>STDEV(D2:D11)</f>
        <v>6.0427530226325682E-3</v>
      </c>
    </row>
    <row r="15" spans="1:22">
      <c r="B15" s="3" t="s">
        <v>12</v>
      </c>
      <c r="C15" s="3">
        <f>AVERAGE(E2:E11)</f>
        <v>9.5562730845499405E-2</v>
      </c>
      <c r="D15" s="3">
        <f>STDEV(E2:E11)</f>
        <v>3.0797347328668033E-2</v>
      </c>
    </row>
    <row r="16" spans="1:22">
      <c r="B16" s="3" t="s">
        <v>13</v>
      </c>
      <c r="C16" s="3">
        <f>AVERAGE(F2:F11)</f>
        <v>5.8585028061104452E-2</v>
      </c>
      <c r="D16" s="3">
        <f>STDEV(F2:F11)</f>
        <v>2.8941559054760584E-2</v>
      </c>
    </row>
    <row r="17" spans="2:4">
      <c r="B17" s="3" t="s">
        <v>14</v>
      </c>
      <c r="C17" s="3">
        <f>AVERAGE(G2:G11)</f>
        <v>9.1212570166010642E-2</v>
      </c>
      <c r="D17" s="3">
        <f>STDEV(G2:G11)</f>
        <v>1.7085568071541511E-2</v>
      </c>
    </row>
    <row r="18" spans="2:4">
      <c r="B18" s="3" t="s">
        <v>15</v>
      </c>
      <c r="C18" s="3">
        <f>AVERAGE(H2:H11)</f>
        <v>1.1564364007646259</v>
      </c>
      <c r="D18" s="3">
        <f>STDEV(H2:H11)</f>
        <v>0.96343859882672667</v>
      </c>
    </row>
    <row r="19" spans="2:4">
      <c r="B19" s="3" t="s">
        <v>16</v>
      </c>
      <c r="C19" s="3">
        <f>AVERAGE(I2:I11)</f>
        <v>-0.16946890552890206</v>
      </c>
      <c r="D19" s="3">
        <f>STDEV(I2:I11)</f>
        <v>0.27477788656209451</v>
      </c>
    </row>
    <row r="20" spans="2:4">
      <c r="B20" s="3" t="s">
        <v>17</v>
      </c>
      <c r="C20" s="3">
        <f>AVERAGE(J2:J11)</f>
        <v>0.1002238088566496</v>
      </c>
      <c r="D20" s="3">
        <f>STDEV(J2:J11)</f>
        <v>0.15166033706313806</v>
      </c>
    </row>
    <row r="21" spans="2:4">
      <c r="B21" s="3" t="s">
        <v>18</v>
      </c>
      <c r="C21" s="3">
        <f>AVERAGE(K2:K11)</f>
        <v>-0.21619742339075404</v>
      </c>
      <c r="D21" s="3">
        <f>STDEV(K2:K11)</f>
        <v>0.3047337524116992</v>
      </c>
    </row>
    <row r="22" spans="2:4">
      <c r="B22" s="3" t="s">
        <v>19</v>
      </c>
      <c r="C22" s="3">
        <f>AVERAGE(L2:L11)</f>
        <v>-0.19356121961234943</v>
      </c>
      <c r="D22" s="3">
        <f>STDEV(L2:L11)</f>
        <v>0.24721954145022315</v>
      </c>
    </row>
    <row r="23" spans="2:4">
      <c r="B23" s="3" t="s">
        <v>20</v>
      </c>
      <c r="C23" s="3">
        <f>AVERAGE(M2:M11)</f>
        <v>1.0835384330755191</v>
      </c>
      <c r="D23" s="3">
        <f>STDEV(M2:M11)</f>
        <v>0.93277256157722288</v>
      </c>
    </row>
    <row r="24" spans="2:4">
      <c r="B24" s="3" t="s">
        <v>21</v>
      </c>
      <c r="C24" s="3">
        <f>AVERAGE(N2:N11)</f>
        <v>-3.1939647544949878E-4</v>
      </c>
      <c r="D24" s="3">
        <f>STDEV(N2:N11)</f>
        <v>0.20641530061870139</v>
      </c>
    </row>
    <row r="25" spans="2:4">
      <c r="B25" s="3" t="s">
        <v>22</v>
      </c>
      <c r="C25" s="3">
        <f>AVERAGE(O2:O11)</f>
        <v>-0.10466283993671852</v>
      </c>
      <c r="D25" s="3">
        <f>STDEV(O2:O11)</f>
        <v>0.20573697290830223</v>
      </c>
    </row>
    <row r="26" spans="2:4">
      <c r="B26" s="3" t="s">
        <v>23</v>
      </c>
      <c r="C26" s="3">
        <f>AVERAGE(P2:P11)</f>
        <v>2.9171361876147994E-2</v>
      </c>
      <c r="D26" s="3">
        <f>STDEV(P2:P11)</f>
        <v>0.23227573082054567</v>
      </c>
    </row>
    <row r="27" spans="2:4">
      <c r="B27" s="3" t="s">
        <v>24</v>
      </c>
      <c r="C27" s="3">
        <f>AVERAGE(Q2:Q11)</f>
        <v>-1.9933206573589254E-2</v>
      </c>
      <c r="D27" s="3">
        <f>STDEV(Q2:Q11)</f>
        <v>0.15532974497974353</v>
      </c>
    </row>
    <row r="28" spans="2:4">
      <c r="B28" s="3" t="s">
        <v>25</v>
      </c>
      <c r="C28" s="3">
        <f>AVERAGE(R2:R11)</f>
        <v>1.0125343132537701</v>
      </c>
      <c r="D28" s="3">
        <f>STDEV(R2:R11)</f>
        <v>0.74017154570599819</v>
      </c>
    </row>
    <row r="29" spans="2:4">
      <c r="B29" s="3" t="s">
        <v>26</v>
      </c>
      <c r="C29" s="3">
        <f>AVERAGE(S2:S11)</f>
        <v>-5.9645234777236197E-2</v>
      </c>
      <c r="D29" s="3">
        <f>STDEV(S2:S11)</f>
        <v>0.19091388165047773</v>
      </c>
    </row>
    <row r="30" spans="2:4">
      <c r="B30" s="3" t="s">
        <v>27</v>
      </c>
      <c r="C30" s="3">
        <f>AVERAGE(T2:T11)</f>
        <v>0.10307541738735555</v>
      </c>
      <c r="D30" s="3">
        <f>STDEV(T2:T11)</f>
        <v>2.025684485373299E-2</v>
      </c>
    </row>
    <row r="31" spans="2:4">
      <c r="B31" s="3" t="s">
        <v>28</v>
      </c>
      <c r="C31" s="3">
        <f>AVERAGE(U2:U11)</f>
        <v>-2.1190380040242499E-3</v>
      </c>
      <c r="D31" s="3">
        <f>STDEV(U2:U11)</f>
        <v>0.12677614193328174</v>
      </c>
    </row>
    <row r="32" spans="2:4">
      <c r="B32" s="3" t="s">
        <v>29</v>
      </c>
      <c r="C32" s="3">
        <f>AVERAGE(V2:V11)</f>
        <v>5.8946631594399244E-2</v>
      </c>
      <c r="D32" s="3">
        <f>STDEV(V2:V11)</f>
        <v>0.13324555240362224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H18"/>
  <sheetViews>
    <sheetView workbookViewId="0">
      <selection activeCell="D23" sqref="D23"/>
    </sheetView>
  </sheetViews>
  <sheetFormatPr defaultRowHeight="15"/>
  <cols>
    <col min="1" max="1" width="15.5703125" bestFit="1" customWidth="1"/>
    <col min="2" max="2" width="17" bestFit="1" customWidth="1"/>
    <col min="3" max="3" width="13.7109375" bestFit="1" customWidth="1"/>
  </cols>
  <sheetData>
    <row r="2" spans="1:8">
      <c r="A2" t="s">
        <v>36</v>
      </c>
      <c r="E2" t="s">
        <v>37</v>
      </c>
    </row>
    <row r="3" spans="1:8">
      <c r="A3" t="s">
        <v>0</v>
      </c>
      <c r="B3" t="s">
        <v>1</v>
      </c>
      <c r="C3" t="s">
        <v>6</v>
      </c>
      <c r="E3" t="s">
        <v>0</v>
      </c>
      <c r="F3" t="s">
        <v>1</v>
      </c>
      <c r="G3" t="s">
        <v>2</v>
      </c>
      <c r="H3" t="s">
        <v>3</v>
      </c>
    </row>
    <row r="4" spans="1:8">
      <c r="A4">
        <v>0.6</v>
      </c>
      <c r="B4">
        <v>5</v>
      </c>
      <c r="C4">
        <v>0.202595397749818</v>
      </c>
      <c r="E4">
        <v>0</v>
      </c>
      <c r="F4">
        <v>5</v>
      </c>
      <c r="G4">
        <v>0.188551110292907</v>
      </c>
      <c r="H4">
        <v>0.18784837470070101</v>
      </c>
    </row>
    <row r="5" spans="1:8">
      <c r="A5">
        <v>0.6</v>
      </c>
      <c r="B5">
        <v>7</v>
      </c>
      <c r="C5">
        <v>0.200216624751196</v>
      </c>
      <c r="E5">
        <v>0</v>
      </c>
      <c r="F5">
        <v>7</v>
      </c>
      <c r="G5">
        <v>0.18841105101150901</v>
      </c>
      <c r="H5">
        <v>0.187421163463698</v>
      </c>
    </row>
    <row r="6" spans="1:8">
      <c r="A6">
        <v>0.6</v>
      </c>
      <c r="B6">
        <v>9</v>
      </c>
      <c r="C6">
        <v>0.198390486577078</v>
      </c>
      <c r="E6">
        <v>0</v>
      </c>
      <c r="F6">
        <v>9</v>
      </c>
      <c r="G6">
        <v>0.18727146881840401</v>
      </c>
      <c r="H6">
        <v>0.187333538432603</v>
      </c>
    </row>
    <row r="7" spans="1:8">
      <c r="A7">
        <v>0.6</v>
      </c>
      <c r="B7">
        <v>11</v>
      </c>
      <c r="C7">
        <v>0.196399519308983</v>
      </c>
      <c r="E7">
        <v>0</v>
      </c>
      <c r="F7">
        <v>11</v>
      </c>
      <c r="G7">
        <v>0.18596886269127899</v>
      </c>
      <c r="H7">
        <v>0.18584596950481</v>
      </c>
    </row>
    <row r="8" spans="1:8">
      <c r="A8">
        <v>0.6</v>
      </c>
      <c r="B8">
        <v>13</v>
      </c>
      <c r="C8">
        <v>0.195401922501306</v>
      </c>
      <c r="E8">
        <v>0</v>
      </c>
      <c r="F8">
        <v>13</v>
      </c>
      <c r="G8">
        <v>0.18572139340861801</v>
      </c>
      <c r="H8">
        <v>0.18556223812791001</v>
      </c>
    </row>
    <row r="9" spans="1:8">
      <c r="A9">
        <v>0.6</v>
      </c>
      <c r="B9">
        <v>15</v>
      </c>
      <c r="C9">
        <v>0.19445303885124199</v>
      </c>
      <c r="E9">
        <v>0</v>
      </c>
      <c r="F9">
        <v>15</v>
      </c>
      <c r="G9">
        <v>0.18614349680776901</v>
      </c>
      <c r="H9">
        <v>0.18570174842264001</v>
      </c>
    </row>
    <row r="11" spans="1:8">
      <c r="A11" t="s">
        <v>35</v>
      </c>
      <c r="E11" t="s">
        <v>38</v>
      </c>
    </row>
    <row r="12" spans="1:8">
      <c r="A12" t="s">
        <v>0</v>
      </c>
      <c r="B12" t="s">
        <v>1</v>
      </c>
      <c r="C12" t="s">
        <v>6</v>
      </c>
      <c r="E12" t="s">
        <v>0</v>
      </c>
      <c r="F12" t="s">
        <v>1</v>
      </c>
      <c r="G12" t="s">
        <v>2</v>
      </c>
      <c r="H12" t="s">
        <v>3</v>
      </c>
    </row>
    <row r="13" spans="1:8">
      <c r="A13">
        <v>0.6</v>
      </c>
      <c r="B13">
        <v>5</v>
      </c>
      <c r="C13">
        <v>0.189041678427188</v>
      </c>
      <c r="E13">
        <v>0</v>
      </c>
      <c r="F13">
        <v>5</v>
      </c>
      <c r="G13">
        <v>0.18798687992614399</v>
      </c>
      <c r="H13">
        <v>0.187825874655911</v>
      </c>
    </row>
    <row r="14" spans="1:8">
      <c r="A14">
        <v>0.6</v>
      </c>
      <c r="B14">
        <v>7</v>
      </c>
      <c r="C14">
        <v>0.18803469886945801</v>
      </c>
      <c r="E14">
        <v>0</v>
      </c>
      <c r="F14">
        <v>7</v>
      </c>
      <c r="G14">
        <v>0.18766966802739199</v>
      </c>
      <c r="H14">
        <v>0.18738504876773501</v>
      </c>
    </row>
    <row r="15" spans="1:8">
      <c r="A15">
        <v>0.6</v>
      </c>
      <c r="B15">
        <v>9</v>
      </c>
      <c r="C15">
        <v>0.18750846780688701</v>
      </c>
      <c r="E15">
        <v>0</v>
      </c>
      <c r="F15">
        <v>9</v>
      </c>
      <c r="G15">
        <v>0.187391725982888</v>
      </c>
      <c r="H15">
        <v>0.18733353843254699</v>
      </c>
    </row>
    <row r="16" spans="1:8">
      <c r="A16">
        <v>0.6</v>
      </c>
      <c r="B16">
        <v>11</v>
      </c>
      <c r="C16">
        <v>0.18595968958820699</v>
      </c>
      <c r="E16">
        <v>0</v>
      </c>
      <c r="F16">
        <v>11</v>
      </c>
      <c r="G16">
        <v>0.18588117819599101</v>
      </c>
      <c r="H16">
        <v>0.18584807784667901</v>
      </c>
    </row>
    <row r="17" spans="1:8">
      <c r="A17">
        <v>0.6</v>
      </c>
      <c r="B17">
        <v>13</v>
      </c>
      <c r="C17">
        <v>0.185987747237609</v>
      </c>
      <c r="E17">
        <v>0</v>
      </c>
      <c r="F17">
        <v>13</v>
      </c>
      <c r="G17">
        <v>0.185728310744282</v>
      </c>
      <c r="H17">
        <v>0.185648967191025</v>
      </c>
    </row>
    <row r="18" spans="1:8">
      <c r="A18">
        <v>0.6</v>
      </c>
      <c r="B18">
        <v>15</v>
      </c>
      <c r="C18">
        <v>0.18511232930996799</v>
      </c>
      <c r="E18">
        <v>0</v>
      </c>
      <c r="F18">
        <v>15</v>
      </c>
      <c r="G18">
        <v>0.185905881651586</v>
      </c>
      <c r="H18">
        <v>0.185566559218627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bin_RS</vt:lpstr>
      <vt:lpstr>Bin_pe</vt:lpstr>
      <vt:lpstr>mult_PE_RS</vt:lpstr>
      <vt:lpstr>bin_coeff</vt:lpstr>
      <vt:lpstr>mult Coeff</vt:lpstr>
      <vt:lpstr>Bin_vs_mult</vt:lpstr>
    </vt:vector>
  </TitlesOfParts>
  <Company>NYU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2012-01-23T16:20:51Z</cp:lastPrinted>
  <dcterms:created xsi:type="dcterms:W3CDTF">2012-01-23T01:13:30Z</dcterms:created>
  <dcterms:modified xsi:type="dcterms:W3CDTF">2012-01-23T22:02:52Z</dcterms:modified>
</cp:coreProperties>
</file>