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5075" windowHeight="15870" tabRatio="984" activeTab="8"/>
  </bookViews>
  <sheets>
    <sheet name="bin_PE" sheetId="1" r:id="rId1"/>
    <sheet name="bin_RS" sheetId="2" r:id="rId2"/>
    <sheet name="bin_gen_PE" sheetId="3" r:id="rId3"/>
    <sheet name="bin_gen_RS" sheetId="11" r:id="rId4"/>
    <sheet name="bin_nonTech_PE" sheetId="4" r:id="rId5"/>
    <sheet name="bin_nonTech_RS" sheetId="12" r:id="rId6"/>
    <sheet name="bin_tech_PE" sheetId="5" r:id="rId7"/>
    <sheet name="bin_tech_RS" sheetId="13" r:id="rId8"/>
    <sheet name="mult_PE vs RS" sheetId="6" r:id="rId9"/>
    <sheet name="mult_generic_coeff" sheetId="8" r:id="rId10"/>
    <sheet name="mult_nonTechnical_coeff" sheetId="9" r:id="rId11"/>
    <sheet name="mult_technical_coeff" sheetId="10" r:id="rId12"/>
  </sheets>
  <calcPr calcId="125725"/>
</workbook>
</file>

<file path=xl/calcChain.xml><?xml version="1.0" encoding="utf-8"?>
<calcChain xmlns="http://schemas.openxmlformats.org/spreadsheetml/2006/main">
  <c r="D24" i="13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24" i="12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7" i="11"/>
  <c r="C17"/>
  <c r="D16"/>
  <c r="C16"/>
  <c r="D15"/>
  <c r="C15"/>
  <c r="D14"/>
  <c r="C14"/>
  <c r="D13"/>
  <c r="C13"/>
  <c r="D12"/>
  <c r="C12"/>
  <c r="D18" i="8"/>
  <c r="C18"/>
  <c r="D17"/>
  <c r="C17"/>
  <c r="D16"/>
  <c r="C16"/>
  <c r="D15"/>
  <c r="C15"/>
  <c r="D14"/>
  <c r="C14"/>
  <c r="D13"/>
  <c r="C13"/>
  <c r="D24" i="10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3" i="9"/>
  <c r="C13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H12" i="6"/>
  <c r="H13"/>
  <c r="H14"/>
  <c r="H15"/>
  <c r="H16"/>
  <c r="H11"/>
  <c r="H3"/>
  <c r="H4"/>
  <c r="H5"/>
  <c r="H6"/>
  <c r="H7"/>
  <c r="H2"/>
  <c r="C24" i="5"/>
  <c r="D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24" i="4"/>
  <c r="D23"/>
  <c r="D22"/>
  <c r="D21"/>
  <c r="D20"/>
  <c r="D19"/>
  <c r="C24"/>
  <c r="C23"/>
  <c r="C22"/>
  <c r="C21"/>
  <c r="C20"/>
  <c r="C19"/>
  <c r="D13"/>
  <c r="C13"/>
  <c r="D18"/>
  <c r="C18"/>
  <c r="D17"/>
  <c r="C17"/>
  <c r="D16"/>
  <c r="C16"/>
  <c r="D15"/>
  <c r="C15"/>
  <c r="D14"/>
  <c r="C14"/>
  <c r="D17" i="3"/>
  <c r="D16"/>
  <c r="D15"/>
  <c r="D14"/>
  <c r="D13"/>
  <c r="C17"/>
  <c r="C16"/>
  <c r="C15"/>
  <c r="C14"/>
  <c r="C13"/>
  <c r="D12"/>
  <c r="C12"/>
  <c r="H3" i="2"/>
  <c r="C32" s="1"/>
  <c r="H4"/>
  <c r="C33" s="1"/>
  <c r="H5"/>
  <c r="C34" s="1"/>
  <c r="H6"/>
  <c r="C35" s="1"/>
  <c r="H7"/>
  <c r="C36" s="1"/>
  <c r="H8"/>
  <c r="D31" s="1"/>
  <c r="H9"/>
  <c r="D32" s="1"/>
  <c r="H10"/>
  <c r="D33" s="1"/>
  <c r="H11"/>
  <c r="D34" s="1"/>
  <c r="H12"/>
  <c r="D35" s="1"/>
  <c r="H13"/>
  <c r="D36" s="1"/>
  <c r="H14"/>
  <c r="E31" s="1"/>
  <c r="H15"/>
  <c r="E32" s="1"/>
  <c r="H16"/>
  <c r="E33" s="1"/>
  <c r="H17"/>
  <c r="E34" s="1"/>
  <c r="H18"/>
  <c r="E35" s="1"/>
  <c r="H19"/>
  <c r="E36" s="1"/>
  <c r="H20"/>
  <c r="F31" s="1"/>
  <c r="H21"/>
  <c r="F32" s="1"/>
  <c r="H22"/>
  <c r="F33" s="1"/>
  <c r="H23"/>
  <c r="F34" s="1"/>
  <c r="H24"/>
  <c r="F35" s="1"/>
  <c r="H25"/>
  <c r="F36" s="1"/>
  <c r="H2"/>
  <c r="C31" s="1"/>
  <c r="H3" i="1"/>
  <c r="C32" s="1"/>
  <c r="H4"/>
  <c r="C33" s="1"/>
  <c r="H5"/>
  <c r="C34" s="1"/>
  <c r="H6"/>
  <c r="C35" s="1"/>
  <c r="H7"/>
  <c r="C36" s="1"/>
  <c r="H8"/>
  <c r="D31" s="1"/>
  <c r="H9"/>
  <c r="D32" s="1"/>
  <c r="H10"/>
  <c r="D33" s="1"/>
  <c r="H11"/>
  <c r="D34" s="1"/>
  <c r="H12"/>
  <c r="D35" s="1"/>
  <c r="H13"/>
  <c r="D36" s="1"/>
  <c r="H14"/>
  <c r="E31" s="1"/>
  <c r="H15"/>
  <c r="E32" s="1"/>
  <c r="H16"/>
  <c r="E33" s="1"/>
  <c r="H17"/>
  <c r="E34" s="1"/>
  <c r="H18"/>
  <c r="E35" s="1"/>
  <c r="H19"/>
  <c r="E36" s="1"/>
  <c r="H20"/>
  <c r="F31" s="1"/>
  <c r="H21"/>
  <c r="F32" s="1"/>
  <c r="H22"/>
  <c r="F33" s="1"/>
  <c r="H23"/>
  <c r="F34" s="1"/>
  <c r="H24"/>
  <c r="F35" s="1"/>
  <c r="H25"/>
  <c r="F36" s="1"/>
  <c r="H2"/>
  <c r="C31" s="1"/>
</calcChain>
</file>

<file path=xl/sharedStrings.xml><?xml version="1.0" encoding="utf-8"?>
<sst xmlns="http://schemas.openxmlformats.org/spreadsheetml/2006/main" count="275" uniqueCount="27">
  <si>
    <t>Score-Threshold</t>
  </si>
  <si>
    <t>History-Threshold</t>
  </si>
  <si>
    <t>MAE-Binomial</t>
  </si>
  <si>
    <t>MAE-Baseline</t>
  </si>
  <si>
    <t>MSE-Binomial</t>
  </si>
  <si>
    <t>MSE-Baseline</t>
  </si>
  <si>
    <t>Improved Accuracy (%)</t>
  </si>
  <si>
    <t>VoteThreshold</t>
  </si>
  <si>
    <t>Approach</t>
  </si>
  <si>
    <t>a11</t>
  </si>
  <si>
    <t>a12</t>
  </si>
  <si>
    <t>b1</t>
  </si>
  <si>
    <t>a21</t>
  </si>
  <si>
    <t>a22</t>
  </si>
  <si>
    <t>b2</t>
  </si>
  <si>
    <t>PE</t>
  </si>
  <si>
    <t>RS</t>
  </si>
  <si>
    <t>a13</t>
  </si>
  <si>
    <t>a23</t>
  </si>
  <si>
    <t>a31</t>
  </si>
  <si>
    <t>a32</t>
  </si>
  <si>
    <t>a33</t>
  </si>
  <si>
    <t>b3</t>
  </si>
  <si>
    <t>MAE-Multinomial</t>
  </si>
  <si>
    <t>MSE-Multinomial</t>
  </si>
  <si>
    <t>Avg</t>
  </si>
  <si>
    <t>StDev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</si>
</sst>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87751531058617"/>
          <c:y val="5.1400554097404488E-2"/>
          <c:w val="0.49346959755030623"/>
          <c:h val="0.73444808982210552"/>
        </c:manualLayout>
      </c:layout>
      <c:lineChart>
        <c:grouping val="standard"/>
        <c:ser>
          <c:idx val="1"/>
          <c:order val="0"/>
          <c:tx>
            <c:strRef>
              <c:f>bin_PE!$A$2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bin_PE!$B$2:$B$7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bin_PE!$C$31:$C$36</c:f>
              <c:numCache>
                <c:formatCode>General</c:formatCode>
                <c:ptCount val="6"/>
                <c:pt idx="0">
                  <c:v>17.60790878420816</c:v>
                </c:pt>
                <c:pt idx="1">
                  <c:v>17.033112220592692</c:v>
                </c:pt>
                <c:pt idx="2">
                  <c:v>16.895716282916553</c:v>
                </c:pt>
                <c:pt idx="3">
                  <c:v>17.210259871672477</c:v>
                </c:pt>
                <c:pt idx="4">
                  <c:v>17.509070873100107</c:v>
                </c:pt>
                <c:pt idx="5">
                  <c:v>17.841558461926073</c:v>
                </c:pt>
              </c:numCache>
            </c:numRef>
          </c:val>
        </c:ser>
        <c:ser>
          <c:idx val="2"/>
          <c:order val="1"/>
          <c:tx>
            <c:strRef>
              <c:f>bin_PE!$A$8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bin_PE!$B$2:$B$7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bin_PE!$D$31:$D$36</c:f>
              <c:numCache>
                <c:formatCode>General</c:formatCode>
                <c:ptCount val="6"/>
                <c:pt idx="0">
                  <c:v>22.120313396722047</c:v>
                </c:pt>
                <c:pt idx="1">
                  <c:v>21.41394734369867</c:v>
                </c:pt>
                <c:pt idx="2">
                  <c:v>21.447111219480121</c:v>
                </c:pt>
                <c:pt idx="3">
                  <c:v>21.808464584953867</c:v>
                </c:pt>
                <c:pt idx="4">
                  <c:v>22.09541742459508</c:v>
                </c:pt>
                <c:pt idx="5">
                  <c:v>22.454312409481432</c:v>
                </c:pt>
              </c:numCache>
            </c:numRef>
          </c:val>
        </c:ser>
        <c:ser>
          <c:idx val="3"/>
          <c:order val="2"/>
          <c:tx>
            <c:strRef>
              <c:f>bin_PE!$A$14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bin_PE!$B$2:$B$7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bin_PE!$E$31:$E$36</c:f>
              <c:numCache>
                <c:formatCode>General</c:formatCode>
                <c:ptCount val="6"/>
                <c:pt idx="0">
                  <c:v>37.193517011404232</c:v>
                </c:pt>
                <c:pt idx="1">
                  <c:v>36.512521963361053</c:v>
                </c:pt>
                <c:pt idx="2">
                  <c:v>36.583217490670989</c:v>
                </c:pt>
                <c:pt idx="3">
                  <c:v>36.766833264651659</c:v>
                </c:pt>
                <c:pt idx="4">
                  <c:v>37.033567752022648</c:v>
                </c:pt>
                <c:pt idx="5">
                  <c:v>37.319431074389939</c:v>
                </c:pt>
              </c:numCache>
            </c:numRef>
          </c:val>
        </c:ser>
        <c:ser>
          <c:idx val="4"/>
          <c:order val="3"/>
          <c:tx>
            <c:strRef>
              <c:f>bin_PE!$A$20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bin_PE!$B$2:$B$7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bin_PE!$F$31:$F$36</c:f>
              <c:numCache>
                <c:formatCode>General</c:formatCode>
                <c:ptCount val="6"/>
                <c:pt idx="0">
                  <c:v>46.714591971373522</c:v>
                </c:pt>
                <c:pt idx="1">
                  <c:v>46.182289472283287</c:v>
                </c:pt>
                <c:pt idx="2">
                  <c:v>46.340214175943579</c:v>
                </c:pt>
                <c:pt idx="3">
                  <c:v>46.528909053555424</c:v>
                </c:pt>
                <c:pt idx="4">
                  <c:v>46.745839704523021</c:v>
                </c:pt>
                <c:pt idx="5">
                  <c:v>46.995737857865485</c:v>
                </c:pt>
              </c:numCache>
            </c:numRef>
          </c:val>
        </c:ser>
        <c:dLbls/>
        <c:marker val="1"/>
        <c:axId val="54249728"/>
        <c:axId val="54132736"/>
      </c:lineChart>
      <c:catAx>
        <c:axId val="5424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132736"/>
        <c:crosses val="autoZero"/>
        <c:auto val="1"/>
        <c:lblAlgn val="ctr"/>
        <c:lblOffset val="100"/>
      </c:catAx>
      <c:valAx>
        <c:axId val="54132736"/>
        <c:scaling>
          <c:orientation val="minMax"/>
          <c:max val="39"/>
          <c:min val="14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 Improvement (%)</a:t>
                </a:r>
              </a:p>
            </c:rich>
          </c:tx>
          <c:layout/>
        </c:title>
        <c:numFmt formatCode="General" sourceLinked="1"/>
        <c:tickLblPos val="nextTo"/>
        <c:crossAx val="5424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87751531058609"/>
          <c:y val="5.1400554097404488E-2"/>
          <c:w val="0.49346959755030639"/>
          <c:h val="0.73444808982210552"/>
        </c:manualLayout>
      </c:layout>
      <c:lineChart>
        <c:grouping val="standard"/>
        <c:ser>
          <c:idx val="0"/>
          <c:order val="0"/>
          <c:tx>
            <c:strRef>
              <c:f>bin_RS!$A$2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bin_RS!$B$31:$B$36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bin_RS!$C$31:$C$36</c:f>
              <c:numCache>
                <c:formatCode>General</c:formatCode>
                <c:ptCount val="6"/>
                <c:pt idx="0">
                  <c:v>14.966855505851907</c:v>
                </c:pt>
                <c:pt idx="1">
                  <c:v>14.330562493498137</c:v>
                </c:pt>
                <c:pt idx="2">
                  <c:v>14.097077875756813</c:v>
                </c:pt>
                <c:pt idx="3">
                  <c:v>14.337296144408446</c:v>
                </c:pt>
                <c:pt idx="4">
                  <c:v>14.485899619832072</c:v>
                </c:pt>
                <c:pt idx="5">
                  <c:v>14.73901288714295</c:v>
                </c:pt>
              </c:numCache>
            </c:numRef>
          </c:val>
        </c:ser>
        <c:ser>
          <c:idx val="1"/>
          <c:order val="1"/>
          <c:tx>
            <c:strRef>
              <c:f>bin_RS!$A$9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bin_RS!$B$31:$B$36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bin_RS!$D$31:$D$36</c:f>
              <c:numCache>
                <c:formatCode>General</c:formatCode>
                <c:ptCount val="6"/>
                <c:pt idx="0">
                  <c:v>19.542601711136356</c:v>
                </c:pt>
                <c:pt idx="1">
                  <c:v>18.808726856801123</c:v>
                </c:pt>
                <c:pt idx="2">
                  <c:v>18.637705368859418</c:v>
                </c:pt>
                <c:pt idx="3">
                  <c:v>18.941787882110408</c:v>
                </c:pt>
                <c:pt idx="4">
                  <c:v>19.123002627422412</c:v>
                </c:pt>
                <c:pt idx="5">
                  <c:v>19.336156132700669</c:v>
                </c:pt>
              </c:numCache>
            </c:numRef>
          </c:val>
        </c:ser>
        <c:ser>
          <c:idx val="2"/>
          <c:order val="2"/>
          <c:tx>
            <c:strRef>
              <c:f>bin_RS!$A$14</c:f>
              <c:strCache>
                <c:ptCount val="1"/>
                <c:pt idx="0">
                  <c:v>0.8</c:v>
                </c:pt>
              </c:strCache>
            </c:strRef>
          </c:tx>
          <c:val>
            <c:numRef>
              <c:f>bin_RS!$E$31:$E$36</c:f>
              <c:numCache>
                <c:formatCode>General</c:formatCode>
                <c:ptCount val="6"/>
                <c:pt idx="0">
                  <c:v>34.607924725736147</c:v>
                </c:pt>
                <c:pt idx="1">
                  <c:v>33.766627349026955</c:v>
                </c:pt>
                <c:pt idx="2">
                  <c:v>33.668748085750622</c:v>
                </c:pt>
                <c:pt idx="3">
                  <c:v>33.767042023242986</c:v>
                </c:pt>
                <c:pt idx="4">
                  <c:v>33.869049630846661</c:v>
                </c:pt>
                <c:pt idx="5">
                  <c:v>33.984402501999902</c:v>
                </c:pt>
              </c:numCache>
            </c:numRef>
          </c:val>
        </c:ser>
        <c:ser>
          <c:idx val="3"/>
          <c:order val="3"/>
          <c:tx>
            <c:strRef>
              <c:f>bin_RS!$A$20</c:f>
              <c:strCache>
                <c:ptCount val="1"/>
                <c:pt idx="0">
                  <c:v>0.9</c:v>
                </c:pt>
              </c:strCache>
            </c:strRef>
          </c:tx>
          <c:val>
            <c:numRef>
              <c:f>bin_RS!$F$31:$F$36</c:f>
              <c:numCache>
                <c:formatCode>General</c:formatCode>
                <c:ptCount val="6"/>
                <c:pt idx="0">
                  <c:v>43.999215362083717</c:v>
                </c:pt>
                <c:pt idx="1">
                  <c:v>43.292679354725387</c:v>
                </c:pt>
                <c:pt idx="2">
                  <c:v>43.251195026869219</c:v>
                </c:pt>
                <c:pt idx="3">
                  <c:v>43.286243704239808</c:v>
                </c:pt>
                <c:pt idx="4">
                  <c:v>43.340829487592373</c:v>
                </c:pt>
                <c:pt idx="5">
                  <c:v>43.45013702975227</c:v>
                </c:pt>
              </c:numCache>
            </c:numRef>
          </c:val>
        </c:ser>
        <c:marker val="1"/>
        <c:axId val="98409472"/>
        <c:axId val="89814144"/>
      </c:lineChart>
      <c:catAx>
        <c:axId val="9840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814144"/>
        <c:crosses val="autoZero"/>
        <c:auto val="1"/>
        <c:lblAlgn val="ctr"/>
        <c:lblOffset val="100"/>
      </c:catAx>
      <c:valAx>
        <c:axId val="89814144"/>
        <c:scaling>
          <c:orientation val="minMax"/>
          <c:max val="20"/>
          <c:min val="-6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 Improvement (%)</a:t>
                </a:r>
              </a:p>
            </c:rich>
          </c:tx>
          <c:layout/>
        </c:title>
        <c:numFmt formatCode="General" sourceLinked="1"/>
        <c:tickLblPos val="nextTo"/>
        <c:crossAx val="9840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87751531058598"/>
          <c:y val="5.1400554097404488E-2"/>
          <c:w val="0.4934695975503065"/>
          <c:h val="0.73444808982210552"/>
        </c:manualLayout>
      </c:layout>
      <c:lineChart>
        <c:grouping val="standard"/>
        <c:ser>
          <c:idx val="0"/>
          <c:order val="0"/>
          <c:tx>
            <c:v>PE</c:v>
          </c:tx>
          <c:cat>
            <c:numRef>
              <c:f>'mult_PE vs RS'!$B$11:$B$16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'mult_PE vs RS'!$H$2:$H$7</c:f>
              <c:numCache>
                <c:formatCode>General</c:formatCode>
                <c:ptCount val="6"/>
                <c:pt idx="0">
                  <c:v>5.9882016147151651</c:v>
                </c:pt>
                <c:pt idx="1">
                  <c:v>6.2711341059196348</c:v>
                </c:pt>
                <c:pt idx="2">
                  <c:v>6.7289051185731212</c:v>
                </c:pt>
                <c:pt idx="3">
                  <c:v>7.3115616412988267</c:v>
                </c:pt>
                <c:pt idx="4">
                  <c:v>7.8585942964060855</c:v>
                </c:pt>
                <c:pt idx="5">
                  <c:v>8.5324136327538191</c:v>
                </c:pt>
              </c:numCache>
            </c:numRef>
          </c:val>
        </c:ser>
        <c:ser>
          <c:idx val="1"/>
          <c:order val="1"/>
          <c:tx>
            <c:v>RS</c:v>
          </c:tx>
          <c:cat>
            <c:numRef>
              <c:f>'mult_PE vs RS'!$B$11:$B$16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cat>
          <c:val>
            <c:numRef>
              <c:f>'mult_PE vs RS'!$H$11:$H$16</c:f>
              <c:numCache>
                <c:formatCode>General</c:formatCode>
                <c:ptCount val="6"/>
                <c:pt idx="0">
                  <c:v>6.2539553695607948</c:v>
                </c:pt>
                <c:pt idx="1">
                  <c:v>6.9160814596187086</c:v>
                </c:pt>
                <c:pt idx="2">
                  <c:v>7.5806662015510309</c:v>
                </c:pt>
                <c:pt idx="3">
                  <c:v>8.3391133242911142</c:v>
                </c:pt>
                <c:pt idx="4">
                  <c:v>8.9694496779576092</c:v>
                </c:pt>
                <c:pt idx="5">
                  <c:v>9.6062213644618222</c:v>
                </c:pt>
              </c:numCache>
            </c:numRef>
          </c:val>
        </c:ser>
        <c:marker val="1"/>
        <c:axId val="97659904"/>
        <c:axId val="98407552"/>
      </c:lineChart>
      <c:catAx>
        <c:axId val="976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407552"/>
        <c:crosses val="autoZero"/>
        <c:auto val="1"/>
        <c:lblAlgn val="ctr"/>
        <c:lblOffset val="100"/>
      </c:catAx>
      <c:valAx>
        <c:axId val="98407552"/>
        <c:scaling>
          <c:orientation val="minMax"/>
          <c:max val="20"/>
          <c:min val="-6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 Improvement (%)</a:t>
                </a:r>
              </a:p>
            </c:rich>
          </c:tx>
          <c:layout/>
        </c:title>
        <c:numFmt formatCode="General" sourceLinked="1"/>
        <c:tickLblPos val="nextTo"/>
        <c:crossAx val="976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29</xdr:row>
      <xdr:rowOff>38100</xdr:rowOff>
    </xdr:from>
    <xdr:to>
      <xdr:col>13</xdr:col>
      <xdr:colOff>152400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28</xdr:row>
      <xdr:rowOff>123825</xdr:rowOff>
    </xdr:from>
    <xdr:to>
      <xdr:col>13</xdr:col>
      <xdr:colOff>476250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7</xdr:col>
      <xdr:colOff>1095375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opLeftCell="A15" zoomScale="115" zoomScaleNormal="115" workbookViewId="0">
      <selection sqref="A1:F25"/>
    </sheetView>
  </sheetViews>
  <sheetFormatPr defaultRowHeight="15"/>
  <cols>
    <col min="1" max="1" width="18.5703125" bestFit="1" customWidth="1"/>
    <col min="8" max="8" width="21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0.6</v>
      </c>
      <c r="B2">
        <v>5</v>
      </c>
      <c r="C2">
        <v>0.10685554860602001</v>
      </c>
      <c r="D2">
        <v>0.12969151168424201</v>
      </c>
      <c r="E2">
        <v>4.4880351733225798E-2</v>
      </c>
      <c r="F2">
        <v>4.3653668263094102E-2</v>
      </c>
      <c r="H2">
        <f>(D2-C2)/D2</f>
        <v>0.17607908784208159</v>
      </c>
    </row>
    <row r="3" spans="1:8">
      <c r="A3">
        <v>0.6</v>
      </c>
      <c r="B3">
        <v>7</v>
      </c>
      <c r="C3">
        <v>0.105755480548464</v>
      </c>
      <c r="D3">
        <v>0.12746709365505801</v>
      </c>
      <c r="E3">
        <v>4.4073397348921101E-2</v>
      </c>
      <c r="F3">
        <v>4.1637945622689E-2</v>
      </c>
      <c r="H3">
        <f t="shared" ref="H3:H25" si="0">(D3-C3)/D3</f>
        <v>0.17033112220592692</v>
      </c>
    </row>
    <row r="4" spans="1:8">
      <c r="A4">
        <v>0.6</v>
      </c>
      <c r="B4">
        <v>9</v>
      </c>
      <c r="C4">
        <v>0.10394871318170699</v>
      </c>
      <c r="D4">
        <v>0.12508225633179801</v>
      </c>
      <c r="E4">
        <v>4.3110977465327799E-2</v>
      </c>
      <c r="F4">
        <v>3.9937000426365298E-2</v>
      </c>
      <c r="H4">
        <f t="shared" si="0"/>
        <v>0.16895716282916551</v>
      </c>
    </row>
    <row r="5" spans="1:8">
      <c r="A5">
        <v>0.6</v>
      </c>
      <c r="B5">
        <v>11</v>
      </c>
      <c r="C5">
        <v>0.10228474023596699</v>
      </c>
      <c r="D5">
        <v>0.123547603939113</v>
      </c>
      <c r="E5">
        <v>4.2076979967420297E-2</v>
      </c>
      <c r="F5">
        <v>3.8830194365519002E-2</v>
      </c>
      <c r="H5">
        <f t="shared" si="0"/>
        <v>0.17210259871672476</v>
      </c>
    </row>
    <row r="6" spans="1:8">
      <c r="A6">
        <v>0.6</v>
      </c>
      <c r="B6">
        <v>13</v>
      </c>
      <c r="C6">
        <v>0.100890878862573</v>
      </c>
      <c r="D6">
        <v>0.12230542185719299</v>
      </c>
      <c r="E6">
        <v>4.13388314575951E-2</v>
      </c>
      <c r="F6">
        <v>3.8015377936759201E-2</v>
      </c>
      <c r="H6">
        <f t="shared" si="0"/>
        <v>0.17509070873100108</v>
      </c>
    </row>
    <row r="7" spans="1:8">
      <c r="A7">
        <v>0.6</v>
      </c>
      <c r="B7">
        <v>15</v>
      </c>
      <c r="C7">
        <v>9.9777302080635996E-2</v>
      </c>
      <c r="D7">
        <v>0.121444979009731</v>
      </c>
      <c r="E7">
        <v>4.07736557912564E-2</v>
      </c>
      <c r="F7">
        <v>3.7454419173268701E-2</v>
      </c>
      <c r="H7">
        <f t="shared" si="0"/>
        <v>0.17841558461926074</v>
      </c>
    </row>
    <row r="8" spans="1:8">
      <c r="A8">
        <v>0.7</v>
      </c>
      <c r="B8">
        <v>5</v>
      </c>
      <c r="C8">
        <v>0.10640965929005899</v>
      </c>
      <c r="D8">
        <v>0.13663339431771701</v>
      </c>
      <c r="E8">
        <v>4.4958174703153497E-2</v>
      </c>
      <c r="F8">
        <v>4.4876483781749001E-2</v>
      </c>
      <c r="H8">
        <f t="shared" si="0"/>
        <v>0.22120313396722047</v>
      </c>
    </row>
    <row r="9" spans="1:8">
      <c r="A9">
        <v>0.7</v>
      </c>
      <c r="B9">
        <v>7</v>
      </c>
      <c r="C9">
        <v>0.105330684475806</v>
      </c>
      <c r="D9">
        <v>0.13403228806576301</v>
      </c>
      <c r="E9">
        <v>4.4128087840622797E-2</v>
      </c>
      <c r="F9">
        <v>4.2590789291445601E-2</v>
      </c>
      <c r="H9">
        <f t="shared" si="0"/>
        <v>0.21413947343698669</v>
      </c>
    </row>
    <row r="10" spans="1:8">
      <c r="A10">
        <v>0.7</v>
      </c>
      <c r="B10">
        <v>9</v>
      </c>
      <c r="C10">
        <v>0.103560358464495</v>
      </c>
      <c r="D10">
        <v>0.13183520055366399</v>
      </c>
      <c r="E10">
        <v>4.31536811464861E-2</v>
      </c>
      <c r="F10">
        <v>4.0946268479711799E-2</v>
      </c>
      <c r="H10">
        <f t="shared" si="0"/>
        <v>0.21447111219480119</v>
      </c>
    </row>
    <row r="11" spans="1:8">
      <c r="A11">
        <v>0.7</v>
      </c>
      <c r="B11">
        <v>11</v>
      </c>
      <c r="C11">
        <v>0.10192150208693899</v>
      </c>
      <c r="D11">
        <v>0.13034851093015701</v>
      </c>
      <c r="E11">
        <v>4.21060781480272E-2</v>
      </c>
      <c r="F11">
        <v>3.9863558639030398E-2</v>
      </c>
      <c r="H11">
        <f t="shared" si="0"/>
        <v>0.21808464584953868</v>
      </c>
    </row>
    <row r="12" spans="1:8">
      <c r="A12">
        <v>0.7</v>
      </c>
      <c r="B12">
        <v>13</v>
      </c>
      <c r="C12">
        <v>0.100532396315374</v>
      </c>
      <c r="D12">
        <v>0.12904554904464999</v>
      </c>
      <c r="E12">
        <v>4.1352035379938798E-2</v>
      </c>
      <c r="F12">
        <v>3.8991552261889301E-2</v>
      </c>
      <c r="H12">
        <f t="shared" si="0"/>
        <v>0.22095417424595082</v>
      </c>
    </row>
    <row r="13" spans="1:8">
      <c r="A13">
        <v>0.7</v>
      </c>
      <c r="B13">
        <v>15</v>
      </c>
      <c r="C13">
        <v>9.9427325259316801E-2</v>
      </c>
      <c r="D13">
        <v>0.12821773634188999</v>
      </c>
      <c r="E13">
        <v>4.0763882283226797E-2</v>
      </c>
      <c r="F13">
        <v>3.8374265266407803E-2</v>
      </c>
      <c r="H13">
        <f t="shared" si="0"/>
        <v>0.22454312409481431</v>
      </c>
    </row>
    <row r="14" spans="1:8">
      <c r="A14">
        <v>0.8</v>
      </c>
      <c r="B14">
        <v>5</v>
      </c>
      <c r="C14">
        <v>0.10572296043881001</v>
      </c>
      <c r="D14">
        <v>0.168331285892902</v>
      </c>
      <c r="E14">
        <v>4.5426421442511702E-2</v>
      </c>
      <c r="F14">
        <v>5.53779667127123E-2</v>
      </c>
      <c r="H14">
        <f t="shared" si="0"/>
        <v>0.37193517011404231</v>
      </c>
    </row>
    <row r="15" spans="1:8">
      <c r="A15">
        <v>0.8</v>
      </c>
      <c r="B15">
        <v>7</v>
      </c>
      <c r="C15">
        <v>0.104808807460464</v>
      </c>
      <c r="D15">
        <v>0.165085794398666</v>
      </c>
      <c r="E15">
        <v>4.4549708541839803E-2</v>
      </c>
      <c r="F15">
        <v>5.2068992461404798E-2</v>
      </c>
      <c r="H15">
        <f t="shared" si="0"/>
        <v>0.36512521963361055</v>
      </c>
    </row>
    <row r="16" spans="1:8">
      <c r="A16">
        <v>0.8</v>
      </c>
      <c r="B16">
        <v>9</v>
      </c>
      <c r="C16">
        <v>0.103176232605367</v>
      </c>
      <c r="D16">
        <v>0.16269547038307899</v>
      </c>
      <c r="E16">
        <v>4.3535974030371703E-2</v>
      </c>
      <c r="F16">
        <v>4.9835648742245199E-2</v>
      </c>
      <c r="H16">
        <f t="shared" si="0"/>
        <v>0.36583217490670988</v>
      </c>
    </row>
    <row r="17" spans="1:8">
      <c r="A17">
        <v>0.8</v>
      </c>
      <c r="B17">
        <v>11</v>
      </c>
      <c r="C17">
        <v>0.101627108495769</v>
      </c>
      <c r="D17">
        <v>0.16071804361959599</v>
      </c>
      <c r="E17">
        <v>4.2432220647073797E-2</v>
      </c>
      <c r="F17">
        <v>4.8244910340331001E-2</v>
      </c>
      <c r="H17">
        <f t="shared" si="0"/>
        <v>0.3676683326465166</v>
      </c>
    </row>
    <row r="18" spans="1:8">
      <c r="A18">
        <v>0.8</v>
      </c>
      <c r="B18">
        <v>13</v>
      </c>
      <c r="C18">
        <v>0.100371434763127</v>
      </c>
      <c r="D18">
        <v>0.159404671949396</v>
      </c>
      <c r="E18">
        <v>4.1649909884300097E-2</v>
      </c>
      <c r="F18">
        <v>4.7130603433647798E-2</v>
      </c>
      <c r="H18">
        <f t="shared" si="0"/>
        <v>0.37033567752022645</v>
      </c>
    </row>
    <row r="19" spans="1:8">
      <c r="A19">
        <v>0.8</v>
      </c>
      <c r="B19">
        <v>15</v>
      </c>
      <c r="C19">
        <v>9.9419254117327993E-2</v>
      </c>
      <c r="D19">
        <v>0.15861255859901299</v>
      </c>
      <c r="E19">
        <v>4.10344640942924E-2</v>
      </c>
      <c r="F19">
        <v>4.6483175616643099E-2</v>
      </c>
      <c r="H19">
        <f t="shared" si="0"/>
        <v>0.37319431074389936</v>
      </c>
    </row>
    <row r="20" spans="1:8">
      <c r="A20">
        <v>0.9</v>
      </c>
      <c r="B20">
        <v>5</v>
      </c>
      <c r="C20">
        <v>0.105307984922533</v>
      </c>
      <c r="D20">
        <v>0.19763006199738301</v>
      </c>
      <c r="E20">
        <v>4.5673109798350299E-2</v>
      </c>
      <c r="F20">
        <v>6.8938179740809499E-2</v>
      </c>
      <c r="H20">
        <f t="shared" si="0"/>
        <v>0.46714591971373526</v>
      </c>
    </row>
    <row r="21" spans="1:8">
      <c r="A21">
        <v>0.9</v>
      </c>
      <c r="B21">
        <v>7</v>
      </c>
      <c r="C21">
        <v>0.104469703811664</v>
      </c>
      <c r="D21">
        <v>0.19411770360959699</v>
      </c>
      <c r="E21">
        <v>4.4748240079488001E-2</v>
      </c>
      <c r="F21">
        <v>6.5009480299478603E-2</v>
      </c>
      <c r="H21">
        <f t="shared" si="0"/>
        <v>0.46182289472283289</v>
      </c>
    </row>
    <row r="22" spans="1:8">
      <c r="A22">
        <v>0.9</v>
      </c>
      <c r="B22">
        <v>9</v>
      </c>
      <c r="C22">
        <v>0.102902874342843</v>
      </c>
      <c r="D22">
        <v>0.19176907392110801</v>
      </c>
      <c r="E22">
        <v>4.3676809422231101E-2</v>
      </c>
      <c r="F22">
        <v>6.2565983262869801E-2</v>
      </c>
      <c r="H22">
        <f t="shared" si="0"/>
        <v>0.46340214175943578</v>
      </c>
    </row>
    <row r="23" spans="1:8">
      <c r="A23">
        <v>0.9</v>
      </c>
      <c r="B23">
        <v>11</v>
      </c>
      <c r="C23">
        <v>0.101397311548966</v>
      </c>
      <c r="D23">
        <v>0.189630152955965</v>
      </c>
      <c r="E23">
        <v>4.25122271987904E-2</v>
      </c>
      <c r="F23">
        <v>6.0807229008346002E-2</v>
      </c>
      <c r="H23">
        <f t="shared" si="0"/>
        <v>0.46528909053555423</v>
      </c>
    </row>
    <row r="24" spans="1:8">
      <c r="A24">
        <v>0.9</v>
      </c>
      <c r="B24">
        <v>13</v>
      </c>
      <c r="C24">
        <v>0.100202745502681</v>
      </c>
      <c r="D24">
        <v>0.18815946950757101</v>
      </c>
      <c r="E24">
        <v>4.16917284298957E-2</v>
      </c>
      <c r="F24">
        <v>5.9571510425668002E-2</v>
      </c>
      <c r="H24">
        <f t="shared" si="0"/>
        <v>0.46745839704523018</v>
      </c>
    </row>
    <row r="25" spans="1:8">
      <c r="A25">
        <v>0.9</v>
      </c>
      <c r="B25">
        <v>15</v>
      </c>
      <c r="C25">
        <v>9.93150417275281E-2</v>
      </c>
      <c r="D25">
        <v>0.187371803160297</v>
      </c>
      <c r="E25">
        <v>4.1059195950417897E-2</v>
      </c>
      <c r="F25">
        <v>5.8977556578490298E-2</v>
      </c>
      <c r="H25">
        <f t="shared" si="0"/>
        <v>0.46995737857865488</v>
      </c>
    </row>
    <row r="31" spans="1:8">
      <c r="B31">
        <v>5</v>
      </c>
      <c r="C31">
        <f>H2*100</f>
        <v>17.60790878420816</v>
      </c>
      <c r="D31">
        <f>H8*100</f>
        <v>22.120313396722047</v>
      </c>
      <c r="E31">
        <f>H14*100</f>
        <v>37.193517011404232</v>
      </c>
      <c r="F31">
        <f>H20*100</f>
        <v>46.714591971373522</v>
      </c>
    </row>
    <row r="32" spans="1:8">
      <c r="B32">
        <v>7</v>
      </c>
      <c r="C32">
        <f t="shared" ref="C32:C36" si="1">H3*100</f>
        <v>17.033112220592692</v>
      </c>
      <c r="D32">
        <f t="shared" ref="D32:D36" si="2">H9*100</f>
        <v>21.41394734369867</v>
      </c>
      <c r="E32">
        <f t="shared" ref="E32:E36" si="3">H15*100</f>
        <v>36.512521963361053</v>
      </c>
      <c r="F32">
        <f t="shared" ref="F32:F36" si="4">H21*100</f>
        <v>46.182289472283287</v>
      </c>
    </row>
    <row r="33" spans="2:6">
      <c r="B33">
        <v>9</v>
      </c>
      <c r="C33">
        <f t="shared" si="1"/>
        <v>16.895716282916553</v>
      </c>
      <c r="D33">
        <f t="shared" si="2"/>
        <v>21.447111219480121</v>
      </c>
      <c r="E33">
        <f t="shared" si="3"/>
        <v>36.583217490670989</v>
      </c>
      <c r="F33">
        <f t="shared" si="4"/>
        <v>46.340214175943579</v>
      </c>
    </row>
    <row r="34" spans="2:6">
      <c r="B34">
        <v>11</v>
      </c>
      <c r="C34">
        <f t="shared" si="1"/>
        <v>17.210259871672477</v>
      </c>
      <c r="D34">
        <f t="shared" si="2"/>
        <v>21.808464584953867</v>
      </c>
      <c r="E34">
        <f t="shared" si="3"/>
        <v>36.766833264651659</v>
      </c>
      <c r="F34">
        <f t="shared" si="4"/>
        <v>46.528909053555424</v>
      </c>
    </row>
    <row r="35" spans="2:6">
      <c r="B35">
        <v>13</v>
      </c>
      <c r="C35">
        <f t="shared" si="1"/>
        <v>17.509070873100107</v>
      </c>
      <c r="D35">
        <f t="shared" si="2"/>
        <v>22.09541742459508</v>
      </c>
      <c r="E35">
        <f t="shared" si="3"/>
        <v>37.033567752022648</v>
      </c>
      <c r="F35">
        <f t="shared" si="4"/>
        <v>46.745839704523021</v>
      </c>
    </row>
    <row r="36" spans="2:6">
      <c r="B36">
        <v>15</v>
      </c>
      <c r="C36">
        <f t="shared" si="1"/>
        <v>17.841558461926073</v>
      </c>
      <c r="D36">
        <f t="shared" si="2"/>
        <v>22.454312409481432</v>
      </c>
      <c r="E36">
        <f t="shared" si="3"/>
        <v>37.319431074389939</v>
      </c>
      <c r="F36">
        <f t="shared" si="4"/>
        <v>46.995737857865485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sqref="A1:H3"/>
    </sheetView>
  </sheetViews>
  <sheetFormatPr defaultRowHeight="15"/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>
      <c r="A2">
        <v>0.9</v>
      </c>
      <c r="B2" t="s">
        <v>15</v>
      </c>
      <c r="C2">
        <v>-0.47692103692440002</v>
      </c>
      <c r="D2">
        <v>1.37164720426119</v>
      </c>
      <c r="E2">
        <v>1.33018276304789</v>
      </c>
      <c r="F2">
        <v>0.111030277125473</v>
      </c>
      <c r="G2">
        <v>1.05753107707849</v>
      </c>
      <c r="H2">
        <v>0.93327217019258102</v>
      </c>
    </row>
    <row r="3" spans="1:8">
      <c r="A3">
        <v>0.9</v>
      </c>
      <c r="B3" t="s">
        <v>16</v>
      </c>
      <c r="C3">
        <v>0.43344246194439801</v>
      </c>
      <c r="D3">
        <v>0.32487815498629302</v>
      </c>
      <c r="E3">
        <v>0.28573262687255802</v>
      </c>
      <c r="F3">
        <v>0.37317841167454902</v>
      </c>
      <c r="G3">
        <v>0.27813031780146302</v>
      </c>
      <c r="H3">
        <v>0.37137224622228798</v>
      </c>
    </row>
    <row r="12" spans="1:8">
      <c r="B12" s="1"/>
      <c r="C12" s="1" t="s">
        <v>25</v>
      </c>
      <c r="D12" s="1" t="s">
        <v>26</v>
      </c>
    </row>
    <row r="13" spans="1:8">
      <c r="B13" s="1" t="s">
        <v>9</v>
      </c>
      <c r="C13" s="1">
        <f>AVERAGE(C2:C9)</f>
        <v>-2.1739287490001008E-2</v>
      </c>
      <c r="D13" s="1">
        <f>STDEV(C2:C9)</f>
        <v>0.64372420339483893</v>
      </c>
    </row>
    <row r="14" spans="1:8">
      <c r="B14" s="1" t="s">
        <v>10</v>
      </c>
      <c r="C14" s="1">
        <f>AVERAGE(D2:D9)</f>
        <v>0.84826267962374158</v>
      </c>
      <c r="D14" s="1">
        <f>STDEV(D2:D9)</f>
        <v>0.74017749307847491</v>
      </c>
    </row>
    <row r="15" spans="1:8">
      <c r="B15" s="1" t="s">
        <v>11</v>
      </c>
      <c r="C15" s="1">
        <f>AVERAGE(E2:E9)</f>
        <v>0.80795769496022396</v>
      </c>
      <c r="D15" s="1">
        <f>STDEV(E2:E9)</f>
        <v>0.73853777390079045</v>
      </c>
    </row>
    <row r="16" spans="1:8">
      <c r="B16" s="1" t="s">
        <v>12</v>
      </c>
      <c r="C16" s="1">
        <f>AVERAGE(F2:F9)</f>
        <v>0.242104344400011</v>
      </c>
      <c r="D16" s="1">
        <f>STDEV(F2:F9)</f>
        <v>0.18536672361505516</v>
      </c>
    </row>
    <row r="17" spans="2:4">
      <c r="B17" s="1" t="s">
        <v>13</v>
      </c>
      <c r="C17" s="1">
        <f>AVERAGE(G2:G9)</f>
        <v>0.66783069743997658</v>
      </c>
      <c r="D17" s="1">
        <f>STDEV(G2:G9)</f>
        <v>0.55111956214672952</v>
      </c>
    </row>
    <row r="18" spans="2:4">
      <c r="B18" s="1" t="s">
        <v>14</v>
      </c>
      <c r="C18" s="1">
        <f>AVERAGE(H2:H9)</f>
        <v>0.65232220820743447</v>
      </c>
      <c r="D18" s="1">
        <f>STDEV(H2:H9)</f>
        <v>0.39732324658759988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sqref="A1:N3"/>
    </sheetView>
  </sheetViews>
  <sheetFormatPr defaultRowHeight="15"/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18</v>
      </c>
      <c r="J1" t="s">
        <v>14</v>
      </c>
      <c r="K1" t="s">
        <v>19</v>
      </c>
      <c r="L1" t="s">
        <v>20</v>
      </c>
      <c r="M1" t="s">
        <v>21</v>
      </c>
      <c r="N1" t="s">
        <v>22</v>
      </c>
    </row>
    <row r="2" spans="1:14">
      <c r="A2">
        <v>0.9</v>
      </c>
      <c r="B2" t="s">
        <v>15</v>
      </c>
      <c r="C2">
        <v>0.33896937195645699</v>
      </c>
      <c r="D2">
        <v>0.72482635579077104</v>
      </c>
      <c r="E2">
        <v>0.31408746089151401</v>
      </c>
      <c r="F2">
        <v>0.69224150028310605</v>
      </c>
      <c r="G2">
        <v>0.36420169748597397</v>
      </c>
      <c r="H2">
        <v>0.78127663087106602</v>
      </c>
      <c r="I2">
        <v>0.56734018736596203</v>
      </c>
      <c r="J2">
        <v>0.43293433565372802</v>
      </c>
      <c r="K2">
        <v>0.57359800927245996</v>
      </c>
      <c r="L2">
        <v>0.496696892663889</v>
      </c>
      <c r="M2">
        <v>0.41641428240413197</v>
      </c>
      <c r="N2">
        <v>0.52105605167198599</v>
      </c>
    </row>
    <row r="3" spans="1:14">
      <c r="A3">
        <v>0.9</v>
      </c>
      <c r="B3" t="s">
        <v>16</v>
      </c>
      <c r="C3">
        <v>0.42289313150041802</v>
      </c>
      <c r="D3">
        <v>0.299169363759761</v>
      </c>
      <c r="E3">
        <v>0.11462723685975799</v>
      </c>
      <c r="F3">
        <v>0.18440625374585501</v>
      </c>
      <c r="G3">
        <v>0.38475386633041098</v>
      </c>
      <c r="H3">
        <v>0.23156369367125901</v>
      </c>
      <c r="I3">
        <v>0.27976224934715699</v>
      </c>
      <c r="J3">
        <v>0.16932991192289801</v>
      </c>
      <c r="K3">
        <v>0.40161195886441098</v>
      </c>
      <c r="L3">
        <v>0.17152843669926399</v>
      </c>
      <c r="M3">
        <v>0.19194373943030099</v>
      </c>
      <c r="N3">
        <v>0.25645577773787698</v>
      </c>
    </row>
    <row r="12" spans="1:14">
      <c r="B12" s="1"/>
      <c r="C12" s="1" t="s">
        <v>25</v>
      </c>
      <c r="D12" s="1" t="s">
        <v>26</v>
      </c>
    </row>
    <row r="13" spans="1:14">
      <c r="B13" s="1" t="s">
        <v>9</v>
      </c>
      <c r="C13" s="1">
        <f>AVERAGE(C2:C3)</f>
        <v>0.3809312517284375</v>
      </c>
      <c r="D13" s="1">
        <f>STDEV(C2:C3)</f>
        <v>5.9343059476204482E-2</v>
      </c>
    </row>
    <row r="14" spans="1:14">
      <c r="B14" s="1" t="s">
        <v>10</v>
      </c>
      <c r="C14" s="1">
        <f>AVERAGE(D2:D9)</f>
        <v>0.51199785977526602</v>
      </c>
      <c r="D14" s="1">
        <f>STDEV(D2:D9)</f>
        <v>0.30098494552459554</v>
      </c>
    </row>
    <row r="15" spans="1:14">
      <c r="B15" s="1" t="s">
        <v>17</v>
      </c>
      <c r="C15" s="1">
        <f>AVERAGE(E2:E9)</f>
        <v>0.21435734887563601</v>
      </c>
      <c r="D15" s="1">
        <f>STDEV(E2:E9)</f>
        <v>0.14103967698984263</v>
      </c>
    </row>
    <row r="16" spans="1:14">
      <c r="B16" s="1" t="s">
        <v>11</v>
      </c>
      <c r="C16" s="1">
        <f>AVERAGE(F2:F9)</f>
        <v>0.4383238770144805</v>
      </c>
      <c r="D16" s="1">
        <f>STDEV(F2:F9)</f>
        <v>0.35909374655203241</v>
      </c>
    </row>
    <row r="17" spans="2:4">
      <c r="B17" s="1" t="s">
        <v>12</v>
      </c>
      <c r="C17" s="1">
        <f>AVERAGE(G2:G9)</f>
        <v>0.37447778190819248</v>
      </c>
      <c r="D17" s="1">
        <f>STDEV(G2:G9)</f>
        <v>1.4532577957992295E-2</v>
      </c>
    </row>
    <row r="18" spans="2:4">
      <c r="B18" s="1" t="s">
        <v>13</v>
      </c>
      <c r="C18" s="1">
        <f>AVERAGE(H2:H9)</f>
        <v>0.50642016227116249</v>
      </c>
      <c r="D18" s="1">
        <f>STDEV(H2:H9)</f>
        <v>0.3887057455999583</v>
      </c>
    </row>
    <row r="19" spans="2:4">
      <c r="B19" s="1" t="s">
        <v>18</v>
      </c>
      <c r="C19" s="1">
        <f>AVERAGE(I2:I9)</f>
        <v>0.42355121835655951</v>
      </c>
      <c r="D19" s="1">
        <f>STDEV(I2:I9)</f>
        <v>0.20334831009274165</v>
      </c>
    </row>
    <row r="20" spans="2:4">
      <c r="B20" s="1" t="s">
        <v>14</v>
      </c>
      <c r="C20" s="1">
        <f>AVERAGE(J2:J9)</f>
        <v>0.301132123788313</v>
      </c>
      <c r="D20" s="1">
        <f>STDEV(J2:J9)</f>
        <v>0.18639647557084202</v>
      </c>
    </row>
    <row r="21" spans="2:4">
      <c r="B21" s="1" t="s">
        <v>19</v>
      </c>
      <c r="C21" s="1">
        <f>AVERAGE(K2:K9)</f>
        <v>0.48760498406843544</v>
      </c>
      <c r="D21" s="1">
        <f>STDEV(K2:K9)</f>
        <v>0.12161250251302327</v>
      </c>
    </row>
    <row r="22" spans="2:4">
      <c r="B22" s="1" t="s">
        <v>20</v>
      </c>
      <c r="C22" s="1">
        <f>AVERAGE(L2:L9)</f>
        <v>0.33411266468157652</v>
      </c>
      <c r="D22" s="1">
        <f>STDEV(L2:L9)</f>
        <v>0.22992882024054559</v>
      </c>
    </row>
    <row r="23" spans="2:4">
      <c r="B23" s="1" t="s">
        <v>21</v>
      </c>
      <c r="C23" s="1">
        <f>AVERAGE(M2:M9)</f>
        <v>0.3041790109172165</v>
      </c>
      <c r="D23" s="1">
        <f>STDEV(M2:M9)</f>
        <v>0.15872464311342216</v>
      </c>
    </row>
    <row r="24" spans="2:4">
      <c r="B24" s="1" t="s">
        <v>22</v>
      </c>
      <c r="C24" s="1">
        <f>AVERAGE(N2:N9)</f>
        <v>0.38875591470493148</v>
      </c>
      <c r="D24" s="1">
        <f>STDEV(N2:N9)</f>
        <v>0.18710064800262644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sqref="A1:N3"/>
    </sheetView>
  </sheetViews>
  <sheetFormatPr defaultRowHeight="15"/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18</v>
      </c>
      <c r="J1" t="s">
        <v>14</v>
      </c>
      <c r="K1" t="s">
        <v>19</v>
      </c>
      <c r="L1" t="s">
        <v>20</v>
      </c>
      <c r="M1" t="s">
        <v>21</v>
      </c>
      <c r="N1" t="s">
        <v>22</v>
      </c>
    </row>
    <row r="2" spans="1:14">
      <c r="A2">
        <v>0.9</v>
      </c>
      <c r="B2" t="s">
        <v>15</v>
      </c>
      <c r="C2">
        <v>0.84430270427921394</v>
      </c>
      <c r="D2">
        <v>-2.0816455359936901E-2</v>
      </c>
      <c r="E2">
        <v>0.97585825252154401</v>
      </c>
      <c r="F2">
        <v>0.31208045573993698</v>
      </c>
      <c r="G2">
        <v>0.29725982757666902</v>
      </c>
      <c r="H2">
        <v>0.540826544321522</v>
      </c>
      <c r="I2">
        <v>0.57519765629405795</v>
      </c>
      <c r="J2">
        <v>0.82913849955460694</v>
      </c>
      <c r="K2">
        <v>0.13748961893699099</v>
      </c>
      <c r="L2">
        <v>0.30790046567965301</v>
      </c>
      <c r="M2">
        <v>0.93799472583925603</v>
      </c>
      <c r="N2">
        <v>0.94131402628985095</v>
      </c>
    </row>
    <row r="3" spans="1:14">
      <c r="A3">
        <v>0.9</v>
      </c>
      <c r="B3" t="s">
        <v>16</v>
      </c>
      <c r="C3">
        <v>0.52518005360186704</v>
      </c>
      <c r="D3">
        <v>0.185278142900066</v>
      </c>
      <c r="E3">
        <v>0.168341810993308</v>
      </c>
      <c r="F3">
        <v>0.14423800005429099</v>
      </c>
      <c r="G3">
        <v>0.54307817383587997</v>
      </c>
      <c r="H3">
        <v>9.3662391085400906E-2</v>
      </c>
      <c r="I3">
        <v>0.26482653843493698</v>
      </c>
      <c r="J3">
        <v>0.17387868571000201</v>
      </c>
      <c r="K3">
        <v>0.47503024734448501</v>
      </c>
      <c r="L3">
        <v>-4.4958668759784203E-3</v>
      </c>
      <c r="M3">
        <v>0.333938384365424</v>
      </c>
      <c r="N3">
        <v>0.30699510403256602</v>
      </c>
    </row>
    <row r="12" spans="1:14">
      <c r="B12" s="1"/>
      <c r="C12" s="1" t="s">
        <v>25</v>
      </c>
      <c r="D12" s="1" t="s">
        <v>26</v>
      </c>
    </row>
    <row r="13" spans="1:14">
      <c r="B13" s="1" t="s">
        <v>9</v>
      </c>
      <c r="C13" s="1">
        <f>AVERAGE(C2:C3)</f>
        <v>0.68474137894054055</v>
      </c>
      <c r="D13" s="1">
        <f>STDEV(C2:C3)</f>
        <v>0.22565379032417757</v>
      </c>
    </row>
    <row r="14" spans="1:14">
      <c r="B14" s="1" t="s">
        <v>10</v>
      </c>
      <c r="C14" s="1">
        <f>AVERAGE(D2:D9)</f>
        <v>8.2230843770064552E-2</v>
      </c>
      <c r="D14" s="1">
        <f>STDEV(D2:D9)</f>
        <v>0.14573088799556527</v>
      </c>
    </row>
    <row r="15" spans="1:14">
      <c r="B15" s="1" t="s">
        <v>17</v>
      </c>
      <c r="C15" s="1">
        <f>AVERAGE(E2:E9)</f>
        <v>0.57210003175742596</v>
      </c>
      <c r="D15" s="1">
        <f>STDEV(E2:E9)</f>
        <v>0.5710003517242459</v>
      </c>
    </row>
    <row r="16" spans="1:14">
      <c r="B16" s="1" t="s">
        <v>11</v>
      </c>
      <c r="C16" s="1">
        <f>AVERAGE(F2:F9)</f>
        <v>0.22815922789711399</v>
      </c>
      <c r="D16" s="1">
        <f>STDEV(F2:F9)</f>
        <v>0.11868253858632287</v>
      </c>
    </row>
    <row r="17" spans="2:4">
      <c r="B17" s="1" t="s">
        <v>12</v>
      </c>
      <c r="C17" s="1">
        <f>AVERAGE(G2:G9)</f>
        <v>0.4201690007062745</v>
      </c>
      <c r="D17" s="1">
        <f>STDEV(G2:G9)</f>
        <v>0.17381981957995091</v>
      </c>
    </row>
    <row r="18" spans="2:4">
      <c r="B18" s="1" t="s">
        <v>13</v>
      </c>
      <c r="C18" s="1">
        <f>AVERAGE(H2:H9)</f>
        <v>0.31724446770346143</v>
      </c>
      <c r="D18" s="1">
        <f>STDEV(H2:H9)</f>
        <v>0.31619280505680175</v>
      </c>
    </row>
    <row r="19" spans="2:4">
      <c r="B19" s="1" t="s">
        <v>18</v>
      </c>
      <c r="C19" s="1">
        <f>AVERAGE(I2:I9)</f>
        <v>0.42001209736449746</v>
      </c>
      <c r="D19" s="1">
        <f>STDEV(I2:I9)</f>
        <v>0.21946552212263359</v>
      </c>
    </row>
    <row r="20" spans="2:4">
      <c r="B20" s="1" t="s">
        <v>14</v>
      </c>
      <c r="C20" s="1">
        <f>AVERAGE(J2:J9)</f>
        <v>0.50150859263230452</v>
      </c>
      <c r="D20" s="1">
        <f>STDEV(J2:J9)</f>
        <v>0.46333865780855488</v>
      </c>
    </row>
    <row r="21" spans="2:4">
      <c r="B21" s="1" t="s">
        <v>19</v>
      </c>
      <c r="C21" s="1">
        <f>AVERAGE(K2:K9)</f>
        <v>0.30625993314073802</v>
      </c>
      <c r="D21" s="1">
        <f>STDEV(K2:K9)</f>
        <v>0.23867726727290761</v>
      </c>
    </row>
    <row r="22" spans="2:4">
      <c r="B22" s="1" t="s">
        <v>20</v>
      </c>
      <c r="C22" s="1">
        <f>AVERAGE(L2:L9)</f>
        <v>0.1517022994018373</v>
      </c>
      <c r="D22" s="1">
        <f>STDEV(L2:L9)</f>
        <v>0.2208975651678948</v>
      </c>
    </row>
    <row r="23" spans="2:4">
      <c r="B23" s="1" t="s">
        <v>21</v>
      </c>
      <c r="C23" s="1">
        <f>AVERAGE(M2:M9)</f>
        <v>0.63596655510234001</v>
      </c>
      <c r="D23" s="1">
        <f>STDEV(M2:M9)</f>
        <v>0.42713233527488337</v>
      </c>
    </row>
    <row r="24" spans="2:4">
      <c r="B24" s="1" t="s">
        <v>22</v>
      </c>
      <c r="C24" s="1">
        <f>AVERAGE(N2:N9)</f>
        <v>0.62415456516120849</v>
      </c>
      <c r="D24" s="1">
        <f>STDEV(N2:N9)</f>
        <v>0.44853121136306862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opLeftCell="A11" zoomScale="115" zoomScaleNormal="115" workbookViewId="0">
      <selection activeCell="F29" sqref="F29"/>
    </sheetView>
  </sheetViews>
  <sheetFormatPr defaultRowHeight="15"/>
  <cols>
    <col min="1" max="1" width="15.5703125" bestFit="1" customWidth="1"/>
    <col min="2" max="2" width="17" bestFit="1" customWidth="1"/>
    <col min="3" max="3" width="13.7109375" bestFit="1" customWidth="1"/>
    <col min="4" max="5" width="13.42578125" bestFit="1" customWidth="1"/>
    <col min="6" max="6" width="13.140625" bestFit="1" customWidth="1"/>
    <col min="8" max="8" width="21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0.6</v>
      </c>
      <c r="B2">
        <v>5</v>
      </c>
      <c r="C2">
        <v>0.110280770527092</v>
      </c>
      <c r="D2">
        <v>0.12969151168422499</v>
      </c>
      <c r="E2">
        <v>4.3381445753448697E-2</v>
      </c>
      <c r="F2">
        <v>4.3653668263080203E-2</v>
      </c>
      <c r="H2">
        <f>(D2-C2)/D2</f>
        <v>0.14966855505851906</v>
      </c>
    </row>
    <row r="3" spans="1:8">
      <c r="A3">
        <v>0.6</v>
      </c>
      <c r="B3">
        <v>7</v>
      </c>
      <c r="C3">
        <v>0.109200342140145</v>
      </c>
      <c r="D3">
        <v>0.12746709365502401</v>
      </c>
      <c r="E3">
        <v>4.25098258629849E-2</v>
      </c>
      <c r="F3">
        <v>4.1637945622682797E-2</v>
      </c>
      <c r="H3">
        <f t="shared" ref="H3:H25" si="0">(D3-C3)/D3</f>
        <v>0.14330562493498136</v>
      </c>
    </row>
    <row r="4" spans="1:8">
      <c r="A4">
        <v>0.6</v>
      </c>
      <c r="B4">
        <v>9</v>
      </c>
      <c r="C4">
        <v>0.1074493132479</v>
      </c>
      <c r="D4">
        <v>0.125082256331739</v>
      </c>
      <c r="E4">
        <v>4.1510409932916201E-2</v>
      </c>
      <c r="F4">
        <v>3.99370004263645E-2</v>
      </c>
      <c r="H4">
        <f t="shared" si="0"/>
        <v>0.14097077875756814</v>
      </c>
    </row>
    <row r="5" spans="1:8">
      <c r="A5">
        <v>0.6</v>
      </c>
      <c r="B5">
        <v>11</v>
      </c>
      <c r="C5">
        <v>0.10583421808297901</v>
      </c>
      <c r="D5">
        <v>0.12354760393904</v>
      </c>
      <c r="E5">
        <v>4.0444281559033103E-2</v>
      </c>
      <c r="F5">
        <v>3.8830194365522097E-2</v>
      </c>
      <c r="H5">
        <f t="shared" si="0"/>
        <v>0.14337296144408446</v>
      </c>
    </row>
    <row r="6" spans="1:8">
      <c r="A6">
        <v>0.6</v>
      </c>
      <c r="B6">
        <v>13</v>
      </c>
      <c r="C6">
        <v>0.104588381217294</v>
      </c>
      <c r="D6">
        <v>0.12230542185713</v>
      </c>
      <c r="E6">
        <v>3.9731286616103603E-2</v>
      </c>
      <c r="F6">
        <v>3.8015377936758799E-2</v>
      </c>
      <c r="H6">
        <f t="shared" si="0"/>
        <v>0.14485899619832071</v>
      </c>
    </row>
    <row r="7" spans="1:8">
      <c r="A7">
        <v>0.6</v>
      </c>
      <c r="B7">
        <v>15</v>
      </c>
      <c r="C7">
        <v>0.10354518790266801</v>
      </c>
      <c r="D7">
        <v>0.121444979009695</v>
      </c>
      <c r="E7">
        <v>3.9153707054602999E-2</v>
      </c>
      <c r="F7">
        <v>3.7454419173268597E-2</v>
      </c>
      <c r="H7">
        <f t="shared" si="0"/>
        <v>0.14739012887142949</v>
      </c>
    </row>
    <row r="8" spans="1:8">
      <c r="A8">
        <v>0.7</v>
      </c>
      <c r="B8">
        <v>5</v>
      </c>
      <c r="C8">
        <v>0.109931674261771</v>
      </c>
      <c r="D8">
        <v>0.13663339431768201</v>
      </c>
      <c r="E8">
        <v>4.3344581475873799E-2</v>
      </c>
      <c r="F8">
        <v>4.4876483781730203E-2</v>
      </c>
      <c r="H8">
        <f t="shared" si="0"/>
        <v>0.19542601711136356</v>
      </c>
    </row>
    <row r="9" spans="1:8">
      <c r="A9">
        <v>0.7</v>
      </c>
      <c r="B9">
        <v>7</v>
      </c>
      <c r="C9">
        <v>0.108822521103513</v>
      </c>
      <c r="D9">
        <v>0.13403228806571399</v>
      </c>
      <c r="E9">
        <v>4.2410429144644803E-2</v>
      </c>
      <c r="F9">
        <v>4.2590789291437801E-2</v>
      </c>
      <c r="H9">
        <f t="shared" si="0"/>
        <v>0.18808726856801122</v>
      </c>
    </row>
    <row r="10" spans="1:8">
      <c r="A10">
        <v>0.7</v>
      </c>
      <c r="B10">
        <v>9</v>
      </c>
      <c r="C10">
        <v>0.10726414430199301</v>
      </c>
      <c r="D10">
        <v>0.131835200553622</v>
      </c>
      <c r="E10">
        <v>4.1414793962613897E-2</v>
      </c>
      <c r="F10">
        <v>4.0946268479707199E-2</v>
      </c>
      <c r="H10">
        <f t="shared" si="0"/>
        <v>0.1863770536885942</v>
      </c>
    </row>
    <row r="11" spans="1:8">
      <c r="A11">
        <v>0.7</v>
      </c>
      <c r="B11">
        <v>11</v>
      </c>
      <c r="C11">
        <v>0.105658172482218</v>
      </c>
      <c r="D11">
        <v>0.13034851093008401</v>
      </c>
      <c r="E11">
        <v>4.03807992394375E-2</v>
      </c>
      <c r="F11">
        <v>3.9863558639029899E-2</v>
      </c>
      <c r="H11">
        <f t="shared" si="0"/>
        <v>0.18941787882110409</v>
      </c>
    </row>
    <row r="12" spans="1:8">
      <c r="A12">
        <v>0.7</v>
      </c>
      <c r="B12">
        <v>13</v>
      </c>
      <c r="C12">
        <v>0.104368165310223</v>
      </c>
      <c r="D12">
        <v>0.12904554904459201</v>
      </c>
      <c r="E12">
        <v>3.9605023625824201E-2</v>
      </c>
      <c r="F12">
        <v>3.8991552261891702E-2</v>
      </c>
      <c r="H12">
        <f t="shared" si="0"/>
        <v>0.19123002627422411</v>
      </c>
    </row>
    <row r="13" spans="1:8">
      <c r="A13">
        <v>0.7</v>
      </c>
      <c r="B13">
        <v>15</v>
      </c>
      <c r="C13">
        <v>0.103425354652977</v>
      </c>
      <c r="D13">
        <v>0.12821773634185199</v>
      </c>
      <c r="E13">
        <v>3.9042085742799E-2</v>
      </c>
      <c r="F13">
        <v>3.8374265266408997E-2</v>
      </c>
      <c r="H13">
        <f t="shared" si="0"/>
        <v>0.19336156132700669</v>
      </c>
    </row>
    <row r="14" spans="1:8">
      <c r="A14">
        <v>0.8</v>
      </c>
      <c r="B14">
        <v>5</v>
      </c>
      <c r="C14">
        <v>0.11007532118117699</v>
      </c>
      <c r="D14">
        <v>0.168331285892832</v>
      </c>
      <c r="E14">
        <v>4.3478844124680997E-2</v>
      </c>
      <c r="F14">
        <v>5.5377966712682698E-2</v>
      </c>
      <c r="H14">
        <f t="shared" si="0"/>
        <v>0.34607924725736144</v>
      </c>
    </row>
    <row r="15" spans="1:8">
      <c r="A15">
        <v>0.8</v>
      </c>
      <c r="B15">
        <v>7</v>
      </c>
      <c r="C15">
        <v>0.109341889397832</v>
      </c>
      <c r="D15">
        <v>0.16508579439858201</v>
      </c>
      <c r="E15">
        <v>4.25373673859996E-2</v>
      </c>
      <c r="F15">
        <v>5.2068992461388602E-2</v>
      </c>
      <c r="H15">
        <f t="shared" si="0"/>
        <v>0.33766627349026956</v>
      </c>
    </row>
    <row r="16" spans="1:8">
      <c r="A16">
        <v>0.8</v>
      </c>
      <c r="B16">
        <v>9</v>
      </c>
      <c r="C16">
        <v>0.10791794231283</v>
      </c>
      <c r="D16">
        <v>0.16269547038301399</v>
      </c>
      <c r="E16">
        <v>4.1487232106590603E-2</v>
      </c>
      <c r="F16">
        <v>4.9835648742234298E-2</v>
      </c>
      <c r="H16">
        <f t="shared" si="0"/>
        <v>0.33668748085750622</v>
      </c>
    </row>
    <row r="17" spans="1:8">
      <c r="A17">
        <v>0.8</v>
      </c>
      <c r="B17">
        <v>11</v>
      </c>
      <c r="C17">
        <v>0.10644831429158599</v>
      </c>
      <c r="D17">
        <v>0.16071804361952499</v>
      </c>
      <c r="E17">
        <v>4.0367940920971998E-2</v>
      </c>
      <c r="F17">
        <v>4.8244910340323098E-2</v>
      </c>
      <c r="H17">
        <f t="shared" si="0"/>
        <v>0.33767042023242988</v>
      </c>
    </row>
    <row r="18" spans="1:8">
      <c r="A18">
        <v>0.8</v>
      </c>
      <c r="B18">
        <v>13</v>
      </c>
      <c r="C18">
        <v>0.105415824492939</v>
      </c>
      <c r="D18">
        <v>0.15940467194935401</v>
      </c>
      <c r="E18">
        <v>3.9679317594790299E-2</v>
      </c>
      <c r="F18">
        <v>4.71306034336424E-2</v>
      </c>
      <c r="H18">
        <f t="shared" si="0"/>
        <v>0.33869049630846659</v>
      </c>
    </row>
    <row r="19" spans="1:8">
      <c r="A19">
        <v>0.8</v>
      </c>
      <c r="B19">
        <v>15</v>
      </c>
      <c r="C19">
        <v>0.104709028266</v>
      </c>
      <c r="D19">
        <v>0.158612558599007</v>
      </c>
      <c r="E19">
        <v>3.9052829605473002E-2</v>
      </c>
      <c r="F19">
        <v>4.6483175616645299E-2</v>
      </c>
      <c r="H19">
        <f t="shared" si="0"/>
        <v>0.33984402501999905</v>
      </c>
    </row>
    <row r="20" spans="1:8">
      <c r="A20">
        <v>0.9</v>
      </c>
      <c r="B20">
        <v>5</v>
      </c>
      <c r="C20">
        <v>0.110674385398964</v>
      </c>
      <c r="D20">
        <v>0.19763006199743499</v>
      </c>
      <c r="E20">
        <v>4.3703448670709098E-2</v>
      </c>
      <c r="F20">
        <v>6.8938179740780994E-2</v>
      </c>
      <c r="H20">
        <f t="shared" si="0"/>
        <v>0.43999215362083716</v>
      </c>
    </row>
    <row r="21" spans="1:8">
      <c r="A21">
        <v>0.9</v>
      </c>
      <c r="B21">
        <v>7</v>
      </c>
      <c r="C21">
        <v>0.110078948615079</v>
      </c>
      <c r="D21">
        <v>0.19411770360949299</v>
      </c>
      <c r="E21">
        <v>4.2714698396738797E-2</v>
      </c>
      <c r="F21">
        <v>6.5009480299449293E-2</v>
      </c>
      <c r="H21">
        <f t="shared" si="0"/>
        <v>0.43292679354725389</v>
      </c>
    </row>
    <row r="22" spans="1:8">
      <c r="A22">
        <v>0.9</v>
      </c>
      <c r="B22">
        <v>9</v>
      </c>
      <c r="C22">
        <v>0.10882665775823</v>
      </c>
      <c r="D22">
        <v>0.19176907392104001</v>
      </c>
      <c r="E22">
        <v>4.1645567458023801E-2</v>
      </c>
      <c r="F22">
        <v>6.2565983262855798E-2</v>
      </c>
      <c r="H22">
        <f t="shared" si="0"/>
        <v>0.43251195026869216</v>
      </c>
    </row>
    <row r="23" spans="1:8">
      <c r="A23">
        <v>0.9</v>
      </c>
      <c r="B23">
        <v>11</v>
      </c>
      <c r="C23">
        <v>0.107546382810666</v>
      </c>
      <c r="D23">
        <v>0.189630152955864</v>
      </c>
      <c r="E23">
        <v>4.04979676060431E-2</v>
      </c>
      <c r="F23">
        <v>6.0807229008346397E-2</v>
      </c>
      <c r="H23">
        <f t="shared" si="0"/>
        <v>0.43286243704239807</v>
      </c>
    </row>
    <row r="24" spans="1:8">
      <c r="A24">
        <v>0.9</v>
      </c>
      <c r="B24">
        <v>13</v>
      </c>
      <c r="C24">
        <v>0.106609594663504</v>
      </c>
      <c r="D24">
        <v>0.188159469507514</v>
      </c>
      <c r="E24">
        <v>3.9762454101582301E-2</v>
      </c>
      <c r="F24">
        <v>5.9571510425665899E-2</v>
      </c>
      <c r="H24">
        <f t="shared" si="0"/>
        <v>0.43340829487592369</v>
      </c>
    </row>
    <row r="25" spans="1:8">
      <c r="A25">
        <v>0.9</v>
      </c>
      <c r="B25">
        <v>15</v>
      </c>
      <c r="C25">
        <v>0.105958497932028</v>
      </c>
      <c r="D25">
        <v>0.187371803160293</v>
      </c>
      <c r="E25">
        <v>3.9175341738943402E-2</v>
      </c>
      <c r="F25">
        <v>5.8977556578486301E-2</v>
      </c>
      <c r="H25">
        <f t="shared" si="0"/>
        <v>0.43450137029752273</v>
      </c>
    </row>
    <row r="31" spans="1:8">
      <c r="B31">
        <v>5</v>
      </c>
      <c r="C31">
        <f>H2*100</f>
        <v>14.966855505851907</v>
      </c>
      <c r="D31">
        <f>H8*100</f>
        <v>19.542601711136356</v>
      </c>
      <c r="E31">
        <f>H14*100</f>
        <v>34.607924725736147</v>
      </c>
      <c r="F31">
        <f>H20*100</f>
        <v>43.999215362083717</v>
      </c>
    </row>
    <row r="32" spans="1:8">
      <c r="B32">
        <v>7</v>
      </c>
      <c r="C32">
        <f t="shared" ref="C32:C36" si="1">H3*100</f>
        <v>14.330562493498137</v>
      </c>
      <c r="D32">
        <f t="shared" ref="D32:D36" si="2">H9*100</f>
        <v>18.808726856801123</v>
      </c>
      <c r="E32">
        <f t="shared" ref="E32:E36" si="3">H15*100</f>
        <v>33.766627349026955</v>
      </c>
      <c r="F32">
        <f t="shared" ref="F32:F36" si="4">H21*100</f>
        <v>43.292679354725387</v>
      </c>
    </row>
    <row r="33" spans="2:6">
      <c r="B33">
        <v>9</v>
      </c>
      <c r="C33">
        <f t="shared" si="1"/>
        <v>14.097077875756813</v>
      </c>
      <c r="D33">
        <f t="shared" si="2"/>
        <v>18.637705368859418</v>
      </c>
      <c r="E33">
        <f t="shared" si="3"/>
        <v>33.668748085750622</v>
      </c>
      <c r="F33">
        <f t="shared" si="4"/>
        <v>43.251195026869219</v>
      </c>
    </row>
    <row r="34" spans="2:6">
      <c r="B34">
        <v>11</v>
      </c>
      <c r="C34">
        <f t="shared" si="1"/>
        <v>14.337296144408446</v>
      </c>
      <c r="D34">
        <f t="shared" si="2"/>
        <v>18.941787882110408</v>
      </c>
      <c r="E34">
        <f t="shared" si="3"/>
        <v>33.767042023242986</v>
      </c>
      <c r="F34">
        <f t="shared" si="4"/>
        <v>43.286243704239808</v>
      </c>
    </row>
    <row r="35" spans="2:6">
      <c r="B35">
        <v>13</v>
      </c>
      <c r="C35">
        <f t="shared" si="1"/>
        <v>14.485899619832072</v>
      </c>
      <c r="D35">
        <f t="shared" si="2"/>
        <v>19.123002627422412</v>
      </c>
      <c r="E35">
        <f t="shared" si="3"/>
        <v>33.869049630846661</v>
      </c>
      <c r="F35">
        <f t="shared" si="4"/>
        <v>43.340829487592373</v>
      </c>
    </row>
    <row r="36" spans="2:6">
      <c r="B36">
        <v>15</v>
      </c>
      <c r="C36">
        <f t="shared" si="1"/>
        <v>14.73901288714295</v>
      </c>
      <c r="D36">
        <f t="shared" si="2"/>
        <v>19.336156132700669</v>
      </c>
      <c r="E36">
        <f t="shared" si="3"/>
        <v>33.984402501999902</v>
      </c>
      <c r="F36">
        <f t="shared" si="4"/>
        <v>43.45013702975227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" sqref="A2:H5"/>
    </sheetView>
  </sheetViews>
  <sheetFormatPr defaultRowHeight="15"/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>
      <c r="A2">
        <v>0.6</v>
      </c>
      <c r="B2" t="s">
        <v>15</v>
      </c>
      <c r="C2">
        <v>-0.70728707461637397</v>
      </c>
      <c r="D2">
        <v>1.2489711945398201</v>
      </c>
      <c r="E2">
        <v>1.0154683792393899</v>
      </c>
      <c r="F2">
        <v>-0.82648744453454304</v>
      </c>
      <c r="G2">
        <v>0.93793492796519495</v>
      </c>
      <c r="H2">
        <v>1.4019198180435</v>
      </c>
    </row>
    <row r="3" spans="1:8">
      <c r="A3">
        <v>0.7</v>
      </c>
      <c r="B3" t="s">
        <v>15</v>
      </c>
      <c r="C3">
        <v>-0.775154274602886</v>
      </c>
      <c r="D3">
        <v>1.3248955470059101</v>
      </c>
      <c r="E3">
        <v>1.03678943973884</v>
      </c>
      <c r="F3">
        <v>-0.94888353771568301</v>
      </c>
      <c r="G3">
        <v>0.98981829924939202</v>
      </c>
      <c r="H3">
        <v>1.5078135167055</v>
      </c>
    </row>
    <row r="4" spans="1:8">
      <c r="A4">
        <v>0.8</v>
      </c>
      <c r="B4" t="s">
        <v>15</v>
      </c>
      <c r="C4">
        <v>-0.97934040847914705</v>
      </c>
      <c r="D4">
        <v>1.5044374948360999</v>
      </c>
      <c r="E4">
        <v>1.1589630821196499</v>
      </c>
      <c r="F4">
        <v>-1.3073953760077299</v>
      </c>
      <c r="G4">
        <v>1.1582047348922</v>
      </c>
      <c r="H4">
        <v>1.8097784579192999</v>
      </c>
    </row>
    <row r="5" spans="1:8">
      <c r="A5">
        <v>0.9</v>
      </c>
      <c r="B5" t="s">
        <v>15</v>
      </c>
      <c r="C5">
        <v>-1.1469455792952901</v>
      </c>
      <c r="D5">
        <v>1.66959330242704</v>
      </c>
      <c r="E5">
        <v>1.2274826598120401</v>
      </c>
      <c r="F5">
        <v>-1.5777273031938399</v>
      </c>
      <c r="G5">
        <v>1.26668946218478</v>
      </c>
      <c r="H5">
        <v>2.0450864989606599</v>
      </c>
    </row>
    <row r="11" spans="1:8">
      <c r="B11" s="1"/>
      <c r="C11" s="1" t="s">
        <v>25</v>
      </c>
      <c r="D11" s="1" t="s">
        <v>26</v>
      </c>
    </row>
    <row r="12" spans="1:8">
      <c r="B12" s="1" t="s">
        <v>9</v>
      </c>
      <c r="C12" s="1">
        <f>AVERAGE(C2:C8)</f>
        <v>-0.90218183424842424</v>
      </c>
      <c r="D12" s="1">
        <f>STDEV(C2:C8)</f>
        <v>0.19998558673749545</v>
      </c>
    </row>
    <row r="13" spans="1:8">
      <c r="B13" s="1" t="s">
        <v>10</v>
      </c>
      <c r="C13" s="1">
        <f>AVERAGE(D2:D8)</f>
        <v>1.4369743847022176</v>
      </c>
      <c r="D13" s="1">
        <f>STDEV(D2:D8)</f>
        <v>0.18847607936905961</v>
      </c>
    </row>
    <row r="14" spans="1:8">
      <c r="B14" s="1" t="s">
        <v>11</v>
      </c>
      <c r="C14" s="1">
        <f>AVERAGE(E2:E8)</f>
        <v>1.1096758902274799</v>
      </c>
      <c r="D14" s="1">
        <f>STDEV(E2:E8)</f>
        <v>0.1008218759925473</v>
      </c>
    </row>
    <row r="15" spans="1:8">
      <c r="B15" s="1" t="s">
        <v>12</v>
      </c>
      <c r="C15" s="1">
        <f>AVERAGE(F2:F8)</f>
        <v>-1.1651234153629491</v>
      </c>
      <c r="D15" s="1">
        <f>STDEV(F2:F8)</f>
        <v>0.34249928684240927</v>
      </c>
    </row>
    <row r="16" spans="1:8">
      <c r="B16" s="1" t="s">
        <v>13</v>
      </c>
      <c r="C16" s="1">
        <f>AVERAGE(G2:G8)</f>
        <v>1.0881618560728916</v>
      </c>
      <c r="D16" s="1">
        <f>STDEV(G2:G8)</f>
        <v>0.1516769550884503</v>
      </c>
    </row>
    <row r="17" spans="2:4">
      <c r="B17" s="1" t="s">
        <v>14</v>
      </c>
      <c r="C17" s="1">
        <f>AVERAGE(H2:H8)</f>
        <v>1.6911495729072399</v>
      </c>
      <c r="D17" s="1">
        <f>STDEV(H2:H8)</f>
        <v>0.29246659101824241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D7" sqref="D7"/>
    </sheetView>
  </sheetViews>
  <sheetFormatPr defaultRowHeight="15"/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>
      <c r="A2">
        <v>0.6</v>
      </c>
      <c r="B2" t="s">
        <v>16</v>
      </c>
      <c r="C2">
        <v>0.44910778299019199</v>
      </c>
      <c r="D2">
        <v>0.45055548514841898</v>
      </c>
      <c r="E2">
        <v>0.40622352650919102</v>
      </c>
      <c r="F2">
        <v>0.45067802235670501</v>
      </c>
      <c r="G2">
        <v>0.37267938566323899</v>
      </c>
      <c r="H2">
        <v>0.45368054475412301</v>
      </c>
    </row>
    <row r="3" spans="1:8">
      <c r="A3">
        <v>0.7</v>
      </c>
      <c r="B3" t="s">
        <v>16</v>
      </c>
      <c r="C3">
        <v>0.44522453619133401</v>
      </c>
      <c r="D3">
        <v>0.473055342169523</v>
      </c>
      <c r="E3">
        <v>0.422267277997388</v>
      </c>
      <c r="F3">
        <v>0.444473521690673</v>
      </c>
      <c r="G3">
        <v>0.40562957694303098</v>
      </c>
      <c r="H3">
        <v>0.466502741582836</v>
      </c>
    </row>
    <row r="4" spans="1:8">
      <c r="A4">
        <v>0.8</v>
      </c>
      <c r="B4" t="s">
        <v>16</v>
      </c>
      <c r="C4">
        <v>0.42868298432343599</v>
      </c>
      <c r="D4">
        <v>0.53120927827203901</v>
      </c>
      <c r="E4">
        <v>0.49667020181207999</v>
      </c>
      <c r="F4">
        <v>0.43998403120628499</v>
      </c>
      <c r="G4">
        <v>0.50714526207830601</v>
      </c>
      <c r="H4">
        <v>0.50773159055306305</v>
      </c>
    </row>
    <row r="5" spans="1:8">
      <c r="A5">
        <v>0.9</v>
      </c>
      <c r="B5" t="s">
        <v>16</v>
      </c>
      <c r="C5">
        <v>0.40712808370889397</v>
      </c>
      <c r="D5">
        <v>0.59419303074082297</v>
      </c>
      <c r="E5">
        <v>0.54449216074768703</v>
      </c>
      <c r="F5">
        <v>0.43024234105217202</v>
      </c>
      <c r="G5">
        <v>0.58677875551550596</v>
      </c>
      <c r="H5">
        <v>0.53961390120727104</v>
      </c>
    </row>
    <row r="11" spans="1:8">
      <c r="B11" s="1"/>
      <c r="C11" s="1" t="s">
        <v>25</v>
      </c>
      <c r="D11" s="1" t="s">
        <v>26</v>
      </c>
    </row>
    <row r="12" spans="1:8">
      <c r="B12" s="1" t="s">
        <v>9</v>
      </c>
      <c r="C12" s="1">
        <f>AVERAGE(C2:C8)</f>
        <v>0.43253584680346396</v>
      </c>
      <c r="D12" s="1">
        <f>STDEV(C2:C8)</f>
        <v>1.9113964198273402E-2</v>
      </c>
    </row>
    <row r="13" spans="1:8">
      <c r="B13" s="1" t="s">
        <v>10</v>
      </c>
      <c r="C13" s="1">
        <f>AVERAGE(D2:D8)</f>
        <v>0.51225328408270099</v>
      </c>
      <c r="D13" s="1">
        <f>STDEV(D2:D8)</f>
        <v>6.4333891642656502E-2</v>
      </c>
    </row>
    <row r="14" spans="1:8">
      <c r="B14" s="1" t="s">
        <v>11</v>
      </c>
      <c r="C14" s="1">
        <f>AVERAGE(E2:E8)</f>
        <v>0.46741329176658653</v>
      </c>
      <c r="D14" s="1">
        <f>STDEV(E2:E8)</f>
        <v>6.4754584806327467E-2</v>
      </c>
    </row>
    <row r="15" spans="1:8">
      <c r="B15" s="1" t="s">
        <v>12</v>
      </c>
      <c r="C15" s="1">
        <f>AVERAGE(F2:F8)</f>
        <v>0.4413444790764588</v>
      </c>
      <c r="D15" s="1">
        <f>STDEV(F2:F8)</f>
        <v>8.6026008656989415E-3</v>
      </c>
    </row>
    <row r="16" spans="1:8">
      <c r="B16" s="1" t="s">
        <v>13</v>
      </c>
      <c r="C16" s="1">
        <f>AVERAGE(G2:G8)</f>
        <v>0.46805824505002047</v>
      </c>
      <c r="D16" s="1">
        <f>STDEV(G2:G8)</f>
        <v>9.7667497024157043E-2</v>
      </c>
    </row>
    <row r="17" spans="2:4">
      <c r="B17" s="1" t="s">
        <v>14</v>
      </c>
      <c r="C17" s="1">
        <f>AVERAGE(H2:H8)</f>
        <v>0.49188219452432325</v>
      </c>
      <c r="D17" s="1">
        <f>STDEV(H2:H8)</f>
        <v>3.9298014598353401E-2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A2" sqref="A2:N5"/>
    </sheetView>
  </sheetViews>
  <sheetFormatPr defaultRowHeight="15"/>
  <cols>
    <col min="14" max="14" width="12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18</v>
      </c>
      <c r="J1" t="s">
        <v>14</v>
      </c>
      <c r="K1" t="s">
        <v>19</v>
      </c>
      <c r="L1" t="s">
        <v>20</v>
      </c>
      <c r="M1" t="s">
        <v>21</v>
      </c>
      <c r="N1" t="s">
        <v>22</v>
      </c>
    </row>
    <row r="2" spans="1:14">
      <c r="A2">
        <v>0.6</v>
      </c>
      <c r="B2" t="s">
        <v>15</v>
      </c>
      <c r="C2">
        <v>-0.259057877167997</v>
      </c>
      <c r="D2">
        <v>0.86739863659911498</v>
      </c>
      <c r="E2">
        <v>0.43496021060351803</v>
      </c>
      <c r="F2">
        <v>0.44507298459628403</v>
      </c>
      <c r="G2">
        <v>-0.262481678244808</v>
      </c>
      <c r="H2">
        <v>0.59571002781162796</v>
      </c>
      <c r="I2">
        <v>0.68557656347537499</v>
      </c>
      <c r="J2">
        <v>0.51587912148608694</v>
      </c>
      <c r="K2">
        <v>-0.22888736397898099</v>
      </c>
      <c r="L2">
        <v>0.448945188014714</v>
      </c>
      <c r="M2">
        <v>0.50334125124807805</v>
      </c>
      <c r="N2">
        <v>0.75461270380349799</v>
      </c>
    </row>
    <row r="3" spans="1:14">
      <c r="A3">
        <v>0.7</v>
      </c>
      <c r="B3" t="s">
        <v>15</v>
      </c>
      <c r="C3">
        <v>-0.29062118257133202</v>
      </c>
      <c r="D3">
        <v>0.87247494099491696</v>
      </c>
      <c r="E3">
        <v>0.45483193675150702</v>
      </c>
      <c r="F3">
        <v>0.49107962381537601</v>
      </c>
      <c r="G3">
        <v>-0.349627832590789</v>
      </c>
      <c r="H3">
        <v>0.60692007066340403</v>
      </c>
      <c r="I3">
        <v>0.78844379124526698</v>
      </c>
      <c r="J3">
        <v>0.52631148681581097</v>
      </c>
      <c r="K3">
        <v>-0.29936246055978299</v>
      </c>
      <c r="L3">
        <v>0.477087562867205</v>
      </c>
      <c r="M3">
        <v>0.55763842732514801</v>
      </c>
      <c r="N3">
        <v>0.78754206990799003</v>
      </c>
    </row>
    <row r="4" spans="1:14">
      <c r="A4">
        <v>0.8</v>
      </c>
      <c r="B4" t="s">
        <v>15</v>
      </c>
      <c r="C4">
        <v>-0.55503981902096999</v>
      </c>
      <c r="D4">
        <v>1.0055554236395801</v>
      </c>
      <c r="E4">
        <v>0.64388281266422998</v>
      </c>
      <c r="F4">
        <v>0.55596713135962705</v>
      </c>
      <c r="G4">
        <v>-0.534234063476554</v>
      </c>
      <c r="H4">
        <v>0.67131680502799496</v>
      </c>
      <c r="I4">
        <v>0.89719018294652997</v>
      </c>
      <c r="J4">
        <v>0.65633152121723703</v>
      </c>
      <c r="K4">
        <v>-0.46993815155533197</v>
      </c>
      <c r="L4">
        <v>0.58128562872155798</v>
      </c>
      <c r="M4">
        <v>0.61828474596330096</v>
      </c>
      <c r="N4">
        <v>0.91124994905141998</v>
      </c>
    </row>
    <row r="5" spans="1:14">
      <c r="A5">
        <v>0.9</v>
      </c>
      <c r="B5" t="s">
        <v>15</v>
      </c>
      <c r="C5">
        <v>-0.64968509412698505</v>
      </c>
      <c r="D5">
        <v>1.04300663724309</v>
      </c>
      <c r="E5">
        <v>0.689784163750083</v>
      </c>
      <c r="F5">
        <v>0.65685988481614499</v>
      </c>
      <c r="G5">
        <v>-0.63718190028724497</v>
      </c>
      <c r="H5">
        <v>0.69259779565907997</v>
      </c>
      <c r="I5">
        <v>0.96882847407704598</v>
      </c>
      <c r="J5">
        <v>0.74187869775441995</v>
      </c>
      <c r="K5">
        <v>-0.59458633297433106</v>
      </c>
      <c r="L5">
        <v>0.67124288421797895</v>
      </c>
      <c r="M5">
        <v>0.67468292154073295</v>
      </c>
      <c r="N5">
        <v>0.95896223894412802</v>
      </c>
    </row>
    <row r="12" spans="1:14">
      <c r="B12" s="1"/>
      <c r="C12" s="1" t="s">
        <v>25</v>
      </c>
      <c r="D12" s="1" t="s">
        <v>26</v>
      </c>
    </row>
    <row r="13" spans="1:14">
      <c r="B13" s="1" t="s">
        <v>9</v>
      </c>
      <c r="C13" s="1">
        <f>AVERAGE(C2:C9)</f>
        <v>-0.438600993221821</v>
      </c>
      <c r="D13" s="1">
        <f>STDEV(C2:C9)</f>
        <v>0.19343237637556746</v>
      </c>
    </row>
    <row r="14" spans="1:14">
      <c r="B14" s="1" t="s">
        <v>10</v>
      </c>
      <c r="C14" s="1">
        <f>AVERAGE(D2:D9)</f>
        <v>0.94710890961917549</v>
      </c>
      <c r="D14" s="1">
        <f>STDEV(D2:D9)</f>
        <v>9.0436581945780983E-2</v>
      </c>
    </row>
    <row r="15" spans="1:14">
      <c r="B15" s="1" t="s">
        <v>17</v>
      </c>
      <c r="C15" s="1">
        <f>AVERAGE(E2:E9)</f>
        <v>0.55586478094233449</v>
      </c>
      <c r="D15" s="1">
        <f>STDEV(E2:E9)</f>
        <v>0.12975248967926936</v>
      </c>
    </row>
    <row r="16" spans="1:14">
      <c r="B16" s="1" t="s">
        <v>11</v>
      </c>
      <c r="C16" s="1">
        <f>AVERAGE(F2:F9)</f>
        <v>0.53724490614685805</v>
      </c>
      <c r="D16" s="1">
        <f>STDEV(F2:F9)</f>
        <v>9.1806247525322085E-2</v>
      </c>
    </row>
    <row r="17" spans="2:4">
      <c r="B17" s="1" t="s">
        <v>12</v>
      </c>
      <c r="C17" s="1">
        <f>AVERAGE(G2:G9)</f>
        <v>-0.44588136864984901</v>
      </c>
      <c r="D17" s="1">
        <f>STDEV(G2:G9)</f>
        <v>0.17058945036981715</v>
      </c>
    </row>
    <row r="18" spans="2:4">
      <c r="B18" s="1" t="s">
        <v>13</v>
      </c>
      <c r="C18" s="1">
        <f>AVERAGE(H2:H9)</f>
        <v>0.6416361747905267</v>
      </c>
      <c r="D18" s="1">
        <f>STDEV(H2:H9)</f>
        <v>4.7583069380247721E-2</v>
      </c>
    </row>
    <row r="19" spans="2:4">
      <c r="B19" s="1" t="s">
        <v>18</v>
      </c>
      <c r="C19" s="1">
        <f>AVERAGE(I2:I9)</f>
        <v>0.83500975293605451</v>
      </c>
      <c r="D19" s="1">
        <f>STDEV(I2:I9)</f>
        <v>0.12419409930249904</v>
      </c>
    </row>
    <row r="20" spans="2:4">
      <c r="B20" s="1" t="s">
        <v>14</v>
      </c>
      <c r="C20" s="1">
        <f>AVERAGE(J2:J9)</f>
        <v>0.61010020681838872</v>
      </c>
      <c r="D20" s="1">
        <f>STDEV(J2:J9)</f>
        <v>0.10862944294755765</v>
      </c>
    </row>
    <row r="21" spans="2:4">
      <c r="B21" s="1" t="s">
        <v>19</v>
      </c>
      <c r="C21" s="1">
        <f>AVERAGE(K2:K9)</f>
        <v>-0.39819357726710675</v>
      </c>
      <c r="D21" s="1">
        <f>STDEV(K2:K9)</f>
        <v>0.16547868132749216</v>
      </c>
    </row>
    <row r="22" spans="2:4">
      <c r="B22" s="1" t="s">
        <v>20</v>
      </c>
      <c r="C22" s="1">
        <f>AVERAGE(L2:L9)</f>
        <v>0.544640315955364</v>
      </c>
      <c r="D22" s="1">
        <f>STDEV(L2:L9)</f>
        <v>0.10180376744795086</v>
      </c>
    </row>
    <row r="23" spans="2:4">
      <c r="B23" s="1" t="s">
        <v>21</v>
      </c>
      <c r="C23" s="1">
        <f>AVERAGE(M2:M9)</f>
        <v>0.58848683651931499</v>
      </c>
      <c r="D23" s="1">
        <f>STDEV(M2:M9)</f>
        <v>7.4204841533967433E-2</v>
      </c>
    </row>
    <row r="24" spans="2:4">
      <c r="B24" s="1" t="s">
        <v>22</v>
      </c>
      <c r="C24" s="1">
        <f>AVERAGE(N2:N9)</f>
        <v>0.85309174042675906</v>
      </c>
      <c r="D24" s="1">
        <f>STDEV(N2:N9)</f>
        <v>9.761458163974987E-2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A2" sqref="A2:N5"/>
    </sheetView>
  </sheetViews>
  <sheetFormatPr defaultRowHeight="15"/>
  <cols>
    <col min="14" max="14" width="12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18</v>
      </c>
      <c r="J1" t="s">
        <v>14</v>
      </c>
      <c r="K1" t="s">
        <v>19</v>
      </c>
      <c r="L1" t="s">
        <v>20</v>
      </c>
      <c r="M1" t="s">
        <v>21</v>
      </c>
      <c r="N1" t="s">
        <v>22</v>
      </c>
    </row>
    <row r="2" spans="1:14">
      <c r="A2">
        <v>0.6</v>
      </c>
      <c r="B2" t="s">
        <v>16</v>
      </c>
      <c r="C2">
        <v>0.38471477502590501</v>
      </c>
      <c r="D2">
        <v>0.377546650025258</v>
      </c>
      <c r="E2">
        <v>0.264756757692724</v>
      </c>
      <c r="F2">
        <v>0.24357861060914501</v>
      </c>
      <c r="G2">
        <v>0.36348159971474198</v>
      </c>
      <c r="H2">
        <v>0.30233259261926099</v>
      </c>
      <c r="I2">
        <v>0.34163828021297099</v>
      </c>
      <c r="J2">
        <v>0.29684749638838198</v>
      </c>
      <c r="K2">
        <v>0.35340771148553601</v>
      </c>
      <c r="L2">
        <v>0.27215914602911401</v>
      </c>
      <c r="M2">
        <v>0.28045433563579703</v>
      </c>
      <c r="N2">
        <v>0.368319290001069</v>
      </c>
    </row>
    <row r="3" spans="1:14">
      <c r="A3">
        <v>0.7</v>
      </c>
      <c r="B3" t="s">
        <v>16</v>
      </c>
      <c r="C3">
        <v>0.37258782163724102</v>
      </c>
      <c r="D3">
        <v>0.38657528234161098</v>
      </c>
      <c r="E3">
        <v>0.28188973131850797</v>
      </c>
      <c r="F3">
        <v>0.26886615748720899</v>
      </c>
      <c r="G3">
        <v>0.35112709850735802</v>
      </c>
      <c r="H3">
        <v>0.322309339944017</v>
      </c>
      <c r="I3">
        <v>0.37260548283012201</v>
      </c>
      <c r="J3">
        <v>0.30237189417035698</v>
      </c>
      <c r="K3">
        <v>0.333128525938297</v>
      </c>
      <c r="L3">
        <v>0.29371386452575798</v>
      </c>
      <c r="M3">
        <v>0.31508249095852298</v>
      </c>
      <c r="N3">
        <v>0.37921743470888303</v>
      </c>
    </row>
    <row r="4" spans="1:14">
      <c r="A4">
        <v>0.8</v>
      </c>
      <c r="B4" t="s">
        <v>16</v>
      </c>
      <c r="C4">
        <v>0.33025505578901099</v>
      </c>
      <c r="D4">
        <v>0.42599899404639702</v>
      </c>
      <c r="E4">
        <v>0.35933616780580901</v>
      </c>
      <c r="F4">
        <v>0.32951232715321599</v>
      </c>
      <c r="G4">
        <v>0.33180148164963402</v>
      </c>
      <c r="H4">
        <v>0.37018914539046699</v>
      </c>
      <c r="I4">
        <v>0.41886981394445599</v>
      </c>
      <c r="J4">
        <v>0.37241507174719102</v>
      </c>
      <c r="K4">
        <v>0.30821859312068201</v>
      </c>
      <c r="L4">
        <v>0.36623996681642301</v>
      </c>
      <c r="M4">
        <v>0.35699156236837198</v>
      </c>
      <c r="N4">
        <v>0.43053551474568102</v>
      </c>
    </row>
    <row r="5" spans="1:14">
      <c r="A5">
        <v>0.9</v>
      </c>
      <c r="B5" t="s">
        <v>16</v>
      </c>
      <c r="C5">
        <v>0.30947114555687499</v>
      </c>
      <c r="D5">
        <v>0.45655130629020702</v>
      </c>
      <c r="E5">
        <v>0.41069753752332899</v>
      </c>
      <c r="F5">
        <v>0.380875313526021</v>
      </c>
      <c r="G5">
        <v>0.31416087359023598</v>
      </c>
      <c r="H5">
        <v>0.40905563986688998</v>
      </c>
      <c r="I5">
        <v>0.45046045921398298</v>
      </c>
      <c r="J5">
        <v>0.41929256695044198</v>
      </c>
      <c r="K5">
        <v>0.28498286432543102</v>
      </c>
      <c r="L5">
        <v>0.41644329992984902</v>
      </c>
      <c r="M5">
        <v>0.40122231707504602</v>
      </c>
      <c r="N5">
        <v>0.45706008858616998</v>
      </c>
    </row>
    <row r="12" spans="1:14">
      <c r="B12" s="1"/>
      <c r="C12" s="1" t="s">
        <v>25</v>
      </c>
      <c r="D12" s="1" t="s">
        <v>26</v>
      </c>
    </row>
    <row r="13" spans="1:14">
      <c r="B13" s="1" t="s">
        <v>9</v>
      </c>
      <c r="C13" s="1">
        <f>AVERAGE(C2:C9)</f>
        <v>0.34925719950225803</v>
      </c>
      <c r="D13" s="1">
        <f>STDEV(C2:C9)</f>
        <v>3.5334445637197516E-2</v>
      </c>
    </row>
    <row r="14" spans="1:14">
      <c r="B14" s="1" t="s">
        <v>10</v>
      </c>
      <c r="C14" s="1">
        <f>AVERAGE(D2:D9)</f>
        <v>0.41166805817586827</v>
      </c>
      <c r="D14" s="1">
        <f>STDEV(D2:D9)</f>
        <v>3.6577769102134887E-2</v>
      </c>
    </row>
    <row r="15" spans="1:14">
      <c r="B15" s="1" t="s">
        <v>17</v>
      </c>
      <c r="C15" s="1">
        <f>AVERAGE(E2:E9)</f>
        <v>0.32917004858509247</v>
      </c>
      <c r="D15" s="1">
        <f>STDEV(E2:E9)</f>
        <v>6.8169461994421393E-2</v>
      </c>
    </row>
    <row r="16" spans="1:14">
      <c r="B16" s="1" t="s">
        <v>11</v>
      </c>
      <c r="C16" s="1">
        <f>AVERAGE(F2:F9)</f>
        <v>0.30570810219389777</v>
      </c>
      <c r="D16" s="1">
        <f>STDEV(F2:F9)</f>
        <v>6.1736411189595337E-2</v>
      </c>
    </row>
    <row r="17" spans="2:4">
      <c r="B17" s="1" t="s">
        <v>12</v>
      </c>
      <c r="C17" s="1">
        <f>AVERAGE(G2:G9)</f>
        <v>0.34014276336549248</v>
      </c>
      <c r="D17" s="1">
        <f>STDEV(G2:G9)</f>
        <v>2.1679425558216999E-2</v>
      </c>
    </row>
    <row r="18" spans="2:4">
      <c r="B18" s="1" t="s">
        <v>13</v>
      </c>
      <c r="C18" s="1">
        <f>AVERAGE(H2:H9)</f>
        <v>0.35097167945515872</v>
      </c>
      <c r="D18" s="1">
        <f>STDEV(H2:H9)</f>
        <v>4.8063665862992884E-2</v>
      </c>
    </row>
    <row r="19" spans="2:4">
      <c r="B19" s="1" t="s">
        <v>18</v>
      </c>
      <c r="C19" s="1">
        <f>AVERAGE(I2:I9)</f>
        <v>0.39589350905038301</v>
      </c>
      <c r="D19" s="1">
        <f>STDEV(I2:I9)</f>
        <v>4.8274992346547266E-2</v>
      </c>
    </row>
    <row r="20" spans="2:4">
      <c r="B20" s="1" t="s">
        <v>14</v>
      </c>
      <c r="C20" s="1">
        <f>AVERAGE(J2:J9)</f>
        <v>0.347731757314093</v>
      </c>
      <c r="D20" s="1">
        <f>STDEV(J2:J9)</f>
        <v>5.8813095711718354E-2</v>
      </c>
    </row>
    <row r="21" spans="2:4">
      <c r="B21" s="1" t="s">
        <v>19</v>
      </c>
      <c r="C21" s="1">
        <f>AVERAGE(K2:K9)</f>
        <v>0.31993442371748654</v>
      </c>
      <c r="D21" s="1">
        <f>STDEV(K2:K9)</f>
        <v>2.974008248097279E-2</v>
      </c>
    </row>
    <row r="22" spans="2:4">
      <c r="B22" s="1" t="s">
        <v>20</v>
      </c>
      <c r="C22" s="1">
        <f>AVERAGE(L2:L9)</f>
        <v>0.33713906932528598</v>
      </c>
      <c r="D22" s="1">
        <f>STDEV(L2:L9)</f>
        <v>6.6443364529572016E-2</v>
      </c>
    </row>
    <row r="23" spans="2:4">
      <c r="B23" s="1" t="s">
        <v>21</v>
      </c>
      <c r="C23" s="1">
        <f>AVERAGE(M2:M9)</f>
        <v>0.33843767650943446</v>
      </c>
      <c r="D23" s="1">
        <f>STDEV(M2:M9)</f>
        <v>5.2261171955240264E-2</v>
      </c>
    </row>
    <row r="24" spans="2:4">
      <c r="B24" s="1" t="s">
        <v>22</v>
      </c>
      <c r="C24" s="1">
        <f>AVERAGE(N2:N9)</f>
        <v>0.40878308201045077</v>
      </c>
      <c r="D24" s="1">
        <f>STDEV(N2:N9)</f>
        <v>4.2092294060995156E-2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G19" sqref="A1:XFD1048576"/>
    </sheetView>
  </sheetViews>
  <sheetFormatPr defaultRowHeight="15"/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18</v>
      </c>
      <c r="J1" t="s">
        <v>14</v>
      </c>
      <c r="K1" t="s">
        <v>19</v>
      </c>
      <c r="L1" t="s">
        <v>20</v>
      </c>
      <c r="M1" t="s">
        <v>21</v>
      </c>
      <c r="N1" t="s">
        <v>22</v>
      </c>
    </row>
    <row r="2" spans="1:14">
      <c r="A2">
        <v>0.6</v>
      </c>
      <c r="B2" t="s">
        <v>15</v>
      </c>
      <c r="C2">
        <v>-0.50964277668494995</v>
      </c>
      <c r="D2">
        <v>1.0268230398046001</v>
      </c>
      <c r="E2">
        <v>0.704416200171882</v>
      </c>
      <c r="F2">
        <v>0.32138960539306899</v>
      </c>
      <c r="G2">
        <v>-0.26475171724153701</v>
      </c>
      <c r="H2">
        <v>0.80632627037861104</v>
      </c>
      <c r="I2">
        <v>0.75063335603225501</v>
      </c>
      <c r="J2">
        <v>0.28905815204912599</v>
      </c>
      <c r="K2">
        <v>-0.158504454638873</v>
      </c>
      <c r="L2">
        <v>0.50046969385358997</v>
      </c>
      <c r="M2">
        <v>0.68247937663314495</v>
      </c>
      <c r="N2">
        <v>0.56402419897498302</v>
      </c>
    </row>
    <row r="3" spans="1:14">
      <c r="A3">
        <v>0.7</v>
      </c>
      <c r="B3" t="s">
        <v>15</v>
      </c>
      <c r="C3">
        <v>-0.50463269973927005</v>
      </c>
      <c r="D3">
        <v>1.0142344835311601</v>
      </c>
      <c r="E3">
        <v>0.73035945883743403</v>
      </c>
      <c r="F3">
        <v>0.33449203066952399</v>
      </c>
      <c r="G3">
        <v>-0.28517371573231198</v>
      </c>
      <c r="H3">
        <v>0.78978033960334404</v>
      </c>
      <c r="I3">
        <v>0.71617246991490202</v>
      </c>
      <c r="J3">
        <v>0.39258537589630599</v>
      </c>
      <c r="K3">
        <v>-0.120495785731116</v>
      </c>
      <c r="L3">
        <v>0.55055172407205399</v>
      </c>
      <c r="M3">
        <v>0.67401154412596298</v>
      </c>
      <c r="N3">
        <v>0.50658564893894198</v>
      </c>
    </row>
    <row r="4" spans="1:14">
      <c r="A4">
        <v>0.8</v>
      </c>
      <c r="B4" t="s">
        <v>15</v>
      </c>
      <c r="C4">
        <v>-0.66576802618078801</v>
      </c>
      <c r="D4">
        <v>1.1389107185509799</v>
      </c>
      <c r="E4">
        <v>0.85351416504543098</v>
      </c>
      <c r="F4">
        <v>0.34221675292013698</v>
      </c>
      <c r="G4">
        <v>-0.38497975778168497</v>
      </c>
      <c r="H4">
        <v>0.91074729071000304</v>
      </c>
      <c r="I4">
        <v>0.66166178125132802</v>
      </c>
      <c r="J4">
        <v>0.53257729265562503</v>
      </c>
      <c r="K4">
        <v>-0.29767174921592898</v>
      </c>
      <c r="L4">
        <v>0.70548378157227698</v>
      </c>
      <c r="M4">
        <v>0.68947997398065997</v>
      </c>
      <c r="N4">
        <v>0.59906820023693097</v>
      </c>
    </row>
    <row r="5" spans="1:14">
      <c r="A5">
        <v>0.9</v>
      </c>
      <c r="B5" t="s">
        <v>15</v>
      </c>
      <c r="C5">
        <v>-0.96394931858167099</v>
      </c>
      <c r="D5">
        <v>1.41757655420224</v>
      </c>
      <c r="E5">
        <v>0.84161128601963198</v>
      </c>
      <c r="F5">
        <v>0.43321151397838498</v>
      </c>
      <c r="G5">
        <v>-0.51156860973749996</v>
      </c>
      <c r="H5">
        <v>1.00073988363927</v>
      </c>
      <c r="I5">
        <v>0.77211360898627601</v>
      </c>
      <c r="J5">
        <v>0.51930688623797405</v>
      </c>
      <c r="K5">
        <v>-0.48389092631205899</v>
      </c>
      <c r="L5">
        <v>0.84271411445561895</v>
      </c>
      <c r="M5">
        <v>0.62868464749104802</v>
      </c>
      <c r="N5">
        <v>0.76635274493322003</v>
      </c>
    </row>
    <row r="12" spans="1:14">
      <c r="B12" s="1"/>
      <c r="C12" s="1" t="s">
        <v>25</v>
      </c>
      <c r="D12" s="1" t="s">
        <v>26</v>
      </c>
    </row>
    <row r="13" spans="1:14">
      <c r="B13" s="1" t="s">
        <v>9</v>
      </c>
      <c r="C13" s="1">
        <f>AVERAGE(C2:C9)</f>
        <v>-0.66099820529666986</v>
      </c>
      <c r="D13" s="1">
        <f>STDEV(C2:C9)</f>
        <v>0.21537623308244122</v>
      </c>
    </row>
    <row r="14" spans="1:14">
      <c r="B14" s="1" t="s">
        <v>10</v>
      </c>
      <c r="C14" s="1">
        <f>AVERAGE(D2:D9)</f>
        <v>1.1493861990222449</v>
      </c>
      <c r="D14" s="1">
        <f>STDEV(D2:D9)</f>
        <v>0.18737085908279111</v>
      </c>
    </row>
    <row r="15" spans="1:14">
      <c r="B15" s="1" t="s">
        <v>17</v>
      </c>
      <c r="C15" s="1">
        <f>AVERAGE(E2:E9)</f>
        <v>0.78247527751859469</v>
      </c>
      <c r="D15" s="1">
        <f>STDEV(E2:E9)</f>
        <v>7.6054518067662377E-2</v>
      </c>
    </row>
    <row r="16" spans="1:14">
      <c r="B16" s="1" t="s">
        <v>11</v>
      </c>
      <c r="C16" s="1">
        <f>AVERAGE(F2:F9)</f>
        <v>0.35782747574027873</v>
      </c>
      <c r="D16" s="1">
        <f>STDEV(F2:F9)</f>
        <v>5.0985976111547295E-2</v>
      </c>
    </row>
    <row r="17" spans="2:4">
      <c r="B17" s="1" t="s">
        <v>12</v>
      </c>
      <c r="C17" s="1">
        <f>AVERAGE(G2:G9)</f>
        <v>-0.36161845012325844</v>
      </c>
      <c r="D17" s="1">
        <f>STDEV(G2:G9)</f>
        <v>0.11292735484834099</v>
      </c>
    </row>
    <row r="18" spans="2:4">
      <c r="B18" s="1" t="s">
        <v>13</v>
      </c>
      <c r="C18" s="1">
        <f>AVERAGE(H2:H9)</f>
        <v>0.87689844608280698</v>
      </c>
      <c r="D18" s="1">
        <f>STDEV(H2:H9)</f>
        <v>9.8408066063100291E-2</v>
      </c>
    </row>
    <row r="19" spans="2:4">
      <c r="B19" s="1" t="s">
        <v>18</v>
      </c>
      <c r="C19" s="1">
        <f>AVERAGE(I2:I9)</f>
        <v>0.72514530404619026</v>
      </c>
      <c r="D19" s="1">
        <f>STDEV(I2:I9)</f>
        <v>4.8188283091026567E-2</v>
      </c>
    </row>
    <row r="20" spans="2:4">
      <c r="B20" s="1" t="s">
        <v>14</v>
      </c>
      <c r="C20" s="1">
        <f>AVERAGE(J2:J9)</f>
        <v>0.43338192670975773</v>
      </c>
      <c r="D20" s="1">
        <f>STDEV(J2:J9)</f>
        <v>0.11506017235288625</v>
      </c>
    </row>
    <row r="21" spans="2:4">
      <c r="B21" s="1" t="s">
        <v>19</v>
      </c>
      <c r="C21" s="1">
        <f>AVERAGE(K2:K9)</f>
        <v>-0.26514072897449426</v>
      </c>
      <c r="D21" s="1">
        <f>STDEV(K2:K9)</f>
        <v>0.16452291706956215</v>
      </c>
    </row>
    <row r="22" spans="2:4">
      <c r="B22" s="1" t="s">
        <v>20</v>
      </c>
      <c r="C22" s="1">
        <f>AVERAGE(L2:L9)</f>
        <v>0.64980482848838494</v>
      </c>
      <c r="D22" s="1">
        <f>STDEV(L2:L9)</f>
        <v>0.15542018273224997</v>
      </c>
    </row>
    <row r="23" spans="2:4">
      <c r="B23" s="1" t="s">
        <v>21</v>
      </c>
      <c r="C23" s="1">
        <f>AVERAGE(M2:M9)</f>
        <v>0.66866388555770406</v>
      </c>
      <c r="D23" s="1">
        <f>STDEV(M2:M9)</f>
        <v>2.739290820291862E-2</v>
      </c>
    </row>
    <row r="24" spans="2:4">
      <c r="B24" s="1" t="s">
        <v>22</v>
      </c>
      <c r="C24" s="1">
        <f>AVERAGE(N2:N9)</f>
        <v>0.60900769827101897</v>
      </c>
      <c r="D24" s="1">
        <f>STDEV(N2:N9)</f>
        <v>0.11160951083815816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A2" sqref="A2:N5"/>
    </sheetView>
  </sheetViews>
  <sheetFormatPr defaultRowHeight="15"/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17</v>
      </c>
      <c r="F1" t="s">
        <v>11</v>
      </c>
      <c r="G1" t="s">
        <v>12</v>
      </c>
      <c r="H1" t="s">
        <v>13</v>
      </c>
      <c r="I1" t="s">
        <v>18</v>
      </c>
      <c r="J1" t="s">
        <v>14</v>
      </c>
      <c r="K1" t="s">
        <v>19</v>
      </c>
      <c r="L1" t="s">
        <v>20</v>
      </c>
      <c r="M1" t="s">
        <v>21</v>
      </c>
      <c r="N1" t="s">
        <v>22</v>
      </c>
    </row>
    <row r="2" spans="1:14">
      <c r="A2">
        <v>0.6</v>
      </c>
      <c r="B2" t="s">
        <v>16</v>
      </c>
      <c r="C2">
        <v>0.36371999751140899</v>
      </c>
      <c r="D2">
        <v>0.38468344496218598</v>
      </c>
      <c r="E2">
        <v>0.29918740405315303</v>
      </c>
      <c r="F2">
        <v>0.26796144507432101</v>
      </c>
      <c r="G2">
        <v>0.36861269665885699</v>
      </c>
      <c r="H2">
        <v>0.35131712948468102</v>
      </c>
      <c r="I2">
        <v>0.34140738809133198</v>
      </c>
      <c r="J2">
        <v>0.26398775666091101</v>
      </c>
      <c r="K2">
        <v>0.36616856018310501</v>
      </c>
      <c r="L2">
        <v>0.32184310601125199</v>
      </c>
      <c r="M2">
        <v>0.31705773270055199</v>
      </c>
      <c r="N2">
        <v>0.30903224240321597</v>
      </c>
    </row>
    <row r="3" spans="1:14">
      <c r="A3">
        <v>0.7</v>
      </c>
      <c r="B3" t="s">
        <v>16</v>
      </c>
      <c r="C3">
        <v>0.36206867078230898</v>
      </c>
      <c r="D3">
        <v>0.39163183577739502</v>
      </c>
      <c r="E3">
        <v>0.30541195649915198</v>
      </c>
      <c r="F3">
        <v>0.29181612325815298</v>
      </c>
      <c r="G3">
        <v>0.38945949292916099</v>
      </c>
      <c r="H3">
        <v>0.35644084615370403</v>
      </c>
      <c r="I3">
        <v>0.33296672209171901</v>
      </c>
      <c r="J3">
        <v>0.27173676375355399</v>
      </c>
      <c r="K3">
        <v>0.38459590588808801</v>
      </c>
      <c r="L3">
        <v>0.349106071791006</v>
      </c>
      <c r="M3">
        <v>0.31460164920363498</v>
      </c>
      <c r="N3">
        <v>0.29859252805521902</v>
      </c>
    </row>
    <row r="4" spans="1:14">
      <c r="A4">
        <v>0.8</v>
      </c>
      <c r="B4" t="s">
        <v>16</v>
      </c>
      <c r="C4">
        <v>0.33248190275289302</v>
      </c>
      <c r="D4">
        <v>0.42718921364880302</v>
      </c>
      <c r="E4">
        <v>0.36611728838506902</v>
      </c>
      <c r="F4">
        <v>0.33131039495596498</v>
      </c>
      <c r="G4">
        <v>0.32400821800660201</v>
      </c>
      <c r="H4">
        <v>0.39859580104953202</v>
      </c>
      <c r="I4">
        <v>0.34707421220812601</v>
      </c>
      <c r="J4">
        <v>0.37047749563051902</v>
      </c>
      <c r="K4">
        <v>0.36620849571745101</v>
      </c>
      <c r="L4">
        <v>0.408092284481889</v>
      </c>
      <c r="M4">
        <v>0.32024455664859203</v>
      </c>
      <c r="N4">
        <v>0.33958526863868099</v>
      </c>
    </row>
    <row r="5" spans="1:14">
      <c r="A5">
        <v>0.9</v>
      </c>
      <c r="B5" t="s">
        <v>16</v>
      </c>
      <c r="C5">
        <v>0.30414822961246701</v>
      </c>
      <c r="D5">
        <v>0.44535900866441103</v>
      </c>
      <c r="E5">
        <v>0.39932256780428999</v>
      </c>
      <c r="F5">
        <v>0.37371065897106498</v>
      </c>
      <c r="G5">
        <v>0.33085150303578398</v>
      </c>
      <c r="H5">
        <v>0.40758302475750702</v>
      </c>
      <c r="I5">
        <v>0.39563660562882902</v>
      </c>
      <c r="J5">
        <v>0.38750504368967498</v>
      </c>
      <c r="K5">
        <v>0.33270793141133898</v>
      </c>
      <c r="L5">
        <v>0.41476173326355498</v>
      </c>
      <c r="M5">
        <v>0.35669531133313398</v>
      </c>
      <c r="N5">
        <v>0.39410610792273798</v>
      </c>
    </row>
    <row r="12" spans="1:14">
      <c r="B12" s="1"/>
      <c r="C12" s="1" t="s">
        <v>25</v>
      </c>
      <c r="D12" s="1" t="s">
        <v>26</v>
      </c>
    </row>
    <row r="13" spans="1:14">
      <c r="B13" s="1" t="s">
        <v>9</v>
      </c>
      <c r="C13" s="1">
        <f>AVERAGE(C2:C9)</f>
        <v>0.34060470016476951</v>
      </c>
      <c r="D13" s="1">
        <f>STDEV(C2:C9)</f>
        <v>2.8225715751299386E-2</v>
      </c>
    </row>
    <row r="14" spans="1:14">
      <c r="B14" s="1" t="s">
        <v>10</v>
      </c>
      <c r="C14" s="1">
        <f>AVERAGE(D2:D9)</f>
        <v>0.41221587576319879</v>
      </c>
      <c r="D14" s="1">
        <f>STDEV(D2:D9)</f>
        <v>2.8892937740871559E-2</v>
      </c>
    </row>
    <row r="15" spans="1:14">
      <c r="B15" s="1" t="s">
        <v>17</v>
      </c>
      <c r="C15" s="1">
        <f>AVERAGE(E2:E9)</f>
        <v>0.34250980418541599</v>
      </c>
      <c r="D15" s="1">
        <f>STDEV(E2:E9)</f>
        <v>4.8435813459409123E-2</v>
      </c>
    </row>
    <row r="16" spans="1:14">
      <c r="B16" s="1" t="s">
        <v>11</v>
      </c>
      <c r="C16" s="1">
        <f>AVERAGE(F2:F9)</f>
        <v>0.316199655564876</v>
      </c>
      <c r="D16" s="1">
        <f>STDEV(F2:F9)</f>
        <v>4.6394437729883671E-2</v>
      </c>
    </row>
    <row r="17" spans="2:4">
      <c r="B17" s="1" t="s">
        <v>12</v>
      </c>
      <c r="C17" s="1">
        <f>AVERAGE(G2:G9)</f>
        <v>0.35323297765760098</v>
      </c>
      <c r="D17" s="1">
        <f>STDEV(G2:G9)</f>
        <v>3.1112233114879609E-2</v>
      </c>
    </row>
    <row r="18" spans="2:4">
      <c r="B18" s="1" t="s">
        <v>13</v>
      </c>
      <c r="C18" s="1">
        <f>AVERAGE(H2:H9)</f>
        <v>0.37848420036135599</v>
      </c>
      <c r="D18" s="1">
        <f>STDEV(H2:H9)</f>
        <v>2.8723841828818767E-2</v>
      </c>
    </row>
    <row r="19" spans="2:4">
      <c r="B19" s="1" t="s">
        <v>18</v>
      </c>
      <c r="C19" s="1">
        <f>AVERAGE(I2:I9)</f>
        <v>0.35427123200500149</v>
      </c>
      <c r="D19" s="1">
        <f>STDEV(I2:I9)</f>
        <v>2.8179495215942065E-2</v>
      </c>
    </row>
    <row r="20" spans="2:4">
      <c r="B20" s="1" t="s">
        <v>14</v>
      </c>
      <c r="C20" s="1">
        <f>AVERAGE(J2:J9)</f>
        <v>0.32342676493366473</v>
      </c>
      <c r="D20" s="1">
        <f>STDEV(J2:J9)</f>
        <v>6.4613334521312807E-2</v>
      </c>
    </row>
    <row r="21" spans="2:4">
      <c r="B21" s="1" t="s">
        <v>19</v>
      </c>
      <c r="C21" s="1">
        <f>AVERAGE(K2:K9)</f>
        <v>0.36242022329999574</v>
      </c>
      <c r="D21" s="1">
        <f>STDEV(K2:K9)</f>
        <v>2.1625465118871642E-2</v>
      </c>
    </row>
    <row r="22" spans="2:4">
      <c r="B22" s="1" t="s">
        <v>20</v>
      </c>
      <c r="C22" s="1">
        <f>AVERAGE(L2:L9)</f>
        <v>0.37345079888692551</v>
      </c>
      <c r="D22" s="1">
        <f>STDEV(L2:L9)</f>
        <v>4.5323450606430948E-2</v>
      </c>
    </row>
    <row r="23" spans="2:4">
      <c r="B23" s="1" t="s">
        <v>21</v>
      </c>
      <c r="C23" s="1">
        <f>AVERAGE(M2:M9)</f>
        <v>0.32714981247147823</v>
      </c>
      <c r="D23" s="1">
        <f>STDEV(M2:M9)</f>
        <v>1.9832007264880717E-2</v>
      </c>
    </row>
    <row r="24" spans="2:4">
      <c r="B24" s="1" t="s">
        <v>22</v>
      </c>
      <c r="C24" s="1">
        <f>AVERAGE(N2:N9)</f>
        <v>0.33532903675496351</v>
      </c>
      <c r="D24" s="1">
        <f>STDEV(N2:N9)</f>
        <v>4.2871715887960793E-2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B20" sqref="B20"/>
    </sheetView>
  </sheetViews>
  <sheetFormatPr defaultRowHeight="15"/>
  <cols>
    <col min="1" max="1" width="15.5703125" bestFit="1" customWidth="1"/>
    <col min="2" max="2" width="17" bestFit="1" customWidth="1"/>
    <col min="3" max="3" width="16.7109375" bestFit="1" customWidth="1"/>
    <col min="4" max="4" width="13.42578125" bestFit="1" customWidth="1"/>
    <col min="5" max="5" width="16.42578125" bestFit="1" customWidth="1"/>
    <col min="6" max="6" width="13.140625" bestFit="1" customWidth="1"/>
    <col min="8" max="8" width="21.5703125" bestFit="1" customWidth="1"/>
  </cols>
  <sheetData>
    <row r="1" spans="1:8">
      <c r="A1" t="s">
        <v>0</v>
      </c>
      <c r="B1" t="s">
        <v>1</v>
      </c>
      <c r="C1" t="s">
        <v>23</v>
      </c>
      <c r="D1" t="s">
        <v>3</v>
      </c>
      <c r="E1" t="s">
        <v>24</v>
      </c>
      <c r="F1" t="s">
        <v>5</v>
      </c>
      <c r="H1" t="s">
        <v>6</v>
      </c>
    </row>
    <row r="2" spans="1:8">
      <c r="A2">
        <v>0.9</v>
      </c>
      <c r="B2">
        <v>5</v>
      </c>
      <c r="C2">
        <v>0.10945412512205301</v>
      </c>
      <c r="D2">
        <v>0.11642594546854799</v>
      </c>
      <c r="E2">
        <v>4.4301571458924098E-2</v>
      </c>
      <c r="F2">
        <v>4.0122245388009001E-2</v>
      </c>
      <c r="H2">
        <f>((D2-C2)/D2)*100</f>
        <v>5.9882016147151651</v>
      </c>
    </row>
    <row r="3" spans="1:8">
      <c r="A3">
        <v>0.9</v>
      </c>
      <c r="B3">
        <v>7</v>
      </c>
      <c r="C3">
        <v>0.10773478294064499</v>
      </c>
      <c r="D3">
        <v>0.114943013460114</v>
      </c>
      <c r="E3">
        <v>4.3726904032141897E-2</v>
      </c>
      <c r="F3">
        <v>3.9053645757570803E-2</v>
      </c>
      <c r="H3">
        <f t="shared" ref="H3:H7" si="0">((D3-C3)/D3)*100</f>
        <v>6.2711341059196348</v>
      </c>
    </row>
    <row r="4" spans="1:8">
      <c r="A4">
        <v>0.9</v>
      </c>
      <c r="B4">
        <v>9</v>
      </c>
      <c r="C4">
        <v>0.105490117080797</v>
      </c>
      <c r="D4">
        <v>0.113100545474355</v>
      </c>
      <c r="E4">
        <v>4.2985556924865997E-2</v>
      </c>
      <c r="F4">
        <v>3.7944047656286999E-2</v>
      </c>
      <c r="H4">
        <f t="shared" si="0"/>
        <v>6.7289051185731212</v>
      </c>
    </row>
    <row r="5" spans="1:8">
      <c r="A5">
        <v>0.9</v>
      </c>
      <c r="B5">
        <v>11</v>
      </c>
      <c r="C5">
        <v>0.103369979257096</v>
      </c>
      <c r="D5">
        <v>0.111524135143002</v>
      </c>
      <c r="E5">
        <v>4.2122560056744501E-2</v>
      </c>
      <c r="F5">
        <v>3.6992155672429403E-2</v>
      </c>
      <c r="H5">
        <f t="shared" si="0"/>
        <v>7.3115616412988267</v>
      </c>
    </row>
    <row r="6" spans="1:8">
      <c r="A6">
        <v>0.9</v>
      </c>
      <c r="B6">
        <v>13</v>
      </c>
      <c r="C6">
        <v>0.101596565897764</v>
      </c>
      <c r="D6">
        <v>0.11026157580511201</v>
      </c>
      <c r="E6">
        <v>4.1534006212149699E-2</v>
      </c>
      <c r="F6">
        <v>3.6341321577032598E-2</v>
      </c>
      <c r="H6">
        <f t="shared" si="0"/>
        <v>7.8585942964060855</v>
      </c>
    </row>
    <row r="7" spans="1:8">
      <c r="A7">
        <v>0.9</v>
      </c>
      <c r="B7">
        <v>15</v>
      </c>
      <c r="C7">
        <v>0.100150125855648</v>
      </c>
      <c r="D7">
        <v>0.10949247687977801</v>
      </c>
      <c r="E7">
        <v>4.1087163175715799E-2</v>
      </c>
      <c r="F7">
        <v>3.5904863853478103E-2</v>
      </c>
      <c r="H7">
        <f t="shared" si="0"/>
        <v>8.5324136327538191</v>
      </c>
    </row>
    <row r="9" spans="1:8">
      <c r="A9" s="2" t="s">
        <v>16</v>
      </c>
    </row>
    <row r="10" spans="1:8">
      <c r="A10" t="s">
        <v>0</v>
      </c>
      <c r="B10" t="s">
        <v>1</v>
      </c>
      <c r="C10" t="s">
        <v>23</v>
      </c>
      <c r="D10" t="s">
        <v>3</v>
      </c>
      <c r="E10" t="s">
        <v>24</v>
      </c>
      <c r="F10" t="s">
        <v>5</v>
      </c>
      <c r="H10" t="s">
        <v>6</v>
      </c>
    </row>
    <row r="11" spans="1:8">
      <c r="A11">
        <v>0.9</v>
      </c>
      <c r="B11">
        <v>5</v>
      </c>
      <c r="C11">
        <v>0.109144718800323</v>
      </c>
      <c r="D11">
        <v>0.116425945468513</v>
      </c>
      <c r="E11">
        <v>4.3613388568050797E-2</v>
      </c>
      <c r="F11">
        <v>4.0122245387966299E-2</v>
      </c>
      <c r="H11">
        <f>((D11-C11)/D11)*100</f>
        <v>6.2539553695607948</v>
      </c>
    </row>
    <row r="12" spans="1:8">
      <c r="A12">
        <v>0.9</v>
      </c>
      <c r="B12">
        <v>7</v>
      </c>
      <c r="C12">
        <v>0.106993461017032</v>
      </c>
      <c r="D12">
        <v>0.11494301346007101</v>
      </c>
      <c r="E12">
        <v>4.3111549452245303E-2</v>
      </c>
      <c r="F12">
        <v>3.9053645757534998E-2</v>
      </c>
      <c r="H12">
        <f t="shared" ref="H12:H16" si="1">((D12-C12)/D12)*100</f>
        <v>6.9160814596187086</v>
      </c>
    </row>
    <row r="13" spans="1:8">
      <c r="A13">
        <v>0.9</v>
      </c>
      <c r="B13">
        <v>9</v>
      </c>
      <c r="C13">
        <v>0.104526770649783</v>
      </c>
      <c r="D13">
        <v>0.11310054547432501</v>
      </c>
      <c r="E13">
        <v>4.2459619340755997E-2</v>
      </c>
      <c r="F13">
        <v>3.7944047656262699E-2</v>
      </c>
      <c r="H13">
        <f t="shared" si="1"/>
        <v>7.5806662015510309</v>
      </c>
    </row>
    <row r="14" spans="1:8">
      <c r="A14">
        <v>0.9</v>
      </c>
      <c r="B14">
        <v>11</v>
      </c>
      <c r="C14">
        <v>0.102224011129464</v>
      </c>
      <c r="D14">
        <v>0.11152413514297201</v>
      </c>
      <c r="E14">
        <v>4.1642205681818298E-2</v>
      </c>
      <c r="F14">
        <v>3.6992155672420299E-2</v>
      </c>
      <c r="H14">
        <f t="shared" si="1"/>
        <v>8.3391133242911142</v>
      </c>
    </row>
    <row r="15" spans="1:8">
      <c r="A15">
        <v>0.9</v>
      </c>
      <c r="B15">
        <v>13</v>
      </c>
      <c r="C15">
        <v>0.100371719249123</v>
      </c>
      <c r="D15">
        <v>0.110261575805083</v>
      </c>
      <c r="E15">
        <v>4.1106153791290102E-2</v>
      </c>
      <c r="F15">
        <v>3.6341321577034999E-2</v>
      </c>
      <c r="H15">
        <f t="shared" si="1"/>
        <v>8.9694496779576092</v>
      </c>
    </row>
    <row r="16" spans="1:8">
      <c r="A16">
        <v>0.9</v>
      </c>
      <c r="B16">
        <v>15</v>
      </c>
      <c r="C16">
        <v>9.8974387173261694E-2</v>
      </c>
      <c r="D16">
        <v>0.109492476879764</v>
      </c>
      <c r="E16">
        <v>4.07142279083458E-2</v>
      </c>
      <c r="F16">
        <v>3.5904863853477798E-2</v>
      </c>
      <c r="H16">
        <f t="shared" si="1"/>
        <v>9.6062213644618222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bin_PE</vt:lpstr>
      <vt:lpstr>bin_RS</vt:lpstr>
      <vt:lpstr>bin_gen_PE</vt:lpstr>
      <vt:lpstr>bin_gen_RS</vt:lpstr>
      <vt:lpstr>bin_nonTech_PE</vt:lpstr>
      <vt:lpstr>bin_nonTech_RS</vt:lpstr>
      <vt:lpstr>bin_tech_PE</vt:lpstr>
      <vt:lpstr>bin_tech_RS</vt:lpstr>
      <vt:lpstr>mult_PE vs RS</vt:lpstr>
      <vt:lpstr>mult_generic_coeff</vt:lpstr>
      <vt:lpstr>mult_nonTechnical_coeff</vt:lpstr>
      <vt:lpstr>mult_technical_coeff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mkokkodi</dc:creator>
  <cp:lastModifiedBy>Windows User</cp:lastModifiedBy>
  <cp:lastPrinted>2012-01-23T16:25:20Z</cp:lastPrinted>
  <dcterms:created xsi:type="dcterms:W3CDTF">2012-01-19T20:25:01Z</dcterms:created>
  <dcterms:modified xsi:type="dcterms:W3CDTF">2012-01-23T23:12:41Z</dcterms:modified>
</cp:coreProperties>
</file>